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0 = Correct
1 = Omission
2 = Commission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11 = normal
12 = crown asymmetric etc
13 = dying
14 = slaanted
21 = dead standing
22 = dead broken
23 = dead, on the ground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X-foto or triangulated X
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Y foto or triangulated Y
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SigmaX for triangulated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SigmaY for triangulated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For foto-trees, LiDAR DTM value,
Consult Korpela, how to calculate Z for triangulated trees in GIS-lab</t>
        </r>
      </text>
    </comment>
    <comment ref="J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For foto-trees
</t>
        </r>
      </text>
    </comment>
    <comment ref="K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Z value of treetop, highest LiDAR point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 = pine, 2 = spruce, 3 = pubescent birch, 4 = downy birch, 5 = aspen, 6 = grey alder, 7 = black alder, 8 = Bird cherry,  13 = goat willow, 16 = rowan, 20-25 free codes 
</t>
        </r>
      </text>
    </comment>
    <comment ref="M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The value from the field
</t>
        </r>
      </text>
    </comment>
  </commentList>
</comments>
</file>

<file path=xl/sharedStrings.xml><?xml version="1.0" encoding="utf-8"?>
<sst xmlns="http://schemas.openxmlformats.org/spreadsheetml/2006/main" count="22" uniqueCount="22">
  <si>
    <t>Plot-ID</t>
  </si>
  <si>
    <t>Tree-ID</t>
  </si>
  <si>
    <t>STRS-status</t>
  </si>
  <si>
    <t>Field-Status</t>
  </si>
  <si>
    <t>X</t>
  </si>
  <si>
    <t>Y</t>
  </si>
  <si>
    <t>SigmaX</t>
  </si>
  <si>
    <t>SigmaY</t>
  </si>
  <si>
    <t>Zbutt</t>
  </si>
  <si>
    <t>Ztop-foto</t>
  </si>
  <si>
    <t>Ztop-LiDAR</t>
  </si>
  <si>
    <t>Sp-foto</t>
  </si>
  <si>
    <t>Sp-ref</t>
  </si>
  <si>
    <t>h-foto</t>
  </si>
  <si>
    <t>h-LiDAR</t>
  </si>
  <si>
    <t>Dcrm-foto</t>
  </si>
  <si>
    <t>Dcrm-LiDAR</t>
  </si>
  <si>
    <t>d13-ref</t>
  </si>
  <si>
    <t>Sample-Tree</t>
  </si>
  <si>
    <t>h-ref</t>
  </si>
  <si>
    <t>hc-ref</t>
  </si>
  <si>
    <t>Research status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</si>
</sst>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D\Alkuper&#228;t\105al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D\Ryhm&#228;1_maastolomakk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1</v>
          </cell>
          <cell r="C2">
            <v>2</v>
          </cell>
          <cell r="D2">
            <v>2515776.32</v>
          </cell>
          <cell r="E2">
            <v>6861235.11</v>
          </cell>
          <cell r="F2">
            <v>194.92</v>
          </cell>
          <cell r="G2">
            <v>182.53</v>
          </cell>
          <cell r="H2">
            <v>12.39</v>
          </cell>
          <cell r="I2">
            <v>11.21</v>
          </cell>
          <cell r="J2">
            <v>1.76</v>
          </cell>
          <cell r="K2">
            <v>2.08</v>
          </cell>
        </row>
        <row r="3">
          <cell r="B3">
            <v>2</v>
          </cell>
          <cell r="C3">
            <v>2</v>
          </cell>
          <cell r="D3">
            <v>2515780.07</v>
          </cell>
          <cell r="E3">
            <v>6861244.15</v>
          </cell>
          <cell r="F3">
            <v>199.43</v>
          </cell>
          <cell r="G3">
            <v>182.56</v>
          </cell>
          <cell r="H3">
            <v>16.87</v>
          </cell>
          <cell r="I3">
            <v>16.56</v>
          </cell>
          <cell r="J3">
            <v>1.76</v>
          </cell>
          <cell r="K3">
            <v>2.83</v>
          </cell>
        </row>
        <row r="4">
          <cell r="B4">
            <v>3</v>
          </cell>
          <cell r="C4">
            <v>2</v>
          </cell>
          <cell r="D4">
            <v>2515778.37</v>
          </cell>
          <cell r="E4">
            <v>6861235.55</v>
          </cell>
          <cell r="F4">
            <v>195.82</v>
          </cell>
          <cell r="G4">
            <v>182.31</v>
          </cell>
          <cell r="H4">
            <v>13.51</v>
          </cell>
          <cell r="I4">
            <v>12.94</v>
          </cell>
          <cell r="J4">
            <v>2.2</v>
          </cell>
          <cell r="K4">
            <v>2.74</v>
          </cell>
        </row>
        <row r="5">
          <cell r="B5">
            <v>4</v>
          </cell>
          <cell r="C5">
            <v>2</v>
          </cell>
          <cell r="D5">
            <v>2515779.12</v>
          </cell>
          <cell r="E5">
            <v>6861237.7</v>
          </cell>
          <cell r="F5">
            <v>195.87</v>
          </cell>
          <cell r="G5">
            <v>182.3</v>
          </cell>
          <cell r="H5">
            <v>13.57</v>
          </cell>
          <cell r="I5">
            <v>13.61</v>
          </cell>
          <cell r="J5">
            <v>2.64</v>
          </cell>
          <cell r="K5">
            <v>2.75</v>
          </cell>
        </row>
        <row r="6">
          <cell r="B6">
            <v>5</v>
          </cell>
          <cell r="C6">
            <v>2</v>
          </cell>
          <cell r="D6">
            <v>2515780.73</v>
          </cell>
          <cell r="E6">
            <v>6861240.77</v>
          </cell>
          <cell r="F6">
            <v>192.71</v>
          </cell>
          <cell r="G6">
            <v>182.52</v>
          </cell>
          <cell r="H6">
            <v>10.19</v>
          </cell>
          <cell r="I6">
            <v>9.22</v>
          </cell>
          <cell r="J6">
            <v>1.76</v>
          </cell>
          <cell r="K6">
            <v>2.67</v>
          </cell>
        </row>
        <row r="7">
          <cell r="B7">
            <v>6</v>
          </cell>
          <cell r="C7">
            <v>2</v>
          </cell>
          <cell r="D7">
            <v>2515779.81</v>
          </cell>
          <cell r="E7">
            <v>6861232.58</v>
          </cell>
          <cell r="F7">
            <v>194.27</v>
          </cell>
          <cell r="G7">
            <v>182.29</v>
          </cell>
          <cell r="H7">
            <v>11.98</v>
          </cell>
          <cell r="I7">
            <v>10.53</v>
          </cell>
          <cell r="J7">
            <v>1.76</v>
          </cell>
          <cell r="K7">
            <v>2.19</v>
          </cell>
        </row>
        <row r="8">
          <cell r="B8">
            <v>7</v>
          </cell>
          <cell r="C8">
            <v>2</v>
          </cell>
          <cell r="D8">
            <v>2515778.69</v>
          </cell>
          <cell r="E8">
            <v>6861230.12</v>
          </cell>
          <cell r="F8">
            <v>200.93</v>
          </cell>
          <cell r="G8">
            <v>182.32</v>
          </cell>
          <cell r="H8">
            <v>18.61</v>
          </cell>
          <cell r="I8">
            <v>17.87</v>
          </cell>
          <cell r="J8">
            <v>1.76</v>
          </cell>
          <cell r="K8">
            <v>3</v>
          </cell>
        </row>
        <row r="9">
          <cell r="B9">
            <v>8</v>
          </cell>
          <cell r="C9">
            <v>3</v>
          </cell>
          <cell r="D9">
            <v>2515785.07</v>
          </cell>
          <cell r="E9">
            <v>6861233.71</v>
          </cell>
          <cell r="F9">
            <v>198.87</v>
          </cell>
          <cell r="G9">
            <v>182.31</v>
          </cell>
          <cell r="H9">
            <v>16.56</v>
          </cell>
          <cell r="I9">
            <v>16.45</v>
          </cell>
          <cell r="J9">
            <v>4.4</v>
          </cell>
          <cell r="K9">
            <v>3.88</v>
          </cell>
        </row>
        <row r="10">
          <cell r="B10">
            <v>9</v>
          </cell>
          <cell r="C10">
            <v>3</v>
          </cell>
          <cell r="D10">
            <v>2515782.32</v>
          </cell>
          <cell r="E10">
            <v>6861231.02</v>
          </cell>
          <cell r="F10">
            <v>198.07</v>
          </cell>
          <cell r="G10">
            <v>182.33</v>
          </cell>
          <cell r="H10">
            <v>15.74</v>
          </cell>
          <cell r="I10">
            <v>15.32</v>
          </cell>
          <cell r="J10">
            <v>3.52</v>
          </cell>
          <cell r="K10">
            <v>3.03</v>
          </cell>
        </row>
        <row r="11">
          <cell r="B11">
            <v>10</v>
          </cell>
          <cell r="C11">
            <v>3</v>
          </cell>
          <cell r="D11">
            <v>2515781.32</v>
          </cell>
          <cell r="E11">
            <v>6861227.79</v>
          </cell>
          <cell r="F11">
            <v>199.82</v>
          </cell>
          <cell r="G11">
            <v>182.34</v>
          </cell>
          <cell r="H11">
            <v>17.48</v>
          </cell>
          <cell r="I11">
            <v>17.66</v>
          </cell>
          <cell r="J11">
            <v>3.74</v>
          </cell>
          <cell r="K11">
            <v>4.03</v>
          </cell>
        </row>
        <row r="12">
          <cell r="B12">
            <v>11</v>
          </cell>
          <cell r="C12">
            <v>3</v>
          </cell>
          <cell r="D12">
            <v>2515790.52</v>
          </cell>
          <cell r="E12">
            <v>6861231.38</v>
          </cell>
          <cell r="F12">
            <v>196.51</v>
          </cell>
          <cell r="G12">
            <v>182.4</v>
          </cell>
          <cell r="H12">
            <v>14.11</v>
          </cell>
          <cell r="I12">
            <v>14.44</v>
          </cell>
          <cell r="J12">
            <v>2.2</v>
          </cell>
          <cell r="K12">
            <v>3.42</v>
          </cell>
        </row>
        <row r="13">
          <cell r="B13">
            <v>12</v>
          </cell>
          <cell r="C13">
            <v>2</v>
          </cell>
          <cell r="D13">
            <v>2515787.68</v>
          </cell>
          <cell r="E13">
            <v>6861229.98</v>
          </cell>
          <cell r="F13">
            <v>196.63</v>
          </cell>
          <cell r="G13">
            <v>182.56</v>
          </cell>
          <cell r="H13">
            <v>14.07</v>
          </cell>
          <cell r="I13">
            <v>13.57</v>
          </cell>
          <cell r="J13">
            <v>2.64</v>
          </cell>
          <cell r="K13">
            <v>2.96</v>
          </cell>
        </row>
        <row r="14">
          <cell r="B14">
            <v>13</v>
          </cell>
          <cell r="C14">
            <v>3</v>
          </cell>
          <cell r="D14">
            <v>2515790.66</v>
          </cell>
          <cell r="E14">
            <v>6861229.92</v>
          </cell>
          <cell r="F14">
            <v>195.03</v>
          </cell>
          <cell r="G14">
            <v>182.57</v>
          </cell>
          <cell r="H14">
            <v>12.46</v>
          </cell>
          <cell r="I14">
            <v>12.33</v>
          </cell>
          <cell r="J14">
            <v>1.76</v>
          </cell>
          <cell r="K14">
            <v>2.46</v>
          </cell>
        </row>
        <row r="15">
          <cell r="B15">
            <v>14</v>
          </cell>
          <cell r="C15">
            <v>3</v>
          </cell>
          <cell r="D15">
            <v>2515792.4</v>
          </cell>
          <cell r="E15">
            <v>6861230.44</v>
          </cell>
          <cell r="F15">
            <v>195.96</v>
          </cell>
          <cell r="G15">
            <v>182.49</v>
          </cell>
          <cell r="H15">
            <v>13.47</v>
          </cell>
          <cell r="I15">
            <v>13.67</v>
          </cell>
          <cell r="J15">
            <v>1.76</v>
          </cell>
          <cell r="K15">
            <v>3.4</v>
          </cell>
        </row>
        <row r="16">
          <cell r="B16">
            <v>15</v>
          </cell>
          <cell r="C16">
            <v>2</v>
          </cell>
          <cell r="D16">
            <v>2515788.83</v>
          </cell>
          <cell r="E16">
            <v>6861229.06</v>
          </cell>
          <cell r="F16">
            <v>193.21</v>
          </cell>
          <cell r="G16">
            <v>182.57</v>
          </cell>
          <cell r="H16">
            <v>10.64</v>
          </cell>
          <cell r="I16">
            <v>10.04</v>
          </cell>
          <cell r="J16">
            <v>1.76</v>
          </cell>
          <cell r="K16">
            <v>2.5</v>
          </cell>
        </row>
        <row r="17">
          <cell r="B17">
            <v>16</v>
          </cell>
          <cell r="C17">
            <v>2</v>
          </cell>
          <cell r="D17">
            <v>2515785.01</v>
          </cell>
          <cell r="E17">
            <v>6861226.9</v>
          </cell>
          <cell r="F17">
            <v>195.92</v>
          </cell>
          <cell r="G17">
            <v>182.57</v>
          </cell>
          <cell r="H17">
            <v>13.35</v>
          </cell>
          <cell r="I17">
            <v>12.97</v>
          </cell>
          <cell r="J17">
            <v>1.76</v>
          </cell>
          <cell r="K17">
            <v>2.24</v>
          </cell>
        </row>
        <row r="18">
          <cell r="B18">
            <v>17</v>
          </cell>
          <cell r="C18">
            <v>3</v>
          </cell>
          <cell r="D18">
            <v>2515786.7</v>
          </cell>
          <cell r="E18">
            <v>6861226.78</v>
          </cell>
          <cell r="F18">
            <v>198.98</v>
          </cell>
          <cell r="G18">
            <v>182.47</v>
          </cell>
          <cell r="H18">
            <v>16.51</v>
          </cell>
          <cell r="I18">
            <v>15.02</v>
          </cell>
          <cell r="J18">
            <v>2.64</v>
          </cell>
          <cell r="K18">
            <v>3.43</v>
          </cell>
        </row>
        <row r="19">
          <cell r="B19">
            <v>18</v>
          </cell>
          <cell r="C19">
            <v>2</v>
          </cell>
          <cell r="D19">
            <v>2515779.7</v>
          </cell>
          <cell r="E19">
            <v>6861225.68</v>
          </cell>
          <cell r="F19">
            <v>197.22</v>
          </cell>
          <cell r="G19">
            <v>182.53</v>
          </cell>
          <cell r="H19">
            <v>14.69</v>
          </cell>
          <cell r="I19">
            <v>13.97</v>
          </cell>
          <cell r="J19">
            <v>2.64</v>
          </cell>
          <cell r="K19">
            <v>3.11</v>
          </cell>
        </row>
        <row r="20">
          <cell r="B20">
            <v>19</v>
          </cell>
          <cell r="C20">
            <v>1</v>
          </cell>
          <cell r="D20">
            <v>2515794.45</v>
          </cell>
          <cell r="E20">
            <v>6861226.44</v>
          </cell>
          <cell r="F20">
            <v>199.33</v>
          </cell>
          <cell r="G20">
            <v>182.68</v>
          </cell>
          <cell r="H20">
            <v>16.65</v>
          </cell>
          <cell r="I20">
            <v>16.4</v>
          </cell>
          <cell r="J20">
            <v>2.2</v>
          </cell>
          <cell r="K20">
            <v>3.07</v>
          </cell>
        </row>
        <row r="21">
          <cell r="B21">
            <v>20</v>
          </cell>
          <cell r="C21">
            <v>2</v>
          </cell>
          <cell r="D21">
            <v>2515781.51</v>
          </cell>
          <cell r="E21">
            <v>6861225.24</v>
          </cell>
          <cell r="F21">
            <v>194.72</v>
          </cell>
          <cell r="G21">
            <v>182.42</v>
          </cell>
          <cell r="H21">
            <v>12.3</v>
          </cell>
          <cell r="I21">
            <v>12.01</v>
          </cell>
          <cell r="J21">
            <v>1.76</v>
          </cell>
          <cell r="K21">
            <v>2.07</v>
          </cell>
        </row>
        <row r="22">
          <cell r="B22">
            <v>21</v>
          </cell>
          <cell r="C22">
            <v>1</v>
          </cell>
          <cell r="D22">
            <v>2515791.06</v>
          </cell>
          <cell r="E22">
            <v>6861224.86</v>
          </cell>
          <cell r="F22">
            <v>201.48</v>
          </cell>
          <cell r="G22">
            <v>182.79</v>
          </cell>
          <cell r="H22">
            <v>18.69</v>
          </cell>
          <cell r="I22">
            <v>17.32</v>
          </cell>
          <cell r="J22">
            <v>1.76</v>
          </cell>
          <cell r="K22">
            <v>3.83</v>
          </cell>
        </row>
        <row r="23">
          <cell r="B23">
            <v>22</v>
          </cell>
          <cell r="C23">
            <v>1</v>
          </cell>
          <cell r="D23">
            <v>2515787.96</v>
          </cell>
          <cell r="E23">
            <v>6861223.08</v>
          </cell>
          <cell r="F23">
            <v>198.63</v>
          </cell>
          <cell r="G23">
            <v>182.7</v>
          </cell>
          <cell r="H23">
            <v>15.93</v>
          </cell>
          <cell r="I23">
            <v>15.84</v>
          </cell>
          <cell r="J23">
            <v>3.52</v>
          </cell>
          <cell r="K23">
            <v>3.56</v>
          </cell>
        </row>
        <row r="24">
          <cell r="B24">
            <v>23</v>
          </cell>
          <cell r="C24">
            <v>2</v>
          </cell>
          <cell r="D24">
            <v>2515789.17</v>
          </cell>
          <cell r="E24">
            <v>6861218.63</v>
          </cell>
          <cell r="F24">
            <v>197.02</v>
          </cell>
          <cell r="G24">
            <v>183.21</v>
          </cell>
          <cell r="H24">
            <v>13.81</v>
          </cell>
          <cell r="I24">
            <v>13.65</v>
          </cell>
          <cell r="J24">
            <v>1.76</v>
          </cell>
          <cell r="K24">
            <v>1.99</v>
          </cell>
        </row>
        <row r="25">
          <cell r="B25">
            <v>24</v>
          </cell>
          <cell r="C25">
            <v>2</v>
          </cell>
          <cell r="D25">
            <v>2515786.93</v>
          </cell>
          <cell r="E25">
            <v>6861218.34</v>
          </cell>
          <cell r="F25">
            <v>199.62</v>
          </cell>
          <cell r="G25">
            <v>183.16</v>
          </cell>
          <cell r="H25">
            <v>16.46</v>
          </cell>
          <cell r="I25">
            <v>15.69</v>
          </cell>
          <cell r="J25">
            <v>2.2</v>
          </cell>
          <cell r="K25">
            <v>2.93</v>
          </cell>
        </row>
        <row r="26">
          <cell r="B26">
            <v>25</v>
          </cell>
          <cell r="C26">
            <v>1</v>
          </cell>
          <cell r="D26">
            <v>2515787.83</v>
          </cell>
          <cell r="E26">
            <v>6861216.19</v>
          </cell>
          <cell r="F26">
            <v>202.58</v>
          </cell>
          <cell r="G26">
            <v>183.49</v>
          </cell>
          <cell r="H26">
            <v>19.09</v>
          </cell>
          <cell r="I26">
            <v>18.57</v>
          </cell>
          <cell r="J26">
            <v>3.52</v>
          </cell>
          <cell r="K26">
            <v>3.94</v>
          </cell>
        </row>
        <row r="27">
          <cell r="B27">
            <v>26</v>
          </cell>
          <cell r="C27">
            <v>3</v>
          </cell>
          <cell r="D27">
            <v>2515780.73</v>
          </cell>
          <cell r="E27">
            <v>6861220.88</v>
          </cell>
          <cell r="F27">
            <v>198.32</v>
          </cell>
          <cell r="G27">
            <v>182.5</v>
          </cell>
          <cell r="H27">
            <v>15.82</v>
          </cell>
          <cell r="I27">
            <v>16.04</v>
          </cell>
          <cell r="J27">
            <v>3.08</v>
          </cell>
          <cell r="K27">
            <v>3.64</v>
          </cell>
        </row>
        <row r="28">
          <cell r="B28">
            <v>27</v>
          </cell>
          <cell r="C28">
            <v>1</v>
          </cell>
          <cell r="D28">
            <v>2515788.04</v>
          </cell>
          <cell r="E28">
            <v>6861213.39</v>
          </cell>
          <cell r="F28">
            <v>200.43</v>
          </cell>
          <cell r="G28">
            <v>183.85</v>
          </cell>
          <cell r="H28">
            <v>16.58</v>
          </cell>
          <cell r="I28">
            <v>16.8</v>
          </cell>
          <cell r="J28">
            <v>3.08</v>
          </cell>
          <cell r="K28">
            <v>3.83</v>
          </cell>
        </row>
        <row r="29">
          <cell r="B29">
            <v>28</v>
          </cell>
          <cell r="C29">
            <v>1</v>
          </cell>
          <cell r="D29">
            <v>2515782.96</v>
          </cell>
          <cell r="E29">
            <v>6861215.25</v>
          </cell>
          <cell r="F29">
            <v>200.98</v>
          </cell>
          <cell r="G29">
            <v>183.47</v>
          </cell>
          <cell r="H29">
            <v>17.51</v>
          </cell>
          <cell r="I29">
            <v>17.35</v>
          </cell>
          <cell r="J29">
            <v>2.2</v>
          </cell>
          <cell r="K29">
            <v>4.22</v>
          </cell>
        </row>
        <row r="30">
          <cell r="B30">
            <v>29</v>
          </cell>
          <cell r="C30">
            <v>3</v>
          </cell>
          <cell r="D30">
            <v>2515785.9</v>
          </cell>
          <cell r="E30">
            <v>6861210.91</v>
          </cell>
          <cell r="F30">
            <v>199.73</v>
          </cell>
          <cell r="G30">
            <v>184.21</v>
          </cell>
          <cell r="H30">
            <v>15.52</v>
          </cell>
          <cell r="I30">
            <v>15.95</v>
          </cell>
          <cell r="J30">
            <v>2.2</v>
          </cell>
          <cell r="K30">
            <v>3.53</v>
          </cell>
        </row>
        <row r="31">
          <cell r="B31">
            <v>30</v>
          </cell>
          <cell r="C31">
            <v>3</v>
          </cell>
          <cell r="D31">
            <v>2515778.32</v>
          </cell>
          <cell r="E31">
            <v>6861220.09</v>
          </cell>
          <cell r="F31">
            <v>196.66</v>
          </cell>
          <cell r="G31">
            <v>182.78</v>
          </cell>
          <cell r="H31">
            <v>13.88</v>
          </cell>
          <cell r="I31">
            <v>13.55</v>
          </cell>
          <cell r="J31">
            <v>2.2</v>
          </cell>
          <cell r="K31">
            <v>3.11</v>
          </cell>
        </row>
        <row r="32">
          <cell r="B32">
            <v>31</v>
          </cell>
          <cell r="C32">
            <v>1</v>
          </cell>
          <cell r="D32">
            <v>2515782.25</v>
          </cell>
          <cell r="E32">
            <v>6861211.15</v>
          </cell>
          <cell r="F32">
            <v>202.13</v>
          </cell>
          <cell r="G32">
            <v>183.59</v>
          </cell>
          <cell r="H32">
            <v>18.54</v>
          </cell>
          <cell r="I32">
            <v>18.08</v>
          </cell>
          <cell r="J32">
            <v>2.2</v>
          </cell>
          <cell r="K32">
            <v>4.61</v>
          </cell>
        </row>
        <row r="33">
          <cell r="B33">
            <v>32</v>
          </cell>
          <cell r="C33">
            <v>1</v>
          </cell>
          <cell r="D33">
            <v>2515780.55</v>
          </cell>
          <cell r="E33">
            <v>6861213.86</v>
          </cell>
          <cell r="F33">
            <v>201.78</v>
          </cell>
          <cell r="G33">
            <v>183.62</v>
          </cell>
          <cell r="H33">
            <v>18.16</v>
          </cell>
          <cell r="I33">
            <v>18.02</v>
          </cell>
          <cell r="J33">
            <v>2.2</v>
          </cell>
          <cell r="K33">
            <v>4.08</v>
          </cell>
        </row>
        <row r="34">
          <cell r="B34">
            <v>33</v>
          </cell>
          <cell r="C34">
            <v>2</v>
          </cell>
          <cell r="D34">
            <v>2515775.49</v>
          </cell>
          <cell r="E34">
            <v>6861223.84</v>
          </cell>
          <cell r="F34">
            <v>202.42</v>
          </cell>
          <cell r="G34">
            <v>182.7</v>
          </cell>
          <cell r="H34">
            <v>19.72</v>
          </cell>
          <cell r="I34">
            <v>19.31</v>
          </cell>
          <cell r="J34">
            <v>4.4</v>
          </cell>
          <cell r="K34">
            <v>3.56</v>
          </cell>
        </row>
        <row r="35">
          <cell r="B35">
            <v>34</v>
          </cell>
          <cell r="C35">
            <v>1</v>
          </cell>
          <cell r="D35">
            <v>2515778.93</v>
          </cell>
          <cell r="E35">
            <v>6861211.44</v>
          </cell>
          <cell r="F35">
            <v>202.63</v>
          </cell>
          <cell r="G35">
            <v>183.29</v>
          </cell>
          <cell r="H35">
            <v>19.34</v>
          </cell>
          <cell r="I35">
            <v>19.62</v>
          </cell>
          <cell r="J35">
            <v>3.08</v>
          </cell>
          <cell r="K35">
            <v>3.95</v>
          </cell>
        </row>
        <row r="36">
          <cell r="B36">
            <v>35</v>
          </cell>
          <cell r="C36">
            <v>3</v>
          </cell>
          <cell r="D36">
            <v>2515775.8</v>
          </cell>
          <cell r="E36">
            <v>6861221.33</v>
          </cell>
          <cell r="F36">
            <v>197.11</v>
          </cell>
          <cell r="G36">
            <v>182.89</v>
          </cell>
          <cell r="H36">
            <v>14.22</v>
          </cell>
          <cell r="I36">
            <v>13.97</v>
          </cell>
          <cell r="J36">
            <v>2.2</v>
          </cell>
          <cell r="K36">
            <v>3.64</v>
          </cell>
        </row>
        <row r="37">
          <cell r="B37">
            <v>36</v>
          </cell>
          <cell r="C37">
            <v>1</v>
          </cell>
          <cell r="D37">
            <v>2515776.55</v>
          </cell>
          <cell r="E37">
            <v>6861210.72</v>
          </cell>
          <cell r="F37">
            <v>201.78</v>
          </cell>
          <cell r="G37">
            <v>183.34</v>
          </cell>
          <cell r="H37">
            <v>18.44</v>
          </cell>
          <cell r="I37">
            <v>18.27</v>
          </cell>
          <cell r="J37">
            <v>2.64</v>
          </cell>
          <cell r="K37">
            <v>3.92</v>
          </cell>
        </row>
        <row r="38">
          <cell r="B38">
            <v>37</v>
          </cell>
          <cell r="C38">
            <v>1</v>
          </cell>
          <cell r="D38">
            <v>2515775.92</v>
          </cell>
          <cell r="E38">
            <v>6861213.18</v>
          </cell>
          <cell r="F38">
            <v>200.48</v>
          </cell>
          <cell r="G38">
            <v>183.17</v>
          </cell>
          <cell r="H38">
            <v>17.31</v>
          </cell>
          <cell r="I38">
            <v>16.47</v>
          </cell>
          <cell r="J38">
            <v>1.76</v>
          </cell>
          <cell r="K38">
            <v>2.63</v>
          </cell>
        </row>
        <row r="39">
          <cell r="B39">
            <v>38</v>
          </cell>
          <cell r="C39">
            <v>1</v>
          </cell>
          <cell r="D39">
            <v>2515772.64</v>
          </cell>
          <cell r="E39">
            <v>6861209.92</v>
          </cell>
          <cell r="F39">
            <v>203.58</v>
          </cell>
          <cell r="G39">
            <v>183.49</v>
          </cell>
          <cell r="H39">
            <v>20.09</v>
          </cell>
          <cell r="I39">
            <v>19.71</v>
          </cell>
          <cell r="J39">
            <v>2.2</v>
          </cell>
          <cell r="K39">
            <v>4.36</v>
          </cell>
        </row>
        <row r="40">
          <cell r="B40">
            <v>39</v>
          </cell>
          <cell r="C40">
            <v>2</v>
          </cell>
          <cell r="D40">
            <v>2515773.72</v>
          </cell>
          <cell r="E40">
            <v>6861220.39</v>
          </cell>
          <cell r="F40">
            <v>195.56</v>
          </cell>
          <cell r="G40">
            <v>182.86</v>
          </cell>
          <cell r="H40">
            <v>12.7</v>
          </cell>
          <cell r="I40">
            <v>11.32</v>
          </cell>
          <cell r="J40">
            <v>1.76</v>
          </cell>
          <cell r="K40">
            <v>3.04</v>
          </cell>
        </row>
        <row r="41">
          <cell r="B41">
            <v>40</v>
          </cell>
          <cell r="C41">
            <v>3</v>
          </cell>
          <cell r="D41">
            <v>2515770.25</v>
          </cell>
          <cell r="E41">
            <v>6861213.13</v>
          </cell>
          <cell r="F41">
            <v>201.17</v>
          </cell>
          <cell r="G41">
            <v>183.84</v>
          </cell>
          <cell r="H41">
            <v>17.33</v>
          </cell>
          <cell r="I41">
            <v>17.01</v>
          </cell>
          <cell r="J41">
            <v>2.2</v>
          </cell>
          <cell r="K41">
            <v>4</v>
          </cell>
        </row>
        <row r="42">
          <cell r="B42">
            <v>41</v>
          </cell>
          <cell r="C42">
            <v>2</v>
          </cell>
          <cell r="D42">
            <v>2515771.04</v>
          </cell>
          <cell r="E42">
            <v>6861219.31</v>
          </cell>
          <cell r="F42">
            <v>198.97</v>
          </cell>
          <cell r="G42">
            <v>183.17</v>
          </cell>
          <cell r="H42">
            <v>15.8</v>
          </cell>
          <cell r="I42">
            <v>15.48</v>
          </cell>
          <cell r="J42">
            <v>3.08</v>
          </cell>
          <cell r="K42">
            <v>3.38</v>
          </cell>
        </row>
        <row r="43">
          <cell r="B43">
            <v>42</v>
          </cell>
          <cell r="C43">
            <v>3</v>
          </cell>
          <cell r="D43">
            <v>2515765.41</v>
          </cell>
          <cell r="E43">
            <v>6861215.76</v>
          </cell>
          <cell r="F43">
            <v>201.97</v>
          </cell>
          <cell r="G43">
            <v>184.29</v>
          </cell>
          <cell r="H43">
            <v>17.68</v>
          </cell>
          <cell r="I43">
            <v>18.32</v>
          </cell>
          <cell r="J43">
            <v>3.3</v>
          </cell>
          <cell r="K43">
            <v>4.18</v>
          </cell>
        </row>
        <row r="44">
          <cell r="B44">
            <v>43</v>
          </cell>
          <cell r="C44">
            <v>2</v>
          </cell>
          <cell r="D44">
            <v>2515770.81</v>
          </cell>
          <cell r="E44">
            <v>6861221.85</v>
          </cell>
          <cell r="F44">
            <v>200.52</v>
          </cell>
          <cell r="G44">
            <v>182.95</v>
          </cell>
          <cell r="H44">
            <v>17.57</v>
          </cell>
          <cell r="I44">
            <v>17.34</v>
          </cell>
          <cell r="J44">
            <v>3.08</v>
          </cell>
          <cell r="K44">
            <v>3.33</v>
          </cell>
        </row>
        <row r="45">
          <cell r="B45">
            <v>44</v>
          </cell>
          <cell r="C45">
            <v>2</v>
          </cell>
          <cell r="D45">
            <v>2515767.35</v>
          </cell>
          <cell r="E45">
            <v>6861220.25</v>
          </cell>
          <cell r="F45">
            <v>202.32</v>
          </cell>
          <cell r="G45">
            <v>183.63</v>
          </cell>
          <cell r="H45">
            <v>18.69</v>
          </cell>
          <cell r="I45">
            <v>18.25</v>
          </cell>
          <cell r="J45">
            <v>4.4</v>
          </cell>
          <cell r="K45">
            <v>3.53</v>
          </cell>
        </row>
        <row r="46">
          <cell r="B46">
            <v>45</v>
          </cell>
          <cell r="C46">
            <v>2</v>
          </cell>
          <cell r="D46">
            <v>2515765.61</v>
          </cell>
          <cell r="E46">
            <v>6861223.16</v>
          </cell>
          <cell r="F46">
            <v>200.97</v>
          </cell>
          <cell r="G46">
            <v>183.53</v>
          </cell>
          <cell r="H46">
            <v>17.44</v>
          </cell>
          <cell r="I46">
            <v>16.85</v>
          </cell>
          <cell r="J46">
            <v>2.2</v>
          </cell>
          <cell r="K46">
            <v>3.27</v>
          </cell>
        </row>
        <row r="47">
          <cell r="B47">
            <v>46</v>
          </cell>
          <cell r="C47">
            <v>2</v>
          </cell>
          <cell r="D47">
            <v>2515768.7</v>
          </cell>
          <cell r="E47">
            <v>6861223.96</v>
          </cell>
          <cell r="F47">
            <v>203.27</v>
          </cell>
          <cell r="G47">
            <v>183.08</v>
          </cell>
          <cell r="H47">
            <v>20.19</v>
          </cell>
          <cell r="I47">
            <v>19.59</v>
          </cell>
          <cell r="J47">
            <v>2.2</v>
          </cell>
          <cell r="K47">
            <v>4</v>
          </cell>
        </row>
        <row r="48">
          <cell r="B48">
            <v>47</v>
          </cell>
          <cell r="C48">
            <v>3</v>
          </cell>
          <cell r="D48">
            <v>2515763.12</v>
          </cell>
          <cell r="E48">
            <v>6861224.04</v>
          </cell>
          <cell r="F48">
            <v>197.67</v>
          </cell>
          <cell r="G48">
            <v>183.94</v>
          </cell>
          <cell r="H48">
            <v>13.73</v>
          </cell>
          <cell r="I48">
            <v>13.67</v>
          </cell>
          <cell r="J48">
            <v>2.64</v>
          </cell>
          <cell r="K48">
            <v>3.62</v>
          </cell>
        </row>
        <row r="49">
          <cell r="B49">
            <v>48</v>
          </cell>
          <cell r="C49">
            <v>2</v>
          </cell>
          <cell r="D49">
            <v>2515761.36</v>
          </cell>
          <cell r="E49">
            <v>6861225.01</v>
          </cell>
          <cell r="F49">
            <v>200.05</v>
          </cell>
          <cell r="G49">
            <v>184.28</v>
          </cell>
          <cell r="H49">
            <v>15.77</v>
          </cell>
          <cell r="I49">
            <v>15.27</v>
          </cell>
          <cell r="J49">
            <v>2.2</v>
          </cell>
          <cell r="K49">
            <v>3.11</v>
          </cell>
        </row>
        <row r="50">
          <cell r="B50">
            <v>49</v>
          </cell>
          <cell r="C50">
            <v>2</v>
          </cell>
          <cell r="D50">
            <v>2515761.72</v>
          </cell>
          <cell r="E50">
            <v>6861226.53</v>
          </cell>
          <cell r="F50">
            <v>199.57</v>
          </cell>
          <cell r="G50">
            <v>184.02</v>
          </cell>
          <cell r="H50">
            <v>15.55</v>
          </cell>
          <cell r="I50">
            <v>15.49</v>
          </cell>
          <cell r="J50">
            <v>3.08</v>
          </cell>
          <cell r="K50">
            <v>3.47</v>
          </cell>
        </row>
        <row r="51">
          <cell r="B51">
            <v>50</v>
          </cell>
          <cell r="C51">
            <v>2</v>
          </cell>
          <cell r="D51">
            <v>2515766.06</v>
          </cell>
          <cell r="E51">
            <v>6861226.53</v>
          </cell>
          <cell r="F51">
            <v>202.07</v>
          </cell>
          <cell r="G51">
            <v>183.26</v>
          </cell>
          <cell r="H51">
            <v>18.81</v>
          </cell>
          <cell r="I51">
            <v>19.13</v>
          </cell>
          <cell r="J51">
            <v>3.3</v>
          </cell>
          <cell r="K51">
            <v>3.22</v>
          </cell>
        </row>
        <row r="52">
          <cell r="B52">
            <v>51</v>
          </cell>
          <cell r="C52">
            <v>2</v>
          </cell>
          <cell r="D52">
            <v>2515770.9</v>
          </cell>
          <cell r="E52">
            <v>6861225.86</v>
          </cell>
          <cell r="F52">
            <v>201.07</v>
          </cell>
          <cell r="G52">
            <v>182.79</v>
          </cell>
          <cell r="H52">
            <v>18.28</v>
          </cell>
          <cell r="I52">
            <v>16.51</v>
          </cell>
          <cell r="J52">
            <v>3.08</v>
          </cell>
          <cell r="K52">
            <v>3.29</v>
          </cell>
        </row>
        <row r="53">
          <cell r="B53">
            <v>52</v>
          </cell>
          <cell r="C53">
            <v>2</v>
          </cell>
          <cell r="D53">
            <v>2515761.21</v>
          </cell>
          <cell r="E53">
            <v>6861229.33</v>
          </cell>
          <cell r="F53">
            <v>200.42</v>
          </cell>
          <cell r="G53">
            <v>184.18</v>
          </cell>
          <cell r="H53">
            <v>16.24</v>
          </cell>
          <cell r="I53">
            <v>15.89</v>
          </cell>
          <cell r="J53">
            <v>3.74</v>
          </cell>
          <cell r="K53">
            <v>3.36</v>
          </cell>
        </row>
        <row r="54">
          <cell r="B54">
            <v>53</v>
          </cell>
          <cell r="C54">
            <v>2</v>
          </cell>
          <cell r="D54">
            <v>2515764.12</v>
          </cell>
          <cell r="E54">
            <v>6861230.14</v>
          </cell>
          <cell r="F54">
            <v>197.41</v>
          </cell>
          <cell r="G54">
            <v>183.4</v>
          </cell>
          <cell r="H54">
            <v>14.01</v>
          </cell>
          <cell r="I54">
            <v>13.76</v>
          </cell>
          <cell r="J54">
            <v>1.76</v>
          </cell>
          <cell r="K54">
            <v>2.36</v>
          </cell>
        </row>
        <row r="55">
          <cell r="B55">
            <v>54</v>
          </cell>
          <cell r="C55">
            <v>2</v>
          </cell>
          <cell r="D55">
            <v>2515764.04</v>
          </cell>
          <cell r="E55">
            <v>6861232.36</v>
          </cell>
          <cell r="F55">
            <v>198.27</v>
          </cell>
          <cell r="G55">
            <v>183.7</v>
          </cell>
          <cell r="H55">
            <v>14.57</v>
          </cell>
          <cell r="I55">
            <v>14.71</v>
          </cell>
          <cell r="J55">
            <v>3.3</v>
          </cell>
          <cell r="K55">
            <v>3.16</v>
          </cell>
        </row>
        <row r="56">
          <cell r="B56">
            <v>55</v>
          </cell>
          <cell r="C56">
            <v>2</v>
          </cell>
          <cell r="D56">
            <v>2515767.77</v>
          </cell>
          <cell r="E56">
            <v>6861229.91</v>
          </cell>
          <cell r="F56">
            <v>198.02</v>
          </cell>
          <cell r="G56">
            <v>182.99</v>
          </cell>
          <cell r="H56">
            <v>15.03</v>
          </cell>
          <cell r="I56">
            <v>14.87</v>
          </cell>
          <cell r="J56">
            <v>3.08</v>
          </cell>
          <cell r="K56">
            <v>2.93</v>
          </cell>
        </row>
        <row r="57">
          <cell r="B57">
            <v>56</v>
          </cell>
          <cell r="C57">
            <v>3</v>
          </cell>
          <cell r="D57">
            <v>2515770.46</v>
          </cell>
          <cell r="E57">
            <v>6861229.13</v>
          </cell>
          <cell r="F57">
            <v>197.62</v>
          </cell>
          <cell r="G57">
            <v>182.59</v>
          </cell>
          <cell r="H57">
            <v>15.03</v>
          </cell>
          <cell r="I57">
            <v>14.65</v>
          </cell>
          <cell r="J57">
            <v>3.08</v>
          </cell>
          <cell r="K57">
            <v>3.99</v>
          </cell>
        </row>
        <row r="58">
          <cell r="B58">
            <v>57</v>
          </cell>
          <cell r="C58">
            <v>2</v>
          </cell>
          <cell r="D58">
            <v>2515767.54</v>
          </cell>
          <cell r="E58">
            <v>6861232.39</v>
          </cell>
          <cell r="F58">
            <v>198.52</v>
          </cell>
          <cell r="G58">
            <v>182.93</v>
          </cell>
          <cell r="H58">
            <v>15.59</v>
          </cell>
          <cell r="I58">
            <v>15.23</v>
          </cell>
          <cell r="J58">
            <v>2.64</v>
          </cell>
          <cell r="K58">
            <v>3.6</v>
          </cell>
        </row>
        <row r="59">
          <cell r="B59">
            <v>58</v>
          </cell>
          <cell r="C59">
            <v>2</v>
          </cell>
          <cell r="D59">
            <v>2515766.04</v>
          </cell>
          <cell r="E59">
            <v>6861234.93</v>
          </cell>
          <cell r="F59">
            <v>198.86</v>
          </cell>
          <cell r="G59">
            <v>183.71</v>
          </cell>
          <cell r="H59">
            <v>15.15</v>
          </cell>
          <cell r="I59">
            <v>15.56</v>
          </cell>
          <cell r="J59">
            <v>1.76</v>
          </cell>
          <cell r="K59">
            <v>3.14</v>
          </cell>
        </row>
        <row r="60">
          <cell r="B60">
            <v>59</v>
          </cell>
          <cell r="C60">
            <v>3</v>
          </cell>
          <cell r="D60">
            <v>2515770.14</v>
          </cell>
          <cell r="E60">
            <v>6861232.08</v>
          </cell>
          <cell r="F60">
            <v>198.12</v>
          </cell>
          <cell r="G60">
            <v>182.83</v>
          </cell>
          <cell r="H60">
            <v>15.29</v>
          </cell>
          <cell r="I60">
            <v>14.94</v>
          </cell>
          <cell r="J60">
            <v>3.08</v>
          </cell>
          <cell r="K60">
            <v>3.36</v>
          </cell>
        </row>
        <row r="61">
          <cell r="B61">
            <v>60</v>
          </cell>
          <cell r="C61">
            <v>2</v>
          </cell>
          <cell r="D61">
            <v>2515767.25</v>
          </cell>
          <cell r="E61">
            <v>6861236.7</v>
          </cell>
          <cell r="F61">
            <v>196.36</v>
          </cell>
          <cell r="G61">
            <v>183.66</v>
          </cell>
          <cell r="H61">
            <v>12.7</v>
          </cell>
          <cell r="I61">
            <v>11.92</v>
          </cell>
          <cell r="J61">
            <v>2.2</v>
          </cell>
          <cell r="K61">
            <v>2.52</v>
          </cell>
        </row>
        <row r="62">
          <cell r="B62">
            <v>61</v>
          </cell>
          <cell r="C62">
            <v>2</v>
          </cell>
          <cell r="D62">
            <v>2515767.61</v>
          </cell>
          <cell r="E62">
            <v>6861240.06</v>
          </cell>
          <cell r="F62">
            <v>195.56</v>
          </cell>
          <cell r="G62">
            <v>183.78</v>
          </cell>
          <cell r="H62">
            <v>11.78</v>
          </cell>
          <cell r="I62">
            <v>11.1</v>
          </cell>
          <cell r="J62">
            <v>1.76</v>
          </cell>
          <cell r="K62">
            <v>2.71</v>
          </cell>
        </row>
        <row r="63">
          <cell r="B63">
            <v>62</v>
          </cell>
          <cell r="C63">
            <v>2</v>
          </cell>
          <cell r="D63">
            <v>2515768.9</v>
          </cell>
          <cell r="E63">
            <v>6861238.66</v>
          </cell>
          <cell r="F63">
            <v>194.01</v>
          </cell>
          <cell r="G63">
            <v>183.15</v>
          </cell>
          <cell r="H63">
            <v>10.86</v>
          </cell>
          <cell r="I63">
            <v>10.89</v>
          </cell>
          <cell r="J63">
            <v>1.76</v>
          </cell>
          <cell r="K63">
            <v>2.17</v>
          </cell>
        </row>
        <row r="64">
          <cell r="B64">
            <v>63</v>
          </cell>
          <cell r="C64">
            <v>2</v>
          </cell>
          <cell r="D64">
            <v>2515774.15</v>
          </cell>
          <cell r="E64">
            <v>6861227.39</v>
          </cell>
          <cell r="F64">
            <v>198.67</v>
          </cell>
          <cell r="G64">
            <v>182.51</v>
          </cell>
          <cell r="H64">
            <v>16.16</v>
          </cell>
          <cell r="I64">
            <v>15.71</v>
          </cell>
          <cell r="J64">
            <v>3.08</v>
          </cell>
          <cell r="K64">
            <v>3.32</v>
          </cell>
        </row>
        <row r="65">
          <cell r="B65">
            <v>64</v>
          </cell>
          <cell r="C65">
            <v>2</v>
          </cell>
          <cell r="D65">
            <v>2515772.43</v>
          </cell>
          <cell r="E65">
            <v>6861238.14</v>
          </cell>
          <cell r="F65">
            <v>196.3</v>
          </cell>
          <cell r="G65">
            <v>182.81</v>
          </cell>
          <cell r="H65">
            <v>13.49</v>
          </cell>
          <cell r="I65">
            <v>12.87</v>
          </cell>
          <cell r="J65">
            <v>2.64</v>
          </cell>
          <cell r="K65">
            <v>2.89</v>
          </cell>
        </row>
        <row r="66">
          <cell r="B66">
            <v>65</v>
          </cell>
          <cell r="C66">
            <v>2</v>
          </cell>
          <cell r="D66">
            <v>2515773.65</v>
          </cell>
          <cell r="E66">
            <v>6861233.52</v>
          </cell>
          <cell r="F66">
            <v>196.72</v>
          </cell>
          <cell r="G66">
            <v>182.36</v>
          </cell>
          <cell r="H66">
            <v>14.36</v>
          </cell>
          <cell r="I66">
            <v>13.69</v>
          </cell>
          <cell r="J66">
            <v>2.2</v>
          </cell>
          <cell r="K66">
            <v>2.96</v>
          </cell>
        </row>
        <row r="67">
          <cell r="B67">
            <v>66</v>
          </cell>
          <cell r="C67">
            <v>3</v>
          </cell>
          <cell r="D67">
            <v>2515773.38</v>
          </cell>
          <cell r="E67">
            <v>6861247.22</v>
          </cell>
          <cell r="F67">
            <v>202.69</v>
          </cell>
          <cell r="G67">
            <v>183.52</v>
          </cell>
          <cell r="H67">
            <v>19.17</v>
          </cell>
          <cell r="I67">
            <v>17.73</v>
          </cell>
          <cell r="J67">
            <v>4.4</v>
          </cell>
          <cell r="K67">
            <v>4.3</v>
          </cell>
        </row>
        <row r="68">
          <cell r="B68">
            <v>67</v>
          </cell>
          <cell r="C68">
            <v>2</v>
          </cell>
          <cell r="D68">
            <v>2515774.4</v>
          </cell>
          <cell r="E68">
            <v>6861236.4</v>
          </cell>
          <cell r="F68">
            <v>195.56</v>
          </cell>
          <cell r="G68">
            <v>182.59</v>
          </cell>
          <cell r="H68">
            <v>12.97</v>
          </cell>
          <cell r="I68">
            <v>11.72</v>
          </cell>
          <cell r="J68">
            <v>1.76</v>
          </cell>
          <cell r="K68">
            <v>2.77</v>
          </cell>
        </row>
        <row r="69">
          <cell r="B69">
            <v>68</v>
          </cell>
          <cell r="C69">
            <v>2</v>
          </cell>
          <cell r="D69">
            <v>2515774.81</v>
          </cell>
          <cell r="E69">
            <v>6861241.17</v>
          </cell>
          <cell r="F69">
            <v>204.49</v>
          </cell>
          <cell r="G69">
            <v>182.84</v>
          </cell>
          <cell r="H69">
            <v>21.65</v>
          </cell>
          <cell r="I69">
            <v>20.3</v>
          </cell>
          <cell r="J69">
            <v>2.64</v>
          </cell>
          <cell r="K69">
            <v>4</v>
          </cell>
        </row>
        <row r="70">
          <cell r="B70">
            <v>69</v>
          </cell>
          <cell r="C70">
            <v>2</v>
          </cell>
          <cell r="D70">
            <v>2515775.02</v>
          </cell>
          <cell r="E70">
            <v>6861233.32</v>
          </cell>
          <cell r="F70">
            <v>196.77</v>
          </cell>
          <cell r="G70">
            <v>182.33</v>
          </cell>
          <cell r="H70">
            <v>14.44</v>
          </cell>
          <cell r="I70">
            <v>14.85</v>
          </cell>
          <cell r="J70">
            <v>1.76</v>
          </cell>
          <cell r="K70">
            <v>3.36</v>
          </cell>
        </row>
        <row r="71">
          <cell r="B71">
            <v>70</v>
          </cell>
          <cell r="C71">
            <v>2</v>
          </cell>
          <cell r="D71">
            <v>2515776.07</v>
          </cell>
          <cell r="E71">
            <v>6861244.19</v>
          </cell>
          <cell r="F71">
            <v>199.78</v>
          </cell>
          <cell r="G71">
            <v>182.71</v>
          </cell>
          <cell r="H71">
            <v>17.07</v>
          </cell>
          <cell r="I71">
            <v>16.5</v>
          </cell>
          <cell r="J71">
            <v>2.2</v>
          </cell>
          <cell r="K71">
            <v>3.29</v>
          </cell>
        </row>
        <row r="72">
          <cell r="B72">
            <v>71</v>
          </cell>
          <cell r="C72">
            <v>2</v>
          </cell>
          <cell r="D72">
            <v>2515776.61</v>
          </cell>
          <cell r="E72">
            <v>6861240.36</v>
          </cell>
          <cell r="F72">
            <v>202.8</v>
          </cell>
          <cell r="G72">
            <v>182.52</v>
          </cell>
          <cell r="H72">
            <v>20.28</v>
          </cell>
          <cell r="I72">
            <v>19.76</v>
          </cell>
          <cell r="J72">
            <v>1.76</v>
          </cell>
          <cell r="K72">
            <v>3.89</v>
          </cell>
        </row>
        <row r="73">
          <cell r="B73">
            <v>72</v>
          </cell>
          <cell r="C73">
            <v>2</v>
          </cell>
          <cell r="D73">
            <v>2515777.35</v>
          </cell>
          <cell r="E73">
            <v>6861247.44</v>
          </cell>
          <cell r="F73">
            <v>199.25</v>
          </cell>
          <cell r="G73">
            <v>182.39</v>
          </cell>
          <cell r="H73">
            <v>16.86</v>
          </cell>
          <cell r="I73">
            <v>16.74</v>
          </cell>
          <cell r="J73">
            <v>1.76</v>
          </cell>
          <cell r="K73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1"/>
      <sheetName val="25"/>
      <sheetName val="29"/>
      <sheetName val="31"/>
      <sheetName val="35"/>
      <sheetName val="41"/>
      <sheetName val="53"/>
      <sheetName val="69"/>
      <sheetName val="85"/>
      <sheetName val="105"/>
    </sheetNames>
    <sheetDataSet>
      <sheetData sheetId="10">
        <row r="6">
          <cell r="B6">
            <v>1</v>
          </cell>
          <cell r="C6">
            <v>2</v>
          </cell>
          <cell r="D6">
            <v>11.21</v>
          </cell>
          <cell r="E6">
            <v>2.08</v>
          </cell>
          <cell r="F6">
            <v>10.2</v>
          </cell>
          <cell r="G6">
            <v>0.94</v>
          </cell>
          <cell r="H6">
            <v>1</v>
          </cell>
          <cell r="I6">
            <v>2</v>
          </cell>
          <cell r="J6">
            <v>11</v>
          </cell>
          <cell r="K6">
            <v>10.1</v>
          </cell>
        </row>
        <row r="7">
          <cell r="B7">
            <v>3</v>
          </cell>
          <cell r="C7">
            <v>2</v>
          </cell>
          <cell r="D7">
            <v>12.94</v>
          </cell>
          <cell r="E7">
            <v>2.74</v>
          </cell>
          <cell r="F7">
            <v>11.08</v>
          </cell>
          <cell r="G7">
            <v>11.22</v>
          </cell>
          <cell r="H7">
            <v>1</v>
          </cell>
          <cell r="I7">
            <v>2</v>
          </cell>
          <cell r="J7">
            <v>11</v>
          </cell>
          <cell r="K7">
            <v>17.8</v>
          </cell>
          <cell r="L7" t="str">
            <v>x</v>
          </cell>
        </row>
        <row r="8">
          <cell r="B8">
            <v>6</v>
          </cell>
          <cell r="C8">
            <v>2</v>
          </cell>
          <cell r="D8">
            <v>10.53</v>
          </cell>
          <cell r="E8">
            <v>2.19</v>
          </cell>
          <cell r="F8">
            <v>8.98</v>
          </cell>
          <cell r="G8">
            <v>25.9</v>
          </cell>
          <cell r="H8">
            <v>1</v>
          </cell>
          <cell r="I8">
            <v>2</v>
          </cell>
          <cell r="J8">
            <v>11</v>
          </cell>
          <cell r="K8">
            <v>10.7</v>
          </cell>
          <cell r="L8" t="str">
            <v>x</v>
          </cell>
        </row>
        <row r="9">
          <cell r="B9">
            <v>7</v>
          </cell>
          <cell r="C9">
            <v>2</v>
          </cell>
          <cell r="D9">
            <v>17.87</v>
          </cell>
          <cell r="E9">
            <v>3</v>
          </cell>
          <cell r="F9">
            <v>6.31</v>
          </cell>
          <cell r="G9">
            <v>29.28</v>
          </cell>
          <cell r="H9">
            <v>1</v>
          </cell>
          <cell r="I9">
            <v>2</v>
          </cell>
          <cell r="J9">
            <v>11</v>
          </cell>
          <cell r="K9">
            <v>24</v>
          </cell>
        </row>
        <row r="10">
          <cell r="B10">
            <v>9</v>
          </cell>
          <cell r="C10">
            <v>3</v>
          </cell>
          <cell r="D10">
            <v>15.32</v>
          </cell>
          <cell r="E10">
            <v>3.03</v>
          </cell>
          <cell r="F10">
            <v>9.48</v>
          </cell>
          <cell r="G10">
            <v>44.07</v>
          </cell>
          <cell r="H10">
            <v>1</v>
          </cell>
          <cell r="I10">
            <v>4</v>
          </cell>
          <cell r="J10">
            <v>11</v>
          </cell>
          <cell r="K10">
            <v>12.3</v>
          </cell>
          <cell r="L10" t="str">
            <v>x</v>
          </cell>
        </row>
        <row r="11">
          <cell r="B11">
            <v>10</v>
          </cell>
          <cell r="C11">
            <v>3</v>
          </cell>
          <cell r="D11">
            <v>17.66</v>
          </cell>
          <cell r="E11">
            <v>4.03</v>
          </cell>
          <cell r="F11">
            <v>6.91</v>
          </cell>
          <cell r="G11">
            <v>59.68</v>
          </cell>
          <cell r="H11">
            <v>1</v>
          </cell>
          <cell r="I11">
            <v>4</v>
          </cell>
          <cell r="J11">
            <v>11</v>
          </cell>
          <cell r="K11">
            <v>23.4</v>
          </cell>
        </row>
        <row r="12">
          <cell r="B12">
            <v>16</v>
          </cell>
          <cell r="C12">
            <v>2</v>
          </cell>
          <cell r="D12">
            <v>12.97</v>
          </cell>
          <cell r="E12">
            <v>2.24</v>
          </cell>
          <cell r="F12">
            <v>10.19</v>
          </cell>
          <cell r="G12">
            <v>72.75</v>
          </cell>
          <cell r="H12">
            <v>1</v>
          </cell>
          <cell r="I12">
            <v>2</v>
          </cell>
          <cell r="J12">
            <v>11</v>
          </cell>
          <cell r="K12">
            <v>13.4</v>
          </cell>
        </row>
        <row r="13">
          <cell r="B13">
            <v>18</v>
          </cell>
          <cell r="C13">
            <v>2</v>
          </cell>
          <cell r="D13">
            <v>13.97</v>
          </cell>
          <cell r="E13">
            <v>3.11</v>
          </cell>
          <cell r="F13">
            <v>4.75</v>
          </cell>
          <cell r="G13">
            <v>75.27</v>
          </cell>
          <cell r="H13">
            <v>1</v>
          </cell>
          <cell r="I13">
            <v>2</v>
          </cell>
          <cell r="J13">
            <v>11</v>
          </cell>
          <cell r="K13">
            <v>17.1</v>
          </cell>
          <cell r="L13" t="str">
            <v>x</v>
          </cell>
        </row>
        <row r="14">
          <cell r="B14">
            <v>20</v>
          </cell>
          <cell r="C14">
            <v>2</v>
          </cell>
          <cell r="D14">
            <v>12.01</v>
          </cell>
          <cell r="E14">
            <v>2.07</v>
          </cell>
          <cell r="F14">
            <v>6.51</v>
          </cell>
          <cell r="G14">
            <v>81.39</v>
          </cell>
          <cell r="H14">
            <v>1</v>
          </cell>
          <cell r="I14">
            <v>2</v>
          </cell>
          <cell r="J14">
            <v>11</v>
          </cell>
          <cell r="K14">
            <v>11.9</v>
          </cell>
        </row>
        <row r="15">
          <cell r="B15">
            <v>26</v>
          </cell>
          <cell r="C15">
            <v>3</v>
          </cell>
          <cell r="D15">
            <v>16.04</v>
          </cell>
          <cell r="E15">
            <v>3.64</v>
          </cell>
          <cell r="F15">
            <v>7.06</v>
          </cell>
          <cell r="G15">
            <v>119.22</v>
          </cell>
          <cell r="H15">
            <v>1</v>
          </cell>
          <cell r="I15">
            <v>4</v>
          </cell>
          <cell r="J15">
            <v>11</v>
          </cell>
          <cell r="K15">
            <v>15</v>
          </cell>
        </row>
        <row r="16">
          <cell r="B16">
            <v>30</v>
          </cell>
          <cell r="C16">
            <v>3</v>
          </cell>
          <cell r="D16">
            <v>13.55</v>
          </cell>
          <cell r="E16">
            <v>3.11</v>
          </cell>
          <cell r="F16">
            <v>5.93</v>
          </cell>
          <cell r="G16">
            <v>139.43</v>
          </cell>
          <cell r="H16">
            <v>1</v>
          </cell>
          <cell r="I16">
            <v>5</v>
          </cell>
          <cell r="J16">
            <v>11</v>
          </cell>
          <cell r="K16">
            <v>15</v>
          </cell>
          <cell r="L16" t="str">
            <v>x</v>
          </cell>
        </row>
        <row r="17">
          <cell r="B17">
            <v>33</v>
          </cell>
          <cell r="C17">
            <v>2</v>
          </cell>
          <cell r="D17">
            <v>19.31</v>
          </cell>
          <cell r="E17">
            <v>3.56</v>
          </cell>
          <cell r="F17">
            <v>1.26</v>
          </cell>
          <cell r="G17">
            <v>150.6</v>
          </cell>
          <cell r="H17">
            <v>1</v>
          </cell>
          <cell r="I17">
            <v>4</v>
          </cell>
          <cell r="J17">
            <v>11</v>
          </cell>
          <cell r="K17">
            <v>15.5</v>
          </cell>
          <cell r="L17" t="str">
            <v>x</v>
          </cell>
        </row>
        <row r="18">
          <cell r="B18">
            <v>35</v>
          </cell>
          <cell r="C18">
            <v>3</v>
          </cell>
          <cell r="D18">
            <v>13.97</v>
          </cell>
          <cell r="E18">
            <v>3.64</v>
          </cell>
          <cell r="F18">
            <v>3.76</v>
          </cell>
          <cell r="G18">
            <v>161.2</v>
          </cell>
          <cell r="H18">
            <v>1</v>
          </cell>
          <cell r="I18">
            <v>4</v>
          </cell>
          <cell r="J18">
            <v>11</v>
          </cell>
          <cell r="K18">
            <v>15.2</v>
          </cell>
        </row>
        <row r="19">
          <cell r="B19">
            <v>39</v>
          </cell>
          <cell r="C19">
            <v>2</v>
          </cell>
          <cell r="D19">
            <v>11.32</v>
          </cell>
          <cell r="E19">
            <v>3.04</v>
          </cell>
          <cell r="F19">
            <v>4.78</v>
          </cell>
          <cell r="G19">
            <v>189.02</v>
          </cell>
          <cell r="H19">
            <v>1</v>
          </cell>
          <cell r="I19">
            <v>4</v>
          </cell>
          <cell r="J19">
            <v>11</v>
          </cell>
          <cell r="K19">
            <v>9.1</v>
          </cell>
          <cell r="L19" t="str">
            <v>x</v>
          </cell>
        </row>
        <row r="20">
          <cell r="B20">
            <v>41</v>
          </cell>
          <cell r="C20">
            <v>2</v>
          </cell>
          <cell r="D20">
            <v>15.48</v>
          </cell>
          <cell r="E20">
            <v>3.38</v>
          </cell>
          <cell r="F20">
            <v>6.93</v>
          </cell>
          <cell r="G20">
            <v>208.34</v>
          </cell>
          <cell r="H20">
            <v>1</v>
          </cell>
          <cell r="I20">
            <v>2</v>
          </cell>
          <cell r="J20">
            <v>11</v>
          </cell>
          <cell r="K20">
            <v>19.4</v>
          </cell>
        </row>
        <row r="21">
          <cell r="B21">
            <v>43</v>
          </cell>
          <cell r="C21">
            <v>2</v>
          </cell>
          <cell r="D21">
            <v>17.34</v>
          </cell>
          <cell r="E21">
            <v>3.33</v>
          </cell>
          <cell r="F21">
            <v>5.24</v>
          </cell>
          <cell r="G21">
            <v>226.56</v>
          </cell>
          <cell r="H21">
            <v>1</v>
          </cell>
          <cell r="I21">
            <v>2</v>
          </cell>
          <cell r="J21">
            <v>11</v>
          </cell>
          <cell r="K21">
            <v>20.6</v>
          </cell>
        </row>
        <row r="22">
          <cell r="B22">
            <v>44</v>
          </cell>
          <cell r="C22">
            <v>2</v>
          </cell>
          <cell r="D22">
            <v>18.25</v>
          </cell>
          <cell r="E22">
            <v>3.53</v>
          </cell>
          <cell r="F22">
            <v>9</v>
          </cell>
          <cell r="G22">
            <v>231.66</v>
          </cell>
          <cell r="H22">
            <v>1</v>
          </cell>
          <cell r="I22">
            <v>2</v>
          </cell>
          <cell r="J22">
            <v>11</v>
          </cell>
          <cell r="K22">
            <v>24.5</v>
          </cell>
        </row>
        <row r="23">
          <cell r="B23">
            <v>45</v>
          </cell>
          <cell r="C23">
            <v>2</v>
          </cell>
          <cell r="D23">
            <v>16.85</v>
          </cell>
          <cell r="E23">
            <v>3.27</v>
          </cell>
          <cell r="F23">
            <v>9.57</v>
          </cell>
          <cell r="G23">
            <v>252.41</v>
          </cell>
          <cell r="H23">
            <v>1</v>
          </cell>
          <cell r="I23">
            <v>2</v>
          </cell>
          <cell r="J23">
            <v>11</v>
          </cell>
          <cell r="K23">
            <v>15.9</v>
          </cell>
          <cell r="L23" t="str">
            <v>x</v>
          </cell>
        </row>
        <row r="24">
          <cell r="B24">
            <v>46</v>
          </cell>
          <cell r="C24">
            <v>2</v>
          </cell>
          <cell r="D24">
            <v>19.59</v>
          </cell>
          <cell r="E24">
            <v>4</v>
          </cell>
          <cell r="F24">
            <v>6.39</v>
          </cell>
          <cell r="G24">
            <v>254.13</v>
          </cell>
          <cell r="H24">
            <v>1</v>
          </cell>
          <cell r="I24">
            <v>2</v>
          </cell>
          <cell r="J24">
            <v>11</v>
          </cell>
          <cell r="K24">
            <v>25.6</v>
          </cell>
        </row>
        <row r="25">
          <cell r="B25">
            <v>50</v>
          </cell>
          <cell r="C25">
            <v>2</v>
          </cell>
          <cell r="D25">
            <v>19.13</v>
          </cell>
          <cell r="E25">
            <v>3.22</v>
          </cell>
          <cell r="F25">
            <v>9.07</v>
          </cell>
          <cell r="G25">
            <v>273.21</v>
          </cell>
          <cell r="H25">
            <v>1</v>
          </cell>
          <cell r="I25">
            <v>2</v>
          </cell>
          <cell r="J25">
            <v>11</v>
          </cell>
          <cell r="K25">
            <v>23</v>
          </cell>
        </row>
        <row r="26">
          <cell r="B26">
            <v>51</v>
          </cell>
          <cell r="C26">
            <v>2</v>
          </cell>
          <cell r="D26">
            <v>16.51</v>
          </cell>
          <cell r="E26">
            <v>3.29</v>
          </cell>
          <cell r="F26">
            <v>4.19</v>
          </cell>
          <cell r="G26">
            <v>275.35</v>
          </cell>
          <cell r="H26">
            <v>1</v>
          </cell>
          <cell r="I26">
            <v>2</v>
          </cell>
          <cell r="J26">
            <v>11</v>
          </cell>
          <cell r="K26">
            <v>19</v>
          </cell>
          <cell r="L26" t="str">
            <v>x</v>
          </cell>
        </row>
        <row r="27">
          <cell r="B27">
            <v>55</v>
          </cell>
          <cell r="C27">
            <v>2</v>
          </cell>
          <cell r="D27">
            <v>14.87</v>
          </cell>
          <cell r="E27">
            <v>2.93</v>
          </cell>
          <cell r="F27">
            <v>8.74</v>
          </cell>
          <cell r="G27">
            <v>297.68</v>
          </cell>
          <cell r="H27">
            <v>1</v>
          </cell>
          <cell r="I27">
            <v>2</v>
          </cell>
          <cell r="J27">
            <v>11</v>
          </cell>
          <cell r="K27">
            <v>16.4</v>
          </cell>
        </row>
        <row r="28">
          <cell r="B28">
            <v>56</v>
          </cell>
          <cell r="C28">
            <v>3</v>
          </cell>
          <cell r="D28">
            <v>14.65</v>
          </cell>
          <cell r="E28">
            <v>3.99</v>
          </cell>
          <cell r="F28">
            <v>6.14</v>
          </cell>
          <cell r="G28">
            <v>305.79</v>
          </cell>
          <cell r="H28">
            <v>1</v>
          </cell>
          <cell r="I28">
            <v>4</v>
          </cell>
          <cell r="J28">
            <v>11</v>
          </cell>
          <cell r="K28">
            <v>14.5</v>
          </cell>
        </row>
        <row r="29">
          <cell r="B29">
            <v>57</v>
          </cell>
          <cell r="C29">
            <v>2</v>
          </cell>
          <cell r="D29">
            <v>15.23</v>
          </cell>
          <cell r="E29">
            <v>3.6</v>
          </cell>
          <cell r="F29">
            <v>10.5</v>
          </cell>
          <cell r="G29">
            <v>308.23</v>
          </cell>
          <cell r="H29">
            <v>1</v>
          </cell>
          <cell r="I29">
            <v>2</v>
          </cell>
          <cell r="J29">
            <v>11</v>
          </cell>
          <cell r="K29">
            <v>18.1</v>
          </cell>
          <cell r="L29" t="str">
            <v>x</v>
          </cell>
        </row>
        <row r="30">
          <cell r="B30">
            <v>59</v>
          </cell>
          <cell r="C30">
            <v>3</v>
          </cell>
          <cell r="D30">
            <v>14.94</v>
          </cell>
          <cell r="E30">
            <v>3.36</v>
          </cell>
          <cell r="F30">
            <v>8.59</v>
          </cell>
          <cell r="G30">
            <v>319.03</v>
          </cell>
          <cell r="H30">
            <v>1</v>
          </cell>
          <cell r="I30">
            <v>4</v>
          </cell>
          <cell r="J30">
            <v>11</v>
          </cell>
          <cell r="K30">
            <v>14</v>
          </cell>
        </row>
        <row r="31">
          <cell r="B31">
            <v>63</v>
          </cell>
          <cell r="C31">
            <v>2</v>
          </cell>
          <cell r="D31">
            <v>15.71</v>
          </cell>
          <cell r="E31">
            <v>3.32</v>
          </cell>
          <cell r="F31">
            <v>2.54</v>
          </cell>
          <cell r="G31">
            <v>333.92</v>
          </cell>
          <cell r="H31">
            <v>1</v>
          </cell>
          <cell r="I31">
            <v>2</v>
          </cell>
          <cell r="J31">
            <v>11</v>
          </cell>
          <cell r="K31">
            <v>20</v>
          </cell>
          <cell r="L31" t="str">
            <v>x</v>
          </cell>
        </row>
        <row r="32">
          <cell r="B32">
            <v>65</v>
          </cell>
          <cell r="C32">
            <v>2</v>
          </cell>
          <cell r="D32">
            <v>13.69</v>
          </cell>
          <cell r="E32">
            <v>2.96</v>
          </cell>
          <cell r="F32">
            <v>8.63</v>
          </cell>
          <cell r="G32">
            <v>344.5</v>
          </cell>
          <cell r="H32">
            <v>1</v>
          </cell>
          <cell r="I32">
            <v>2</v>
          </cell>
          <cell r="J32">
            <v>11</v>
          </cell>
          <cell r="K32">
            <v>14.2</v>
          </cell>
        </row>
        <row r="33">
          <cell r="B33">
            <v>69</v>
          </cell>
          <cell r="C33">
            <v>2</v>
          </cell>
          <cell r="D33">
            <v>14.85</v>
          </cell>
          <cell r="E33">
            <v>3.36</v>
          </cell>
          <cell r="F33">
            <v>8.32</v>
          </cell>
          <cell r="G33">
            <v>353.64</v>
          </cell>
          <cell r="H33">
            <v>1</v>
          </cell>
          <cell r="I33">
            <v>2</v>
          </cell>
          <cell r="J33">
            <v>11</v>
          </cell>
          <cell r="K33">
            <v>16.3</v>
          </cell>
          <cell r="L33" t="str">
            <v>x</v>
          </cell>
        </row>
        <row r="34">
          <cell r="B34">
            <v>201</v>
          </cell>
          <cell r="H34">
            <v>1</v>
          </cell>
          <cell r="I34">
            <v>2</v>
          </cell>
          <cell r="J34">
            <v>11</v>
          </cell>
          <cell r="K34">
            <v>8.3</v>
          </cell>
          <cell r="L34" t="str">
            <v>x</v>
          </cell>
        </row>
        <row r="35">
          <cell r="B35">
            <v>202</v>
          </cell>
          <cell r="H35">
            <v>1</v>
          </cell>
          <cell r="I35">
            <v>20</v>
          </cell>
          <cell r="J35">
            <v>22</v>
          </cell>
          <cell r="K35">
            <v>6.3</v>
          </cell>
        </row>
        <row r="36">
          <cell r="B36">
            <v>203</v>
          </cell>
          <cell r="H36">
            <v>1</v>
          </cell>
          <cell r="I36">
            <v>20</v>
          </cell>
          <cell r="J36">
            <v>11</v>
          </cell>
          <cell r="K36">
            <v>8.1</v>
          </cell>
        </row>
        <row r="37">
          <cell r="B37">
            <v>204</v>
          </cell>
          <cell r="H37">
            <v>1</v>
          </cell>
          <cell r="I37">
            <v>20</v>
          </cell>
          <cell r="J37">
            <v>22</v>
          </cell>
          <cell r="K37">
            <v>5.4</v>
          </cell>
        </row>
        <row r="38">
          <cell r="B38">
            <v>205</v>
          </cell>
          <cell r="H38">
            <v>1</v>
          </cell>
          <cell r="I38">
            <v>4</v>
          </cell>
          <cell r="J38">
            <v>22</v>
          </cell>
          <cell r="K38">
            <v>5.5</v>
          </cell>
        </row>
        <row r="39">
          <cell r="B39">
            <v>206</v>
          </cell>
          <cell r="H39">
            <v>1</v>
          </cell>
          <cell r="I39">
            <v>2</v>
          </cell>
          <cell r="J39">
            <v>11</v>
          </cell>
          <cell r="K39">
            <v>6.2</v>
          </cell>
        </row>
        <row r="40">
          <cell r="B40">
            <v>207</v>
          </cell>
          <cell r="H40">
            <v>1</v>
          </cell>
          <cell r="I40">
            <v>2</v>
          </cell>
          <cell r="J40">
            <v>11</v>
          </cell>
          <cell r="K40">
            <v>8.3</v>
          </cell>
          <cell r="L40" t="str">
            <v>x</v>
          </cell>
        </row>
        <row r="41">
          <cell r="B41">
            <v>208</v>
          </cell>
          <cell r="H41">
            <v>1</v>
          </cell>
          <cell r="I41">
            <v>2</v>
          </cell>
          <cell r="J41">
            <v>11</v>
          </cell>
          <cell r="K41">
            <v>6</v>
          </cell>
        </row>
        <row r="42">
          <cell r="B42">
            <v>209</v>
          </cell>
          <cell r="H42">
            <v>1</v>
          </cell>
          <cell r="I42">
            <v>20</v>
          </cell>
          <cell r="J42">
            <v>11</v>
          </cell>
          <cell r="K42">
            <v>9.7</v>
          </cell>
        </row>
        <row r="43">
          <cell r="B43">
            <v>210</v>
          </cell>
          <cell r="H43">
            <v>1</v>
          </cell>
          <cell r="I43">
            <v>2</v>
          </cell>
          <cell r="J43">
            <v>11</v>
          </cell>
          <cell r="K43">
            <v>5.6</v>
          </cell>
        </row>
        <row r="44">
          <cell r="B44">
            <v>211</v>
          </cell>
          <cell r="H44">
            <v>1</v>
          </cell>
          <cell r="I44">
            <v>4</v>
          </cell>
          <cell r="J44">
            <v>11</v>
          </cell>
          <cell r="K44">
            <v>5.7</v>
          </cell>
        </row>
        <row r="45">
          <cell r="B45">
            <v>212</v>
          </cell>
          <cell r="H45">
            <v>1</v>
          </cell>
          <cell r="I45">
            <v>4</v>
          </cell>
          <cell r="J45">
            <v>11</v>
          </cell>
          <cell r="K45">
            <v>5.4</v>
          </cell>
        </row>
        <row r="46">
          <cell r="B46">
            <v>213</v>
          </cell>
          <cell r="H46">
            <v>1</v>
          </cell>
          <cell r="I46">
            <v>4</v>
          </cell>
          <cell r="J46">
            <v>21</v>
          </cell>
          <cell r="K46">
            <v>21.6</v>
          </cell>
        </row>
        <row r="47">
          <cell r="B47">
            <v>214</v>
          </cell>
          <cell r="H47">
            <v>1</v>
          </cell>
          <cell r="I47">
            <v>2</v>
          </cell>
          <cell r="J47">
            <v>11</v>
          </cell>
          <cell r="K47">
            <v>6</v>
          </cell>
          <cell r="L47" t="str">
            <v>x</v>
          </cell>
        </row>
        <row r="48">
          <cell r="B48">
            <v>215</v>
          </cell>
          <cell r="H48">
            <v>1</v>
          </cell>
          <cell r="I48">
            <v>2</v>
          </cell>
          <cell r="J48">
            <v>11</v>
          </cell>
          <cell r="K48">
            <v>7.7</v>
          </cell>
        </row>
        <row r="49">
          <cell r="B49">
            <v>216</v>
          </cell>
          <cell r="H49">
            <v>1</v>
          </cell>
          <cell r="I49">
            <v>2</v>
          </cell>
          <cell r="J49">
            <v>11</v>
          </cell>
          <cell r="K49">
            <v>17.5</v>
          </cell>
        </row>
        <row r="50">
          <cell r="B50">
            <v>217</v>
          </cell>
          <cell r="H50">
            <v>1</v>
          </cell>
          <cell r="I50">
            <v>2</v>
          </cell>
          <cell r="J50">
            <v>11</v>
          </cell>
          <cell r="K50">
            <v>5.4</v>
          </cell>
        </row>
        <row r="51">
          <cell r="B51">
            <v>218</v>
          </cell>
          <cell r="H51">
            <v>1</v>
          </cell>
          <cell r="I51">
            <v>2</v>
          </cell>
          <cell r="J51">
            <v>11</v>
          </cell>
          <cell r="K51">
            <v>5.1</v>
          </cell>
        </row>
        <row r="52">
          <cell r="B52">
            <v>219</v>
          </cell>
          <cell r="H52">
            <v>1</v>
          </cell>
          <cell r="I52">
            <v>2</v>
          </cell>
          <cell r="J52">
            <v>11</v>
          </cell>
          <cell r="K52">
            <v>10</v>
          </cell>
          <cell r="L52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K41" sqref="K41"/>
    </sheetView>
  </sheetViews>
  <sheetFormatPr defaultColWidth="9.140625" defaultRowHeight="12.75"/>
  <sheetData>
    <row r="1" spans="1:2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2.75">
      <c r="A2" s="2">
        <v>105</v>
      </c>
      <c r="B2" s="2">
        <v>1</v>
      </c>
      <c r="C2" s="2">
        <v>0</v>
      </c>
      <c r="D2" s="3">
        <v>11</v>
      </c>
      <c r="E2" s="2">
        <f>VLOOKUP(B2,'[1]Sheet1'!$B$2:$D$73,3,FALSE)</f>
        <v>2515776.32</v>
      </c>
      <c r="F2" s="2">
        <f>VLOOKUP(B2,'[1]Sheet1'!$B$2:$E$73,4,FALSE)</f>
        <v>6861235.11</v>
      </c>
      <c r="G2" s="2"/>
      <c r="H2" s="2"/>
      <c r="I2" s="2">
        <f>VLOOKUP(B2,'[1]Sheet1'!$B$2:$G$73,6,FALSE)</f>
        <v>182.53</v>
      </c>
      <c r="J2" s="2">
        <f>VLOOKUP(B2,'[1]Sheet1'!$B$2:$F$73,5,FALSE)</f>
        <v>194.92</v>
      </c>
      <c r="K2" s="2">
        <f>I2+N2</f>
        <v>194.92000000000002</v>
      </c>
      <c r="L2" s="3">
        <f>VLOOKUP(B2,'[1]Sheet1'!$B$2:$C$73,2,FALSE)</f>
        <v>2</v>
      </c>
      <c r="M2" s="4">
        <f>VLOOKUP(B2,'[2]105'!$B$6:$I$52,8,FALSE)</f>
        <v>2</v>
      </c>
      <c r="N2" s="2">
        <f>VLOOKUP(B2,'[1]Sheet1'!$B$2:$H$73,7,FALSE)</f>
        <v>12.39</v>
      </c>
      <c r="O2" s="2">
        <f>VLOOKUP(B2,'[1]Sheet1'!$B$2:$I$73,8,FALSE)</f>
        <v>11.21</v>
      </c>
      <c r="P2" s="2">
        <f>VLOOKUP(B2,'[1]Sheet1'!$B$2:$J$73,9,FALSE)</f>
        <v>1.76</v>
      </c>
      <c r="Q2" s="2">
        <f>VLOOKUP(B2,'[1]Sheet1'!$B$2:$K$73,10,FALSE)</f>
        <v>2.08</v>
      </c>
      <c r="R2" s="2">
        <f>VLOOKUP(B2,'[2]105'!$B$6:$K$52,10,FALSE)</f>
        <v>10.1</v>
      </c>
      <c r="S2" s="2">
        <f>VLOOKUP(B2,'[2]105'!$B$6:$L$52,11,FALSE)</f>
        <v>0</v>
      </c>
      <c r="T2" s="2"/>
      <c r="U2" s="2"/>
      <c r="V2" s="2">
        <v>1</v>
      </c>
    </row>
    <row r="3" spans="1:22" ht="12.75">
      <c r="A3" s="2">
        <v>105</v>
      </c>
      <c r="B3" s="2">
        <v>3</v>
      </c>
      <c r="C3" s="2">
        <v>0</v>
      </c>
      <c r="D3" s="2">
        <v>11</v>
      </c>
      <c r="E3" s="2">
        <f>VLOOKUP(B3,'[1]Sheet1'!$B$2:$D$73,3,FALSE)</f>
        <v>2515778.37</v>
      </c>
      <c r="F3" s="2">
        <f>VLOOKUP(B3,'[1]Sheet1'!$B$2:$E$73,4,FALSE)</f>
        <v>6861235.55</v>
      </c>
      <c r="G3" s="2"/>
      <c r="H3" s="2"/>
      <c r="I3" s="2">
        <f>VLOOKUP(B3,'[1]Sheet1'!$B$2:$G$73,6,FALSE)</f>
        <v>182.31</v>
      </c>
      <c r="J3" s="2">
        <f>VLOOKUP(B3,'[1]Sheet1'!$B$2:$F$73,5,FALSE)</f>
        <v>195.82</v>
      </c>
      <c r="K3" s="2">
        <f aca="true" t="shared" si="0" ref="K3:K29">I3+N3</f>
        <v>195.82</v>
      </c>
      <c r="L3" s="3">
        <f>VLOOKUP(B3,'[1]Sheet1'!$B$2:$C$73,2,FALSE)</f>
        <v>2</v>
      </c>
      <c r="M3" s="4">
        <f>VLOOKUP(B3,'[2]105'!$B$6:$I$52,8,FALSE)</f>
        <v>2</v>
      </c>
      <c r="N3" s="2">
        <f>VLOOKUP(B3,'[1]Sheet1'!$B$2:$H$73,7,FALSE)</f>
        <v>13.51</v>
      </c>
      <c r="O3" s="2">
        <f>VLOOKUP(B3,'[1]Sheet1'!$B$2:$I$73,8,FALSE)</f>
        <v>12.94</v>
      </c>
      <c r="P3" s="2">
        <f>VLOOKUP(B3,'[1]Sheet1'!$B$2:$J$73,9,FALSE)</f>
        <v>2.2</v>
      </c>
      <c r="Q3" s="2">
        <f>VLOOKUP(B3,'[1]Sheet1'!$B$2:$K$73,10,FALSE)</f>
        <v>2.74</v>
      </c>
      <c r="R3" s="2">
        <f>VLOOKUP(B3,'[2]105'!$B$6:$K$52,10,FALSE)</f>
        <v>17.8</v>
      </c>
      <c r="S3" s="2">
        <v>1</v>
      </c>
      <c r="T3" s="2">
        <v>14</v>
      </c>
      <c r="U3" s="2">
        <v>5</v>
      </c>
      <c r="V3" s="2">
        <v>1</v>
      </c>
    </row>
    <row r="4" spans="1:22" ht="12.75">
      <c r="A4" s="2">
        <v>105</v>
      </c>
      <c r="B4" s="2">
        <v>6</v>
      </c>
      <c r="C4" s="2">
        <v>0</v>
      </c>
      <c r="D4" s="4">
        <v>11</v>
      </c>
      <c r="E4" s="2">
        <f>VLOOKUP(B4,'[1]Sheet1'!$B$2:$D$73,3,FALSE)</f>
        <v>2515779.81</v>
      </c>
      <c r="F4" s="2">
        <f>VLOOKUP(B4,'[1]Sheet1'!$B$2:$E$73,4,FALSE)</f>
        <v>6861232.58</v>
      </c>
      <c r="G4" s="2"/>
      <c r="H4" s="2"/>
      <c r="I4" s="2">
        <f>VLOOKUP(B4,'[1]Sheet1'!$B$2:$G$73,6,FALSE)</f>
        <v>182.29</v>
      </c>
      <c r="J4" s="2">
        <f>VLOOKUP(B4,'[1]Sheet1'!$B$2:$F$73,5,FALSE)</f>
        <v>194.27</v>
      </c>
      <c r="K4" s="2">
        <f t="shared" si="0"/>
        <v>194.26999999999998</v>
      </c>
      <c r="L4" s="3">
        <f>VLOOKUP(B4,'[1]Sheet1'!$B$2:$C$73,2,FALSE)</f>
        <v>2</v>
      </c>
      <c r="M4" s="4">
        <f>VLOOKUP(B4,'[2]105'!$B$6:$I$52,8,FALSE)</f>
        <v>2</v>
      </c>
      <c r="N4" s="2">
        <f>VLOOKUP(B4,'[1]Sheet1'!$B$2:$H$73,7,FALSE)</f>
        <v>11.98</v>
      </c>
      <c r="O4" s="2">
        <f>VLOOKUP(B4,'[1]Sheet1'!$B$2:$I$73,8,FALSE)</f>
        <v>10.53</v>
      </c>
      <c r="P4" s="2">
        <f>VLOOKUP(B4,'[1]Sheet1'!$B$2:$J$73,9,FALSE)</f>
        <v>1.76</v>
      </c>
      <c r="Q4" s="2">
        <f>VLOOKUP(B4,'[1]Sheet1'!$B$2:$K$73,10,FALSE)</f>
        <v>2.19</v>
      </c>
      <c r="R4" s="2">
        <f>VLOOKUP(B4,'[2]105'!$B$6:$K$52,10,FALSE)</f>
        <v>10.7</v>
      </c>
      <c r="S4" s="2">
        <v>1</v>
      </c>
      <c r="T4" s="2">
        <v>10.25</v>
      </c>
      <c r="U4" s="2">
        <v>6</v>
      </c>
      <c r="V4" s="2">
        <v>1</v>
      </c>
    </row>
    <row r="5" spans="1:22" ht="12.75">
      <c r="A5" s="2">
        <v>105</v>
      </c>
      <c r="B5" s="2">
        <v>7</v>
      </c>
      <c r="C5" s="2">
        <v>0</v>
      </c>
      <c r="D5" s="2">
        <v>11</v>
      </c>
      <c r="E5" s="2">
        <f>VLOOKUP(B5,'[1]Sheet1'!$B$2:$D$73,3,FALSE)</f>
        <v>2515778.69</v>
      </c>
      <c r="F5" s="2">
        <f>VLOOKUP(B5,'[1]Sheet1'!$B$2:$E$73,4,FALSE)</f>
        <v>6861230.12</v>
      </c>
      <c r="G5" s="2"/>
      <c r="H5" s="2"/>
      <c r="I5" s="2">
        <f>VLOOKUP(B5,'[1]Sheet1'!$B$2:$G$73,6,FALSE)</f>
        <v>182.32</v>
      </c>
      <c r="J5" s="2">
        <f>VLOOKUP(B5,'[1]Sheet1'!$B$2:$F$73,5,FALSE)</f>
        <v>200.93</v>
      </c>
      <c r="K5" s="2">
        <f t="shared" si="0"/>
        <v>200.93</v>
      </c>
      <c r="L5" s="3">
        <f>VLOOKUP(B5,'[1]Sheet1'!$B$2:$C$73,2,FALSE)</f>
        <v>2</v>
      </c>
      <c r="M5" s="4">
        <f>VLOOKUP(B5,'[2]105'!$B$6:$I$52,8,FALSE)</f>
        <v>2</v>
      </c>
      <c r="N5" s="2">
        <f>VLOOKUP(B5,'[1]Sheet1'!$B$2:$H$73,7,FALSE)</f>
        <v>18.61</v>
      </c>
      <c r="O5" s="2">
        <f>VLOOKUP(B5,'[1]Sheet1'!$B$2:$I$73,8,FALSE)</f>
        <v>17.87</v>
      </c>
      <c r="P5" s="2">
        <f>VLOOKUP(B5,'[1]Sheet1'!$B$2:$J$73,9,FALSE)</f>
        <v>1.76</v>
      </c>
      <c r="Q5" s="2">
        <f>VLOOKUP(B5,'[1]Sheet1'!$B$2:$K$73,10,FALSE)</f>
        <v>3</v>
      </c>
      <c r="R5" s="2">
        <f>VLOOKUP(B5,'[2]105'!$B$6:$K$52,10,FALSE)</f>
        <v>24</v>
      </c>
      <c r="S5" s="2">
        <f>VLOOKUP(B5,'[2]105'!$B$6:$L$52,11,FALSE)</f>
        <v>0</v>
      </c>
      <c r="T5" s="2"/>
      <c r="U5" s="2"/>
      <c r="V5" s="2">
        <v>1</v>
      </c>
    </row>
    <row r="6" spans="1:22" ht="12.75">
      <c r="A6" s="2">
        <v>105</v>
      </c>
      <c r="B6" s="2">
        <v>9</v>
      </c>
      <c r="C6" s="2">
        <v>0</v>
      </c>
      <c r="D6" s="4">
        <v>11</v>
      </c>
      <c r="E6" s="2">
        <f>VLOOKUP(B6,'[1]Sheet1'!$B$2:$D$73,3,FALSE)</f>
        <v>2515782.32</v>
      </c>
      <c r="F6" s="2">
        <f>VLOOKUP(B6,'[1]Sheet1'!$B$2:$E$73,4,FALSE)</f>
        <v>6861231.02</v>
      </c>
      <c r="G6" s="2"/>
      <c r="H6" s="2"/>
      <c r="I6" s="2">
        <f>VLOOKUP(B6,'[1]Sheet1'!$B$2:$G$73,6,FALSE)</f>
        <v>182.33</v>
      </c>
      <c r="J6" s="2">
        <f>VLOOKUP(B6,'[1]Sheet1'!$B$2:$F$73,5,FALSE)</f>
        <v>198.07</v>
      </c>
      <c r="K6" s="2">
        <f t="shared" si="0"/>
        <v>198.07000000000002</v>
      </c>
      <c r="L6" s="3">
        <f>VLOOKUP(B6,'[1]Sheet1'!$B$2:$C$73,2,FALSE)</f>
        <v>3</v>
      </c>
      <c r="M6" s="4">
        <f>VLOOKUP(B6,'[2]105'!$B$6:$I$52,8,FALSE)</f>
        <v>4</v>
      </c>
      <c r="N6" s="2">
        <f>VLOOKUP(B6,'[1]Sheet1'!$B$2:$H$73,7,FALSE)</f>
        <v>15.74</v>
      </c>
      <c r="O6" s="2">
        <f>VLOOKUP(B6,'[1]Sheet1'!$B$2:$I$73,8,FALSE)</f>
        <v>15.32</v>
      </c>
      <c r="P6" s="2">
        <f>VLOOKUP(B6,'[1]Sheet1'!$B$2:$J$73,9,FALSE)</f>
        <v>3.52</v>
      </c>
      <c r="Q6" s="2">
        <f>VLOOKUP(B6,'[1]Sheet1'!$B$2:$K$73,10,FALSE)</f>
        <v>3.03</v>
      </c>
      <c r="R6" s="2">
        <f>VLOOKUP(B6,'[2]105'!$B$6:$K$52,10,FALSE)</f>
        <v>12.3</v>
      </c>
      <c r="S6" s="2">
        <v>1</v>
      </c>
      <c r="T6" s="2">
        <v>13.25</v>
      </c>
      <c r="U6" s="2">
        <v>6</v>
      </c>
      <c r="V6" s="2">
        <v>1</v>
      </c>
    </row>
    <row r="7" spans="1:22" ht="12.75">
      <c r="A7" s="2">
        <v>105</v>
      </c>
      <c r="B7" s="2">
        <v>10</v>
      </c>
      <c r="C7" s="2">
        <v>0</v>
      </c>
      <c r="D7" s="2">
        <v>11</v>
      </c>
      <c r="E7" s="2">
        <f>VLOOKUP(B7,'[1]Sheet1'!$B$2:$D$73,3,FALSE)</f>
        <v>2515781.32</v>
      </c>
      <c r="F7" s="2">
        <f>VLOOKUP(B7,'[1]Sheet1'!$B$2:$E$73,4,FALSE)</f>
        <v>6861227.79</v>
      </c>
      <c r="G7" s="2"/>
      <c r="H7" s="2"/>
      <c r="I7" s="2">
        <f>VLOOKUP(B7,'[1]Sheet1'!$B$2:$G$73,6,FALSE)</f>
        <v>182.34</v>
      </c>
      <c r="J7" s="2">
        <f>VLOOKUP(B7,'[1]Sheet1'!$B$2:$F$73,5,FALSE)</f>
        <v>199.82</v>
      </c>
      <c r="K7" s="2">
        <f t="shared" si="0"/>
        <v>199.82</v>
      </c>
      <c r="L7" s="3">
        <f>VLOOKUP(B7,'[1]Sheet1'!$B$2:$C$73,2,FALSE)</f>
        <v>3</v>
      </c>
      <c r="M7" s="4">
        <f>VLOOKUP(B7,'[2]105'!$B$6:$I$52,8,FALSE)</f>
        <v>4</v>
      </c>
      <c r="N7" s="2">
        <f>VLOOKUP(B7,'[1]Sheet1'!$B$2:$H$73,7,FALSE)</f>
        <v>17.48</v>
      </c>
      <c r="O7" s="2">
        <f>VLOOKUP(B7,'[1]Sheet1'!$B$2:$I$73,8,FALSE)</f>
        <v>17.66</v>
      </c>
      <c r="P7" s="2">
        <f>VLOOKUP(B7,'[1]Sheet1'!$B$2:$J$73,9,FALSE)</f>
        <v>3.74</v>
      </c>
      <c r="Q7" s="2">
        <f>VLOOKUP(B7,'[1]Sheet1'!$B$2:$K$73,10,FALSE)</f>
        <v>4.03</v>
      </c>
      <c r="R7" s="2">
        <f>VLOOKUP(B7,'[2]105'!$B$6:$K$52,10,FALSE)</f>
        <v>23.4</v>
      </c>
      <c r="S7" s="2">
        <f>VLOOKUP(B7,'[2]105'!$B$6:$L$52,11,FALSE)</f>
        <v>0</v>
      </c>
      <c r="T7" s="2"/>
      <c r="U7" s="2"/>
      <c r="V7" s="2">
        <v>1</v>
      </c>
    </row>
    <row r="8" spans="1:22" ht="12.75">
      <c r="A8" s="2">
        <v>105</v>
      </c>
      <c r="B8" s="2">
        <v>16</v>
      </c>
      <c r="C8" s="2">
        <v>0</v>
      </c>
      <c r="D8" s="4">
        <v>11</v>
      </c>
      <c r="E8" s="2">
        <f>VLOOKUP(B8,'[1]Sheet1'!$B$2:$D$73,3,FALSE)</f>
        <v>2515785.01</v>
      </c>
      <c r="F8" s="2">
        <f>VLOOKUP(B8,'[1]Sheet1'!$B$2:$E$73,4,FALSE)</f>
        <v>6861226.9</v>
      </c>
      <c r="G8" s="2"/>
      <c r="H8" s="2"/>
      <c r="I8" s="2">
        <f>VLOOKUP(B8,'[1]Sheet1'!$B$2:$G$73,6,FALSE)</f>
        <v>182.57</v>
      </c>
      <c r="J8" s="2">
        <f>VLOOKUP(B8,'[1]Sheet1'!$B$2:$F$73,5,FALSE)</f>
        <v>195.92</v>
      </c>
      <c r="K8" s="2">
        <f t="shared" si="0"/>
        <v>195.92</v>
      </c>
      <c r="L8" s="3">
        <f>VLOOKUP(B8,'[1]Sheet1'!$B$2:$C$73,2,FALSE)</f>
        <v>2</v>
      </c>
      <c r="M8" s="4">
        <f>VLOOKUP(B8,'[2]105'!$B$6:$I$52,8,FALSE)</f>
        <v>2</v>
      </c>
      <c r="N8" s="2">
        <f>VLOOKUP(B8,'[1]Sheet1'!$B$2:$H$73,7,FALSE)</f>
        <v>13.35</v>
      </c>
      <c r="O8" s="2">
        <f>VLOOKUP(B8,'[1]Sheet1'!$B$2:$I$73,8,FALSE)</f>
        <v>12.97</v>
      </c>
      <c r="P8" s="2">
        <f>VLOOKUP(B8,'[1]Sheet1'!$B$2:$J$73,9,FALSE)</f>
        <v>1.76</v>
      </c>
      <c r="Q8" s="2">
        <f>VLOOKUP(B8,'[1]Sheet1'!$B$2:$K$73,10,FALSE)</f>
        <v>2.24</v>
      </c>
      <c r="R8" s="2">
        <f>VLOOKUP(B8,'[2]105'!$B$6:$K$52,10,FALSE)</f>
        <v>13.4</v>
      </c>
      <c r="S8" s="2">
        <f>VLOOKUP(B8,'[2]105'!$B$6:$L$52,11,FALSE)</f>
        <v>0</v>
      </c>
      <c r="T8" s="2"/>
      <c r="U8" s="2"/>
      <c r="V8" s="2">
        <v>1</v>
      </c>
    </row>
    <row r="9" spans="1:22" ht="12.75">
      <c r="A9" s="2">
        <v>105</v>
      </c>
      <c r="B9" s="2">
        <v>18</v>
      </c>
      <c r="C9" s="2">
        <v>0</v>
      </c>
      <c r="D9" s="2">
        <v>11</v>
      </c>
      <c r="E9" s="2">
        <f>VLOOKUP(B9,'[1]Sheet1'!$B$2:$D$73,3,FALSE)</f>
        <v>2515779.7</v>
      </c>
      <c r="F9" s="2">
        <f>VLOOKUP(B9,'[1]Sheet1'!$B$2:$E$73,4,FALSE)</f>
        <v>6861225.68</v>
      </c>
      <c r="G9" s="2"/>
      <c r="H9" s="2"/>
      <c r="I9" s="2">
        <f>VLOOKUP(B9,'[1]Sheet1'!$B$2:$G$73,6,FALSE)</f>
        <v>182.53</v>
      </c>
      <c r="J9" s="2">
        <f>VLOOKUP(B9,'[1]Sheet1'!$B$2:$F$73,5,FALSE)</f>
        <v>197.22</v>
      </c>
      <c r="K9" s="2">
        <f t="shared" si="0"/>
        <v>197.22</v>
      </c>
      <c r="L9" s="3">
        <f>VLOOKUP(B9,'[1]Sheet1'!$B$2:$C$73,2,FALSE)</f>
        <v>2</v>
      </c>
      <c r="M9" s="4">
        <f>VLOOKUP(B9,'[2]105'!$B$6:$I$52,8,FALSE)</f>
        <v>2</v>
      </c>
      <c r="N9" s="2">
        <f>VLOOKUP(B9,'[1]Sheet1'!$B$2:$H$73,7,FALSE)</f>
        <v>14.69</v>
      </c>
      <c r="O9" s="2">
        <f>VLOOKUP(B9,'[1]Sheet1'!$B$2:$I$73,8,FALSE)</f>
        <v>13.97</v>
      </c>
      <c r="P9" s="2">
        <f>VLOOKUP(B9,'[1]Sheet1'!$B$2:$J$73,9,FALSE)</f>
        <v>2.64</v>
      </c>
      <c r="Q9" s="2">
        <f>VLOOKUP(B9,'[1]Sheet1'!$B$2:$K$73,10,FALSE)</f>
        <v>3.11</v>
      </c>
      <c r="R9" s="2">
        <f>VLOOKUP(B9,'[2]105'!$B$6:$K$52,10,FALSE)</f>
        <v>17.1</v>
      </c>
      <c r="S9" s="2">
        <v>1</v>
      </c>
      <c r="T9" s="2">
        <v>13.6</v>
      </c>
      <c r="U9" s="2">
        <v>3.25</v>
      </c>
      <c r="V9" s="2">
        <v>1</v>
      </c>
    </row>
    <row r="10" spans="1:22" ht="12.75">
      <c r="A10" s="2">
        <v>105</v>
      </c>
      <c r="B10" s="2">
        <v>20</v>
      </c>
      <c r="C10" s="2">
        <v>0</v>
      </c>
      <c r="D10" s="4">
        <v>11</v>
      </c>
      <c r="E10" s="2">
        <f>VLOOKUP(B10,'[1]Sheet1'!$B$2:$D$73,3,FALSE)</f>
        <v>2515781.51</v>
      </c>
      <c r="F10" s="2">
        <f>VLOOKUP(B10,'[1]Sheet1'!$B$2:$E$73,4,FALSE)</f>
        <v>6861225.24</v>
      </c>
      <c r="G10" s="2"/>
      <c r="H10" s="2"/>
      <c r="I10" s="2">
        <f>VLOOKUP(B10,'[1]Sheet1'!$B$2:$G$73,6,FALSE)</f>
        <v>182.42</v>
      </c>
      <c r="J10" s="2">
        <f>VLOOKUP(B10,'[1]Sheet1'!$B$2:$F$73,5,FALSE)</f>
        <v>194.72</v>
      </c>
      <c r="K10" s="2">
        <f t="shared" si="0"/>
        <v>194.72</v>
      </c>
      <c r="L10" s="3">
        <f>VLOOKUP(B10,'[1]Sheet1'!$B$2:$C$73,2,FALSE)</f>
        <v>2</v>
      </c>
      <c r="M10" s="4">
        <f>VLOOKUP(B10,'[2]105'!$B$6:$I$52,8,FALSE)</f>
        <v>2</v>
      </c>
      <c r="N10" s="2">
        <f>VLOOKUP(B10,'[1]Sheet1'!$B$2:$H$73,7,FALSE)</f>
        <v>12.3</v>
      </c>
      <c r="O10" s="2">
        <f>VLOOKUP(B10,'[1]Sheet1'!$B$2:$I$73,8,FALSE)</f>
        <v>12.01</v>
      </c>
      <c r="P10" s="2">
        <f>VLOOKUP(B10,'[1]Sheet1'!$B$2:$J$73,9,FALSE)</f>
        <v>1.76</v>
      </c>
      <c r="Q10" s="2">
        <f>VLOOKUP(B10,'[1]Sheet1'!$B$2:$K$73,10,FALSE)</f>
        <v>2.07</v>
      </c>
      <c r="R10" s="2">
        <f>VLOOKUP(B10,'[2]105'!$B$6:$K$52,10,FALSE)</f>
        <v>11.9</v>
      </c>
      <c r="S10" s="2">
        <f>VLOOKUP(B10,'[2]105'!$B$6:$L$52,11,FALSE)</f>
        <v>0</v>
      </c>
      <c r="T10" s="2"/>
      <c r="U10" s="2"/>
      <c r="V10" s="2">
        <v>1</v>
      </c>
    </row>
    <row r="11" spans="1:22" ht="12.75">
      <c r="A11" s="2">
        <v>105</v>
      </c>
      <c r="B11" s="2">
        <v>26</v>
      </c>
      <c r="C11" s="2">
        <v>0</v>
      </c>
      <c r="D11" s="2">
        <v>11</v>
      </c>
      <c r="E11" s="2">
        <f>VLOOKUP(B11,'[1]Sheet1'!$B$2:$D$73,3,FALSE)</f>
        <v>2515780.73</v>
      </c>
      <c r="F11" s="2">
        <f>VLOOKUP(B11,'[1]Sheet1'!$B$2:$E$73,4,FALSE)</f>
        <v>6861220.88</v>
      </c>
      <c r="G11" s="2"/>
      <c r="H11" s="2"/>
      <c r="I11" s="2">
        <f>VLOOKUP(B11,'[1]Sheet1'!$B$2:$G$73,6,FALSE)</f>
        <v>182.5</v>
      </c>
      <c r="J11" s="2">
        <f>VLOOKUP(B11,'[1]Sheet1'!$B$2:$F$73,5,FALSE)</f>
        <v>198.32</v>
      </c>
      <c r="K11" s="2">
        <f t="shared" si="0"/>
        <v>198.32</v>
      </c>
      <c r="L11" s="3">
        <f>VLOOKUP(B11,'[1]Sheet1'!$B$2:$C$73,2,FALSE)</f>
        <v>3</v>
      </c>
      <c r="M11" s="4">
        <f>VLOOKUP(B11,'[2]105'!$B$6:$I$52,8,FALSE)</f>
        <v>4</v>
      </c>
      <c r="N11" s="2">
        <f>VLOOKUP(B11,'[1]Sheet1'!$B$2:$H$73,7,FALSE)</f>
        <v>15.82</v>
      </c>
      <c r="O11" s="2">
        <f>VLOOKUP(B11,'[1]Sheet1'!$B$2:$I$73,8,FALSE)</f>
        <v>16.04</v>
      </c>
      <c r="P11" s="2">
        <f>VLOOKUP(B11,'[1]Sheet1'!$B$2:$J$73,9,FALSE)</f>
        <v>3.08</v>
      </c>
      <c r="Q11" s="2">
        <f>VLOOKUP(B11,'[1]Sheet1'!$B$2:$K$73,10,FALSE)</f>
        <v>3.64</v>
      </c>
      <c r="R11" s="2">
        <f>VLOOKUP(B11,'[2]105'!$B$6:$K$52,10,FALSE)</f>
        <v>15</v>
      </c>
      <c r="S11" s="2">
        <f>VLOOKUP(B11,'[2]105'!$B$6:$L$52,11,FALSE)</f>
        <v>0</v>
      </c>
      <c r="T11" s="2"/>
      <c r="U11" s="2"/>
      <c r="V11" s="2">
        <v>1</v>
      </c>
    </row>
    <row r="12" spans="1:22" ht="12.75">
      <c r="A12" s="2">
        <v>105</v>
      </c>
      <c r="B12" s="2">
        <v>30</v>
      </c>
      <c r="C12" s="2">
        <v>0</v>
      </c>
      <c r="D12" s="4">
        <v>11</v>
      </c>
      <c r="E12" s="2">
        <f>VLOOKUP(B12,'[1]Sheet1'!$B$2:$D$73,3,FALSE)</f>
        <v>2515778.32</v>
      </c>
      <c r="F12" s="2">
        <f>VLOOKUP(B12,'[1]Sheet1'!$B$2:$E$73,4,FALSE)</f>
        <v>6861220.09</v>
      </c>
      <c r="G12" s="2"/>
      <c r="H12" s="2"/>
      <c r="I12" s="2">
        <f>VLOOKUP(B12,'[1]Sheet1'!$B$2:$G$73,6,FALSE)</f>
        <v>182.78</v>
      </c>
      <c r="J12" s="2">
        <f>VLOOKUP(B12,'[1]Sheet1'!$B$2:$F$73,5,FALSE)</f>
        <v>196.66</v>
      </c>
      <c r="K12" s="2">
        <f t="shared" si="0"/>
        <v>196.66</v>
      </c>
      <c r="L12" s="3">
        <f>VLOOKUP(B12,'[1]Sheet1'!$B$2:$C$73,2,FALSE)</f>
        <v>3</v>
      </c>
      <c r="M12" s="4">
        <f>VLOOKUP(B12,'[2]105'!$B$6:$I$52,8,FALSE)</f>
        <v>5</v>
      </c>
      <c r="N12" s="2">
        <f>VLOOKUP(B12,'[1]Sheet1'!$B$2:$H$73,7,FALSE)</f>
        <v>13.88</v>
      </c>
      <c r="O12" s="2">
        <f>VLOOKUP(B12,'[1]Sheet1'!$B$2:$I$73,8,FALSE)</f>
        <v>13.55</v>
      </c>
      <c r="P12" s="2">
        <f>VLOOKUP(B12,'[1]Sheet1'!$B$2:$J$73,9,FALSE)</f>
        <v>2.2</v>
      </c>
      <c r="Q12" s="2">
        <f>VLOOKUP(B12,'[1]Sheet1'!$B$2:$K$73,10,FALSE)</f>
        <v>3.11</v>
      </c>
      <c r="R12" s="2">
        <f>VLOOKUP(B12,'[2]105'!$B$6:$K$52,10,FALSE)</f>
        <v>15</v>
      </c>
      <c r="S12" s="2">
        <v>1</v>
      </c>
      <c r="T12" s="2">
        <v>13.25</v>
      </c>
      <c r="U12" s="2">
        <v>4.5</v>
      </c>
      <c r="V12" s="2">
        <v>1</v>
      </c>
    </row>
    <row r="13" spans="1:22" ht="12.75">
      <c r="A13" s="2">
        <v>105</v>
      </c>
      <c r="B13" s="2">
        <v>33</v>
      </c>
      <c r="C13" s="2">
        <v>0</v>
      </c>
      <c r="D13" s="2">
        <v>11</v>
      </c>
      <c r="E13" s="2">
        <f>VLOOKUP(B13,'[1]Sheet1'!$B$2:$D$73,3,FALSE)</f>
        <v>2515775.49</v>
      </c>
      <c r="F13" s="2">
        <f>VLOOKUP(B13,'[1]Sheet1'!$B$2:$E$73,4,FALSE)</f>
        <v>6861223.84</v>
      </c>
      <c r="G13" s="2"/>
      <c r="H13" s="2"/>
      <c r="I13" s="2">
        <f>VLOOKUP(B13,'[1]Sheet1'!$B$2:$G$73,6,FALSE)</f>
        <v>182.7</v>
      </c>
      <c r="J13" s="2">
        <f>VLOOKUP(B13,'[1]Sheet1'!$B$2:$F$73,5,FALSE)</f>
        <v>202.42</v>
      </c>
      <c r="K13" s="2">
        <f t="shared" si="0"/>
        <v>202.42</v>
      </c>
      <c r="L13" s="3">
        <f>VLOOKUP(B13,'[1]Sheet1'!$B$2:$C$73,2,FALSE)</f>
        <v>2</v>
      </c>
      <c r="M13" s="4">
        <f>VLOOKUP(B13,'[2]105'!$B$6:$I$52,8,FALSE)</f>
        <v>4</v>
      </c>
      <c r="N13" s="2">
        <f>VLOOKUP(B13,'[1]Sheet1'!$B$2:$H$73,7,FALSE)</f>
        <v>19.72</v>
      </c>
      <c r="O13" s="2">
        <f>VLOOKUP(B13,'[1]Sheet1'!$B$2:$I$73,8,FALSE)</f>
        <v>19.31</v>
      </c>
      <c r="P13" s="2">
        <f>VLOOKUP(B13,'[1]Sheet1'!$B$2:$J$73,9,FALSE)</f>
        <v>4.4</v>
      </c>
      <c r="Q13" s="2">
        <f>VLOOKUP(B13,'[1]Sheet1'!$B$2:$K$73,10,FALSE)</f>
        <v>3.56</v>
      </c>
      <c r="R13" s="2">
        <f>VLOOKUP(B13,'[2]105'!$B$6:$K$52,10,FALSE)</f>
        <v>15.5</v>
      </c>
      <c r="S13" s="2">
        <v>1</v>
      </c>
      <c r="T13" s="2">
        <v>19.5</v>
      </c>
      <c r="U13" s="2">
        <v>2</v>
      </c>
      <c r="V13" s="2">
        <v>1</v>
      </c>
    </row>
    <row r="14" spans="1:22" ht="12.75">
      <c r="A14" s="2">
        <v>105</v>
      </c>
      <c r="B14" s="2">
        <v>35</v>
      </c>
      <c r="C14" s="2">
        <v>0</v>
      </c>
      <c r="D14" s="4">
        <v>11</v>
      </c>
      <c r="E14" s="2">
        <f>VLOOKUP(B14,'[1]Sheet1'!$B$2:$D$73,3,FALSE)</f>
        <v>2515775.8</v>
      </c>
      <c r="F14" s="2">
        <f>VLOOKUP(B14,'[1]Sheet1'!$B$2:$E$73,4,FALSE)</f>
        <v>6861221.33</v>
      </c>
      <c r="G14" s="2"/>
      <c r="H14" s="2"/>
      <c r="I14" s="2">
        <f>VLOOKUP(B14,'[1]Sheet1'!$B$2:$G$73,6,FALSE)</f>
        <v>182.89</v>
      </c>
      <c r="J14" s="2">
        <f>VLOOKUP(B14,'[1]Sheet1'!$B$2:$F$73,5,FALSE)</f>
        <v>197.11</v>
      </c>
      <c r="K14" s="2">
        <f t="shared" si="0"/>
        <v>197.10999999999999</v>
      </c>
      <c r="L14" s="3">
        <f>VLOOKUP(B14,'[1]Sheet1'!$B$2:$C$73,2,FALSE)</f>
        <v>3</v>
      </c>
      <c r="M14" s="4">
        <f>VLOOKUP(B14,'[2]105'!$B$6:$I$52,8,FALSE)</f>
        <v>4</v>
      </c>
      <c r="N14" s="2">
        <f>VLOOKUP(B14,'[1]Sheet1'!$B$2:$H$73,7,FALSE)</f>
        <v>14.22</v>
      </c>
      <c r="O14" s="2">
        <f>VLOOKUP(B14,'[1]Sheet1'!$B$2:$I$73,8,FALSE)</f>
        <v>13.97</v>
      </c>
      <c r="P14" s="2">
        <f>VLOOKUP(B14,'[1]Sheet1'!$B$2:$J$73,9,FALSE)</f>
        <v>2.2</v>
      </c>
      <c r="Q14" s="2">
        <f>VLOOKUP(B14,'[1]Sheet1'!$B$2:$K$73,10,FALSE)</f>
        <v>3.64</v>
      </c>
      <c r="R14" s="2">
        <f>VLOOKUP(B14,'[2]105'!$B$6:$K$52,10,FALSE)</f>
        <v>15.2</v>
      </c>
      <c r="S14" s="2">
        <f>VLOOKUP(B14,'[2]105'!$B$6:$L$52,11,FALSE)</f>
        <v>0</v>
      </c>
      <c r="T14" s="2"/>
      <c r="U14" s="2"/>
      <c r="V14" s="2">
        <v>1</v>
      </c>
    </row>
    <row r="15" spans="1:22" ht="12.75">
      <c r="A15" s="2">
        <v>105</v>
      </c>
      <c r="B15" s="2">
        <v>39</v>
      </c>
      <c r="C15" s="2">
        <v>0</v>
      </c>
      <c r="D15" s="2">
        <v>11</v>
      </c>
      <c r="E15" s="2">
        <f>VLOOKUP(B15,'[1]Sheet1'!$B$2:$D$73,3,FALSE)</f>
        <v>2515773.72</v>
      </c>
      <c r="F15" s="2">
        <f>VLOOKUP(B15,'[1]Sheet1'!$B$2:$E$73,4,FALSE)</f>
        <v>6861220.39</v>
      </c>
      <c r="G15" s="2"/>
      <c r="H15" s="2"/>
      <c r="I15" s="2">
        <f>VLOOKUP(B15,'[1]Sheet1'!$B$2:$G$73,6,FALSE)</f>
        <v>182.86</v>
      </c>
      <c r="J15" s="2">
        <f>VLOOKUP(B15,'[1]Sheet1'!$B$2:$F$73,5,FALSE)</f>
        <v>195.56</v>
      </c>
      <c r="K15" s="2">
        <f t="shared" si="0"/>
        <v>195.56</v>
      </c>
      <c r="L15" s="3">
        <f>VLOOKUP(B15,'[1]Sheet1'!$B$2:$C$73,2,FALSE)</f>
        <v>2</v>
      </c>
      <c r="M15" s="4">
        <f>VLOOKUP(B15,'[2]105'!$B$6:$I$52,8,FALSE)</f>
        <v>4</v>
      </c>
      <c r="N15" s="2">
        <f>VLOOKUP(B15,'[1]Sheet1'!$B$2:$H$73,7,FALSE)</f>
        <v>12.7</v>
      </c>
      <c r="O15" s="2">
        <f>VLOOKUP(B15,'[1]Sheet1'!$B$2:$I$73,8,FALSE)</f>
        <v>11.32</v>
      </c>
      <c r="P15" s="2">
        <f>VLOOKUP(B15,'[1]Sheet1'!$B$2:$J$73,9,FALSE)</f>
        <v>1.76</v>
      </c>
      <c r="Q15" s="2">
        <f>VLOOKUP(B15,'[1]Sheet1'!$B$2:$K$73,10,FALSE)</f>
        <v>3.04</v>
      </c>
      <c r="R15" s="2">
        <f>VLOOKUP(B15,'[2]105'!$B$6:$K$52,10,FALSE)</f>
        <v>9.1</v>
      </c>
      <c r="S15" s="2">
        <v>1</v>
      </c>
      <c r="T15" s="2">
        <v>11.25</v>
      </c>
      <c r="U15" s="2">
        <v>4.5</v>
      </c>
      <c r="V15" s="2">
        <v>1</v>
      </c>
    </row>
    <row r="16" spans="1:22" ht="12.75">
      <c r="A16" s="2">
        <v>105</v>
      </c>
      <c r="B16" s="2">
        <v>41</v>
      </c>
      <c r="C16" s="2">
        <v>0</v>
      </c>
      <c r="D16" s="4">
        <v>11</v>
      </c>
      <c r="E16" s="2">
        <f>VLOOKUP(B16,'[1]Sheet1'!$B$2:$D$73,3,FALSE)</f>
        <v>2515771.04</v>
      </c>
      <c r="F16" s="2">
        <f>VLOOKUP(B16,'[1]Sheet1'!$B$2:$E$73,4,FALSE)</f>
        <v>6861219.31</v>
      </c>
      <c r="G16" s="2"/>
      <c r="H16" s="2"/>
      <c r="I16" s="2">
        <f>VLOOKUP(B16,'[1]Sheet1'!$B$2:$G$73,6,FALSE)</f>
        <v>183.17</v>
      </c>
      <c r="J16" s="2">
        <f>VLOOKUP(B16,'[1]Sheet1'!$B$2:$F$73,5,FALSE)</f>
        <v>198.97</v>
      </c>
      <c r="K16" s="2">
        <f t="shared" si="0"/>
        <v>198.97</v>
      </c>
      <c r="L16" s="3">
        <f>VLOOKUP(B16,'[1]Sheet1'!$B$2:$C$73,2,FALSE)</f>
        <v>2</v>
      </c>
      <c r="M16" s="4">
        <f>VLOOKUP(B16,'[2]105'!$B$6:$I$52,8,FALSE)</f>
        <v>2</v>
      </c>
      <c r="N16" s="2">
        <f>VLOOKUP(B16,'[1]Sheet1'!$B$2:$H$73,7,FALSE)</f>
        <v>15.8</v>
      </c>
      <c r="O16" s="2">
        <f>VLOOKUP(B16,'[1]Sheet1'!$B$2:$I$73,8,FALSE)</f>
        <v>15.48</v>
      </c>
      <c r="P16" s="2">
        <f>VLOOKUP(B16,'[1]Sheet1'!$B$2:$J$73,9,FALSE)</f>
        <v>3.08</v>
      </c>
      <c r="Q16" s="2">
        <f>VLOOKUP(B16,'[1]Sheet1'!$B$2:$K$73,10,FALSE)</f>
        <v>3.38</v>
      </c>
      <c r="R16" s="2">
        <f>VLOOKUP(B16,'[2]105'!$B$6:$K$52,10,FALSE)</f>
        <v>19.4</v>
      </c>
      <c r="S16" s="2">
        <f>VLOOKUP(B16,'[2]105'!$B$6:$L$52,11,FALSE)</f>
        <v>0</v>
      </c>
      <c r="T16" s="2"/>
      <c r="U16" s="2"/>
      <c r="V16" s="2">
        <v>1</v>
      </c>
    </row>
    <row r="17" spans="1:22" ht="12.75">
      <c r="A17" s="2">
        <v>105</v>
      </c>
      <c r="B17" s="2">
        <v>43</v>
      </c>
      <c r="C17" s="2">
        <v>0</v>
      </c>
      <c r="D17" s="2">
        <v>11</v>
      </c>
      <c r="E17" s="2">
        <f>VLOOKUP(B17,'[1]Sheet1'!$B$2:$D$73,3,FALSE)</f>
        <v>2515770.81</v>
      </c>
      <c r="F17" s="2">
        <f>VLOOKUP(B17,'[1]Sheet1'!$B$2:$E$73,4,FALSE)</f>
        <v>6861221.85</v>
      </c>
      <c r="G17" s="2"/>
      <c r="H17" s="2"/>
      <c r="I17" s="2">
        <f>VLOOKUP(B17,'[1]Sheet1'!$B$2:$G$73,6,FALSE)</f>
        <v>182.95</v>
      </c>
      <c r="J17" s="2">
        <f>VLOOKUP(B17,'[1]Sheet1'!$B$2:$F$73,5,FALSE)</f>
        <v>200.52</v>
      </c>
      <c r="K17" s="2">
        <f t="shared" si="0"/>
        <v>200.51999999999998</v>
      </c>
      <c r="L17" s="3">
        <f>VLOOKUP(B17,'[1]Sheet1'!$B$2:$C$73,2,FALSE)</f>
        <v>2</v>
      </c>
      <c r="M17" s="4">
        <f>VLOOKUP(B17,'[2]105'!$B$6:$I$52,8,FALSE)</f>
        <v>2</v>
      </c>
      <c r="N17" s="2">
        <f>VLOOKUP(B17,'[1]Sheet1'!$B$2:$H$73,7,FALSE)</f>
        <v>17.57</v>
      </c>
      <c r="O17" s="2">
        <f>VLOOKUP(B17,'[1]Sheet1'!$B$2:$I$73,8,FALSE)</f>
        <v>17.34</v>
      </c>
      <c r="P17" s="2">
        <f>VLOOKUP(B17,'[1]Sheet1'!$B$2:$J$73,9,FALSE)</f>
        <v>3.08</v>
      </c>
      <c r="Q17" s="2">
        <f>VLOOKUP(B17,'[1]Sheet1'!$B$2:$K$73,10,FALSE)</f>
        <v>3.33</v>
      </c>
      <c r="R17" s="2">
        <f>VLOOKUP(B17,'[2]105'!$B$6:$K$52,10,FALSE)</f>
        <v>20.6</v>
      </c>
      <c r="S17" s="2">
        <f>VLOOKUP(B17,'[2]105'!$B$6:$L$52,11,FALSE)</f>
        <v>0</v>
      </c>
      <c r="T17" s="2"/>
      <c r="U17" s="2"/>
      <c r="V17" s="2">
        <v>1</v>
      </c>
    </row>
    <row r="18" spans="1:22" ht="12.75">
      <c r="A18" s="2">
        <v>105</v>
      </c>
      <c r="B18" s="2">
        <v>44</v>
      </c>
      <c r="C18" s="2">
        <v>0</v>
      </c>
      <c r="D18" s="4">
        <v>11</v>
      </c>
      <c r="E18" s="2">
        <f>VLOOKUP(B18,'[1]Sheet1'!$B$2:$D$73,3,FALSE)</f>
        <v>2515767.35</v>
      </c>
      <c r="F18" s="2">
        <f>VLOOKUP(B18,'[1]Sheet1'!$B$2:$E$73,4,FALSE)</f>
        <v>6861220.25</v>
      </c>
      <c r="G18" s="2"/>
      <c r="H18" s="2"/>
      <c r="I18" s="2">
        <f>VLOOKUP(B18,'[1]Sheet1'!$B$2:$G$73,6,FALSE)</f>
        <v>183.63</v>
      </c>
      <c r="J18" s="2">
        <f>VLOOKUP(B18,'[1]Sheet1'!$B$2:$F$73,5,FALSE)</f>
        <v>202.32</v>
      </c>
      <c r="K18" s="2">
        <f t="shared" si="0"/>
        <v>202.32</v>
      </c>
      <c r="L18" s="3">
        <f>VLOOKUP(B18,'[1]Sheet1'!$B$2:$C$73,2,FALSE)</f>
        <v>2</v>
      </c>
      <c r="M18" s="4">
        <f>VLOOKUP(B18,'[2]105'!$B$6:$I$52,8,FALSE)</f>
        <v>2</v>
      </c>
      <c r="N18" s="2">
        <f>VLOOKUP(B18,'[1]Sheet1'!$B$2:$H$73,7,FALSE)</f>
        <v>18.69</v>
      </c>
      <c r="O18" s="2">
        <f>VLOOKUP(B18,'[1]Sheet1'!$B$2:$I$73,8,FALSE)</f>
        <v>18.25</v>
      </c>
      <c r="P18" s="2">
        <f>VLOOKUP(B18,'[1]Sheet1'!$B$2:$J$73,9,FALSE)</f>
        <v>4.4</v>
      </c>
      <c r="Q18" s="2">
        <f>VLOOKUP(B18,'[1]Sheet1'!$B$2:$K$73,10,FALSE)</f>
        <v>3.53</v>
      </c>
      <c r="R18" s="2">
        <f>VLOOKUP(B18,'[2]105'!$B$6:$K$52,10,FALSE)</f>
        <v>24.5</v>
      </c>
      <c r="S18" s="2">
        <f>VLOOKUP(B18,'[2]105'!$B$6:$L$52,11,FALSE)</f>
        <v>0</v>
      </c>
      <c r="T18" s="2"/>
      <c r="U18" s="2"/>
      <c r="V18" s="2">
        <v>1</v>
      </c>
    </row>
    <row r="19" spans="1:22" ht="12.75">
      <c r="A19" s="2">
        <v>105</v>
      </c>
      <c r="B19" s="2">
        <v>45</v>
      </c>
      <c r="C19" s="2">
        <v>0</v>
      </c>
      <c r="D19" s="2">
        <v>11</v>
      </c>
      <c r="E19" s="2">
        <f>VLOOKUP(B19,'[1]Sheet1'!$B$2:$D$73,3,FALSE)</f>
        <v>2515765.61</v>
      </c>
      <c r="F19" s="2">
        <f>VLOOKUP(B19,'[1]Sheet1'!$B$2:$E$73,4,FALSE)</f>
        <v>6861223.16</v>
      </c>
      <c r="G19" s="2"/>
      <c r="H19" s="2"/>
      <c r="I19" s="2">
        <f>VLOOKUP(B19,'[1]Sheet1'!$B$2:$G$73,6,FALSE)</f>
        <v>183.53</v>
      </c>
      <c r="J19" s="2">
        <f>VLOOKUP(B19,'[1]Sheet1'!$B$2:$F$73,5,FALSE)</f>
        <v>200.97</v>
      </c>
      <c r="K19" s="2">
        <f t="shared" si="0"/>
        <v>200.97</v>
      </c>
      <c r="L19" s="3">
        <f>VLOOKUP(B19,'[1]Sheet1'!$B$2:$C$73,2,FALSE)</f>
        <v>2</v>
      </c>
      <c r="M19" s="4">
        <f>VLOOKUP(B19,'[2]105'!$B$6:$I$52,8,FALSE)</f>
        <v>2</v>
      </c>
      <c r="N19" s="2">
        <f>VLOOKUP(B19,'[1]Sheet1'!$B$2:$H$73,7,FALSE)</f>
        <v>17.44</v>
      </c>
      <c r="O19" s="2">
        <f>VLOOKUP(B19,'[1]Sheet1'!$B$2:$I$73,8,FALSE)</f>
        <v>16.85</v>
      </c>
      <c r="P19" s="2">
        <f>VLOOKUP(B19,'[1]Sheet1'!$B$2:$J$73,9,FALSE)</f>
        <v>2.2</v>
      </c>
      <c r="Q19" s="2">
        <f>VLOOKUP(B19,'[1]Sheet1'!$B$2:$K$73,10,FALSE)</f>
        <v>3.27</v>
      </c>
      <c r="R19" s="2">
        <f>VLOOKUP(B19,'[2]105'!$B$6:$K$52,10,FALSE)</f>
        <v>15.9</v>
      </c>
      <c r="S19" s="2">
        <v>1</v>
      </c>
      <c r="T19" s="2">
        <v>17.2</v>
      </c>
      <c r="U19" s="2">
        <v>6.3</v>
      </c>
      <c r="V19" s="2">
        <v>1</v>
      </c>
    </row>
    <row r="20" spans="1:22" ht="12.75">
      <c r="A20" s="2">
        <v>105</v>
      </c>
      <c r="B20" s="2">
        <v>46</v>
      </c>
      <c r="C20" s="2">
        <v>0</v>
      </c>
      <c r="D20" s="4">
        <v>11</v>
      </c>
      <c r="E20" s="2">
        <f>VLOOKUP(B20,'[1]Sheet1'!$B$2:$D$73,3,FALSE)</f>
        <v>2515768.7</v>
      </c>
      <c r="F20" s="2">
        <f>VLOOKUP(B20,'[1]Sheet1'!$B$2:$E$73,4,FALSE)</f>
        <v>6861223.96</v>
      </c>
      <c r="G20" s="2"/>
      <c r="H20" s="2"/>
      <c r="I20" s="2">
        <f>VLOOKUP(B20,'[1]Sheet1'!$B$2:$G$73,6,FALSE)</f>
        <v>183.08</v>
      </c>
      <c r="J20" s="2">
        <f>VLOOKUP(B20,'[1]Sheet1'!$B$2:$F$73,5,FALSE)</f>
        <v>203.27</v>
      </c>
      <c r="K20" s="2">
        <f t="shared" si="0"/>
        <v>203.27</v>
      </c>
      <c r="L20" s="3">
        <f>VLOOKUP(B20,'[1]Sheet1'!$B$2:$C$73,2,FALSE)</f>
        <v>2</v>
      </c>
      <c r="M20" s="4">
        <f>VLOOKUP(B20,'[2]105'!$B$6:$I$52,8,FALSE)</f>
        <v>2</v>
      </c>
      <c r="N20" s="2">
        <f>VLOOKUP(B20,'[1]Sheet1'!$B$2:$H$73,7,FALSE)</f>
        <v>20.19</v>
      </c>
      <c r="O20" s="2">
        <f>VLOOKUP(B20,'[1]Sheet1'!$B$2:$I$73,8,FALSE)</f>
        <v>19.59</v>
      </c>
      <c r="P20" s="2">
        <f>VLOOKUP(B20,'[1]Sheet1'!$B$2:$J$73,9,FALSE)</f>
        <v>2.2</v>
      </c>
      <c r="Q20" s="2">
        <f>VLOOKUP(B20,'[1]Sheet1'!$B$2:$K$73,10,FALSE)</f>
        <v>4</v>
      </c>
      <c r="R20" s="2">
        <f>VLOOKUP(B20,'[2]105'!$B$6:$K$52,10,FALSE)</f>
        <v>25.6</v>
      </c>
      <c r="S20" s="2">
        <f>VLOOKUP(B20,'[2]105'!$B$6:$L$52,11,FALSE)</f>
        <v>0</v>
      </c>
      <c r="T20" s="2"/>
      <c r="U20" s="2"/>
      <c r="V20" s="2">
        <v>1</v>
      </c>
    </row>
    <row r="21" spans="1:22" ht="12.75">
      <c r="A21" s="2">
        <v>105</v>
      </c>
      <c r="B21" s="2">
        <v>50</v>
      </c>
      <c r="C21" s="2">
        <v>0</v>
      </c>
      <c r="D21" s="2">
        <v>11</v>
      </c>
      <c r="E21" s="2">
        <f>VLOOKUP(B21,'[1]Sheet1'!$B$2:$D$73,3,FALSE)</f>
        <v>2515766.06</v>
      </c>
      <c r="F21" s="2">
        <f>VLOOKUP(B21,'[1]Sheet1'!$B$2:$E$73,4,FALSE)</f>
        <v>6861226.53</v>
      </c>
      <c r="G21" s="2"/>
      <c r="H21" s="2"/>
      <c r="I21" s="2">
        <f>VLOOKUP(B21,'[1]Sheet1'!$B$2:$G$73,6,FALSE)</f>
        <v>183.26</v>
      </c>
      <c r="J21" s="2">
        <f>VLOOKUP(B21,'[1]Sheet1'!$B$2:$F$73,5,FALSE)</f>
        <v>202.07</v>
      </c>
      <c r="K21" s="2">
        <f t="shared" si="0"/>
        <v>202.07</v>
      </c>
      <c r="L21" s="3">
        <f>VLOOKUP(B21,'[1]Sheet1'!$B$2:$C$73,2,FALSE)</f>
        <v>2</v>
      </c>
      <c r="M21" s="4">
        <f>VLOOKUP(B21,'[2]105'!$B$6:$I$52,8,FALSE)</f>
        <v>2</v>
      </c>
      <c r="N21" s="2">
        <f>VLOOKUP(B21,'[1]Sheet1'!$B$2:$H$73,7,FALSE)</f>
        <v>18.81</v>
      </c>
      <c r="O21" s="2">
        <f>VLOOKUP(B21,'[1]Sheet1'!$B$2:$I$73,8,FALSE)</f>
        <v>19.13</v>
      </c>
      <c r="P21" s="2">
        <f>VLOOKUP(B21,'[1]Sheet1'!$B$2:$J$73,9,FALSE)</f>
        <v>3.3</v>
      </c>
      <c r="Q21" s="2">
        <f>VLOOKUP(B21,'[1]Sheet1'!$B$2:$K$73,10,FALSE)</f>
        <v>3.22</v>
      </c>
      <c r="R21" s="2">
        <f>VLOOKUP(B21,'[2]105'!$B$6:$K$52,10,FALSE)</f>
        <v>23</v>
      </c>
      <c r="S21" s="2">
        <f>VLOOKUP(B21,'[2]105'!$B$6:$L$52,11,FALSE)</f>
        <v>0</v>
      </c>
      <c r="T21" s="2"/>
      <c r="U21" s="2"/>
      <c r="V21" s="2">
        <v>1</v>
      </c>
    </row>
    <row r="22" spans="1:22" ht="12.75">
      <c r="A22" s="2">
        <v>105</v>
      </c>
      <c r="B22" s="2">
        <v>51</v>
      </c>
      <c r="C22" s="2">
        <v>0</v>
      </c>
      <c r="D22" s="4">
        <v>11</v>
      </c>
      <c r="E22" s="2">
        <f>VLOOKUP(B22,'[1]Sheet1'!$B$2:$D$73,3,FALSE)</f>
        <v>2515770.9</v>
      </c>
      <c r="F22" s="2">
        <f>VLOOKUP(B22,'[1]Sheet1'!$B$2:$E$73,4,FALSE)</f>
        <v>6861225.86</v>
      </c>
      <c r="G22" s="2"/>
      <c r="H22" s="2"/>
      <c r="I22" s="2">
        <f>VLOOKUP(B22,'[1]Sheet1'!$B$2:$G$73,6,FALSE)</f>
        <v>182.79</v>
      </c>
      <c r="J22" s="2">
        <f>VLOOKUP(B22,'[1]Sheet1'!$B$2:$F$73,5,FALSE)</f>
        <v>201.07</v>
      </c>
      <c r="K22" s="2">
        <f t="shared" si="0"/>
        <v>201.07</v>
      </c>
      <c r="L22" s="3">
        <f>VLOOKUP(B22,'[1]Sheet1'!$B$2:$C$73,2,FALSE)</f>
        <v>2</v>
      </c>
      <c r="M22" s="4">
        <f>VLOOKUP(B22,'[2]105'!$B$6:$I$52,8,FALSE)</f>
        <v>2</v>
      </c>
      <c r="N22" s="2">
        <f>VLOOKUP(B22,'[1]Sheet1'!$B$2:$H$73,7,FALSE)</f>
        <v>18.28</v>
      </c>
      <c r="O22" s="2">
        <f>VLOOKUP(B22,'[1]Sheet1'!$B$2:$I$73,8,FALSE)</f>
        <v>16.51</v>
      </c>
      <c r="P22" s="2">
        <f>VLOOKUP(B22,'[1]Sheet1'!$B$2:$J$73,9,FALSE)</f>
        <v>3.08</v>
      </c>
      <c r="Q22" s="2">
        <f>VLOOKUP(B22,'[1]Sheet1'!$B$2:$K$73,10,FALSE)</f>
        <v>3.29</v>
      </c>
      <c r="R22" s="2">
        <f>VLOOKUP(B22,'[2]105'!$B$6:$K$52,10,FALSE)</f>
        <v>19</v>
      </c>
      <c r="S22" s="2">
        <v>1</v>
      </c>
      <c r="T22" s="2">
        <v>17.5</v>
      </c>
      <c r="U22" s="2">
        <v>6</v>
      </c>
      <c r="V22" s="2">
        <v>1</v>
      </c>
    </row>
    <row r="23" spans="1:22" ht="12.75">
      <c r="A23" s="2">
        <v>105</v>
      </c>
      <c r="B23" s="2">
        <v>55</v>
      </c>
      <c r="C23" s="2">
        <v>0</v>
      </c>
      <c r="D23" s="2">
        <v>11</v>
      </c>
      <c r="E23" s="2">
        <f>VLOOKUP(B23,'[1]Sheet1'!$B$2:$D$73,3,FALSE)</f>
        <v>2515767.77</v>
      </c>
      <c r="F23" s="2">
        <f>VLOOKUP(B23,'[1]Sheet1'!$B$2:$E$73,4,FALSE)</f>
        <v>6861229.91</v>
      </c>
      <c r="G23" s="2"/>
      <c r="H23" s="2"/>
      <c r="I23" s="2">
        <f>VLOOKUP(B23,'[1]Sheet1'!$B$2:$G$73,6,FALSE)</f>
        <v>182.99</v>
      </c>
      <c r="J23" s="2">
        <f>VLOOKUP(B23,'[1]Sheet1'!$B$2:$F$73,5,FALSE)</f>
        <v>198.02</v>
      </c>
      <c r="K23" s="2">
        <f t="shared" si="0"/>
        <v>198.02</v>
      </c>
      <c r="L23" s="3">
        <f>VLOOKUP(B23,'[1]Sheet1'!$B$2:$C$73,2,FALSE)</f>
        <v>2</v>
      </c>
      <c r="M23" s="4">
        <f>VLOOKUP(B23,'[2]105'!$B$6:$I$52,8,FALSE)</f>
        <v>2</v>
      </c>
      <c r="N23" s="2">
        <f>VLOOKUP(B23,'[1]Sheet1'!$B$2:$H$73,7,FALSE)</f>
        <v>15.03</v>
      </c>
      <c r="O23" s="2">
        <f>VLOOKUP(B23,'[1]Sheet1'!$B$2:$I$73,8,FALSE)</f>
        <v>14.87</v>
      </c>
      <c r="P23" s="2">
        <f>VLOOKUP(B23,'[1]Sheet1'!$B$2:$J$73,9,FALSE)</f>
        <v>3.08</v>
      </c>
      <c r="Q23" s="2">
        <f>VLOOKUP(B23,'[1]Sheet1'!$B$2:$K$73,10,FALSE)</f>
        <v>2.93</v>
      </c>
      <c r="R23" s="2">
        <f>VLOOKUP(B23,'[2]105'!$B$6:$K$52,10,FALSE)</f>
        <v>16.4</v>
      </c>
      <c r="S23" s="2">
        <f>VLOOKUP(B23,'[2]105'!$B$6:$L$52,11,FALSE)</f>
        <v>0</v>
      </c>
      <c r="T23" s="2"/>
      <c r="U23" s="2"/>
      <c r="V23" s="2">
        <v>1</v>
      </c>
    </row>
    <row r="24" spans="1:22" ht="12.75">
      <c r="A24" s="2">
        <v>105</v>
      </c>
      <c r="B24" s="2">
        <v>56</v>
      </c>
      <c r="C24" s="2">
        <v>0</v>
      </c>
      <c r="D24" s="4">
        <v>11</v>
      </c>
      <c r="E24" s="2">
        <f>VLOOKUP(B24,'[1]Sheet1'!$B$2:$D$73,3,FALSE)</f>
        <v>2515770.46</v>
      </c>
      <c r="F24" s="2">
        <f>VLOOKUP(B24,'[1]Sheet1'!$B$2:$E$73,4,FALSE)</f>
        <v>6861229.13</v>
      </c>
      <c r="G24" s="2"/>
      <c r="H24" s="2"/>
      <c r="I24" s="2">
        <f>VLOOKUP(B24,'[1]Sheet1'!$B$2:$G$73,6,FALSE)</f>
        <v>182.59</v>
      </c>
      <c r="J24" s="2">
        <f>VLOOKUP(B24,'[1]Sheet1'!$B$2:$F$73,5,FALSE)</f>
        <v>197.62</v>
      </c>
      <c r="K24" s="2">
        <f t="shared" si="0"/>
        <v>197.62</v>
      </c>
      <c r="L24" s="3">
        <f>VLOOKUP(B24,'[1]Sheet1'!$B$2:$C$73,2,FALSE)</f>
        <v>3</v>
      </c>
      <c r="M24" s="4">
        <f>VLOOKUP(B24,'[2]105'!$B$6:$I$52,8,FALSE)</f>
        <v>4</v>
      </c>
      <c r="N24" s="2">
        <f>VLOOKUP(B24,'[1]Sheet1'!$B$2:$H$73,7,FALSE)</f>
        <v>15.03</v>
      </c>
      <c r="O24" s="2">
        <f>VLOOKUP(B24,'[1]Sheet1'!$B$2:$I$73,8,FALSE)</f>
        <v>14.65</v>
      </c>
      <c r="P24" s="2">
        <f>VLOOKUP(B24,'[1]Sheet1'!$B$2:$J$73,9,FALSE)</f>
        <v>3.08</v>
      </c>
      <c r="Q24" s="2">
        <f>VLOOKUP(B24,'[1]Sheet1'!$B$2:$K$73,10,FALSE)</f>
        <v>3.99</v>
      </c>
      <c r="R24" s="2">
        <f>VLOOKUP(B24,'[2]105'!$B$6:$K$52,10,FALSE)</f>
        <v>14.5</v>
      </c>
      <c r="S24" s="2">
        <f>VLOOKUP(B24,'[2]105'!$B$6:$L$52,11,FALSE)</f>
        <v>0</v>
      </c>
      <c r="T24" s="2"/>
      <c r="U24" s="2"/>
      <c r="V24" s="2">
        <v>1</v>
      </c>
    </row>
    <row r="25" spans="1:22" ht="12.75">
      <c r="A25" s="2">
        <v>105</v>
      </c>
      <c r="B25" s="2">
        <v>57</v>
      </c>
      <c r="C25" s="2">
        <v>0</v>
      </c>
      <c r="D25" s="2">
        <v>11</v>
      </c>
      <c r="E25" s="2">
        <f>VLOOKUP(B25,'[1]Sheet1'!$B$2:$D$73,3,FALSE)</f>
        <v>2515767.54</v>
      </c>
      <c r="F25" s="2">
        <f>VLOOKUP(B25,'[1]Sheet1'!$B$2:$E$73,4,FALSE)</f>
        <v>6861232.39</v>
      </c>
      <c r="G25" s="2"/>
      <c r="H25" s="2"/>
      <c r="I25" s="2">
        <f>VLOOKUP(B25,'[1]Sheet1'!$B$2:$G$73,6,FALSE)</f>
        <v>182.93</v>
      </c>
      <c r="J25" s="2">
        <f>VLOOKUP(B25,'[1]Sheet1'!$B$2:$F$73,5,FALSE)</f>
        <v>198.52</v>
      </c>
      <c r="K25" s="2">
        <f t="shared" si="0"/>
        <v>198.52</v>
      </c>
      <c r="L25" s="3">
        <f>VLOOKUP(B25,'[1]Sheet1'!$B$2:$C$73,2,FALSE)</f>
        <v>2</v>
      </c>
      <c r="M25" s="4">
        <f>VLOOKUP(B25,'[2]105'!$B$6:$I$52,8,FALSE)</f>
        <v>2</v>
      </c>
      <c r="N25" s="2">
        <f>VLOOKUP(B25,'[1]Sheet1'!$B$2:$H$73,7,FALSE)</f>
        <v>15.59</v>
      </c>
      <c r="O25" s="2">
        <f>VLOOKUP(B25,'[1]Sheet1'!$B$2:$I$73,8,FALSE)</f>
        <v>15.23</v>
      </c>
      <c r="P25" s="2">
        <f>VLOOKUP(B25,'[1]Sheet1'!$B$2:$J$73,9,FALSE)</f>
        <v>2.64</v>
      </c>
      <c r="Q25" s="2">
        <f>VLOOKUP(B25,'[1]Sheet1'!$B$2:$K$73,10,FALSE)</f>
        <v>3.6</v>
      </c>
      <c r="R25" s="2">
        <f>VLOOKUP(B25,'[2]105'!$B$6:$K$52,10,FALSE)</f>
        <v>18.1</v>
      </c>
      <c r="S25" s="2">
        <v>1</v>
      </c>
      <c r="T25" s="2">
        <v>15</v>
      </c>
      <c r="U25" s="2">
        <v>5.9</v>
      </c>
      <c r="V25" s="2">
        <v>1</v>
      </c>
    </row>
    <row r="26" spans="1:22" ht="12.75">
      <c r="A26" s="2">
        <v>105</v>
      </c>
      <c r="B26" s="2">
        <v>59</v>
      </c>
      <c r="C26" s="2">
        <v>0</v>
      </c>
      <c r="D26" s="4">
        <v>11</v>
      </c>
      <c r="E26" s="2">
        <f>VLOOKUP(B26,'[1]Sheet1'!$B$2:$D$73,3,FALSE)</f>
        <v>2515770.14</v>
      </c>
      <c r="F26" s="2">
        <f>VLOOKUP(B26,'[1]Sheet1'!$B$2:$E$73,4,FALSE)</f>
        <v>6861232.08</v>
      </c>
      <c r="G26" s="2"/>
      <c r="H26" s="2"/>
      <c r="I26" s="2">
        <f>VLOOKUP(B26,'[1]Sheet1'!$B$2:$G$73,6,FALSE)</f>
        <v>182.83</v>
      </c>
      <c r="J26" s="2">
        <f>VLOOKUP(B26,'[1]Sheet1'!$B$2:$F$73,5,FALSE)</f>
        <v>198.12</v>
      </c>
      <c r="K26" s="2">
        <f t="shared" si="0"/>
        <v>198.12</v>
      </c>
      <c r="L26" s="3">
        <f>VLOOKUP(B26,'[1]Sheet1'!$B$2:$C$73,2,FALSE)</f>
        <v>3</v>
      </c>
      <c r="M26" s="4">
        <f>VLOOKUP(B26,'[2]105'!$B$6:$I$52,8,FALSE)</f>
        <v>4</v>
      </c>
      <c r="N26" s="2">
        <f>VLOOKUP(B26,'[1]Sheet1'!$B$2:$H$73,7,FALSE)</f>
        <v>15.29</v>
      </c>
      <c r="O26" s="2">
        <f>VLOOKUP(B26,'[1]Sheet1'!$B$2:$I$73,8,FALSE)</f>
        <v>14.94</v>
      </c>
      <c r="P26" s="2">
        <f>VLOOKUP(B26,'[1]Sheet1'!$B$2:$J$73,9,FALSE)</f>
        <v>3.08</v>
      </c>
      <c r="Q26" s="2">
        <f>VLOOKUP(B26,'[1]Sheet1'!$B$2:$K$73,10,FALSE)</f>
        <v>3.36</v>
      </c>
      <c r="R26" s="2">
        <f>VLOOKUP(B26,'[2]105'!$B$6:$K$52,10,FALSE)</f>
        <v>14</v>
      </c>
      <c r="S26" s="2">
        <f>VLOOKUP(B26,'[2]105'!$B$6:$L$52,11,FALSE)</f>
        <v>0</v>
      </c>
      <c r="T26" s="2"/>
      <c r="U26" s="2"/>
      <c r="V26" s="2">
        <v>1</v>
      </c>
    </row>
    <row r="27" spans="1:22" ht="12.75">
      <c r="A27" s="2">
        <v>105</v>
      </c>
      <c r="B27" s="2">
        <v>63</v>
      </c>
      <c r="C27" s="2">
        <v>0</v>
      </c>
      <c r="D27" s="2">
        <v>11</v>
      </c>
      <c r="E27" s="2">
        <f>VLOOKUP(B27,'[1]Sheet1'!$B$2:$D$73,3,FALSE)</f>
        <v>2515774.15</v>
      </c>
      <c r="F27" s="2">
        <f>VLOOKUP(B27,'[1]Sheet1'!$B$2:$E$73,4,FALSE)</f>
        <v>6861227.39</v>
      </c>
      <c r="G27" s="2"/>
      <c r="H27" s="2"/>
      <c r="I27" s="2">
        <f>VLOOKUP(B27,'[1]Sheet1'!$B$2:$G$73,6,FALSE)</f>
        <v>182.51</v>
      </c>
      <c r="J27" s="2">
        <f>VLOOKUP(B27,'[1]Sheet1'!$B$2:$F$73,5,FALSE)</f>
        <v>198.67</v>
      </c>
      <c r="K27" s="2">
        <f t="shared" si="0"/>
        <v>198.67</v>
      </c>
      <c r="L27" s="3">
        <f>VLOOKUP(B27,'[1]Sheet1'!$B$2:$C$73,2,FALSE)</f>
        <v>2</v>
      </c>
      <c r="M27" s="4">
        <f>VLOOKUP(B27,'[2]105'!$B$6:$I$52,8,FALSE)</f>
        <v>2</v>
      </c>
      <c r="N27" s="2">
        <f>VLOOKUP(B27,'[1]Sheet1'!$B$2:$H$73,7,FALSE)</f>
        <v>16.16</v>
      </c>
      <c r="O27" s="2">
        <f>VLOOKUP(B27,'[1]Sheet1'!$B$2:$I$73,8,FALSE)</f>
        <v>15.71</v>
      </c>
      <c r="P27" s="2">
        <f>VLOOKUP(B27,'[1]Sheet1'!$B$2:$J$73,9,FALSE)</f>
        <v>3.08</v>
      </c>
      <c r="Q27" s="2">
        <f>VLOOKUP(B27,'[1]Sheet1'!$B$2:$K$73,10,FALSE)</f>
        <v>3.32</v>
      </c>
      <c r="R27" s="2">
        <f>VLOOKUP(B27,'[2]105'!$B$6:$K$52,10,FALSE)</f>
        <v>20</v>
      </c>
      <c r="S27" s="2">
        <v>1</v>
      </c>
      <c r="T27" s="2">
        <v>16.6</v>
      </c>
      <c r="U27" s="2">
        <v>5.5</v>
      </c>
      <c r="V27" s="2">
        <v>1</v>
      </c>
    </row>
    <row r="28" spans="1:22" ht="12.75">
      <c r="A28" s="2">
        <v>105</v>
      </c>
      <c r="B28" s="2">
        <v>65</v>
      </c>
      <c r="C28" s="2">
        <v>0</v>
      </c>
      <c r="D28" s="4">
        <v>11</v>
      </c>
      <c r="E28" s="2">
        <f>VLOOKUP(B28,'[1]Sheet1'!$B$2:$D$73,3,FALSE)</f>
        <v>2515773.65</v>
      </c>
      <c r="F28" s="2">
        <f>VLOOKUP(B28,'[1]Sheet1'!$B$2:$E$73,4,FALSE)</f>
        <v>6861233.52</v>
      </c>
      <c r="G28" s="2"/>
      <c r="H28" s="2"/>
      <c r="I28" s="2">
        <f>VLOOKUP(B28,'[1]Sheet1'!$B$2:$G$73,6,FALSE)</f>
        <v>182.36</v>
      </c>
      <c r="J28" s="2">
        <f>VLOOKUP(B28,'[1]Sheet1'!$B$2:$F$73,5,FALSE)</f>
        <v>196.72</v>
      </c>
      <c r="K28" s="2">
        <f t="shared" si="0"/>
        <v>196.72000000000003</v>
      </c>
      <c r="L28" s="3">
        <f>VLOOKUP(B28,'[1]Sheet1'!$B$2:$C$73,2,FALSE)</f>
        <v>2</v>
      </c>
      <c r="M28" s="4">
        <f>VLOOKUP(B28,'[2]105'!$B$6:$I$52,8,FALSE)</f>
        <v>2</v>
      </c>
      <c r="N28" s="2">
        <f>VLOOKUP(B28,'[1]Sheet1'!$B$2:$H$73,7,FALSE)</f>
        <v>14.36</v>
      </c>
      <c r="O28" s="2">
        <f>VLOOKUP(B28,'[1]Sheet1'!$B$2:$I$73,8,FALSE)</f>
        <v>13.69</v>
      </c>
      <c r="P28" s="2">
        <f>VLOOKUP(B28,'[1]Sheet1'!$B$2:$J$73,9,FALSE)</f>
        <v>2.2</v>
      </c>
      <c r="Q28" s="2">
        <f>VLOOKUP(B28,'[1]Sheet1'!$B$2:$K$73,10,FALSE)</f>
        <v>2.96</v>
      </c>
      <c r="R28" s="2">
        <f>VLOOKUP(B28,'[2]105'!$B$6:$K$52,10,FALSE)</f>
        <v>14.2</v>
      </c>
      <c r="S28" s="2">
        <f>VLOOKUP(B28,'[2]105'!$B$6:$L$52,11,FALSE)</f>
        <v>0</v>
      </c>
      <c r="T28" s="2"/>
      <c r="U28" s="2"/>
      <c r="V28" s="2">
        <v>1</v>
      </c>
    </row>
    <row r="29" spans="1:22" ht="12.75">
      <c r="A29" s="2">
        <v>105</v>
      </c>
      <c r="B29" s="2">
        <v>69</v>
      </c>
      <c r="C29" s="2">
        <v>0</v>
      </c>
      <c r="D29" s="2">
        <v>11</v>
      </c>
      <c r="E29" s="2">
        <f>VLOOKUP(B29,'[1]Sheet1'!$B$2:$D$73,3,FALSE)</f>
        <v>2515775.02</v>
      </c>
      <c r="F29" s="2">
        <f>VLOOKUP(B29,'[1]Sheet1'!$B$2:$E$73,4,FALSE)</f>
        <v>6861233.32</v>
      </c>
      <c r="G29" s="2"/>
      <c r="H29" s="2"/>
      <c r="I29" s="2">
        <f>VLOOKUP(B29,'[1]Sheet1'!$B$2:$G$73,6,FALSE)</f>
        <v>182.33</v>
      </c>
      <c r="J29" s="2">
        <f>VLOOKUP(B29,'[1]Sheet1'!$B$2:$F$73,5,FALSE)</f>
        <v>196.77</v>
      </c>
      <c r="K29" s="2">
        <f t="shared" si="0"/>
        <v>196.77</v>
      </c>
      <c r="L29" s="3">
        <f>VLOOKUP(B29,'[1]Sheet1'!$B$2:$C$73,2,FALSE)</f>
        <v>2</v>
      </c>
      <c r="M29" s="4">
        <f>VLOOKUP(B29,'[2]105'!$B$6:$I$52,8,FALSE)</f>
        <v>2</v>
      </c>
      <c r="N29" s="2">
        <f>VLOOKUP(B29,'[1]Sheet1'!$B$2:$H$73,7,FALSE)</f>
        <v>14.44</v>
      </c>
      <c r="O29" s="2">
        <f>VLOOKUP(B29,'[1]Sheet1'!$B$2:$I$73,8,FALSE)</f>
        <v>14.85</v>
      </c>
      <c r="P29" s="2">
        <f>VLOOKUP(B29,'[1]Sheet1'!$B$2:$J$73,9,FALSE)</f>
        <v>1.76</v>
      </c>
      <c r="Q29" s="2">
        <f>VLOOKUP(B29,'[1]Sheet1'!$B$2:$K$73,10,FALSE)</f>
        <v>3.36</v>
      </c>
      <c r="R29" s="2">
        <f>VLOOKUP(B29,'[2]105'!$B$6:$K$52,10,FALSE)</f>
        <v>16.3</v>
      </c>
      <c r="S29" s="2">
        <v>1</v>
      </c>
      <c r="T29" s="2">
        <v>14.6</v>
      </c>
      <c r="U29" s="2">
        <v>5</v>
      </c>
      <c r="V29" s="2">
        <v>1</v>
      </c>
    </row>
    <row r="30" spans="1:22" ht="12.75">
      <c r="A30" s="2">
        <v>105</v>
      </c>
      <c r="B30" s="2">
        <v>201</v>
      </c>
      <c r="C30" s="2">
        <v>1</v>
      </c>
      <c r="D30" s="5">
        <v>11</v>
      </c>
      <c r="E30" s="2">
        <v>2515778.11</v>
      </c>
      <c r="F30" s="2">
        <v>6861233.78</v>
      </c>
      <c r="G30" s="2">
        <v>0.24</v>
      </c>
      <c r="H30" s="2">
        <v>0.23</v>
      </c>
      <c r="I30" s="2"/>
      <c r="J30" s="2"/>
      <c r="K30" s="2"/>
      <c r="L30" s="2"/>
      <c r="M30" s="4">
        <f>VLOOKUP(B30,'[2]105'!$B$6:$I$52,8,FALSE)</f>
        <v>2</v>
      </c>
      <c r="N30" s="2"/>
      <c r="O30" s="2"/>
      <c r="P30" s="2"/>
      <c r="Q30" s="2"/>
      <c r="R30" s="2">
        <f>VLOOKUP(B30,'[2]105'!$B$6:$K$52,10,FALSE)</f>
        <v>8.3</v>
      </c>
      <c r="S30" s="2">
        <v>1</v>
      </c>
      <c r="T30" s="2">
        <v>7.8</v>
      </c>
      <c r="U30" s="2">
        <v>2.5</v>
      </c>
      <c r="V30" s="2">
        <v>1</v>
      </c>
    </row>
    <row r="31" spans="1:22" ht="12.75">
      <c r="A31" s="2">
        <v>105</v>
      </c>
      <c r="B31" s="2">
        <v>202</v>
      </c>
      <c r="C31" s="2">
        <v>1</v>
      </c>
      <c r="D31" s="6">
        <v>22</v>
      </c>
      <c r="E31" s="2">
        <v>2515782.5</v>
      </c>
      <c r="F31" s="2">
        <v>6861230.81</v>
      </c>
      <c r="G31" s="2">
        <v>0.27</v>
      </c>
      <c r="H31" s="2">
        <v>0.27</v>
      </c>
      <c r="I31" s="2"/>
      <c r="J31" s="2"/>
      <c r="K31" s="2"/>
      <c r="L31" s="2"/>
      <c r="M31" s="4">
        <f>VLOOKUP(B31,'[2]105'!$B$6:$I$52,8,FALSE)</f>
        <v>20</v>
      </c>
      <c r="N31" s="2"/>
      <c r="O31" s="2"/>
      <c r="P31" s="2"/>
      <c r="Q31" s="2"/>
      <c r="R31" s="2">
        <f>VLOOKUP(B31,'[2]105'!$B$6:$K$52,10,FALSE)</f>
        <v>6.3</v>
      </c>
      <c r="S31" s="2">
        <f>VLOOKUP(B31,'[2]105'!$B$6:$L$52,11,FALSE)</f>
        <v>0</v>
      </c>
      <c r="T31" s="2"/>
      <c r="U31" s="2"/>
      <c r="V31" s="2">
        <v>1</v>
      </c>
    </row>
    <row r="32" spans="1:22" ht="12.75">
      <c r="A32" s="2">
        <v>105</v>
      </c>
      <c r="B32" s="2">
        <v>203</v>
      </c>
      <c r="C32" s="2">
        <v>1</v>
      </c>
      <c r="D32" s="5">
        <v>11</v>
      </c>
      <c r="E32" s="2">
        <v>2515782.56</v>
      </c>
      <c r="F32" s="2">
        <v>6861230.59</v>
      </c>
      <c r="G32" s="2">
        <v>0.25</v>
      </c>
      <c r="H32" s="2">
        <v>0.25</v>
      </c>
      <c r="I32" s="2"/>
      <c r="J32" s="2"/>
      <c r="K32" s="2"/>
      <c r="L32" s="2"/>
      <c r="M32" s="4">
        <f>VLOOKUP(B32,'[2]105'!$B$6:$I$52,8,FALSE)</f>
        <v>20</v>
      </c>
      <c r="N32" s="2"/>
      <c r="O32" s="2"/>
      <c r="P32" s="2"/>
      <c r="Q32" s="2"/>
      <c r="R32" s="2">
        <f>VLOOKUP(B32,'[2]105'!$B$6:$K$52,10,FALSE)</f>
        <v>8.1</v>
      </c>
      <c r="S32" s="2">
        <f>VLOOKUP(B32,'[2]105'!$B$6:$L$52,11,FALSE)</f>
        <v>0</v>
      </c>
      <c r="T32" s="2"/>
      <c r="U32" s="2"/>
      <c r="V32" s="2">
        <v>1</v>
      </c>
    </row>
    <row r="33" spans="1:22" ht="12.75">
      <c r="A33" s="2">
        <v>105</v>
      </c>
      <c r="B33" s="2">
        <v>204</v>
      </c>
      <c r="C33" s="2">
        <v>1</v>
      </c>
      <c r="D33" s="6">
        <v>22</v>
      </c>
      <c r="E33" s="2">
        <v>2515782.35</v>
      </c>
      <c r="F33" s="2">
        <v>6861229.79</v>
      </c>
      <c r="G33" s="2">
        <v>0.15</v>
      </c>
      <c r="H33" s="2">
        <v>0.15</v>
      </c>
      <c r="I33" s="2"/>
      <c r="J33" s="2"/>
      <c r="K33" s="2"/>
      <c r="L33" s="2"/>
      <c r="M33" s="4">
        <f>VLOOKUP(B33,'[2]105'!$B$6:$I$52,8,FALSE)</f>
        <v>20</v>
      </c>
      <c r="N33" s="2"/>
      <c r="O33" s="2"/>
      <c r="P33" s="2"/>
      <c r="Q33" s="2"/>
      <c r="R33" s="2">
        <f>VLOOKUP(B33,'[2]105'!$B$6:$K$52,10,FALSE)</f>
        <v>5.4</v>
      </c>
      <c r="S33" s="2">
        <f>VLOOKUP(B33,'[2]105'!$B$6:$L$52,11,FALSE)</f>
        <v>0</v>
      </c>
      <c r="T33" s="2"/>
      <c r="U33" s="2"/>
      <c r="V33" s="2">
        <v>1</v>
      </c>
    </row>
    <row r="34" spans="1:22" ht="12.75">
      <c r="A34" s="2">
        <v>105</v>
      </c>
      <c r="B34" s="2">
        <v>205</v>
      </c>
      <c r="C34" s="2">
        <v>1</v>
      </c>
      <c r="D34" s="5">
        <v>22</v>
      </c>
      <c r="E34" s="2">
        <v>2515782.89</v>
      </c>
      <c r="F34" s="2">
        <v>6861228.43</v>
      </c>
      <c r="G34" s="2">
        <v>0.17</v>
      </c>
      <c r="H34" s="2">
        <v>0.17</v>
      </c>
      <c r="I34" s="2"/>
      <c r="J34" s="2"/>
      <c r="K34" s="2"/>
      <c r="L34" s="2"/>
      <c r="M34" s="4">
        <f>VLOOKUP(B34,'[2]105'!$B$6:$I$52,8,FALSE)</f>
        <v>4</v>
      </c>
      <c r="N34" s="2"/>
      <c r="O34" s="2"/>
      <c r="P34" s="2"/>
      <c r="Q34" s="2"/>
      <c r="R34" s="2">
        <f>VLOOKUP(B34,'[2]105'!$B$6:$K$52,10,FALSE)</f>
        <v>5.5</v>
      </c>
      <c r="S34" s="2">
        <f>VLOOKUP(B34,'[2]105'!$B$6:$L$52,11,FALSE)</f>
        <v>0</v>
      </c>
      <c r="T34" s="2"/>
      <c r="U34" s="2"/>
      <c r="V34" s="2">
        <v>1</v>
      </c>
    </row>
    <row r="35" spans="1:22" ht="12.75">
      <c r="A35" s="2">
        <v>105</v>
      </c>
      <c r="B35" s="2">
        <v>206</v>
      </c>
      <c r="C35" s="2">
        <v>1</v>
      </c>
      <c r="D35" s="6">
        <v>11</v>
      </c>
      <c r="E35" s="2">
        <v>2515785.13</v>
      </c>
      <c r="F35" s="2">
        <v>6861227.76</v>
      </c>
      <c r="G35" s="2">
        <v>0.45</v>
      </c>
      <c r="H35" s="2">
        <v>0.44</v>
      </c>
      <c r="I35" s="2"/>
      <c r="J35" s="2"/>
      <c r="K35" s="2"/>
      <c r="L35" s="2"/>
      <c r="M35" s="4">
        <f>VLOOKUP(B35,'[2]105'!$B$6:$I$52,8,FALSE)</f>
        <v>2</v>
      </c>
      <c r="N35" s="2"/>
      <c r="O35" s="2"/>
      <c r="P35" s="2"/>
      <c r="Q35" s="2"/>
      <c r="R35" s="2">
        <f>VLOOKUP(B35,'[2]105'!$B$6:$K$52,10,FALSE)</f>
        <v>6.2</v>
      </c>
      <c r="S35" s="2">
        <f>VLOOKUP(B35,'[2]105'!$B$6:$L$52,11,FALSE)</f>
        <v>0</v>
      </c>
      <c r="T35" s="2"/>
      <c r="U35" s="2"/>
      <c r="V35" s="2">
        <v>1</v>
      </c>
    </row>
    <row r="36" spans="1:22" ht="12.75">
      <c r="A36" s="2">
        <v>105</v>
      </c>
      <c r="B36" s="2">
        <v>207</v>
      </c>
      <c r="C36" s="2">
        <v>1</v>
      </c>
      <c r="D36" s="5">
        <v>11</v>
      </c>
      <c r="E36" s="2">
        <v>2515783.96</v>
      </c>
      <c r="F36" s="2">
        <v>6861227.12</v>
      </c>
      <c r="G36" s="2">
        <v>0.18</v>
      </c>
      <c r="H36" s="2">
        <v>0.18</v>
      </c>
      <c r="I36" s="2"/>
      <c r="J36" s="2"/>
      <c r="K36" s="2"/>
      <c r="L36" s="2"/>
      <c r="M36" s="4">
        <f>VLOOKUP(B36,'[2]105'!$B$6:$I$52,8,FALSE)</f>
        <v>2</v>
      </c>
      <c r="N36" s="2"/>
      <c r="O36" s="2"/>
      <c r="P36" s="2"/>
      <c r="Q36" s="2"/>
      <c r="R36" s="2">
        <f>VLOOKUP(B36,'[2]105'!$B$6:$K$52,10,FALSE)</f>
        <v>8.3</v>
      </c>
      <c r="S36" s="2">
        <v>1</v>
      </c>
      <c r="T36" s="2">
        <v>4.6</v>
      </c>
      <c r="U36" s="2">
        <v>2</v>
      </c>
      <c r="V36" s="2">
        <v>1</v>
      </c>
    </row>
    <row r="37" spans="1:22" ht="12.75">
      <c r="A37" s="2">
        <v>105</v>
      </c>
      <c r="B37" s="2">
        <v>208</v>
      </c>
      <c r="C37" s="2">
        <v>1</v>
      </c>
      <c r="D37" s="6">
        <v>11</v>
      </c>
      <c r="E37" s="2">
        <v>2515780.47</v>
      </c>
      <c r="F37" s="2">
        <v>6861218.59</v>
      </c>
      <c r="G37" s="2">
        <v>0.36</v>
      </c>
      <c r="H37" s="2">
        <v>0.37</v>
      </c>
      <c r="I37" s="2"/>
      <c r="J37" s="2"/>
      <c r="K37" s="2"/>
      <c r="L37" s="2"/>
      <c r="M37" s="4">
        <f>VLOOKUP(B37,'[2]105'!$B$6:$I$52,8,FALSE)</f>
        <v>2</v>
      </c>
      <c r="N37" s="2"/>
      <c r="O37" s="2"/>
      <c r="P37" s="2"/>
      <c r="Q37" s="2"/>
      <c r="R37" s="2">
        <f>VLOOKUP(B37,'[2]105'!$B$6:$K$52,10,FALSE)</f>
        <v>6</v>
      </c>
      <c r="S37" s="2">
        <f>VLOOKUP(B37,'[2]105'!$B$6:$L$52,11,FALSE)</f>
        <v>0</v>
      </c>
      <c r="T37" s="2"/>
      <c r="U37" s="2"/>
      <c r="V37" s="2">
        <v>1</v>
      </c>
    </row>
    <row r="38" spans="1:22" ht="12.75">
      <c r="A38" s="2">
        <v>105</v>
      </c>
      <c r="B38" s="2">
        <v>209</v>
      </c>
      <c r="C38" s="2">
        <v>1</v>
      </c>
      <c r="D38" s="5">
        <v>11</v>
      </c>
      <c r="E38" s="2">
        <v>2515775.05</v>
      </c>
      <c r="F38" s="2">
        <v>6861220.63</v>
      </c>
      <c r="G38" s="2">
        <v>0.3</v>
      </c>
      <c r="H38" s="2">
        <v>0.3</v>
      </c>
      <c r="I38" s="2"/>
      <c r="J38" s="2"/>
      <c r="K38" s="2"/>
      <c r="L38" s="2"/>
      <c r="M38" s="4">
        <f>VLOOKUP(B38,'[2]105'!$B$6:$I$52,8,FALSE)</f>
        <v>20</v>
      </c>
      <c r="N38" s="2"/>
      <c r="O38" s="2"/>
      <c r="P38" s="2"/>
      <c r="Q38" s="2"/>
      <c r="R38" s="2">
        <f>VLOOKUP(B38,'[2]105'!$B$6:$K$52,10,FALSE)</f>
        <v>9.7</v>
      </c>
      <c r="S38" s="2">
        <f>VLOOKUP(B38,'[2]105'!$B$6:$L$52,11,FALSE)</f>
        <v>0</v>
      </c>
      <c r="T38" s="2"/>
      <c r="U38" s="2"/>
      <c r="V38" s="2">
        <v>1</v>
      </c>
    </row>
    <row r="39" spans="1:22" ht="12.75">
      <c r="A39" s="2">
        <v>105</v>
      </c>
      <c r="B39" s="2">
        <v>210</v>
      </c>
      <c r="C39" s="2">
        <v>1</v>
      </c>
      <c r="D39" s="6">
        <v>11</v>
      </c>
      <c r="E39" s="2">
        <v>2515778.1</v>
      </c>
      <c r="F39" s="2">
        <v>6861214.18</v>
      </c>
      <c r="G39" s="2">
        <v>0.3</v>
      </c>
      <c r="H39" s="2">
        <v>0.29</v>
      </c>
      <c r="I39" s="2"/>
      <c r="J39" s="2"/>
      <c r="K39" s="2"/>
      <c r="L39" s="2"/>
      <c r="M39" s="4">
        <f>VLOOKUP(B39,'[2]105'!$B$6:$I$52,8,FALSE)</f>
        <v>2</v>
      </c>
      <c r="N39" s="2"/>
      <c r="O39" s="2"/>
      <c r="P39" s="2"/>
      <c r="Q39" s="2"/>
      <c r="R39" s="2">
        <f>VLOOKUP(B39,'[2]105'!$B$6:$K$52,10,FALSE)</f>
        <v>5.6</v>
      </c>
      <c r="S39" s="2">
        <f>VLOOKUP(B39,'[2]105'!$B$6:$L$52,11,FALSE)</f>
        <v>0</v>
      </c>
      <c r="T39" s="2"/>
      <c r="U39" s="2"/>
      <c r="V39" s="2">
        <v>1</v>
      </c>
    </row>
    <row r="40" spans="1:22" ht="12.75">
      <c r="A40" s="2">
        <v>105</v>
      </c>
      <c r="B40" s="2">
        <v>211</v>
      </c>
      <c r="C40" s="2">
        <v>1</v>
      </c>
      <c r="D40" s="5">
        <v>11</v>
      </c>
      <c r="E40" s="2">
        <v>2515775.88</v>
      </c>
      <c r="F40" s="2">
        <v>6861214.8</v>
      </c>
      <c r="G40" s="2">
        <v>0.29</v>
      </c>
      <c r="H40" s="2">
        <v>0.42</v>
      </c>
      <c r="I40" s="2"/>
      <c r="J40" s="2"/>
      <c r="K40" s="2"/>
      <c r="L40" s="2"/>
      <c r="M40" s="4">
        <f>VLOOKUP(B40,'[2]105'!$B$6:$I$52,8,FALSE)</f>
        <v>4</v>
      </c>
      <c r="N40" s="2"/>
      <c r="O40" s="2"/>
      <c r="P40" s="2"/>
      <c r="Q40" s="2"/>
      <c r="R40" s="2">
        <f>VLOOKUP(B40,'[2]105'!$B$6:$K$52,10,FALSE)</f>
        <v>5.7</v>
      </c>
      <c r="S40" s="2">
        <f>VLOOKUP(B40,'[2]105'!$B$6:$L$52,11,FALSE)</f>
        <v>0</v>
      </c>
      <c r="T40" s="2"/>
      <c r="U40" s="2"/>
      <c r="V40" s="2">
        <v>1</v>
      </c>
    </row>
    <row r="41" spans="1:22" ht="12.75">
      <c r="A41" s="2">
        <v>105</v>
      </c>
      <c r="B41" s="2">
        <v>212</v>
      </c>
      <c r="C41" s="2">
        <v>1</v>
      </c>
      <c r="D41" s="6">
        <v>11</v>
      </c>
      <c r="E41" s="2">
        <v>2515774.53</v>
      </c>
      <c r="F41" s="2">
        <v>6861216.42</v>
      </c>
      <c r="G41" s="2">
        <v>0.33</v>
      </c>
      <c r="H41" s="2">
        <v>0.33</v>
      </c>
      <c r="I41" s="2"/>
      <c r="J41" s="2"/>
      <c r="K41" s="2"/>
      <c r="L41" s="2"/>
      <c r="M41" s="4">
        <f>VLOOKUP(B41,'[2]105'!$B$6:$I$52,8,FALSE)</f>
        <v>4</v>
      </c>
      <c r="N41" s="2"/>
      <c r="O41" s="2"/>
      <c r="P41" s="2"/>
      <c r="Q41" s="2"/>
      <c r="R41" s="2">
        <f>VLOOKUP(B41,'[2]105'!$B$6:$K$52,10,FALSE)</f>
        <v>5.4</v>
      </c>
      <c r="S41" s="2">
        <f>VLOOKUP(B41,'[2]105'!$B$6:$L$52,11,FALSE)</f>
        <v>0</v>
      </c>
      <c r="T41" s="2"/>
      <c r="U41" s="2"/>
      <c r="V41" s="2">
        <v>1</v>
      </c>
    </row>
    <row r="42" spans="1:22" ht="12.75">
      <c r="A42" s="2">
        <v>105</v>
      </c>
      <c r="B42" s="2">
        <v>213</v>
      </c>
      <c r="C42" s="2">
        <v>1</v>
      </c>
      <c r="D42" s="5">
        <v>21</v>
      </c>
      <c r="E42" s="2">
        <v>2515771.48</v>
      </c>
      <c r="F42" s="2">
        <v>6861215.33</v>
      </c>
      <c r="G42" s="2">
        <v>0.54</v>
      </c>
      <c r="H42" s="2">
        <v>0.54</v>
      </c>
      <c r="I42" s="2"/>
      <c r="J42" s="2"/>
      <c r="K42" s="2"/>
      <c r="L42" s="2"/>
      <c r="M42" s="4">
        <f>VLOOKUP(B42,'[2]105'!$B$6:$I$52,8,FALSE)</f>
        <v>4</v>
      </c>
      <c r="N42" s="2"/>
      <c r="O42" s="2"/>
      <c r="P42" s="2"/>
      <c r="Q42" s="2"/>
      <c r="R42" s="2">
        <f>VLOOKUP(B42,'[2]105'!$B$6:$K$52,10,FALSE)</f>
        <v>21.6</v>
      </c>
      <c r="S42" s="2">
        <f>VLOOKUP(B42,'[2]105'!$B$6:$L$52,11,FALSE)</f>
        <v>0</v>
      </c>
      <c r="T42" s="2"/>
      <c r="U42" s="2"/>
      <c r="V42" s="2">
        <v>1</v>
      </c>
    </row>
    <row r="43" spans="1:22" ht="12.75">
      <c r="A43" s="2">
        <v>105</v>
      </c>
      <c r="B43" s="2">
        <v>214</v>
      </c>
      <c r="C43" s="2">
        <v>1</v>
      </c>
      <c r="D43" s="6">
        <v>11</v>
      </c>
      <c r="E43" s="2">
        <v>2515771.15</v>
      </c>
      <c r="F43" s="2">
        <v>6861215.82</v>
      </c>
      <c r="G43" s="2">
        <v>0.48</v>
      </c>
      <c r="H43" s="2">
        <v>0.48</v>
      </c>
      <c r="I43" s="2"/>
      <c r="J43" s="2"/>
      <c r="K43" s="2"/>
      <c r="L43" s="2"/>
      <c r="M43" s="4">
        <f>VLOOKUP(B43,'[2]105'!$B$6:$I$52,8,FALSE)</f>
        <v>2</v>
      </c>
      <c r="N43" s="2"/>
      <c r="O43" s="2"/>
      <c r="P43" s="2"/>
      <c r="Q43" s="2"/>
      <c r="R43" s="2">
        <f>VLOOKUP(B43,'[2]105'!$B$6:$K$52,10,FALSE)</f>
        <v>6</v>
      </c>
      <c r="S43" s="2">
        <v>1</v>
      </c>
      <c r="T43" s="2">
        <v>4.5</v>
      </c>
      <c r="U43" s="2">
        <v>1</v>
      </c>
      <c r="V43" s="2">
        <v>1</v>
      </c>
    </row>
    <row r="44" spans="1:22" ht="12.75">
      <c r="A44" s="2">
        <v>105</v>
      </c>
      <c r="B44" s="2">
        <v>215</v>
      </c>
      <c r="C44" s="2">
        <v>1</v>
      </c>
      <c r="D44" s="6">
        <v>11</v>
      </c>
      <c r="E44" s="2">
        <v>2515771.08</v>
      </c>
      <c r="F44" s="2">
        <v>6861216.39</v>
      </c>
      <c r="G44" s="2">
        <v>0.51</v>
      </c>
      <c r="H44" s="2">
        <v>0.52</v>
      </c>
      <c r="I44" s="2"/>
      <c r="J44" s="2"/>
      <c r="K44" s="2"/>
      <c r="L44" s="2"/>
      <c r="M44" s="4">
        <f>VLOOKUP(B44,'[2]105'!$B$6:$I$52,8,FALSE)</f>
        <v>2</v>
      </c>
      <c r="N44" s="2"/>
      <c r="O44" s="2"/>
      <c r="P44" s="2"/>
      <c r="Q44" s="2"/>
      <c r="R44" s="2">
        <f>VLOOKUP(B44,'[2]105'!$B$6:$K$52,10,FALSE)</f>
        <v>7.7</v>
      </c>
      <c r="S44" s="2">
        <f>VLOOKUP(B44,'[2]105'!$B$6:$L$52,11,FALSE)</f>
        <v>0</v>
      </c>
      <c r="T44" s="2"/>
      <c r="U44" s="2"/>
      <c r="V44" s="2">
        <v>1</v>
      </c>
    </row>
    <row r="45" spans="1:22" ht="12.75">
      <c r="A45" s="2">
        <v>105</v>
      </c>
      <c r="B45" s="2">
        <v>216</v>
      </c>
      <c r="C45" s="2">
        <v>1</v>
      </c>
      <c r="D45" s="6">
        <v>11</v>
      </c>
      <c r="E45" s="2">
        <v>2515766.32</v>
      </c>
      <c r="F45" s="2">
        <v>6861217.73</v>
      </c>
      <c r="G45" s="2">
        <v>0.2</v>
      </c>
      <c r="H45" s="2">
        <v>0.21</v>
      </c>
      <c r="I45" s="2"/>
      <c r="J45" s="2"/>
      <c r="K45" s="2"/>
      <c r="L45" s="2"/>
      <c r="M45" s="4">
        <f>VLOOKUP(B45,'[2]105'!$B$6:$I$52,8,FALSE)</f>
        <v>2</v>
      </c>
      <c r="N45" s="2"/>
      <c r="O45" s="2"/>
      <c r="P45" s="2"/>
      <c r="Q45" s="2"/>
      <c r="R45" s="2">
        <f>VLOOKUP(B45,'[2]105'!$B$6:$K$52,10,FALSE)</f>
        <v>17.5</v>
      </c>
      <c r="S45" s="2">
        <f>VLOOKUP(B45,'[2]105'!$B$6:$L$52,11,FALSE)</f>
        <v>0</v>
      </c>
      <c r="T45" s="2"/>
      <c r="U45" s="2"/>
      <c r="V45" s="2">
        <v>1</v>
      </c>
    </row>
    <row r="46" spans="1:22" ht="12.75">
      <c r="A46" s="2">
        <v>105</v>
      </c>
      <c r="B46" s="2">
        <v>217</v>
      </c>
      <c r="C46" s="2">
        <v>1</v>
      </c>
      <c r="D46" s="6">
        <v>11</v>
      </c>
      <c r="E46" s="2">
        <v>2515762.97</v>
      </c>
      <c r="F46" s="2">
        <v>6861227.1</v>
      </c>
      <c r="G46" s="2">
        <v>0.26</v>
      </c>
      <c r="H46" s="2">
        <v>0.25</v>
      </c>
      <c r="I46" s="2"/>
      <c r="J46" s="2"/>
      <c r="K46" s="2"/>
      <c r="L46" s="2"/>
      <c r="M46" s="4">
        <f>VLOOKUP(B46,'[2]105'!$B$6:$I$52,8,FALSE)</f>
        <v>2</v>
      </c>
      <c r="N46" s="2"/>
      <c r="O46" s="2"/>
      <c r="P46" s="2"/>
      <c r="Q46" s="2"/>
      <c r="R46" s="2">
        <f>VLOOKUP(B46,'[2]105'!$B$6:$K$52,10,FALSE)</f>
        <v>5.4</v>
      </c>
      <c r="S46" s="2">
        <f>VLOOKUP(B46,'[2]105'!$B$6:$L$52,11,FALSE)</f>
        <v>0</v>
      </c>
      <c r="T46" s="2"/>
      <c r="U46" s="2"/>
      <c r="V46" s="2">
        <v>1</v>
      </c>
    </row>
    <row r="47" spans="1:22" ht="12.75">
      <c r="A47" s="2">
        <v>105</v>
      </c>
      <c r="B47" s="2">
        <v>218</v>
      </c>
      <c r="C47" s="2">
        <v>1</v>
      </c>
      <c r="D47" s="6">
        <v>11</v>
      </c>
      <c r="E47" s="2">
        <v>2515763.16</v>
      </c>
      <c r="F47" s="2">
        <v>6861228.57</v>
      </c>
      <c r="G47" s="2">
        <v>0.3</v>
      </c>
      <c r="H47" s="2">
        <v>0.29</v>
      </c>
      <c r="I47" s="2"/>
      <c r="J47" s="2"/>
      <c r="K47" s="2"/>
      <c r="L47" s="2"/>
      <c r="M47" s="4">
        <f>VLOOKUP(B47,'[2]105'!$B$6:$I$52,8,FALSE)</f>
        <v>2</v>
      </c>
      <c r="N47" s="2"/>
      <c r="O47" s="2"/>
      <c r="P47" s="2"/>
      <c r="Q47" s="2"/>
      <c r="R47" s="2">
        <f>VLOOKUP(B47,'[2]105'!$B$6:$K$52,10,FALSE)</f>
        <v>5.1</v>
      </c>
      <c r="S47" s="2">
        <f>VLOOKUP(B47,'[2]105'!$B$6:$L$52,11,FALSE)</f>
        <v>0</v>
      </c>
      <c r="T47" s="2"/>
      <c r="U47" s="2"/>
      <c r="V47" s="2">
        <v>1</v>
      </c>
    </row>
    <row r="48" spans="1:22" ht="12.75">
      <c r="A48" s="2">
        <v>105</v>
      </c>
      <c r="B48" s="2">
        <v>219</v>
      </c>
      <c r="C48" s="2">
        <v>1</v>
      </c>
      <c r="D48" s="6">
        <v>11</v>
      </c>
      <c r="E48" s="2">
        <v>2515772.93</v>
      </c>
      <c r="F48" s="2">
        <v>6861222.01</v>
      </c>
      <c r="G48" s="2">
        <v>0.14</v>
      </c>
      <c r="H48" s="2">
        <v>0.14</v>
      </c>
      <c r="I48" s="2"/>
      <c r="J48" s="2"/>
      <c r="K48" s="2"/>
      <c r="L48" s="2"/>
      <c r="M48" s="4">
        <f>VLOOKUP(B48,'[2]105'!$B$6:$I$52,8,FALSE)</f>
        <v>2</v>
      </c>
      <c r="N48" s="2"/>
      <c r="O48" s="2"/>
      <c r="P48" s="2"/>
      <c r="Q48" s="2"/>
      <c r="R48" s="2">
        <f>VLOOKUP(B48,'[2]105'!$B$6:$K$52,10,FALSE)</f>
        <v>10</v>
      </c>
      <c r="S48" s="2">
        <v>1</v>
      </c>
      <c r="T48" s="2">
        <v>10.5</v>
      </c>
      <c r="U48" s="2">
        <v>5</v>
      </c>
      <c r="V48" s="2"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mlinkosa</dc:creator>
  <cp:keywords/>
  <dc:description/>
  <cp:lastModifiedBy>mlinkosa</cp:lastModifiedBy>
  <dcterms:created xsi:type="dcterms:W3CDTF">2007-05-14T11:26:47Z</dcterms:created>
  <dcterms:modified xsi:type="dcterms:W3CDTF">2007-05-14T11:38:22Z</dcterms:modified>
  <cp:category/>
  <cp:version/>
  <cp:contentType/>
  <cp:contentStatus/>
</cp:coreProperties>
</file>