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Sheet1!$B$1:$Y$124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2"/>
  <c r="X3"/>
  <c r="Y3"/>
  <c r="X4"/>
  <c r="Y4"/>
  <c r="X5"/>
  <c r="Y5"/>
  <c r="X6"/>
  <c r="Y6"/>
  <c r="X7"/>
  <c r="Y7"/>
  <c r="X8"/>
  <c r="Y8"/>
  <c r="X9"/>
  <c r="Y9"/>
  <c r="X10"/>
  <c r="Y10"/>
  <c r="X11"/>
  <c r="Y11"/>
  <c r="X12"/>
  <c r="Y12"/>
  <c r="X13"/>
  <c r="Y13"/>
  <c r="X14"/>
  <c r="Y14"/>
  <c r="X15"/>
  <c r="Y15"/>
  <c r="X16"/>
  <c r="Y16"/>
  <c r="X17"/>
  <c r="Y17"/>
  <c r="X18"/>
  <c r="Y18"/>
  <c r="X19"/>
  <c r="Y19"/>
  <c r="X20"/>
  <c r="Y20"/>
  <c r="X21"/>
  <c r="Y21"/>
  <c r="X22"/>
  <c r="Y22"/>
  <c r="X23"/>
  <c r="Y23"/>
  <c r="X24"/>
  <c r="Y24"/>
  <c r="X25"/>
  <c r="Y25"/>
  <c r="X26"/>
  <c r="Y26"/>
  <c r="X27"/>
  <c r="Y27"/>
  <c r="X28"/>
  <c r="Y28"/>
  <c r="X29"/>
  <c r="Y29"/>
  <c r="X30"/>
  <c r="Y30"/>
  <c r="X31"/>
  <c r="Y31"/>
  <c r="X32"/>
  <c r="Y32"/>
  <c r="X33"/>
  <c r="Y33"/>
  <c r="X34"/>
  <c r="Y34"/>
  <c r="X35"/>
  <c r="Y35"/>
  <c r="X36"/>
  <c r="Y36"/>
  <c r="X37"/>
  <c r="Y37"/>
  <c r="X38"/>
  <c r="Y38"/>
  <c r="X39"/>
  <c r="Y39"/>
  <c r="X40"/>
  <c r="Y40"/>
  <c r="X41"/>
  <c r="Y41"/>
  <c r="X42"/>
  <c r="Y42"/>
  <c r="X43"/>
  <c r="Y43"/>
  <c r="X44"/>
  <c r="Y44"/>
  <c r="X45"/>
  <c r="Y45"/>
  <c r="X46"/>
  <c r="Y46"/>
  <c r="X47"/>
  <c r="Y47"/>
  <c r="X48"/>
  <c r="Y48"/>
  <c r="X49"/>
  <c r="Y49"/>
  <c r="X50"/>
  <c r="Y50"/>
  <c r="X51"/>
  <c r="Y51"/>
  <c r="X52"/>
  <c r="Y52"/>
  <c r="X53"/>
  <c r="Y53"/>
  <c r="X54"/>
  <c r="Y54"/>
  <c r="X55"/>
  <c r="Y55"/>
  <c r="X56"/>
  <c r="Y56"/>
  <c r="X57"/>
  <c r="Y57"/>
  <c r="X58"/>
  <c r="Y58"/>
  <c r="X59"/>
  <c r="Y59"/>
  <c r="X60"/>
  <c r="Y60"/>
  <c r="X61"/>
  <c r="Y61"/>
  <c r="X62"/>
  <c r="Y62"/>
  <c r="X63"/>
  <c r="Y63"/>
  <c r="X64"/>
  <c r="Y64"/>
  <c r="X65"/>
  <c r="Y65"/>
  <c r="X66"/>
  <c r="Y66"/>
  <c r="X67"/>
  <c r="Y67"/>
  <c r="X68"/>
  <c r="Y68"/>
  <c r="X69"/>
  <c r="Y69"/>
  <c r="X70"/>
  <c r="Y70"/>
  <c r="X71"/>
  <c r="Y71"/>
  <c r="X72"/>
  <c r="Y72"/>
  <c r="X73"/>
  <c r="Y73"/>
  <c r="X74"/>
  <c r="Y74"/>
  <c r="X75"/>
  <c r="Y75"/>
  <c r="X76"/>
  <c r="Y76"/>
  <c r="X77"/>
  <c r="Y77"/>
  <c r="X78"/>
  <c r="Y78"/>
  <c r="X79"/>
  <c r="Y79"/>
  <c r="X80"/>
  <c r="Y80"/>
  <c r="X81"/>
  <c r="Y81"/>
  <c r="X82"/>
  <c r="Y82"/>
  <c r="X83"/>
  <c r="Y83"/>
  <c r="X84"/>
  <c r="Y84"/>
  <c r="X85"/>
  <c r="Y85"/>
  <c r="X86"/>
  <c r="Y86"/>
  <c r="X87"/>
  <c r="Y87"/>
  <c r="X88"/>
  <c r="Y88"/>
  <c r="X89"/>
  <c r="Y89"/>
  <c r="X90"/>
  <c r="Y90"/>
  <c r="X91"/>
  <c r="Y91"/>
  <c r="X92"/>
  <c r="Y92"/>
  <c r="X93"/>
  <c r="Y93"/>
  <c r="X94"/>
  <c r="Y94"/>
  <c r="X95"/>
  <c r="Y95"/>
  <c r="X96"/>
  <c r="Y96"/>
  <c r="X97"/>
  <c r="Y97"/>
  <c r="X98"/>
  <c r="Y98"/>
  <c r="X99"/>
  <c r="Y99"/>
  <c r="X100"/>
  <c r="Y100"/>
  <c r="X101"/>
  <c r="Y101"/>
  <c r="X102"/>
  <c r="Y102"/>
  <c r="X103"/>
  <c r="Y103"/>
  <c r="X104"/>
  <c r="Y104"/>
  <c r="X105"/>
  <c r="Y105"/>
  <c r="X106"/>
  <c r="Y106"/>
  <c r="X107"/>
  <c r="Y107"/>
  <c r="X108"/>
  <c r="Y108"/>
  <c r="X109"/>
  <c r="Y109"/>
  <c r="X110"/>
  <c r="Y110"/>
  <c r="X111"/>
  <c r="Y111"/>
  <c r="X112"/>
  <c r="Y112"/>
  <c r="X113"/>
  <c r="Y113"/>
  <c r="X114"/>
  <c r="Y114"/>
  <c r="X115"/>
  <c r="Y115"/>
  <c r="X116"/>
  <c r="Y116"/>
  <c r="X117"/>
  <c r="Y117"/>
  <c r="X118"/>
  <c r="Y118"/>
  <c r="X119"/>
  <c r="Y119"/>
  <c r="X120"/>
  <c r="Y120"/>
  <c r="X121"/>
  <c r="Y121"/>
  <c r="X122"/>
  <c r="Y122"/>
  <c r="X123"/>
  <c r="Y123"/>
  <c r="X124"/>
  <c r="Y124"/>
  <c r="Y2"/>
  <c r="X2"/>
</calcChain>
</file>

<file path=xl/sharedStrings.xml><?xml version="1.0" encoding="utf-8"?>
<sst xmlns="http://schemas.openxmlformats.org/spreadsheetml/2006/main" count="87" uniqueCount="46">
  <si>
    <t>d13_vanha</t>
  </si>
  <si>
    <t>plaji_vanha</t>
  </si>
  <si>
    <t>h_foto</t>
  </si>
  <si>
    <t>plaji</t>
  </si>
  <si>
    <t>jakso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</si>
  <si>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</si>
  <si>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</si>
  <si>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</si>
  <si>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</si>
  <si>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</si>
  <si>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</si>
  <si>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</si>
  <si>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</si>
  <si>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</si>
  <si>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</si>
  <si>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</si>
  <si>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</si>
  <si>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</si>
  <si>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pluokka (latvus)</t>
  </si>
  <si>
    <t>pluokka (runko)</t>
  </si>
  <si>
    <t>katk_h [m]</t>
  </si>
  <si>
    <t>Ulkona, ei mitattu</t>
  </si>
  <si>
    <t>14a6</t>
  </si>
  <si>
    <t>12a1</t>
  </si>
  <si>
    <t>12a6</t>
  </si>
  <si>
    <t>12a2a3</t>
  </si>
  <si>
    <t>12a2a3a6</t>
  </si>
  <si>
    <t>12a2</t>
  </si>
  <si>
    <t>14a1a3</t>
  </si>
  <si>
    <t>12a3a7</t>
  </si>
  <si>
    <t>12a4</t>
  </si>
  <si>
    <t>12a3</t>
  </si>
  <si>
    <t>Duplikaatti, mitattu jo A-koealalla</t>
  </si>
  <si>
    <t>2-haarainen</t>
  </si>
  <si>
    <t>12a1a3</t>
  </si>
  <si>
    <t>poikaoksa</t>
  </si>
  <si>
    <t>12a7</t>
  </si>
  <si>
    <t>ed. Lpm?</t>
  </si>
  <si>
    <t>12a2a5</t>
  </si>
  <si>
    <t>12a3a6</t>
  </si>
  <si>
    <t>12a2a6</t>
  </si>
  <si>
    <t>lähes maassa</t>
  </si>
  <si>
    <t>14a1</t>
  </si>
  <si>
    <t>12a1a3a6</t>
  </si>
  <si>
    <t>Ed.lpm?</t>
  </si>
  <si>
    <t>12a1a7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</si>
</sst>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textRotation="90" wrapText="1"/>
    </xf>
    <xf numFmtId="0" fontId="3" fillId="0" borderId="1" xfId="0" applyFont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01"/>
  <sheetViews>
    <sheetView tabSelected="1" zoomScaleNormal="100" workbookViewId="0">
      <selection activeCell="A2" sqref="A2:A124"/>
    </sheetView>
  </sheetViews>
  <sheetFormatPr defaultRowHeight="12.75"/>
  <cols>
    <col min="1" max="1" width="18" bestFit="1" customWidth="1"/>
    <col min="2" max="2" width="4.42578125" style="6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9" style="11" bestFit="1" customWidth="1"/>
    <col min="10" max="10" width="2.7109375" style="6" hidden="1" customWidth="1"/>
    <col min="11" max="11" width="4.7109375" style="11" customWidth="1"/>
    <col min="12" max="12" width="2.7109375" style="15" customWidth="1"/>
    <col min="13" max="13" width="4.7109375" style="13" customWidth="1"/>
    <col min="14" max="14" width="4.7109375" style="6" customWidth="1"/>
    <col min="15" max="17" width="5.7109375" style="6" customWidth="1"/>
    <col min="18" max="20" width="4.7109375" style="6" customWidth="1"/>
    <col min="21" max="21" width="14.7109375" style="9" customWidth="1"/>
    <col min="22" max="22" width="5.28515625" customWidth="1"/>
  </cols>
  <sheetData>
    <row r="1" spans="1:25" s="1" customFormat="1" ht="93.75" customHeight="1">
      <c r="B1" s="2" t="s">
        <v>17</v>
      </c>
      <c r="C1" s="2" t="s">
        <v>6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10" t="s">
        <v>18</v>
      </c>
      <c r="J1" s="7" t="s">
        <v>19</v>
      </c>
      <c r="K1" s="10" t="s">
        <v>7</v>
      </c>
      <c r="L1" s="14" t="s">
        <v>5</v>
      </c>
      <c r="M1" s="12" t="s">
        <v>13</v>
      </c>
      <c r="N1" s="7" t="s">
        <v>8</v>
      </c>
      <c r="O1" s="7" t="s">
        <v>9</v>
      </c>
      <c r="P1" s="7" t="s">
        <v>14</v>
      </c>
      <c r="Q1" s="7" t="s">
        <v>15</v>
      </c>
      <c r="R1" s="7" t="s">
        <v>10</v>
      </c>
      <c r="S1" s="7" t="s">
        <v>11</v>
      </c>
      <c r="T1" s="7" t="s">
        <v>12</v>
      </c>
      <c r="U1" s="16" t="s">
        <v>16</v>
      </c>
      <c r="V1" s="17" t="s">
        <v>20</v>
      </c>
    </row>
    <row r="2" spans="1:25" ht="15.95" customHeight="1">
      <c r="A2" s="19" t="str">
        <f>CONCATENATE("MARV1_09_9D_",B2)</f>
        <v>MARV1_09_9D_333</v>
      </c>
      <c r="B2" s="6">
        <v>333</v>
      </c>
      <c r="C2" s="6">
        <v>0</v>
      </c>
      <c r="D2" s="6">
        <v>6</v>
      </c>
      <c r="E2" s="6">
        <v>121</v>
      </c>
      <c r="F2" s="8">
        <v>12.435000609999999</v>
      </c>
      <c r="U2" s="18" t="s">
        <v>21</v>
      </c>
      <c r="X2">
        <f>H2-D2</f>
        <v>-6</v>
      </c>
      <c r="Y2">
        <f>K2-E2</f>
        <v>-121</v>
      </c>
    </row>
    <row r="3" spans="1:25" ht="15.95" customHeight="1">
      <c r="A3" s="19" t="str">
        <f t="shared" ref="A3:A66" si="0">CONCATENATE("MARV1_09_9D_",B3)</f>
        <v>MARV1_09_9D_334</v>
      </c>
      <c r="B3" s="6">
        <v>334</v>
      </c>
      <c r="C3" s="6">
        <v>0</v>
      </c>
      <c r="D3" s="6">
        <v>2</v>
      </c>
      <c r="E3" s="6">
        <v>241</v>
      </c>
      <c r="F3" s="8">
        <v>17.133998170000002</v>
      </c>
      <c r="H3" s="6">
        <v>2</v>
      </c>
      <c r="I3" s="11">
        <v>11</v>
      </c>
      <c r="K3" s="11">
        <v>270</v>
      </c>
      <c r="X3">
        <f t="shared" ref="X3:X66" si="1">H3-D3</f>
        <v>0</v>
      </c>
      <c r="Y3">
        <f t="shared" ref="Y3:Y66" si="2">K3-E3</f>
        <v>29</v>
      </c>
    </row>
    <row r="4" spans="1:25" ht="15.95" customHeight="1">
      <c r="A4" s="19" t="str">
        <f t="shared" si="0"/>
        <v>MARV1_09_9D_85</v>
      </c>
      <c r="B4" s="6">
        <v>85</v>
      </c>
      <c r="C4" s="6">
        <v>0</v>
      </c>
      <c r="D4" s="6">
        <v>3</v>
      </c>
      <c r="E4" s="6">
        <v>76</v>
      </c>
      <c r="F4" s="8">
        <v>11.91299939</v>
      </c>
      <c r="H4" s="6">
        <v>4</v>
      </c>
      <c r="I4" s="11">
        <v>41</v>
      </c>
      <c r="U4" s="18" t="s">
        <v>32</v>
      </c>
      <c r="X4">
        <f t="shared" si="1"/>
        <v>1</v>
      </c>
      <c r="Y4">
        <f t="shared" si="2"/>
        <v>-76</v>
      </c>
    </row>
    <row r="5" spans="1:25" ht="15.95" customHeight="1">
      <c r="A5" s="19" t="str">
        <f t="shared" si="0"/>
        <v>MARV1_09_9D_335</v>
      </c>
      <c r="B5" s="6">
        <v>335</v>
      </c>
      <c r="C5" s="6">
        <v>0</v>
      </c>
      <c r="D5" s="6">
        <v>2</v>
      </c>
      <c r="E5" s="6">
        <v>215</v>
      </c>
      <c r="F5" s="8">
        <v>17.14900244</v>
      </c>
      <c r="H5" s="6">
        <v>2</v>
      </c>
      <c r="I5" s="11">
        <v>11</v>
      </c>
      <c r="K5" s="11">
        <v>230</v>
      </c>
      <c r="X5">
        <f t="shared" si="1"/>
        <v>0</v>
      </c>
      <c r="Y5">
        <f t="shared" si="2"/>
        <v>15</v>
      </c>
    </row>
    <row r="6" spans="1:25" ht="15.95" customHeight="1">
      <c r="A6" s="19" t="str">
        <f t="shared" si="0"/>
        <v>MARV1_09_9D_336</v>
      </c>
      <c r="B6" s="6">
        <v>336</v>
      </c>
      <c r="C6" s="6">
        <v>0</v>
      </c>
      <c r="D6" s="6">
        <v>2</v>
      </c>
      <c r="E6" s="6">
        <v>124</v>
      </c>
      <c r="F6" s="8">
        <v>11.696999999999999</v>
      </c>
      <c r="H6" s="6">
        <v>2</v>
      </c>
      <c r="I6" s="11" t="s">
        <v>23</v>
      </c>
      <c r="K6" s="11">
        <v>131</v>
      </c>
      <c r="X6">
        <f t="shared" si="1"/>
        <v>0</v>
      </c>
      <c r="Y6">
        <f t="shared" si="2"/>
        <v>7</v>
      </c>
    </row>
    <row r="7" spans="1:25" ht="15.95" customHeight="1">
      <c r="A7" s="19" t="str">
        <f t="shared" si="0"/>
        <v>MARV1_09_9D_353</v>
      </c>
      <c r="B7" s="6">
        <v>353</v>
      </c>
      <c r="C7" s="6">
        <v>0</v>
      </c>
      <c r="D7" s="6">
        <v>2</v>
      </c>
      <c r="E7" s="6">
        <v>219</v>
      </c>
      <c r="F7" s="8">
        <v>18.122997560000002</v>
      </c>
      <c r="H7" s="6">
        <v>2</v>
      </c>
      <c r="I7" s="11">
        <v>11</v>
      </c>
      <c r="K7" s="11">
        <v>235</v>
      </c>
      <c r="X7">
        <f t="shared" si="1"/>
        <v>0</v>
      </c>
      <c r="Y7">
        <f t="shared" si="2"/>
        <v>16</v>
      </c>
    </row>
    <row r="8" spans="1:25" ht="15.95" customHeight="1">
      <c r="A8" s="19" t="str">
        <f t="shared" si="0"/>
        <v>MARV1_09_9D_337</v>
      </c>
      <c r="B8" s="6">
        <v>337</v>
      </c>
      <c r="C8" s="6">
        <v>0</v>
      </c>
      <c r="D8" s="6">
        <v>2</v>
      </c>
      <c r="E8" s="6">
        <v>182</v>
      </c>
      <c r="F8" s="8">
        <v>15.89899939</v>
      </c>
      <c r="H8" s="6">
        <v>2</v>
      </c>
      <c r="I8" s="11">
        <v>11</v>
      </c>
      <c r="K8" s="11">
        <v>195</v>
      </c>
      <c r="X8">
        <f t="shared" si="1"/>
        <v>0</v>
      </c>
      <c r="Y8">
        <f t="shared" si="2"/>
        <v>13</v>
      </c>
    </row>
    <row r="9" spans="1:25" ht="15.95" customHeight="1">
      <c r="A9" s="19" t="str">
        <f t="shared" si="0"/>
        <v>MARV1_09_9D_701</v>
      </c>
      <c r="B9" s="6">
        <v>701</v>
      </c>
      <c r="C9" s="6">
        <v>0</v>
      </c>
      <c r="D9" s="6">
        <v>2</v>
      </c>
      <c r="E9" s="6">
        <v>84</v>
      </c>
      <c r="H9" s="6">
        <v>2</v>
      </c>
      <c r="I9" s="11" t="s">
        <v>24</v>
      </c>
      <c r="K9" s="11">
        <v>85</v>
      </c>
      <c r="X9">
        <f t="shared" si="1"/>
        <v>0</v>
      </c>
      <c r="Y9">
        <f t="shared" si="2"/>
        <v>1</v>
      </c>
    </row>
    <row r="10" spans="1:25" ht="15.95" customHeight="1">
      <c r="A10" s="19" t="str">
        <f t="shared" si="0"/>
        <v>MARV1_09_9D_714</v>
      </c>
      <c r="B10" s="6">
        <v>714</v>
      </c>
      <c r="C10" s="6">
        <v>0</v>
      </c>
      <c r="D10" s="6">
        <v>6</v>
      </c>
      <c r="E10" s="6">
        <v>73</v>
      </c>
      <c r="H10" s="6">
        <v>6</v>
      </c>
      <c r="I10" s="11">
        <v>21</v>
      </c>
      <c r="X10">
        <f t="shared" si="1"/>
        <v>0</v>
      </c>
      <c r="Y10">
        <f t="shared" si="2"/>
        <v>-73</v>
      </c>
    </row>
    <row r="11" spans="1:25" ht="15.95" customHeight="1">
      <c r="A11" s="19" t="str">
        <f t="shared" si="0"/>
        <v>MARV1_09_9D_338</v>
      </c>
      <c r="B11" s="6">
        <v>338</v>
      </c>
      <c r="C11" s="6">
        <v>0</v>
      </c>
      <c r="D11" s="6">
        <v>2</v>
      </c>
      <c r="E11" s="6">
        <v>101</v>
      </c>
      <c r="F11" s="8">
        <v>13.23600793</v>
      </c>
      <c r="H11" s="6">
        <v>2</v>
      </c>
      <c r="I11" s="11" t="s">
        <v>25</v>
      </c>
      <c r="K11" s="11">
        <v>103</v>
      </c>
      <c r="X11">
        <f t="shared" si="1"/>
        <v>0</v>
      </c>
      <c r="Y11">
        <f t="shared" si="2"/>
        <v>2</v>
      </c>
    </row>
    <row r="12" spans="1:25" ht="15.95" customHeight="1">
      <c r="A12" s="19" t="str">
        <f t="shared" si="0"/>
        <v>MARV1_09_9D_702</v>
      </c>
      <c r="B12" s="6">
        <v>702</v>
      </c>
      <c r="C12" s="6">
        <v>0</v>
      </c>
      <c r="D12" s="6">
        <v>5</v>
      </c>
      <c r="E12" s="6">
        <v>78</v>
      </c>
      <c r="H12" s="6">
        <v>5</v>
      </c>
      <c r="I12" s="11">
        <v>14</v>
      </c>
      <c r="K12" s="11">
        <v>84</v>
      </c>
      <c r="X12">
        <f t="shared" si="1"/>
        <v>0</v>
      </c>
      <c r="Y12">
        <f t="shared" si="2"/>
        <v>6</v>
      </c>
    </row>
    <row r="13" spans="1:25" ht="15.95" customHeight="1">
      <c r="A13" s="19" t="str">
        <f t="shared" si="0"/>
        <v>MARV1_09_9D_715</v>
      </c>
      <c r="B13" s="6">
        <v>715</v>
      </c>
      <c r="C13" s="6">
        <v>0</v>
      </c>
      <c r="D13" s="6">
        <v>6</v>
      </c>
      <c r="E13" s="6">
        <v>85</v>
      </c>
      <c r="H13" s="6">
        <v>6</v>
      </c>
      <c r="I13" s="11">
        <v>11</v>
      </c>
      <c r="K13" s="11">
        <v>87</v>
      </c>
      <c r="X13">
        <f t="shared" si="1"/>
        <v>0</v>
      </c>
      <c r="Y13">
        <f t="shared" si="2"/>
        <v>2</v>
      </c>
    </row>
    <row r="14" spans="1:25" ht="15.95" customHeight="1">
      <c r="A14" s="19" t="str">
        <f t="shared" si="0"/>
        <v>MARV1_09_9D_356</v>
      </c>
      <c r="B14" s="6">
        <v>356</v>
      </c>
      <c r="C14" s="6">
        <v>0</v>
      </c>
      <c r="D14" s="6">
        <v>2</v>
      </c>
      <c r="E14" s="6">
        <v>160</v>
      </c>
      <c r="F14" s="8">
        <v>15.337998170000001</v>
      </c>
      <c r="H14" s="6">
        <v>2</v>
      </c>
      <c r="I14" s="11">
        <v>11</v>
      </c>
      <c r="K14" s="11">
        <v>174</v>
      </c>
      <c r="X14">
        <f t="shared" si="1"/>
        <v>0</v>
      </c>
      <c r="Y14">
        <f t="shared" si="2"/>
        <v>14</v>
      </c>
    </row>
    <row r="15" spans="1:25" ht="15.95" customHeight="1">
      <c r="A15" s="19" t="str">
        <f t="shared" si="0"/>
        <v>MARV1_09_9D_340</v>
      </c>
      <c r="B15" s="6">
        <v>340</v>
      </c>
      <c r="C15" s="6">
        <v>0</v>
      </c>
      <c r="D15" s="6">
        <v>2</v>
      </c>
      <c r="E15" s="6">
        <v>160</v>
      </c>
      <c r="F15" s="8">
        <v>15.796004269999999</v>
      </c>
      <c r="H15" s="6">
        <v>2</v>
      </c>
      <c r="I15" s="11">
        <v>11</v>
      </c>
      <c r="K15" s="11">
        <v>172</v>
      </c>
      <c r="X15">
        <f t="shared" si="1"/>
        <v>0</v>
      </c>
      <c r="Y15">
        <f t="shared" si="2"/>
        <v>12</v>
      </c>
    </row>
    <row r="16" spans="1:25" ht="15.95" customHeight="1">
      <c r="A16" s="19" t="str">
        <f t="shared" si="0"/>
        <v>MARV1_09_9D_725</v>
      </c>
      <c r="B16" s="6">
        <v>725</v>
      </c>
      <c r="C16" s="6">
        <v>0</v>
      </c>
      <c r="D16" s="6">
        <v>6</v>
      </c>
      <c r="E16" s="6">
        <v>74</v>
      </c>
      <c r="H16" s="6">
        <v>6</v>
      </c>
      <c r="I16" s="11">
        <v>22</v>
      </c>
      <c r="V16">
        <v>8</v>
      </c>
      <c r="X16">
        <f t="shared" si="1"/>
        <v>0</v>
      </c>
      <c r="Y16">
        <f t="shared" si="2"/>
        <v>-74</v>
      </c>
    </row>
    <row r="17" spans="1:25" ht="15.95" customHeight="1">
      <c r="A17" s="19" t="str">
        <f t="shared" si="0"/>
        <v>MARV1_09_9D_716</v>
      </c>
      <c r="B17" s="6">
        <v>716</v>
      </c>
      <c r="C17" s="6">
        <v>0</v>
      </c>
      <c r="D17" s="6">
        <v>6</v>
      </c>
      <c r="E17" s="6">
        <v>80</v>
      </c>
      <c r="H17" s="6">
        <v>6</v>
      </c>
      <c r="I17" s="11">
        <v>14</v>
      </c>
      <c r="K17" s="11">
        <v>90</v>
      </c>
      <c r="X17">
        <f t="shared" si="1"/>
        <v>0</v>
      </c>
      <c r="Y17">
        <f t="shared" si="2"/>
        <v>10</v>
      </c>
    </row>
    <row r="18" spans="1:25" ht="15.95" customHeight="1">
      <c r="A18" s="19" t="str">
        <f t="shared" si="0"/>
        <v>MARV1_09_9D_341</v>
      </c>
      <c r="B18" s="6">
        <v>341</v>
      </c>
      <c r="C18" s="6">
        <v>0</v>
      </c>
      <c r="D18" s="6">
        <v>5</v>
      </c>
      <c r="E18" s="6">
        <v>133</v>
      </c>
      <c r="F18" s="8">
        <v>16.41200671</v>
      </c>
      <c r="H18" s="6">
        <v>5</v>
      </c>
      <c r="I18" s="11">
        <v>11</v>
      </c>
      <c r="K18" s="11">
        <v>169</v>
      </c>
      <c r="X18">
        <f t="shared" si="1"/>
        <v>0</v>
      </c>
      <c r="Y18">
        <f t="shared" si="2"/>
        <v>36</v>
      </c>
    </row>
    <row r="19" spans="1:25" ht="15.95" customHeight="1">
      <c r="A19" s="19" t="str">
        <f t="shared" si="0"/>
        <v>MARV1_09_9D_357</v>
      </c>
      <c r="B19" s="6">
        <v>357</v>
      </c>
      <c r="C19" s="6">
        <v>0</v>
      </c>
      <c r="D19" s="6">
        <v>5</v>
      </c>
      <c r="E19" s="6">
        <v>94</v>
      </c>
      <c r="F19" s="8">
        <v>14.07600366</v>
      </c>
      <c r="H19" s="6">
        <v>5</v>
      </c>
      <c r="I19" s="11">
        <v>11</v>
      </c>
      <c r="K19" s="11">
        <v>112</v>
      </c>
      <c r="X19">
        <f t="shared" si="1"/>
        <v>0</v>
      </c>
      <c r="Y19">
        <f t="shared" si="2"/>
        <v>18</v>
      </c>
    </row>
    <row r="20" spans="1:25" ht="15.95" customHeight="1">
      <c r="A20" s="19" t="str">
        <f t="shared" si="0"/>
        <v>MARV1_09_9D_362</v>
      </c>
      <c r="B20" s="6">
        <v>362</v>
      </c>
      <c r="C20" s="6">
        <v>0</v>
      </c>
      <c r="D20" s="6">
        <v>5</v>
      </c>
      <c r="E20" s="6">
        <v>108</v>
      </c>
      <c r="F20" s="8">
        <v>15.856009159999999</v>
      </c>
      <c r="H20" s="6">
        <v>5</v>
      </c>
      <c r="I20" s="11">
        <v>11</v>
      </c>
      <c r="K20" s="11">
        <v>135</v>
      </c>
      <c r="X20">
        <f t="shared" si="1"/>
        <v>0</v>
      </c>
      <c r="Y20">
        <f t="shared" si="2"/>
        <v>27</v>
      </c>
    </row>
    <row r="21" spans="1:25" ht="15.95" customHeight="1">
      <c r="A21" s="19" t="str">
        <f t="shared" si="0"/>
        <v>MARV1_09_9D_705</v>
      </c>
      <c r="B21" s="6">
        <v>705</v>
      </c>
      <c r="C21" s="6">
        <v>0</v>
      </c>
      <c r="D21" s="6">
        <v>5</v>
      </c>
      <c r="E21" s="6">
        <v>96</v>
      </c>
      <c r="H21" s="6">
        <v>5</v>
      </c>
      <c r="I21" s="11" t="s">
        <v>23</v>
      </c>
      <c r="K21" s="11">
        <v>113</v>
      </c>
      <c r="X21">
        <f t="shared" si="1"/>
        <v>0</v>
      </c>
      <c r="Y21">
        <f t="shared" si="2"/>
        <v>17</v>
      </c>
    </row>
    <row r="22" spans="1:25" ht="15.95" customHeight="1">
      <c r="A22" s="19" t="str">
        <f t="shared" si="0"/>
        <v>MARV1_09_9D_343</v>
      </c>
      <c r="B22" s="6">
        <v>343</v>
      </c>
      <c r="C22" s="6">
        <v>0</v>
      </c>
      <c r="D22" s="6">
        <v>2</v>
      </c>
      <c r="E22" s="6">
        <v>118</v>
      </c>
      <c r="F22" s="8">
        <v>11.48900488</v>
      </c>
      <c r="H22" s="6">
        <v>2</v>
      </c>
      <c r="I22" s="11" t="s">
        <v>23</v>
      </c>
      <c r="K22" s="11">
        <v>126</v>
      </c>
      <c r="X22">
        <f t="shared" si="1"/>
        <v>0</v>
      </c>
      <c r="Y22">
        <f t="shared" si="2"/>
        <v>8</v>
      </c>
    </row>
    <row r="23" spans="1:25" ht="15.95" customHeight="1">
      <c r="A23" s="19" t="str">
        <f t="shared" si="0"/>
        <v>MARV1_09_9D_344</v>
      </c>
      <c r="B23" s="6">
        <v>344</v>
      </c>
      <c r="C23" s="6">
        <v>0</v>
      </c>
      <c r="D23" s="6">
        <v>2</v>
      </c>
      <c r="E23" s="6">
        <v>97</v>
      </c>
      <c r="F23" s="8">
        <v>10.926004880000001</v>
      </c>
      <c r="H23" s="6">
        <v>2</v>
      </c>
      <c r="I23" s="11" t="s">
        <v>23</v>
      </c>
      <c r="K23" s="11">
        <v>103</v>
      </c>
      <c r="X23">
        <f t="shared" si="1"/>
        <v>0</v>
      </c>
      <c r="Y23">
        <f t="shared" si="2"/>
        <v>6</v>
      </c>
    </row>
    <row r="24" spans="1:25" ht="15.95" customHeight="1">
      <c r="A24" s="19" t="str">
        <f t="shared" si="0"/>
        <v>MARV1_09_9D_365</v>
      </c>
      <c r="B24" s="6">
        <v>365</v>
      </c>
      <c r="C24" s="6">
        <v>0</v>
      </c>
      <c r="D24" s="6">
        <v>4</v>
      </c>
      <c r="E24" s="6">
        <v>77</v>
      </c>
      <c r="F24" s="8">
        <v>10.78500549</v>
      </c>
      <c r="H24" s="6">
        <v>4</v>
      </c>
      <c r="I24" s="11">
        <v>11</v>
      </c>
      <c r="K24" s="11">
        <v>80</v>
      </c>
      <c r="X24">
        <f t="shared" si="1"/>
        <v>0</v>
      </c>
      <c r="Y24">
        <f t="shared" si="2"/>
        <v>3</v>
      </c>
    </row>
    <row r="25" spans="1:25" ht="15.95" customHeight="1">
      <c r="A25" s="19" t="str">
        <f t="shared" si="0"/>
        <v>MARV1_09_9D_369</v>
      </c>
      <c r="B25" s="6">
        <v>369</v>
      </c>
      <c r="C25" s="6">
        <v>0</v>
      </c>
      <c r="D25" s="6">
        <v>2</v>
      </c>
      <c r="E25" s="6">
        <v>190</v>
      </c>
      <c r="F25" s="8">
        <v>17.33700061</v>
      </c>
      <c r="H25" s="6">
        <v>2</v>
      </c>
      <c r="I25" s="11">
        <v>11</v>
      </c>
      <c r="K25" s="11">
        <v>210</v>
      </c>
      <c r="X25">
        <f t="shared" si="1"/>
        <v>0</v>
      </c>
      <c r="Y25">
        <f t="shared" si="2"/>
        <v>20</v>
      </c>
    </row>
    <row r="26" spans="1:25" ht="15.95" customHeight="1">
      <c r="A26" s="19" t="str">
        <f t="shared" si="0"/>
        <v>MARV1_09_9D_366</v>
      </c>
      <c r="B26" s="6">
        <v>366</v>
      </c>
      <c r="C26" s="6">
        <v>0</v>
      </c>
      <c r="D26" s="6">
        <v>2</v>
      </c>
      <c r="E26" s="6">
        <v>142</v>
      </c>
      <c r="F26" s="8">
        <v>12.95300488</v>
      </c>
      <c r="H26" s="6">
        <v>2</v>
      </c>
      <c r="I26" s="11">
        <v>11</v>
      </c>
      <c r="K26" s="11">
        <v>152</v>
      </c>
      <c r="U26" s="18" t="s">
        <v>33</v>
      </c>
      <c r="X26">
        <f t="shared" si="1"/>
        <v>0</v>
      </c>
      <c r="Y26">
        <f t="shared" si="2"/>
        <v>10</v>
      </c>
    </row>
    <row r="27" spans="1:25" ht="15.95" customHeight="1">
      <c r="A27" s="19" t="str">
        <f t="shared" si="0"/>
        <v>MARV1_09_9D_703</v>
      </c>
      <c r="B27" s="6">
        <v>703</v>
      </c>
      <c r="C27" s="6">
        <v>0</v>
      </c>
      <c r="D27" s="6">
        <v>4</v>
      </c>
      <c r="E27" s="6">
        <v>71</v>
      </c>
      <c r="H27" s="6">
        <v>4</v>
      </c>
      <c r="I27" s="11" t="s">
        <v>26</v>
      </c>
      <c r="K27" s="11">
        <v>70</v>
      </c>
      <c r="X27">
        <f t="shared" si="1"/>
        <v>0</v>
      </c>
      <c r="Y27">
        <f t="shared" si="2"/>
        <v>-1</v>
      </c>
    </row>
    <row r="28" spans="1:25" ht="15.95" customHeight="1">
      <c r="A28" s="19" t="str">
        <f t="shared" si="0"/>
        <v>MARV1_09_9D_346</v>
      </c>
      <c r="B28" s="6">
        <v>346</v>
      </c>
      <c r="C28" s="6">
        <v>0</v>
      </c>
      <c r="D28" s="6">
        <v>2</v>
      </c>
      <c r="E28" s="6">
        <v>185</v>
      </c>
      <c r="F28" s="8">
        <v>14.73799756</v>
      </c>
      <c r="H28" s="6">
        <v>2</v>
      </c>
      <c r="I28" s="11">
        <v>11</v>
      </c>
      <c r="K28" s="11">
        <v>202</v>
      </c>
      <c r="X28">
        <f t="shared" si="1"/>
        <v>0</v>
      </c>
      <c r="Y28">
        <f t="shared" si="2"/>
        <v>17</v>
      </c>
    </row>
    <row r="29" spans="1:25" ht="15.95" customHeight="1">
      <c r="A29" s="19" t="str">
        <f t="shared" si="0"/>
        <v>MARV1_09_9D_373</v>
      </c>
      <c r="B29" s="6">
        <v>373</v>
      </c>
      <c r="C29" s="6">
        <v>0</v>
      </c>
      <c r="D29" s="6">
        <v>2</v>
      </c>
      <c r="E29" s="6">
        <v>142</v>
      </c>
      <c r="F29" s="8">
        <v>15.131</v>
      </c>
      <c r="H29" s="6">
        <v>2</v>
      </c>
      <c r="I29" s="11" t="s">
        <v>27</v>
      </c>
      <c r="K29" s="11">
        <v>155</v>
      </c>
      <c r="X29">
        <f t="shared" si="1"/>
        <v>0</v>
      </c>
      <c r="Y29">
        <f t="shared" si="2"/>
        <v>13</v>
      </c>
    </row>
    <row r="30" spans="1:25" ht="15.95" customHeight="1">
      <c r="A30" s="19" t="str">
        <f t="shared" si="0"/>
        <v>MARV1_09_9D_704</v>
      </c>
      <c r="B30" s="6">
        <v>704</v>
      </c>
      <c r="C30" s="6">
        <v>0</v>
      </c>
      <c r="D30" s="6">
        <v>6</v>
      </c>
      <c r="E30" s="6">
        <v>76</v>
      </c>
      <c r="F30" s="8">
        <v>11.70600366</v>
      </c>
      <c r="H30" s="6">
        <v>6</v>
      </c>
      <c r="I30" s="11" t="s">
        <v>28</v>
      </c>
      <c r="K30" s="11">
        <v>80</v>
      </c>
      <c r="X30">
        <f t="shared" si="1"/>
        <v>0</v>
      </c>
      <c r="Y30">
        <f t="shared" si="2"/>
        <v>4</v>
      </c>
    </row>
    <row r="31" spans="1:25" ht="15.95" customHeight="1">
      <c r="A31" s="19" t="str">
        <f t="shared" si="0"/>
        <v>MARV1_09_9D_372</v>
      </c>
      <c r="B31" s="6">
        <v>372</v>
      </c>
      <c r="C31" s="6">
        <v>0</v>
      </c>
      <c r="D31" s="6">
        <v>2</v>
      </c>
      <c r="E31" s="6">
        <v>214</v>
      </c>
      <c r="F31" s="8">
        <v>18.306011600000001</v>
      </c>
      <c r="H31" s="6">
        <v>2</v>
      </c>
      <c r="I31" s="11">
        <v>11</v>
      </c>
      <c r="K31" s="11">
        <v>230</v>
      </c>
      <c r="X31">
        <f t="shared" si="1"/>
        <v>0</v>
      </c>
      <c r="Y31">
        <f t="shared" si="2"/>
        <v>16</v>
      </c>
    </row>
    <row r="32" spans="1:25" ht="15.95" customHeight="1">
      <c r="A32" s="19" t="str">
        <f t="shared" si="0"/>
        <v>MARV1_09_9D_347</v>
      </c>
      <c r="B32" s="6">
        <v>347</v>
      </c>
      <c r="C32" s="6">
        <v>0</v>
      </c>
      <c r="D32" s="6">
        <v>2</v>
      </c>
      <c r="E32" s="6">
        <v>180</v>
      </c>
      <c r="F32" s="8">
        <v>16.258004270000001</v>
      </c>
      <c r="H32" s="6">
        <v>2</v>
      </c>
      <c r="I32" s="11">
        <v>11</v>
      </c>
      <c r="K32" s="11">
        <v>202</v>
      </c>
      <c r="X32">
        <f t="shared" si="1"/>
        <v>0</v>
      </c>
      <c r="Y32">
        <f t="shared" si="2"/>
        <v>22</v>
      </c>
    </row>
    <row r="33" spans="1:25" ht="15.95" customHeight="1">
      <c r="A33" s="19" t="str">
        <f t="shared" si="0"/>
        <v>MARV1_09_9D_205</v>
      </c>
      <c r="B33" s="6">
        <v>205</v>
      </c>
      <c r="C33" s="6">
        <v>0</v>
      </c>
      <c r="D33" s="6">
        <v>2</v>
      </c>
      <c r="E33" s="6">
        <v>86</v>
      </c>
      <c r="F33" s="8">
        <v>8.6129981690000008</v>
      </c>
      <c r="H33" s="6">
        <v>2</v>
      </c>
      <c r="I33" s="11" t="s">
        <v>29</v>
      </c>
      <c r="K33" s="11">
        <v>88</v>
      </c>
      <c r="X33">
        <f t="shared" si="1"/>
        <v>0</v>
      </c>
      <c r="Y33">
        <f t="shared" si="2"/>
        <v>2</v>
      </c>
    </row>
    <row r="34" spans="1:25" ht="15.95" customHeight="1">
      <c r="A34" s="19" t="str">
        <f t="shared" si="0"/>
        <v>MARV1_09_9D_374</v>
      </c>
      <c r="B34" s="6">
        <v>374</v>
      </c>
      <c r="C34" s="6">
        <v>0</v>
      </c>
      <c r="D34" s="6">
        <v>2</v>
      </c>
      <c r="E34" s="6">
        <v>141</v>
      </c>
      <c r="F34" s="8">
        <v>10.69700366</v>
      </c>
      <c r="H34" s="6">
        <v>2</v>
      </c>
      <c r="I34" s="11">
        <v>22</v>
      </c>
      <c r="V34">
        <v>8</v>
      </c>
      <c r="X34">
        <f t="shared" si="1"/>
        <v>0</v>
      </c>
      <c r="Y34">
        <f t="shared" si="2"/>
        <v>-141</v>
      </c>
    </row>
    <row r="35" spans="1:25" ht="15.95" customHeight="1">
      <c r="A35" s="19" t="str">
        <f t="shared" si="0"/>
        <v>MARV1_09_9D_375</v>
      </c>
      <c r="B35" s="6">
        <v>375</v>
      </c>
      <c r="C35" s="6">
        <v>0</v>
      </c>
      <c r="D35" s="6">
        <v>2</v>
      </c>
      <c r="E35" s="6">
        <v>152</v>
      </c>
      <c r="F35" s="8">
        <v>16.831998779999999</v>
      </c>
      <c r="H35" s="6">
        <v>2</v>
      </c>
      <c r="I35" s="11" t="s">
        <v>23</v>
      </c>
      <c r="K35" s="11">
        <v>166</v>
      </c>
      <c r="X35">
        <f t="shared" si="1"/>
        <v>0</v>
      </c>
      <c r="Y35">
        <f t="shared" si="2"/>
        <v>14</v>
      </c>
    </row>
    <row r="36" spans="1:25" ht="15.95" customHeight="1">
      <c r="A36" s="19" t="str">
        <f t="shared" si="0"/>
        <v>MARV1_09_9D_378</v>
      </c>
      <c r="B36" s="6">
        <v>378</v>
      </c>
      <c r="C36" s="6">
        <v>0</v>
      </c>
      <c r="D36" s="6">
        <v>4</v>
      </c>
      <c r="E36" s="6">
        <v>87</v>
      </c>
      <c r="F36" s="8">
        <v>11.11100549</v>
      </c>
      <c r="H36" s="6">
        <v>4</v>
      </c>
      <c r="I36" s="11" t="s">
        <v>30</v>
      </c>
      <c r="K36" s="11">
        <v>87</v>
      </c>
      <c r="V36">
        <v>10</v>
      </c>
      <c r="X36">
        <f t="shared" si="1"/>
        <v>0</v>
      </c>
      <c r="Y36">
        <f t="shared" si="2"/>
        <v>0</v>
      </c>
    </row>
    <row r="37" spans="1:25" ht="15.95" customHeight="1">
      <c r="A37" s="19" t="str">
        <f t="shared" si="0"/>
        <v>MARV1_09_9D_376</v>
      </c>
      <c r="B37" s="6">
        <v>376</v>
      </c>
      <c r="C37" s="6">
        <v>0</v>
      </c>
      <c r="D37" s="6">
        <v>2</v>
      </c>
      <c r="E37" s="6">
        <v>164</v>
      </c>
      <c r="F37" s="8">
        <v>15.102003659999999</v>
      </c>
      <c r="H37" s="6">
        <v>2</v>
      </c>
      <c r="I37" s="11" t="s">
        <v>27</v>
      </c>
      <c r="K37" s="11">
        <v>178</v>
      </c>
      <c r="X37">
        <f t="shared" si="1"/>
        <v>0</v>
      </c>
      <c r="Y37">
        <f t="shared" si="2"/>
        <v>14</v>
      </c>
    </row>
    <row r="38" spans="1:25" ht="15.95" customHeight="1">
      <c r="A38" s="19" t="str">
        <f t="shared" si="0"/>
        <v>MARV1_09_9D_352</v>
      </c>
      <c r="B38" s="6">
        <v>352</v>
      </c>
      <c r="C38" s="6">
        <v>1</v>
      </c>
      <c r="D38" s="6">
        <v>2</v>
      </c>
      <c r="E38" s="6">
        <v>191</v>
      </c>
      <c r="F38" s="8">
        <v>17.55600183</v>
      </c>
      <c r="H38" s="6">
        <v>2</v>
      </c>
      <c r="I38" s="11">
        <v>11</v>
      </c>
      <c r="K38" s="11">
        <v>210</v>
      </c>
      <c r="X38">
        <f t="shared" si="1"/>
        <v>0</v>
      </c>
      <c r="Y38">
        <f t="shared" si="2"/>
        <v>19</v>
      </c>
    </row>
    <row r="39" spans="1:25" ht="15.95" customHeight="1">
      <c r="A39" s="19" t="str">
        <f t="shared" si="0"/>
        <v>MARV1_09_9D_354</v>
      </c>
      <c r="B39" s="6">
        <v>354</v>
      </c>
      <c r="C39" s="6">
        <v>1</v>
      </c>
      <c r="D39" s="6">
        <v>2</v>
      </c>
      <c r="E39" s="6">
        <v>103</v>
      </c>
      <c r="F39" s="8">
        <v>11.52000488</v>
      </c>
      <c r="H39" s="6">
        <v>2</v>
      </c>
      <c r="I39" s="11" t="s">
        <v>31</v>
      </c>
      <c r="K39" s="11">
        <v>107</v>
      </c>
      <c r="X39">
        <f t="shared" si="1"/>
        <v>0</v>
      </c>
      <c r="Y39">
        <f t="shared" si="2"/>
        <v>4</v>
      </c>
    </row>
    <row r="40" spans="1:25" ht="15.95" customHeight="1">
      <c r="A40" s="19" t="str">
        <f t="shared" si="0"/>
        <v>MARV1_09_9D_709</v>
      </c>
      <c r="B40" s="6">
        <v>709</v>
      </c>
      <c r="C40" s="6">
        <v>1</v>
      </c>
      <c r="D40" s="6">
        <v>2</v>
      </c>
      <c r="E40" s="6">
        <v>91</v>
      </c>
      <c r="H40" s="6">
        <v>2</v>
      </c>
      <c r="I40" s="11" t="s">
        <v>23</v>
      </c>
      <c r="K40" s="11">
        <v>96</v>
      </c>
      <c r="X40">
        <f t="shared" si="1"/>
        <v>0</v>
      </c>
      <c r="Y40">
        <f t="shared" si="2"/>
        <v>5</v>
      </c>
    </row>
    <row r="41" spans="1:25" ht="15.95" customHeight="1">
      <c r="A41" s="19" t="str">
        <f t="shared" si="0"/>
        <v>MARV1_09_9D_355</v>
      </c>
      <c r="B41" s="6">
        <v>355</v>
      </c>
      <c r="C41" s="6">
        <v>1</v>
      </c>
      <c r="D41" s="6">
        <v>2</v>
      </c>
      <c r="E41" s="6">
        <v>160</v>
      </c>
      <c r="F41" s="8">
        <v>16.754008540000001</v>
      </c>
      <c r="H41" s="6">
        <v>2</v>
      </c>
      <c r="I41" s="11">
        <v>11</v>
      </c>
      <c r="K41" s="11">
        <v>173</v>
      </c>
      <c r="X41">
        <f t="shared" si="1"/>
        <v>0</v>
      </c>
      <c r="Y41">
        <f t="shared" si="2"/>
        <v>13</v>
      </c>
    </row>
    <row r="42" spans="1:25" ht="15.95" customHeight="1">
      <c r="A42" s="19" t="str">
        <f t="shared" si="0"/>
        <v>MARV1_09_9D_706</v>
      </c>
      <c r="B42" s="6">
        <v>706</v>
      </c>
      <c r="C42" s="6">
        <v>1</v>
      </c>
      <c r="D42" s="6">
        <v>6</v>
      </c>
      <c r="E42" s="6">
        <v>81</v>
      </c>
      <c r="F42" s="8">
        <v>11.21800854</v>
      </c>
      <c r="H42" s="6">
        <v>6</v>
      </c>
      <c r="I42" s="11" t="s">
        <v>27</v>
      </c>
      <c r="K42" s="11">
        <v>84</v>
      </c>
      <c r="X42">
        <f t="shared" si="1"/>
        <v>0</v>
      </c>
      <c r="Y42">
        <f t="shared" si="2"/>
        <v>3</v>
      </c>
    </row>
    <row r="43" spans="1:25" ht="15.95" customHeight="1">
      <c r="A43" s="19" t="str">
        <f t="shared" si="0"/>
        <v>MARV1_09_9D_708</v>
      </c>
      <c r="B43" s="6">
        <v>708</v>
      </c>
      <c r="C43" s="6">
        <v>1</v>
      </c>
      <c r="D43" s="6">
        <v>2</v>
      </c>
      <c r="E43" s="6">
        <v>92</v>
      </c>
      <c r="H43" s="6">
        <v>2</v>
      </c>
      <c r="I43" s="11" t="s">
        <v>34</v>
      </c>
      <c r="K43" s="11">
        <v>99</v>
      </c>
      <c r="X43">
        <f t="shared" si="1"/>
        <v>0</v>
      </c>
      <c r="Y43">
        <f t="shared" si="2"/>
        <v>7</v>
      </c>
    </row>
    <row r="44" spans="1:25" ht="15.95" customHeight="1">
      <c r="A44" s="19" t="str">
        <f t="shared" si="0"/>
        <v>MARV1_09_9D_707</v>
      </c>
      <c r="B44" s="6">
        <v>707</v>
      </c>
      <c r="C44" s="6">
        <v>1</v>
      </c>
      <c r="D44" s="6">
        <v>2</v>
      </c>
      <c r="E44" s="6">
        <v>76</v>
      </c>
      <c r="H44" s="6">
        <v>2</v>
      </c>
      <c r="I44" s="11" t="s">
        <v>34</v>
      </c>
      <c r="K44" s="11">
        <v>76</v>
      </c>
      <c r="X44">
        <f t="shared" si="1"/>
        <v>0</v>
      </c>
      <c r="Y44">
        <f t="shared" si="2"/>
        <v>0</v>
      </c>
    </row>
    <row r="45" spans="1:25" ht="15.95" customHeight="1">
      <c r="A45" s="19" t="str">
        <f t="shared" si="0"/>
        <v>MARV1_09_9D_387</v>
      </c>
      <c r="B45" s="6">
        <v>387</v>
      </c>
      <c r="C45" s="6">
        <v>1</v>
      </c>
      <c r="D45" s="6">
        <v>2</v>
      </c>
      <c r="E45" s="6">
        <v>133</v>
      </c>
      <c r="F45" s="8">
        <v>13.660996949999999</v>
      </c>
      <c r="H45" s="6">
        <v>2</v>
      </c>
      <c r="I45" s="11" t="s">
        <v>31</v>
      </c>
      <c r="K45" s="11">
        <v>143</v>
      </c>
      <c r="X45">
        <f t="shared" si="1"/>
        <v>0</v>
      </c>
      <c r="Y45">
        <f t="shared" si="2"/>
        <v>10</v>
      </c>
    </row>
    <row r="46" spans="1:25" ht="15.95" customHeight="1">
      <c r="A46" s="19" t="str">
        <f t="shared" si="0"/>
        <v>MARV1_09_9D_359</v>
      </c>
      <c r="B46" s="6">
        <v>359</v>
      </c>
      <c r="C46" s="6">
        <v>1</v>
      </c>
      <c r="D46" s="6">
        <v>2</v>
      </c>
      <c r="E46" s="6">
        <v>118</v>
      </c>
      <c r="F46" s="8">
        <v>13.552996950000001</v>
      </c>
      <c r="H46" s="6">
        <v>2</v>
      </c>
      <c r="I46" s="11">
        <v>11</v>
      </c>
      <c r="K46" s="11">
        <v>127</v>
      </c>
      <c r="X46">
        <f t="shared" si="1"/>
        <v>0</v>
      </c>
      <c r="Y46">
        <f t="shared" si="2"/>
        <v>9</v>
      </c>
    </row>
    <row r="47" spans="1:25" ht="15.95" customHeight="1">
      <c r="A47" s="19" t="str">
        <f t="shared" si="0"/>
        <v>MARV1_09_9D_360</v>
      </c>
      <c r="B47" s="6">
        <v>360</v>
      </c>
      <c r="C47" s="6">
        <v>1</v>
      </c>
      <c r="D47" s="6">
        <v>2</v>
      </c>
      <c r="E47" s="6">
        <v>170</v>
      </c>
      <c r="F47" s="8">
        <v>15.06600854</v>
      </c>
      <c r="H47" s="6">
        <v>2</v>
      </c>
      <c r="I47" s="11">
        <v>11</v>
      </c>
      <c r="K47" s="11">
        <v>183</v>
      </c>
      <c r="X47">
        <f t="shared" si="1"/>
        <v>0</v>
      </c>
      <c r="Y47">
        <f t="shared" si="2"/>
        <v>13</v>
      </c>
    </row>
    <row r="48" spans="1:25" ht="15.95" customHeight="1">
      <c r="A48" s="19" t="str">
        <f t="shared" si="0"/>
        <v>MARV1_09_9D_358</v>
      </c>
      <c r="B48" s="6">
        <v>358</v>
      </c>
      <c r="C48" s="6">
        <v>1</v>
      </c>
      <c r="D48" s="6">
        <v>2</v>
      </c>
      <c r="E48" s="6">
        <v>211</v>
      </c>
      <c r="F48" s="8">
        <v>16.637006100000001</v>
      </c>
      <c r="H48" s="6">
        <v>2</v>
      </c>
      <c r="I48" s="11">
        <v>11</v>
      </c>
      <c r="K48" s="11">
        <v>232</v>
      </c>
      <c r="U48" s="18" t="s">
        <v>35</v>
      </c>
      <c r="X48">
        <f t="shared" si="1"/>
        <v>0</v>
      </c>
      <c r="Y48">
        <f t="shared" si="2"/>
        <v>21</v>
      </c>
    </row>
    <row r="49" spans="1:25" ht="15.95" customHeight="1">
      <c r="A49" s="19" t="str">
        <f t="shared" si="0"/>
        <v>MARV1_09_9D_717</v>
      </c>
      <c r="B49" s="6">
        <v>717</v>
      </c>
      <c r="C49" s="6">
        <v>1</v>
      </c>
      <c r="D49" s="6">
        <v>2</v>
      </c>
      <c r="E49" s="6">
        <v>81</v>
      </c>
      <c r="H49" s="6">
        <v>2</v>
      </c>
      <c r="I49" s="11" t="s">
        <v>29</v>
      </c>
      <c r="K49" s="11">
        <v>83</v>
      </c>
      <c r="X49">
        <f t="shared" si="1"/>
        <v>0</v>
      </c>
      <c r="Y49">
        <f t="shared" si="2"/>
        <v>2</v>
      </c>
    </row>
    <row r="50" spans="1:25" ht="15.95" customHeight="1">
      <c r="A50" s="19" t="str">
        <f t="shared" si="0"/>
        <v>MARV1_09_9D_363</v>
      </c>
      <c r="B50" s="6">
        <v>363</v>
      </c>
      <c r="C50" s="6">
        <v>1</v>
      </c>
      <c r="D50" s="6">
        <v>3</v>
      </c>
      <c r="E50" s="6">
        <v>57</v>
      </c>
      <c r="F50" s="8">
        <v>9.7609987789999995</v>
      </c>
      <c r="H50" s="6">
        <v>3</v>
      </c>
      <c r="I50" s="11">
        <v>23</v>
      </c>
      <c r="X50">
        <f t="shared" si="1"/>
        <v>0</v>
      </c>
      <c r="Y50">
        <f t="shared" si="2"/>
        <v>-57</v>
      </c>
    </row>
    <row r="51" spans="1:25" ht="15.95" customHeight="1">
      <c r="A51" s="19" t="str">
        <f t="shared" si="0"/>
        <v>MARV1_09_9D_361</v>
      </c>
      <c r="B51" s="6">
        <v>361</v>
      </c>
      <c r="C51" s="6">
        <v>1</v>
      </c>
      <c r="D51" s="6">
        <v>2</v>
      </c>
      <c r="E51" s="6">
        <v>132</v>
      </c>
      <c r="F51" s="8">
        <v>12.82200549</v>
      </c>
      <c r="H51" s="6">
        <v>2</v>
      </c>
      <c r="I51" s="11">
        <v>11</v>
      </c>
      <c r="K51" s="11">
        <v>138</v>
      </c>
      <c r="X51">
        <f t="shared" si="1"/>
        <v>0</v>
      </c>
      <c r="Y51">
        <f t="shared" si="2"/>
        <v>6</v>
      </c>
    </row>
    <row r="52" spans="1:25" ht="15.95" customHeight="1">
      <c r="A52" s="19" t="str">
        <f t="shared" si="0"/>
        <v>MARV1_09_9D_392</v>
      </c>
      <c r="B52" s="6">
        <v>392</v>
      </c>
      <c r="C52" s="6">
        <v>1</v>
      </c>
      <c r="D52" s="6">
        <v>2</v>
      </c>
      <c r="E52" s="6">
        <v>171</v>
      </c>
      <c r="F52" s="8">
        <v>15.721009159999999</v>
      </c>
      <c r="H52" s="6">
        <v>2</v>
      </c>
      <c r="I52" s="11">
        <v>11</v>
      </c>
      <c r="K52" s="11">
        <v>185</v>
      </c>
      <c r="X52">
        <f t="shared" si="1"/>
        <v>0</v>
      </c>
      <c r="Y52">
        <f t="shared" si="2"/>
        <v>14</v>
      </c>
    </row>
    <row r="53" spans="1:25" ht="15.95" customHeight="1">
      <c r="A53" s="19" t="str">
        <f t="shared" si="0"/>
        <v>MARV1_09_9D_726</v>
      </c>
      <c r="B53" s="6">
        <v>726</v>
      </c>
      <c r="C53" s="6">
        <v>1</v>
      </c>
      <c r="D53" s="6">
        <v>2</v>
      </c>
      <c r="E53" s="6">
        <v>112</v>
      </c>
      <c r="H53" s="6">
        <v>2</v>
      </c>
      <c r="I53" s="11" t="s">
        <v>27</v>
      </c>
      <c r="K53" s="11">
        <v>121</v>
      </c>
      <c r="X53">
        <f t="shared" si="1"/>
        <v>0</v>
      </c>
      <c r="Y53">
        <f t="shared" si="2"/>
        <v>9</v>
      </c>
    </row>
    <row r="54" spans="1:25" ht="15.95" customHeight="1">
      <c r="A54" s="19" t="str">
        <f t="shared" si="0"/>
        <v>MARV1_09_9D_364</v>
      </c>
      <c r="B54" s="6">
        <v>364</v>
      </c>
      <c r="C54" s="6">
        <v>1</v>
      </c>
      <c r="D54" s="6">
        <v>3</v>
      </c>
      <c r="E54" s="6">
        <v>88</v>
      </c>
      <c r="F54" s="8">
        <v>13.98400732</v>
      </c>
      <c r="H54" s="6">
        <v>4</v>
      </c>
      <c r="I54" s="11" t="s">
        <v>27</v>
      </c>
      <c r="K54" s="11">
        <v>100</v>
      </c>
      <c r="X54">
        <f t="shared" si="1"/>
        <v>1</v>
      </c>
      <c r="Y54">
        <f t="shared" si="2"/>
        <v>12</v>
      </c>
    </row>
    <row r="55" spans="1:25" ht="15.95" customHeight="1">
      <c r="A55" s="19" t="str">
        <f t="shared" si="0"/>
        <v>MARV1_09_9D_394</v>
      </c>
      <c r="B55" s="6">
        <v>394</v>
      </c>
      <c r="C55" s="6">
        <v>1</v>
      </c>
      <c r="D55" s="6">
        <v>2</v>
      </c>
      <c r="E55" s="6">
        <v>130</v>
      </c>
      <c r="F55" s="8">
        <v>15.039998779999999</v>
      </c>
      <c r="H55" s="6">
        <v>2</v>
      </c>
      <c r="I55" s="11" t="s">
        <v>23</v>
      </c>
      <c r="K55" s="11">
        <v>138</v>
      </c>
      <c r="X55">
        <f t="shared" si="1"/>
        <v>0</v>
      </c>
      <c r="Y55">
        <f t="shared" si="2"/>
        <v>8</v>
      </c>
    </row>
    <row r="56" spans="1:25" ht="15.95" customHeight="1">
      <c r="A56" s="19" t="str">
        <f t="shared" si="0"/>
        <v>MARV1_09_9D_368</v>
      </c>
      <c r="B56" s="6">
        <v>368</v>
      </c>
      <c r="C56" s="6">
        <v>1</v>
      </c>
      <c r="D56" s="6">
        <v>2</v>
      </c>
      <c r="E56" s="6">
        <v>193</v>
      </c>
      <c r="F56" s="8">
        <v>14.05100244</v>
      </c>
      <c r="H56" s="6">
        <v>2</v>
      </c>
      <c r="I56" s="11" t="s">
        <v>23</v>
      </c>
      <c r="K56" s="11">
        <v>157</v>
      </c>
      <c r="U56" s="18" t="s">
        <v>37</v>
      </c>
      <c r="X56">
        <f t="shared" si="1"/>
        <v>0</v>
      </c>
      <c r="Y56">
        <f t="shared" si="2"/>
        <v>-36</v>
      </c>
    </row>
    <row r="57" spans="1:25" ht="15.95" customHeight="1">
      <c r="A57" s="19" t="str">
        <f t="shared" si="0"/>
        <v>MARV1_09_9D_397</v>
      </c>
      <c r="B57" s="6">
        <v>397</v>
      </c>
      <c r="C57" s="6">
        <v>1</v>
      </c>
      <c r="D57" s="6">
        <v>2</v>
      </c>
      <c r="E57" s="6">
        <v>178</v>
      </c>
      <c r="F57" s="8">
        <v>15.60000183</v>
      </c>
      <c r="H57" s="6">
        <v>2</v>
      </c>
      <c r="I57" s="11">
        <v>11</v>
      </c>
      <c r="K57" s="11">
        <v>200</v>
      </c>
      <c r="X57">
        <f t="shared" si="1"/>
        <v>0</v>
      </c>
      <c r="Y57">
        <f t="shared" si="2"/>
        <v>22</v>
      </c>
    </row>
    <row r="58" spans="1:25" ht="15.95" customHeight="1">
      <c r="A58" s="19" t="str">
        <f t="shared" si="0"/>
        <v>MARV1_09_9D_367</v>
      </c>
      <c r="B58" s="6">
        <v>367</v>
      </c>
      <c r="C58" s="6">
        <v>1</v>
      </c>
      <c r="D58" s="6">
        <v>6</v>
      </c>
      <c r="E58" s="6">
        <v>60</v>
      </c>
      <c r="F58" s="8">
        <v>10.62599878</v>
      </c>
      <c r="H58" s="6">
        <v>6</v>
      </c>
      <c r="I58" s="11" t="s">
        <v>22</v>
      </c>
      <c r="K58" s="11">
        <v>60</v>
      </c>
      <c r="X58">
        <f t="shared" si="1"/>
        <v>0</v>
      </c>
      <c r="Y58">
        <f t="shared" si="2"/>
        <v>0</v>
      </c>
    </row>
    <row r="59" spans="1:25" ht="15.95" customHeight="1">
      <c r="A59" s="19" t="str">
        <f t="shared" si="0"/>
        <v>MARV1_09_9D_371</v>
      </c>
      <c r="B59" s="6">
        <v>371</v>
      </c>
      <c r="C59" s="6">
        <v>1</v>
      </c>
      <c r="D59" s="6">
        <v>2</v>
      </c>
      <c r="E59" s="6">
        <v>149</v>
      </c>
      <c r="F59" s="8">
        <v>12.12100549</v>
      </c>
      <c r="H59" s="6">
        <v>2</v>
      </c>
      <c r="I59" s="11" t="s">
        <v>36</v>
      </c>
      <c r="K59" s="11">
        <v>156</v>
      </c>
      <c r="X59">
        <f t="shared" si="1"/>
        <v>0</v>
      </c>
      <c r="Y59">
        <f t="shared" si="2"/>
        <v>7</v>
      </c>
    </row>
    <row r="60" spans="1:25" ht="15.95" customHeight="1">
      <c r="A60" s="19" t="str">
        <f t="shared" si="0"/>
        <v>MARV1_09_9D_370</v>
      </c>
      <c r="B60" s="6">
        <v>370</v>
      </c>
      <c r="C60" s="6">
        <v>1</v>
      </c>
      <c r="D60" s="6">
        <v>2</v>
      </c>
      <c r="E60" s="6">
        <v>194</v>
      </c>
      <c r="F60" s="8">
        <v>14.35401038</v>
      </c>
      <c r="H60" s="6">
        <v>2</v>
      </c>
      <c r="I60" s="11">
        <v>11</v>
      </c>
      <c r="K60" s="11">
        <v>205</v>
      </c>
      <c r="X60">
        <f t="shared" si="1"/>
        <v>0</v>
      </c>
      <c r="Y60">
        <f t="shared" si="2"/>
        <v>11</v>
      </c>
    </row>
    <row r="61" spans="1:25" ht="15.95" customHeight="1">
      <c r="A61" s="19" t="str">
        <f t="shared" si="0"/>
        <v>MARV1_09_9D_400</v>
      </c>
      <c r="B61" s="6">
        <v>400</v>
      </c>
      <c r="C61" s="6">
        <v>1</v>
      </c>
      <c r="D61" s="6">
        <v>2</v>
      </c>
      <c r="E61" s="6">
        <v>180</v>
      </c>
      <c r="F61" s="8">
        <v>16.866002439999999</v>
      </c>
      <c r="H61" s="6">
        <v>2</v>
      </c>
      <c r="I61" s="11" t="s">
        <v>23</v>
      </c>
      <c r="K61" s="11">
        <v>197</v>
      </c>
      <c r="X61">
        <f t="shared" si="1"/>
        <v>0</v>
      </c>
      <c r="Y61">
        <f t="shared" si="2"/>
        <v>17</v>
      </c>
    </row>
    <row r="62" spans="1:25" ht="15.95" customHeight="1">
      <c r="A62" s="19" t="str">
        <f t="shared" si="0"/>
        <v>MARV1_09_9D_402</v>
      </c>
      <c r="B62" s="6">
        <v>402</v>
      </c>
      <c r="C62" s="6">
        <v>1</v>
      </c>
      <c r="D62" s="6">
        <v>2</v>
      </c>
      <c r="E62" s="6">
        <v>135</v>
      </c>
      <c r="F62" s="8">
        <v>14.46000366</v>
      </c>
      <c r="H62" s="6">
        <v>2</v>
      </c>
      <c r="I62" s="11" t="s">
        <v>23</v>
      </c>
      <c r="K62" s="11">
        <v>145</v>
      </c>
      <c r="X62">
        <f t="shared" si="1"/>
        <v>0</v>
      </c>
      <c r="Y62">
        <f t="shared" si="2"/>
        <v>10</v>
      </c>
    </row>
    <row r="63" spans="1:25" ht="15.95" customHeight="1">
      <c r="A63" s="19" t="str">
        <f t="shared" si="0"/>
        <v>MARV1_09_9D_404</v>
      </c>
      <c r="B63" s="6">
        <v>404</v>
      </c>
      <c r="C63" s="6">
        <v>1</v>
      </c>
      <c r="D63" s="6">
        <v>2</v>
      </c>
      <c r="E63" s="6">
        <v>161</v>
      </c>
      <c r="F63" s="8">
        <v>15.08700732</v>
      </c>
      <c r="H63" s="6">
        <v>2</v>
      </c>
      <c r="I63" s="11">
        <v>11</v>
      </c>
      <c r="K63" s="11">
        <v>176</v>
      </c>
      <c r="X63">
        <f t="shared" si="1"/>
        <v>0</v>
      </c>
      <c r="Y63">
        <f t="shared" si="2"/>
        <v>15</v>
      </c>
    </row>
    <row r="64" spans="1:25" ht="15.95" customHeight="1">
      <c r="A64" s="19" t="str">
        <f t="shared" si="0"/>
        <v>MARV1_09_9D_405</v>
      </c>
      <c r="B64" s="6">
        <v>405</v>
      </c>
      <c r="C64" s="6">
        <v>1</v>
      </c>
      <c r="D64" s="6">
        <v>13</v>
      </c>
      <c r="E64" s="6">
        <v>69</v>
      </c>
      <c r="F64" s="8">
        <v>11.400010379999999</v>
      </c>
      <c r="H64" s="6">
        <v>13</v>
      </c>
      <c r="I64" s="11" t="s">
        <v>27</v>
      </c>
      <c r="K64" s="11">
        <v>72</v>
      </c>
      <c r="X64">
        <f t="shared" si="1"/>
        <v>0</v>
      </c>
      <c r="Y64">
        <f t="shared" si="2"/>
        <v>3</v>
      </c>
    </row>
    <row r="65" spans="1:25" ht="15.95" customHeight="1">
      <c r="A65" s="19" t="str">
        <f t="shared" si="0"/>
        <v>MARV1_09_9D_727</v>
      </c>
      <c r="B65" s="6">
        <v>727</v>
      </c>
      <c r="C65" s="6">
        <v>1</v>
      </c>
      <c r="D65" s="6">
        <v>2</v>
      </c>
      <c r="E65" s="6">
        <v>83</v>
      </c>
      <c r="H65" s="6">
        <v>2</v>
      </c>
      <c r="I65" s="11" t="s">
        <v>29</v>
      </c>
      <c r="K65" s="11">
        <v>84</v>
      </c>
      <c r="X65">
        <f t="shared" si="1"/>
        <v>0</v>
      </c>
      <c r="Y65">
        <f t="shared" si="2"/>
        <v>1</v>
      </c>
    </row>
    <row r="66" spans="1:25" ht="15.95" customHeight="1">
      <c r="A66" s="19" t="str">
        <f t="shared" si="0"/>
        <v>MARV1_09_9D_379</v>
      </c>
      <c r="B66" s="6">
        <v>379</v>
      </c>
      <c r="C66" s="6">
        <v>1</v>
      </c>
      <c r="D66" s="6">
        <v>2</v>
      </c>
      <c r="E66" s="6">
        <v>203</v>
      </c>
      <c r="F66" s="8">
        <v>14.898006710000001</v>
      </c>
      <c r="H66" s="6">
        <v>2</v>
      </c>
      <c r="I66" s="11">
        <v>11</v>
      </c>
      <c r="K66" s="11">
        <v>227</v>
      </c>
      <c r="X66">
        <f t="shared" si="1"/>
        <v>0</v>
      </c>
      <c r="Y66">
        <f t="shared" si="2"/>
        <v>24</v>
      </c>
    </row>
    <row r="67" spans="1:25" ht="15.95" customHeight="1">
      <c r="A67" s="19" t="str">
        <f t="shared" ref="A67:A124" si="3">CONCATENATE("MARV1_09_9D_",B67)</f>
        <v>MARV1_09_9D_408</v>
      </c>
      <c r="B67" s="6">
        <v>408</v>
      </c>
      <c r="C67" s="6">
        <v>1</v>
      </c>
      <c r="D67" s="6">
        <v>2</v>
      </c>
      <c r="E67" s="6">
        <v>214</v>
      </c>
      <c r="F67" s="8">
        <v>16.569007320000001</v>
      </c>
      <c r="H67" s="6">
        <v>2</v>
      </c>
      <c r="I67" s="11">
        <v>11</v>
      </c>
      <c r="K67" s="11">
        <v>233</v>
      </c>
      <c r="X67">
        <f t="shared" ref="X67:X124" si="4">H67-D67</f>
        <v>0</v>
      </c>
      <c r="Y67">
        <f t="shared" ref="Y67:Y124" si="5">K67-E67</f>
        <v>19</v>
      </c>
    </row>
    <row r="68" spans="1:25" ht="15.95" customHeight="1">
      <c r="A68" s="19" t="str">
        <f t="shared" si="3"/>
        <v>MARV1_09_9D_406</v>
      </c>
      <c r="B68" s="6">
        <v>406</v>
      </c>
      <c r="C68" s="6">
        <v>1</v>
      </c>
      <c r="D68" s="6">
        <v>2</v>
      </c>
      <c r="E68" s="6">
        <v>172</v>
      </c>
      <c r="F68" s="8">
        <v>12.84501099</v>
      </c>
      <c r="H68" s="6">
        <v>2</v>
      </c>
      <c r="I68" s="11" t="s">
        <v>23</v>
      </c>
      <c r="K68" s="11">
        <v>183</v>
      </c>
      <c r="X68">
        <f t="shared" si="4"/>
        <v>0</v>
      </c>
      <c r="Y68">
        <f t="shared" si="5"/>
        <v>11</v>
      </c>
    </row>
    <row r="69" spans="1:25" ht="15.95" customHeight="1">
      <c r="A69" s="19" t="str">
        <f t="shared" si="3"/>
        <v>MARV1_09_9D_407</v>
      </c>
      <c r="B69" s="6">
        <v>407</v>
      </c>
      <c r="C69" s="6">
        <v>1</v>
      </c>
      <c r="D69" s="6">
        <v>2</v>
      </c>
      <c r="E69" s="6">
        <v>167</v>
      </c>
      <c r="F69" s="8">
        <v>14.661002440000001</v>
      </c>
      <c r="H69" s="6">
        <v>2</v>
      </c>
      <c r="I69" s="11" t="s">
        <v>23</v>
      </c>
      <c r="K69" s="11">
        <v>186</v>
      </c>
      <c r="X69">
        <f t="shared" si="4"/>
        <v>0</v>
      </c>
      <c r="Y69">
        <f t="shared" si="5"/>
        <v>19</v>
      </c>
    </row>
    <row r="70" spans="1:25" ht="15.95" customHeight="1">
      <c r="A70" s="19" t="str">
        <f t="shared" si="3"/>
        <v>MARV1_09_9D_410</v>
      </c>
      <c r="B70" s="6">
        <v>410</v>
      </c>
      <c r="C70" s="6">
        <v>1</v>
      </c>
      <c r="D70" s="6">
        <v>2</v>
      </c>
      <c r="E70" s="6">
        <v>114</v>
      </c>
      <c r="F70" s="8">
        <v>11.806997559999999</v>
      </c>
      <c r="H70" s="6">
        <v>2</v>
      </c>
      <c r="I70" s="11" t="s">
        <v>31</v>
      </c>
      <c r="K70" s="11">
        <v>121</v>
      </c>
      <c r="X70">
        <f t="shared" si="4"/>
        <v>0</v>
      </c>
      <c r="Y70">
        <f t="shared" si="5"/>
        <v>7</v>
      </c>
    </row>
    <row r="71" spans="1:25" ht="15.95" customHeight="1">
      <c r="A71" s="19" t="str">
        <f t="shared" si="3"/>
        <v>MARV1_09_9D_386</v>
      </c>
      <c r="B71" s="6">
        <v>386</v>
      </c>
      <c r="C71" s="6">
        <v>2</v>
      </c>
      <c r="D71" s="6">
        <v>2</v>
      </c>
      <c r="E71" s="6">
        <v>143</v>
      </c>
      <c r="F71" s="8">
        <v>14.41900122</v>
      </c>
      <c r="H71" s="6">
        <v>2</v>
      </c>
      <c r="I71" s="11" t="s">
        <v>23</v>
      </c>
      <c r="K71" s="11">
        <v>160</v>
      </c>
      <c r="X71">
        <f t="shared" si="4"/>
        <v>0</v>
      </c>
      <c r="Y71">
        <f t="shared" si="5"/>
        <v>17</v>
      </c>
    </row>
    <row r="72" spans="1:25" ht="15.95" customHeight="1">
      <c r="A72" s="19" t="str">
        <f t="shared" si="3"/>
        <v>MARV1_09_9D_385</v>
      </c>
      <c r="B72" s="6">
        <v>385</v>
      </c>
      <c r="C72" s="6">
        <v>2</v>
      </c>
      <c r="D72" s="6">
        <v>2</v>
      </c>
      <c r="E72" s="6">
        <v>202</v>
      </c>
      <c r="F72" s="8">
        <v>18.405000609999998</v>
      </c>
      <c r="H72" s="6">
        <v>2</v>
      </c>
      <c r="I72" s="11" t="s">
        <v>27</v>
      </c>
      <c r="K72" s="11">
        <v>227</v>
      </c>
      <c r="X72">
        <f t="shared" si="4"/>
        <v>0</v>
      </c>
      <c r="Y72">
        <f t="shared" si="5"/>
        <v>25</v>
      </c>
    </row>
    <row r="73" spans="1:25" ht="15.95" customHeight="1">
      <c r="A73" s="19" t="str">
        <f t="shared" si="3"/>
        <v>MARV1_09_9D_719</v>
      </c>
      <c r="B73" s="6">
        <v>719</v>
      </c>
      <c r="C73" s="6">
        <v>2</v>
      </c>
      <c r="D73" s="6">
        <v>2</v>
      </c>
      <c r="E73" s="6">
        <v>154</v>
      </c>
      <c r="F73" s="8">
        <v>14.309997559999999</v>
      </c>
      <c r="H73" s="6">
        <v>2</v>
      </c>
      <c r="I73" s="11">
        <v>11</v>
      </c>
      <c r="K73" s="11">
        <v>140</v>
      </c>
      <c r="U73" s="18" t="s">
        <v>37</v>
      </c>
      <c r="X73">
        <f t="shared" si="4"/>
        <v>0</v>
      </c>
      <c r="Y73">
        <f t="shared" si="5"/>
        <v>-14</v>
      </c>
    </row>
    <row r="74" spans="1:25" ht="15.95" customHeight="1">
      <c r="A74" s="19" t="str">
        <f t="shared" si="3"/>
        <v>MARV1_09_9D_390</v>
      </c>
      <c r="B74" s="6">
        <v>390</v>
      </c>
      <c r="C74" s="6">
        <v>2</v>
      </c>
      <c r="D74" s="6">
        <v>2</v>
      </c>
      <c r="E74" s="6">
        <v>128</v>
      </c>
      <c r="F74" s="8">
        <v>14.05100854</v>
      </c>
      <c r="H74" s="6">
        <v>2</v>
      </c>
      <c r="I74" s="11" t="s">
        <v>27</v>
      </c>
      <c r="K74" s="11">
        <v>138</v>
      </c>
      <c r="X74">
        <f t="shared" si="4"/>
        <v>0</v>
      </c>
      <c r="Y74">
        <f t="shared" si="5"/>
        <v>10</v>
      </c>
    </row>
    <row r="75" spans="1:25" ht="15.95" customHeight="1">
      <c r="A75" s="19" t="str">
        <f t="shared" si="3"/>
        <v>MARV1_09_9D_713</v>
      </c>
      <c r="B75" s="6">
        <v>713</v>
      </c>
      <c r="C75" s="6">
        <v>2</v>
      </c>
      <c r="D75" s="6">
        <v>2</v>
      </c>
      <c r="E75" s="6">
        <v>100</v>
      </c>
      <c r="H75" s="6">
        <v>2</v>
      </c>
      <c r="I75" s="11" t="s">
        <v>38</v>
      </c>
      <c r="K75" s="11">
        <v>103</v>
      </c>
      <c r="X75">
        <f t="shared" si="4"/>
        <v>0</v>
      </c>
      <c r="Y75">
        <f t="shared" si="5"/>
        <v>3</v>
      </c>
    </row>
    <row r="76" spans="1:25" ht="15.95" customHeight="1">
      <c r="A76" s="19" t="str">
        <f t="shared" si="3"/>
        <v>MARV1_09_9D_712</v>
      </c>
      <c r="B76" s="6">
        <v>712</v>
      </c>
      <c r="C76" s="6">
        <v>2</v>
      </c>
      <c r="D76" s="6">
        <v>6</v>
      </c>
      <c r="E76" s="6">
        <v>89</v>
      </c>
      <c r="H76" s="6">
        <v>6</v>
      </c>
      <c r="I76" s="11">
        <v>14</v>
      </c>
      <c r="K76" s="11">
        <v>100</v>
      </c>
      <c r="X76">
        <f t="shared" si="4"/>
        <v>0</v>
      </c>
      <c r="Y76">
        <f t="shared" si="5"/>
        <v>11</v>
      </c>
    </row>
    <row r="77" spans="1:25" ht="15.95" customHeight="1">
      <c r="A77" s="19" t="str">
        <f t="shared" si="3"/>
        <v>MARV1_09_9D_418</v>
      </c>
      <c r="B77" s="6">
        <v>418</v>
      </c>
      <c r="C77" s="6">
        <v>2</v>
      </c>
      <c r="D77" s="6">
        <v>2</v>
      </c>
      <c r="E77" s="6">
        <v>152</v>
      </c>
      <c r="F77" s="8">
        <v>13.738005490000001</v>
      </c>
      <c r="H77" s="6">
        <v>2</v>
      </c>
      <c r="I77" s="11">
        <v>11</v>
      </c>
      <c r="K77" s="11">
        <v>168</v>
      </c>
      <c r="X77">
        <f t="shared" si="4"/>
        <v>0</v>
      </c>
      <c r="Y77">
        <f t="shared" si="5"/>
        <v>16</v>
      </c>
    </row>
    <row r="78" spans="1:25" ht="15.95" customHeight="1">
      <c r="A78" s="19" t="str">
        <f t="shared" si="3"/>
        <v>MARV1_09_9D_722</v>
      </c>
      <c r="B78" s="6">
        <v>722</v>
      </c>
      <c r="C78" s="6">
        <v>2</v>
      </c>
      <c r="D78" s="6">
        <v>2</v>
      </c>
      <c r="E78" s="6">
        <v>102</v>
      </c>
      <c r="H78" s="6">
        <v>2</v>
      </c>
      <c r="I78" s="11" t="s">
        <v>39</v>
      </c>
      <c r="K78" s="11">
        <v>105</v>
      </c>
      <c r="X78">
        <f t="shared" si="4"/>
        <v>0</v>
      </c>
      <c r="Y78">
        <f t="shared" si="5"/>
        <v>3</v>
      </c>
    </row>
    <row r="79" spans="1:25" ht="15.95" customHeight="1">
      <c r="A79" s="19" t="str">
        <f t="shared" si="3"/>
        <v>MARV1_09_9D_389</v>
      </c>
      <c r="B79" s="6">
        <v>389</v>
      </c>
      <c r="C79" s="6">
        <v>2</v>
      </c>
      <c r="D79" s="6">
        <v>6</v>
      </c>
      <c r="E79" s="6">
        <v>100</v>
      </c>
      <c r="F79" s="8">
        <v>14.260998170000001</v>
      </c>
      <c r="H79" s="6">
        <v>6</v>
      </c>
      <c r="I79" s="11">
        <v>14</v>
      </c>
      <c r="K79" s="11">
        <v>106</v>
      </c>
      <c r="U79" s="18" t="s">
        <v>41</v>
      </c>
      <c r="X79">
        <f t="shared" si="4"/>
        <v>0</v>
      </c>
      <c r="Y79">
        <f t="shared" si="5"/>
        <v>6</v>
      </c>
    </row>
    <row r="80" spans="1:25" ht="15.95" customHeight="1">
      <c r="A80" s="19" t="str">
        <f t="shared" si="3"/>
        <v>MARV1_09_9D_731</v>
      </c>
      <c r="B80" s="6">
        <v>731</v>
      </c>
      <c r="C80" s="6">
        <v>2</v>
      </c>
      <c r="D80" s="6">
        <v>2</v>
      </c>
      <c r="E80" s="6">
        <v>110</v>
      </c>
      <c r="F80" s="8">
        <v>11.343007930000001</v>
      </c>
      <c r="H80" s="6">
        <v>2</v>
      </c>
      <c r="I80" s="11" t="s">
        <v>40</v>
      </c>
      <c r="K80" s="11">
        <v>108</v>
      </c>
      <c r="X80">
        <f t="shared" si="4"/>
        <v>0</v>
      </c>
      <c r="Y80">
        <f t="shared" si="5"/>
        <v>-2</v>
      </c>
    </row>
    <row r="81" spans="1:25" ht="15.95" customHeight="1">
      <c r="A81" s="19" t="str">
        <f t="shared" si="3"/>
        <v>MARV1_09_9D_391</v>
      </c>
      <c r="B81" s="6">
        <v>391</v>
      </c>
      <c r="C81" s="6">
        <v>2</v>
      </c>
      <c r="D81" s="6">
        <v>2</v>
      </c>
      <c r="E81" s="6">
        <v>261</v>
      </c>
      <c r="F81" s="8">
        <v>19.940999999999999</v>
      </c>
      <c r="H81" s="6">
        <v>2</v>
      </c>
      <c r="I81" s="11">
        <v>11</v>
      </c>
      <c r="K81" s="11">
        <v>275</v>
      </c>
      <c r="X81">
        <f t="shared" si="4"/>
        <v>0</v>
      </c>
      <c r="Y81">
        <f t="shared" si="5"/>
        <v>14</v>
      </c>
    </row>
    <row r="82" spans="1:25" ht="15.95" customHeight="1">
      <c r="A82" s="19" t="str">
        <f t="shared" si="3"/>
        <v>MARV1_09_9D_711</v>
      </c>
      <c r="B82" s="6">
        <v>711</v>
      </c>
      <c r="C82" s="6">
        <v>2</v>
      </c>
      <c r="D82" s="6">
        <v>2</v>
      </c>
      <c r="E82" s="6">
        <v>96</v>
      </c>
      <c r="H82" s="6">
        <v>2</v>
      </c>
      <c r="I82" s="11" t="s">
        <v>25</v>
      </c>
      <c r="K82" s="11">
        <v>100</v>
      </c>
      <c r="X82">
        <f t="shared" si="4"/>
        <v>0</v>
      </c>
      <c r="Y82">
        <f t="shared" si="5"/>
        <v>4</v>
      </c>
    </row>
    <row r="83" spans="1:25" ht="15.95" customHeight="1">
      <c r="A83" s="19" t="str">
        <f t="shared" si="3"/>
        <v>MARV1_09_9D_388</v>
      </c>
      <c r="B83" s="6">
        <v>388</v>
      </c>
      <c r="C83" s="6">
        <v>2</v>
      </c>
      <c r="D83" s="6">
        <v>6</v>
      </c>
      <c r="E83" s="6">
        <v>90</v>
      </c>
      <c r="F83" s="8">
        <v>13.77099756</v>
      </c>
      <c r="H83" s="6">
        <v>6</v>
      </c>
      <c r="I83" s="11">
        <v>11</v>
      </c>
      <c r="K83" s="11">
        <v>102</v>
      </c>
      <c r="X83">
        <f t="shared" si="4"/>
        <v>0</v>
      </c>
      <c r="Y83">
        <f t="shared" si="5"/>
        <v>12</v>
      </c>
    </row>
    <row r="84" spans="1:25" ht="15.95" customHeight="1">
      <c r="A84" s="19" t="str">
        <f t="shared" si="3"/>
        <v>MARV1_09_9D_710</v>
      </c>
      <c r="B84" s="6">
        <v>710</v>
      </c>
      <c r="C84" s="6">
        <v>2</v>
      </c>
      <c r="D84" s="6">
        <v>6</v>
      </c>
      <c r="E84" s="6">
        <v>94</v>
      </c>
      <c r="H84" s="6">
        <v>6</v>
      </c>
      <c r="I84" s="11">
        <v>23</v>
      </c>
      <c r="X84">
        <f t="shared" si="4"/>
        <v>0</v>
      </c>
      <c r="Y84">
        <f t="shared" si="5"/>
        <v>-94</v>
      </c>
    </row>
    <row r="85" spans="1:25" ht="15.95" customHeight="1">
      <c r="A85" s="19" t="str">
        <f t="shared" si="3"/>
        <v>MARV1_09_9D_736</v>
      </c>
      <c r="B85" s="6">
        <v>736</v>
      </c>
      <c r="C85" s="6">
        <v>2</v>
      </c>
      <c r="D85" s="6">
        <v>2</v>
      </c>
      <c r="E85" s="6">
        <v>72</v>
      </c>
      <c r="H85" s="6">
        <v>2</v>
      </c>
      <c r="I85" s="11" t="s">
        <v>29</v>
      </c>
      <c r="K85" s="11">
        <v>75</v>
      </c>
      <c r="X85">
        <f t="shared" si="4"/>
        <v>0</v>
      </c>
      <c r="Y85">
        <f t="shared" si="5"/>
        <v>3</v>
      </c>
    </row>
    <row r="86" spans="1:25" ht="15.95" customHeight="1">
      <c r="A86" s="19" t="str">
        <f t="shared" si="3"/>
        <v>MARV1_09_9D_421</v>
      </c>
      <c r="B86" s="6">
        <v>421</v>
      </c>
      <c r="C86" s="6">
        <v>2</v>
      </c>
      <c r="D86" s="6">
        <v>6</v>
      </c>
      <c r="E86" s="6">
        <v>91</v>
      </c>
      <c r="F86" s="8">
        <v>13.378011600000001</v>
      </c>
      <c r="H86" s="6">
        <v>6</v>
      </c>
      <c r="I86" s="11" t="s">
        <v>42</v>
      </c>
      <c r="K86" s="11">
        <v>106</v>
      </c>
      <c r="X86">
        <f t="shared" si="4"/>
        <v>0</v>
      </c>
      <c r="Y86">
        <f t="shared" si="5"/>
        <v>15</v>
      </c>
    </row>
    <row r="87" spans="1:25" ht="15.95" customHeight="1">
      <c r="A87" s="19" t="str">
        <f t="shared" si="3"/>
        <v>MARV1_09_9D_718</v>
      </c>
      <c r="B87" s="6">
        <v>718</v>
      </c>
      <c r="C87" s="6">
        <v>2</v>
      </c>
      <c r="D87" s="6">
        <v>2</v>
      </c>
      <c r="E87" s="6">
        <v>113</v>
      </c>
      <c r="H87" s="6">
        <v>2</v>
      </c>
      <c r="I87" s="11" t="s">
        <v>39</v>
      </c>
      <c r="K87" s="11">
        <v>112</v>
      </c>
      <c r="X87">
        <f t="shared" si="4"/>
        <v>0</v>
      </c>
      <c r="Y87">
        <f t="shared" si="5"/>
        <v>-1</v>
      </c>
    </row>
    <row r="88" spans="1:25" ht="15.95" customHeight="1">
      <c r="A88" s="19" t="str">
        <f t="shared" si="3"/>
        <v>MARV1_09_9D_720</v>
      </c>
      <c r="B88" s="6">
        <v>720</v>
      </c>
      <c r="C88" s="6">
        <v>2</v>
      </c>
      <c r="D88" s="6">
        <v>6</v>
      </c>
      <c r="E88" s="6">
        <v>80</v>
      </c>
      <c r="H88" s="6">
        <v>6</v>
      </c>
      <c r="I88" s="11" t="s">
        <v>34</v>
      </c>
      <c r="K88" s="11">
        <v>84</v>
      </c>
      <c r="X88">
        <f t="shared" si="4"/>
        <v>0</v>
      </c>
      <c r="Y88">
        <f t="shared" si="5"/>
        <v>4</v>
      </c>
    </row>
    <row r="89" spans="1:25" ht="15.95" customHeight="1">
      <c r="A89" s="19" t="str">
        <f t="shared" si="3"/>
        <v>MARV1_09_9D_721</v>
      </c>
      <c r="B89" s="6">
        <v>721</v>
      </c>
      <c r="C89" s="6">
        <v>2</v>
      </c>
      <c r="D89" s="6">
        <v>6</v>
      </c>
      <c r="E89" s="6">
        <v>82</v>
      </c>
      <c r="H89" s="6">
        <v>6</v>
      </c>
      <c r="I89" s="11" t="s">
        <v>27</v>
      </c>
      <c r="K89" s="11">
        <v>92</v>
      </c>
      <c r="X89">
        <f t="shared" si="4"/>
        <v>0</v>
      </c>
      <c r="Y89">
        <f t="shared" si="5"/>
        <v>10</v>
      </c>
    </row>
    <row r="90" spans="1:25" ht="15.95" customHeight="1">
      <c r="A90" s="19" t="str">
        <f t="shared" si="3"/>
        <v>MARV1_09_9D_738</v>
      </c>
      <c r="B90" s="6">
        <v>738</v>
      </c>
      <c r="C90" s="6">
        <v>2</v>
      </c>
      <c r="D90" s="6">
        <v>2</v>
      </c>
      <c r="E90" s="6">
        <v>95</v>
      </c>
      <c r="H90" s="6">
        <v>2</v>
      </c>
      <c r="I90" s="11" t="s">
        <v>27</v>
      </c>
      <c r="K90" s="11">
        <v>100</v>
      </c>
      <c r="X90">
        <f t="shared" si="4"/>
        <v>0</v>
      </c>
      <c r="Y90">
        <f t="shared" si="5"/>
        <v>5</v>
      </c>
    </row>
    <row r="91" spans="1:25" ht="15.95" customHeight="1">
      <c r="A91" s="19" t="str">
        <f t="shared" si="3"/>
        <v>MARV1_09_9D_396</v>
      </c>
      <c r="B91" s="6">
        <v>396</v>
      </c>
      <c r="C91" s="6">
        <v>2</v>
      </c>
      <c r="D91" s="6">
        <v>2</v>
      </c>
      <c r="E91" s="6">
        <v>134</v>
      </c>
      <c r="F91" s="8">
        <v>15.685009770000001</v>
      </c>
      <c r="H91" s="6">
        <v>2</v>
      </c>
      <c r="I91" s="11">
        <v>11</v>
      </c>
      <c r="K91" s="11">
        <v>139</v>
      </c>
      <c r="X91">
        <f t="shared" si="4"/>
        <v>0</v>
      </c>
      <c r="Y91">
        <f t="shared" si="5"/>
        <v>5</v>
      </c>
    </row>
    <row r="92" spans="1:25" ht="15.95" customHeight="1">
      <c r="A92" s="19" t="str">
        <f t="shared" si="3"/>
        <v>MARV1_09_9D_723</v>
      </c>
      <c r="B92" s="6">
        <v>723</v>
      </c>
      <c r="C92" s="6">
        <v>2</v>
      </c>
      <c r="D92" s="6">
        <v>6</v>
      </c>
      <c r="E92" s="6">
        <v>89</v>
      </c>
      <c r="H92" s="6">
        <v>6</v>
      </c>
      <c r="I92" s="11">
        <v>21</v>
      </c>
      <c r="X92">
        <f t="shared" si="4"/>
        <v>0</v>
      </c>
      <c r="Y92">
        <f t="shared" si="5"/>
        <v>-89</v>
      </c>
    </row>
    <row r="93" spans="1:25" ht="15.95" customHeight="1">
      <c r="A93" s="19" t="str">
        <f t="shared" si="3"/>
        <v>MARV1_09_9D_724</v>
      </c>
      <c r="B93" s="6">
        <v>724</v>
      </c>
      <c r="C93" s="6">
        <v>2</v>
      </c>
      <c r="D93" s="6">
        <v>2</v>
      </c>
      <c r="E93" s="6">
        <v>73</v>
      </c>
      <c r="H93" s="6">
        <v>2</v>
      </c>
      <c r="I93" s="11">
        <v>21</v>
      </c>
      <c r="X93">
        <f t="shared" si="4"/>
        <v>0</v>
      </c>
      <c r="Y93">
        <f t="shared" si="5"/>
        <v>-73</v>
      </c>
    </row>
    <row r="94" spans="1:25" ht="15.95" customHeight="1">
      <c r="A94" s="19" t="str">
        <f t="shared" si="3"/>
        <v>MARV1_09_9D_423</v>
      </c>
      <c r="B94" s="6">
        <v>423</v>
      </c>
      <c r="C94" s="6">
        <v>2</v>
      </c>
      <c r="D94" s="6">
        <v>2</v>
      </c>
      <c r="E94" s="6">
        <v>125</v>
      </c>
      <c r="F94" s="8">
        <v>14.51000977</v>
      </c>
      <c r="H94" s="6">
        <v>2</v>
      </c>
      <c r="I94" s="11" t="s">
        <v>23</v>
      </c>
      <c r="K94" s="11">
        <v>143</v>
      </c>
      <c r="X94">
        <f t="shared" si="4"/>
        <v>0</v>
      </c>
      <c r="Y94">
        <f t="shared" si="5"/>
        <v>18</v>
      </c>
    </row>
    <row r="95" spans="1:25" ht="15.95" customHeight="1">
      <c r="A95" s="19" t="str">
        <f t="shared" si="3"/>
        <v>MARV1_09_9D_393</v>
      </c>
      <c r="B95" s="6">
        <v>393</v>
      </c>
      <c r="C95" s="6">
        <v>2</v>
      </c>
      <c r="D95" s="6">
        <v>2</v>
      </c>
      <c r="E95" s="6">
        <v>166</v>
      </c>
      <c r="F95" s="8">
        <v>15.11800122</v>
      </c>
      <c r="H95" s="6">
        <v>2</v>
      </c>
      <c r="I95" s="11">
        <v>11</v>
      </c>
      <c r="K95" s="11">
        <v>183</v>
      </c>
      <c r="X95">
        <f t="shared" si="4"/>
        <v>0</v>
      </c>
      <c r="Y95">
        <f t="shared" si="5"/>
        <v>17</v>
      </c>
    </row>
    <row r="96" spans="1:25" ht="15.95" customHeight="1">
      <c r="A96" s="19" t="str">
        <f t="shared" si="3"/>
        <v>MARV1_09_9D_424</v>
      </c>
      <c r="B96" s="6">
        <v>424</v>
      </c>
      <c r="C96" s="6">
        <v>2</v>
      </c>
      <c r="D96" s="6">
        <v>2</v>
      </c>
      <c r="E96" s="6">
        <v>169</v>
      </c>
      <c r="F96" s="8">
        <v>17.309997559999999</v>
      </c>
      <c r="H96" s="6">
        <v>2</v>
      </c>
      <c r="I96" s="11" t="s">
        <v>23</v>
      </c>
      <c r="K96" s="11">
        <v>190</v>
      </c>
      <c r="X96">
        <f t="shared" si="4"/>
        <v>0</v>
      </c>
      <c r="Y96">
        <f t="shared" si="5"/>
        <v>21</v>
      </c>
    </row>
    <row r="97" spans="1:25" ht="15.95" customHeight="1">
      <c r="A97" s="19" t="str">
        <f t="shared" si="3"/>
        <v>MARV1_09_9D_395</v>
      </c>
      <c r="B97" s="6">
        <v>395</v>
      </c>
      <c r="C97" s="6">
        <v>2</v>
      </c>
      <c r="D97" s="6">
        <v>2</v>
      </c>
      <c r="E97" s="6">
        <v>115</v>
      </c>
      <c r="F97" s="8">
        <v>13.679004880000001</v>
      </c>
      <c r="H97" s="6">
        <v>2</v>
      </c>
      <c r="I97" s="11">
        <v>11</v>
      </c>
      <c r="K97" s="11">
        <v>124</v>
      </c>
      <c r="X97">
        <f t="shared" si="4"/>
        <v>0</v>
      </c>
      <c r="Y97">
        <f t="shared" si="5"/>
        <v>9</v>
      </c>
    </row>
    <row r="98" spans="1:25" ht="15.95" customHeight="1">
      <c r="A98" s="19" t="str">
        <f t="shared" si="3"/>
        <v>MARV1_09_9D_398</v>
      </c>
      <c r="B98" s="6">
        <v>398</v>
      </c>
      <c r="C98" s="6">
        <v>2</v>
      </c>
      <c r="D98" s="6">
        <v>2</v>
      </c>
      <c r="E98" s="6">
        <v>158</v>
      </c>
      <c r="F98" s="8">
        <v>17.520998779999999</v>
      </c>
      <c r="H98" s="6">
        <v>2</v>
      </c>
      <c r="I98" s="11">
        <v>11</v>
      </c>
      <c r="K98" s="11">
        <v>176</v>
      </c>
      <c r="X98">
        <f t="shared" si="4"/>
        <v>0</v>
      </c>
      <c r="Y98">
        <f t="shared" si="5"/>
        <v>18</v>
      </c>
    </row>
    <row r="99" spans="1:25" ht="15.95" customHeight="1">
      <c r="A99" s="19" t="str">
        <f t="shared" si="3"/>
        <v>MARV1_09_9D_428</v>
      </c>
      <c r="B99" s="6">
        <v>428</v>
      </c>
      <c r="C99" s="6">
        <v>2</v>
      </c>
      <c r="D99" s="6">
        <v>2</v>
      </c>
      <c r="E99" s="6">
        <v>136</v>
      </c>
      <c r="F99" s="8">
        <v>15.35700366</v>
      </c>
      <c r="H99" s="6">
        <v>2</v>
      </c>
      <c r="I99" s="11">
        <v>11</v>
      </c>
      <c r="K99" s="11">
        <v>150</v>
      </c>
      <c r="X99">
        <f t="shared" si="4"/>
        <v>0</v>
      </c>
      <c r="Y99">
        <f t="shared" si="5"/>
        <v>14</v>
      </c>
    </row>
    <row r="100" spans="1:25" ht="15.95" customHeight="1">
      <c r="A100" s="19" t="str">
        <f t="shared" si="3"/>
        <v>MARV1_09_9D_427</v>
      </c>
      <c r="B100" s="6">
        <v>427</v>
      </c>
      <c r="C100" s="6">
        <v>2</v>
      </c>
      <c r="D100" s="6">
        <v>2</v>
      </c>
      <c r="E100" s="6">
        <v>192</v>
      </c>
      <c r="F100" s="8">
        <v>15.33500793</v>
      </c>
      <c r="H100" s="6">
        <v>2</v>
      </c>
      <c r="I100" s="11">
        <v>11</v>
      </c>
      <c r="K100" s="11">
        <v>203</v>
      </c>
      <c r="X100">
        <f t="shared" si="4"/>
        <v>0</v>
      </c>
      <c r="Y100">
        <f t="shared" si="5"/>
        <v>11</v>
      </c>
    </row>
    <row r="101" spans="1:25" ht="15.95" customHeight="1">
      <c r="A101" s="19" t="str">
        <f t="shared" si="3"/>
        <v>MARV1_09_9D_728</v>
      </c>
      <c r="B101" s="6">
        <v>728</v>
      </c>
      <c r="C101" s="6">
        <v>2</v>
      </c>
      <c r="D101" s="6">
        <v>2</v>
      </c>
      <c r="E101" s="6">
        <v>91</v>
      </c>
      <c r="H101" s="6">
        <v>2</v>
      </c>
      <c r="I101" s="11" t="s">
        <v>43</v>
      </c>
      <c r="K101" s="11">
        <v>94</v>
      </c>
      <c r="X101">
        <f t="shared" si="4"/>
        <v>0</v>
      </c>
      <c r="Y101">
        <f t="shared" si="5"/>
        <v>3</v>
      </c>
    </row>
    <row r="102" spans="1:25" ht="15.95" customHeight="1">
      <c r="A102" s="19" t="str">
        <f t="shared" si="3"/>
        <v>MARV1_09_9D_399</v>
      </c>
      <c r="B102" s="6">
        <v>399</v>
      </c>
      <c r="C102" s="6">
        <v>2</v>
      </c>
      <c r="D102" s="6">
        <v>2</v>
      </c>
      <c r="E102" s="6">
        <v>140</v>
      </c>
      <c r="F102" s="8">
        <v>14.45501099</v>
      </c>
      <c r="H102" s="6">
        <v>2</v>
      </c>
      <c r="I102" s="11">
        <v>11</v>
      </c>
      <c r="K102" s="11">
        <v>150</v>
      </c>
      <c r="X102">
        <f t="shared" si="4"/>
        <v>0</v>
      </c>
      <c r="Y102">
        <f t="shared" si="5"/>
        <v>10</v>
      </c>
    </row>
    <row r="103" spans="1:25" ht="15.95" customHeight="1">
      <c r="A103" s="19" t="str">
        <f t="shared" si="3"/>
        <v>MARV1_09_9D_401</v>
      </c>
      <c r="B103" s="6">
        <v>401</v>
      </c>
      <c r="C103" s="6">
        <v>2</v>
      </c>
      <c r="D103" s="6">
        <v>2</v>
      </c>
      <c r="E103" s="6">
        <v>139</v>
      </c>
      <c r="F103" s="8">
        <v>15.64100732</v>
      </c>
      <c r="H103" s="6">
        <v>2</v>
      </c>
      <c r="I103" s="11">
        <v>11</v>
      </c>
      <c r="K103" s="11">
        <v>152</v>
      </c>
      <c r="X103">
        <f t="shared" si="4"/>
        <v>0</v>
      </c>
      <c r="Y103">
        <f t="shared" si="5"/>
        <v>13</v>
      </c>
    </row>
    <row r="104" spans="1:25" ht="15.95" customHeight="1">
      <c r="A104" s="19" t="str">
        <f t="shared" si="3"/>
        <v>MARV1_09_9D_431</v>
      </c>
      <c r="B104" s="6">
        <v>431</v>
      </c>
      <c r="C104" s="6">
        <v>2</v>
      </c>
      <c r="D104" s="6">
        <v>2</v>
      </c>
      <c r="E104" s="6">
        <v>189</v>
      </c>
      <c r="F104" s="8">
        <v>14.487001830000001</v>
      </c>
      <c r="H104" s="6">
        <v>2</v>
      </c>
      <c r="I104" s="11">
        <v>11</v>
      </c>
      <c r="K104" s="11">
        <v>197</v>
      </c>
      <c r="X104">
        <f t="shared" si="4"/>
        <v>0</v>
      </c>
      <c r="Y104">
        <f t="shared" si="5"/>
        <v>8</v>
      </c>
    </row>
    <row r="105" spans="1:25" ht="15.95" customHeight="1">
      <c r="A105" s="19" t="str">
        <f t="shared" si="3"/>
        <v>MARV1_09_9D_732</v>
      </c>
      <c r="B105" s="6">
        <v>732</v>
      </c>
      <c r="C105" s="6">
        <v>2</v>
      </c>
      <c r="D105" s="6">
        <v>2</v>
      </c>
      <c r="E105" s="6">
        <v>111</v>
      </c>
      <c r="H105" s="6">
        <v>2</v>
      </c>
      <c r="I105" s="11">
        <v>21</v>
      </c>
      <c r="X105">
        <f t="shared" si="4"/>
        <v>0</v>
      </c>
      <c r="Y105">
        <f t="shared" si="5"/>
        <v>-111</v>
      </c>
    </row>
    <row r="106" spans="1:25" ht="15.95" customHeight="1">
      <c r="A106" s="19" t="str">
        <f t="shared" si="3"/>
        <v>MARV1_09_9D_430</v>
      </c>
      <c r="B106" s="6">
        <v>430</v>
      </c>
      <c r="C106" s="6">
        <v>2</v>
      </c>
      <c r="D106" s="6">
        <v>2</v>
      </c>
      <c r="E106" s="6">
        <v>175</v>
      </c>
      <c r="F106" s="8">
        <v>16.355998169999999</v>
      </c>
      <c r="H106" s="6">
        <v>2</v>
      </c>
      <c r="I106" s="11">
        <v>11</v>
      </c>
      <c r="K106" s="11">
        <v>192</v>
      </c>
      <c r="X106">
        <f t="shared" si="4"/>
        <v>0</v>
      </c>
      <c r="Y106">
        <f t="shared" si="5"/>
        <v>17</v>
      </c>
    </row>
    <row r="107" spans="1:25" ht="15.95" customHeight="1">
      <c r="A107" s="19" t="str">
        <f t="shared" si="3"/>
        <v>MARV1_09_9D_429</v>
      </c>
      <c r="B107" s="6">
        <v>429</v>
      </c>
      <c r="C107" s="6">
        <v>2</v>
      </c>
      <c r="D107" s="6">
        <v>2</v>
      </c>
      <c r="E107" s="6">
        <v>191</v>
      </c>
      <c r="F107" s="8">
        <v>16.556000610000002</v>
      </c>
      <c r="H107" s="6">
        <v>2</v>
      </c>
      <c r="I107" s="11">
        <v>11</v>
      </c>
      <c r="K107" s="11">
        <v>207</v>
      </c>
      <c r="X107">
        <f t="shared" si="4"/>
        <v>0</v>
      </c>
      <c r="Y107">
        <f t="shared" si="5"/>
        <v>16</v>
      </c>
    </row>
    <row r="108" spans="1:25" ht="15.95" customHeight="1">
      <c r="A108" s="19" t="str">
        <f t="shared" si="3"/>
        <v>MARV1_09_9D_433</v>
      </c>
      <c r="B108" s="6">
        <v>433</v>
      </c>
      <c r="C108" s="6">
        <v>2</v>
      </c>
      <c r="D108" s="6">
        <v>3</v>
      </c>
      <c r="E108" s="6">
        <v>73</v>
      </c>
      <c r="F108" s="8">
        <v>11.65699878</v>
      </c>
      <c r="H108" s="6">
        <v>3</v>
      </c>
      <c r="I108" s="11" t="s">
        <v>31</v>
      </c>
      <c r="K108" s="11">
        <v>76</v>
      </c>
      <c r="X108">
        <f t="shared" si="4"/>
        <v>0</v>
      </c>
      <c r="Y108">
        <f t="shared" si="5"/>
        <v>3</v>
      </c>
    </row>
    <row r="109" spans="1:25" ht="15.95" customHeight="1">
      <c r="A109" s="19" t="str">
        <f t="shared" si="3"/>
        <v>MARV1_09_9D_403</v>
      </c>
      <c r="B109" s="6">
        <v>403</v>
      </c>
      <c r="C109" s="6">
        <v>2</v>
      </c>
      <c r="D109" s="6">
        <v>2</v>
      </c>
      <c r="E109" s="6">
        <v>155</v>
      </c>
      <c r="F109" s="8">
        <v>13.307000609999999</v>
      </c>
      <c r="H109" s="6">
        <v>2</v>
      </c>
      <c r="I109" s="11">
        <v>11</v>
      </c>
      <c r="K109" s="11">
        <v>166</v>
      </c>
      <c r="X109">
        <f t="shared" si="4"/>
        <v>0</v>
      </c>
      <c r="Y109">
        <f t="shared" si="5"/>
        <v>11</v>
      </c>
    </row>
    <row r="110" spans="1:25" ht="15.95" customHeight="1">
      <c r="A110" s="19" t="str">
        <f t="shared" si="3"/>
        <v>MARV1_09_9D_435</v>
      </c>
      <c r="B110" s="6">
        <v>435</v>
      </c>
      <c r="C110" s="6">
        <v>2</v>
      </c>
      <c r="D110" s="6">
        <v>3</v>
      </c>
      <c r="E110" s="6">
        <v>45</v>
      </c>
      <c r="F110" s="8">
        <v>10.61500977</v>
      </c>
      <c r="H110" s="6">
        <v>2</v>
      </c>
      <c r="I110" s="11">
        <v>31</v>
      </c>
      <c r="X110">
        <f t="shared" si="4"/>
        <v>-1</v>
      </c>
      <c r="Y110">
        <f t="shared" si="5"/>
        <v>-45</v>
      </c>
    </row>
    <row r="111" spans="1:25" ht="15.95" customHeight="1">
      <c r="A111" s="19" t="str">
        <f t="shared" si="3"/>
        <v>MARV1_09_9D_434</v>
      </c>
      <c r="B111" s="6">
        <v>434</v>
      </c>
      <c r="C111" s="6">
        <v>2</v>
      </c>
      <c r="D111" s="6">
        <v>2</v>
      </c>
      <c r="E111" s="6">
        <v>179</v>
      </c>
      <c r="F111" s="8">
        <v>16.223005489999998</v>
      </c>
      <c r="H111" s="6">
        <v>2</v>
      </c>
      <c r="I111" s="11" t="s">
        <v>23</v>
      </c>
      <c r="K111" s="11">
        <v>194</v>
      </c>
      <c r="X111">
        <f t="shared" si="4"/>
        <v>0</v>
      </c>
      <c r="Y111">
        <f t="shared" si="5"/>
        <v>15</v>
      </c>
    </row>
    <row r="112" spans="1:25" ht="15.95" customHeight="1">
      <c r="A112" s="19" t="str">
        <f t="shared" si="3"/>
        <v>MARV1_09_9D_439</v>
      </c>
      <c r="B112" s="6">
        <v>439</v>
      </c>
      <c r="C112" s="6">
        <v>2</v>
      </c>
      <c r="D112" s="6">
        <v>2</v>
      </c>
      <c r="E112" s="6">
        <v>106</v>
      </c>
      <c r="F112" s="8">
        <v>11.40599939</v>
      </c>
      <c r="H112" s="6">
        <v>2</v>
      </c>
      <c r="I112" s="11">
        <v>11</v>
      </c>
      <c r="K112" s="11">
        <v>117</v>
      </c>
      <c r="X112">
        <f t="shared" si="4"/>
        <v>0</v>
      </c>
      <c r="Y112">
        <f t="shared" si="5"/>
        <v>11</v>
      </c>
    </row>
    <row r="113" spans="1:25" ht="15.95" customHeight="1">
      <c r="A113" s="19" t="str">
        <f t="shared" si="3"/>
        <v>MARV1_09_9D_438</v>
      </c>
      <c r="B113" s="6">
        <v>438</v>
      </c>
      <c r="C113" s="6">
        <v>2</v>
      </c>
      <c r="D113" s="6">
        <v>2</v>
      </c>
      <c r="E113" s="6">
        <v>135</v>
      </c>
      <c r="F113" s="8">
        <v>15.082001829999999</v>
      </c>
      <c r="H113" s="6">
        <v>2</v>
      </c>
      <c r="I113" s="11" t="s">
        <v>23</v>
      </c>
      <c r="K113" s="11">
        <v>151</v>
      </c>
      <c r="X113">
        <f t="shared" si="4"/>
        <v>0</v>
      </c>
      <c r="Y113">
        <f t="shared" si="5"/>
        <v>16</v>
      </c>
    </row>
    <row r="114" spans="1:25" ht="15.95" customHeight="1">
      <c r="A114" s="19" t="str">
        <f t="shared" si="3"/>
        <v>MARV1_09_9D_437</v>
      </c>
      <c r="B114" s="6">
        <v>437</v>
      </c>
      <c r="C114" s="6">
        <v>2</v>
      </c>
      <c r="D114" s="6">
        <v>5</v>
      </c>
      <c r="E114" s="6">
        <v>148</v>
      </c>
      <c r="F114" s="8">
        <v>15.30900061</v>
      </c>
      <c r="H114" s="6">
        <v>5</v>
      </c>
      <c r="I114" s="11">
        <v>11</v>
      </c>
      <c r="K114" s="11">
        <v>194</v>
      </c>
      <c r="U114" s="18" t="s">
        <v>44</v>
      </c>
      <c r="X114">
        <f t="shared" si="4"/>
        <v>0</v>
      </c>
      <c r="Y114">
        <f t="shared" si="5"/>
        <v>46</v>
      </c>
    </row>
    <row r="115" spans="1:25" ht="15.95" customHeight="1">
      <c r="A115" s="19" t="str">
        <f t="shared" si="3"/>
        <v>MARV1_09_9D_409</v>
      </c>
      <c r="B115" s="6">
        <v>409</v>
      </c>
      <c r="C115" s="6">
        <v>2</v>
      </c>
      <c r="D115" s="6">
        <v>2</v>
      </c>
      <c r="E115" s="6">
        <v>178</v>
      </c>
      <c r="F115" s="8">
        <v>17.37001038</v>
      </c>
      <c r="H115" s="6">
        <v>2</v>
      </c>
      <c r="I115" s="11" t="s">
        <v>23</v>
      </c>
      <c r="K115" s="11">
        <v>193</v>
      </c>
      <c r="X115">
        <f t="shared" si="4"/>
        <v>0</v>
      </c>
      <c r="Y115">
        <f t="shared" si="5"/>
        <v>15</v>
      </c>
    </row>
    <row r="116" spans="1:25" ht="15.95" customHeight="1">
      <c r="A116" s="19" t="str">
        <f t="shared" si="3"/>
        <v>MARV1_09_9D_440</v>
      </c>
      <c r="B116" s="6">
        <v>440</v>
      </c>
      <c r="C116" s="6">
        <v>2</v>
      </c>
      <c r="D116" s="6">
        <v>5</v>
      </c>
      <c r="E116" s="6">
        <v>119</v>
      </c>
      <c r="F116" s="8">
        <v>15.77700916</v>
      </c>
      <c r="H116" s="6">
        <v>5</v>
      </c>
      <c r="I116" s="11" t="s">
        <v>23</v>
      </c>
      <c r="K116" s="11">
        <v>145</v>
      </c>
      <c r="X116">
        <f t="shared" si="4"/>
        <v>0</v>
      </c>
      <c r="Y116">
        <f t="shared" si="5"/>
        <v>26</v>
      </c>
    </row>
    <row r="117" spans="1:25" ht="15.95" customHeight="1">
      <c r="A117" s="19" t="str">
        <f t="shared" si="3"/>
        <v>MARV1_09_9D_441</v>
      </c>
      <c r="B117" s="6">
        <v>441</v>
      </c>
      <c r="C117" s="6">
        <v>2</v>
      </c>
      <c r="D117" s="6">
        <v>2</v>
      </c>
      <c r="E117" s="6">
        <v>157</v>
      </c>
      <c r="F117" s="8">
        <v>14.08999878</v>
      </c>
      <c r="H117" s="6">
        <v>2</v>
      </c>
      <c r="I117" s="11" t="s">
        <v>23</v>
      </c>
      <c r="K117" s="11">
        <v>172</v>
      </c>
      <c r="X117">
        <f t="shared" si="4"/>
        <v>0</v>
      </c>
      <c r="Y117">
        <f t="shared" si="5"/>
        <v>15</v>
      </c>
    </row>
    <row r="118" spans="1:25" ht="15.95" customHeight="1">
      <c r="A118" s="19" t="str">
        <f t="shared" si="3"/>
        <v>MARV1_09_9D_298</v>
      </c>
      <c r="B118" s="6">
        <v>298</v>
      </c>
      <c r="C118" s="6">
        <v>2</v>
      </c>
      <c r="D118" s="6">
        <v>2</v>
      </c>
      <c r="E118" s="6">
        <v>184</v>
      </c>
      <c r="F118" s="8">
        <v>16.849998169999999</v>
      </c>
      <c r="H118" s="6">
        <v>2</v>
      </c>
      <c r="I118" s="11">
        <v>11</v>
      </c>
      <c r="K118" s="11">
        <v>186</v>
      </c>
      <c r="U118" s="18" t="s">
        <v>33</v>
      </c>
      <c r="X118">
        <f t="shared" si="4"/>
        <v>0</v>
      </c>
      <c r="Y118">
        <f t="shared" si="5"/>
        <v>2</v>
      </c>
    </row>
    <row r="119" spans="1:25" ht="15.95" customHeight="1">
      <c r="A119" s="19" t="str">
        <f t="shared" si="3"/>
        <v>MARV1_09_9D_419</v>
      </c>
      <c r="B119" s="6">
        <v>419</v>
      </c>
      <c r="C119" s="6">
        <v>3</v>
      </c>
      <c r="D119" s="6">
        <v>3</v>
      </c>
      <c r="E119" s="6">
        <v>67</v>
      </c>
      <c r="F119" s="8">
        <v>11.78600977</v>
      </c>
      <c r="H119" s="6">
        <v>3</v>
      </c>
      <c r="I119" s="11">
        <v>11</v>
      </c>
      <c r="K119" s="11">
        <v>72</v>
      </c>
      <c r="X119">
        <f t="shared" si="4"/>
        <v>0</v>
      </c>
      <c r="Y119">
        <f t="shared" si="5"/>
        <v>5</v>
      </c>
    </row>
    <row r="120" spans="1:25" ht="15.95" customHeight="1">
      <c r="A120" s="19" t="str">
        <f t="shared" si="3"/>
        <v>MARV1_09_9D_417</v>
      </c>
      <c r="B120" s="6">
        <v>417</v>
      </c>
      <c r="C120" s="6">
        <v>3</v>
      </c>
      <c r="D120" s="6">
        <v>3</v>
      </c>
      <c r="E120" s="6">
        <v>130</v>
      </c>
      <c r="F120" s="8">
        <v>14.48401099</v>
      </c>
      <c r="H120" s="6">
        <v>3</v>
      </c>
      <c r="I120" s="11">
        <v>11</v>
      </c>
      <c r="K120" s="11">
        <v>142</v>
      </c>
      <c r="X120">
        <f t="shared" si="4"/>
        <v>0</v>
      </c>
      <c r="Y120">
        <f t="shared" si="5"/>
        <v>12</v>
      </c>
    </row>
    <row r="121" spans="1:25" ht="15.95" customHeight="1">
      <c r="A121" s="19" t="str">
        <f t="shared" si="3"/>
        <v>MARV1_09_9D_730</v>
      </c>
      <c r="B121" s="6">
        <v>730</v>
      </c>
      <c r="C121" s="6">
        <v>3</v>
      </c>
      <c r="D121" s="6">
        <v>2</v>
      </c>
      <c r="E121" s="6">
        <v>85</v>
      </c>
      <c r="H121" s="6">
        <v>2</v>
      </c>
      <c r="I121" s="11" t="s">
        <v>45</v>
      </c>
      <c r="K121" s="11">
        <v>92</v>
      </c>
      <c r="X121">
        <f t="shared" si="4"/>
        <v>0</v>
      </c>
      <c r="Y121">
        <f t="shared" si="5"/>
        <v>7</v>
      </c>
    </row>
    <row r="122" spans="1:25" ht="15.95" customHeight="1">
      <c r="A122" s="19" t="str">
        <f t="shared" si="3"/>
        <v>MARV1_09_9D_422</v>
      </c>
      <c r="B122" s="6">
        <v>422</v>
      </c>
      <c r="C122" s="6">
        <v>3</v>
      </c>
      <c r="D122" s="6">
        <v>6</v>
      </c>
      <c r="E122" s="6">
        <v>99</v>
      </c>
      <c r="F122" s="8">
        <v>11.663003659999999</v>
      </c>
      <c r="H122" s="6">
        <v>6</v>
      </c>
      <c r="I122" s="11">
        <v>14</v>
      </c>
      <c r="K122" s="11">
        <v>105</v>
      </c>
      <c r="X122">
        <f t="shared" si="4"/>
        <v>0</v>
      </c>
      <c r="Y122">
        <f t="shared" si="5"/>
        <v>6</v>
      </c>
    </row>
    <row r="123" spans="1:25" ht="15.95" customHeight="1">
      <c r="A123" s="19" t="str">
        <f t="shared" si="3"/>
        <v>MARV1_09_9D_729</v>
      </c>
      <c r="B123" s="6">
        <v>729</v>
      </c>
      <c r="C123" s="6">
        <v>3</v>
      </c>
      <c r="D123" s="6">
        <v>2</v>
      </c>
      <c r="E123" s="6">
        <v>75</v>
      </c>
      <c r="H123" s="6">
        <v>2</v>
      </c>
      <c r="I123" s="11">
        <v>23</v>
      </c>
      <c r="X123">
        <f t="shared" si="4"/>
        <v>0</v>
      </c>
      <c r="Y123">
        <f t="shared" si="5"/>
        <v>-75</v>
      </c>
    </row>
    <row r="124" spans="1:25" ht="15.95" customHeight="1">
      <c r="A124" s="19" t="str">
        <f t="shared" si="3"/>
        <v>MARV1_09_9D_426</v>
      </c>
      <c r="B124" s="6">
        <v>426</v>
      </c>
      <c r="C124" s="6">
        <v>3</v>
      </c>
      <c r="D124" s="6">
        <v>2</v>
      </c>
      <c r="E124" s="6">
        <v>170</v>
      </c>
      <c r="F124" s="8">
        <v>14.159001829999999</v>
      </c>
      <c r="H124" s="6">
        <v>2</v>
      </c>
      <c r="I124" s="11" t="s">
        <v>27</v>
      </c>
      <c r="K124" s="11">
        <v>180</v>
      </c>
      <c r="X124">
        <f t="shared" si="4"/>
        <v>0</v>
      </c>
      <c r="Y124">
        <f t="shared" si="5"/>
        <v>10</v>
      </c>
    </row>
    <row r="125" spans="1:25" ht="15.95" customHeight="1"/>
    <row r="126" spans="1:25" ht="15.95" customHeight="1"/>
    <row r="127" spans="1:25" ht="15.95" customHeight="1"/>
    <row r="128" spans="1:25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  <row r="389" ht="15.95" customHeight="1"/>
    <row r="390" ht="15.95" customHeight="1"/>
    <row r="391" ht="15.95" customHeight="1"/>
    <row r="392" ht="15.95" customHeight="1"/>
    <row r="393" ht="15.95" customHeight="1"/>
    <row r="394" ht="15.95" customHeight="1"/>
    <row r="395" ht="15.95" customHeight="1"/>
    <row r="396" ht="15.95" customHeight="1"/>
    <row r="397" ht="15.95" customHeight="1"/>
    <row r="398" ht="15.95" customHeight="1"/>
    <row r="399" ht="15.95" customHeight="1"/>
    <row r="400" ht="15.95" customHeight="1"/>
    <row r="401" ht="15.95" customHeight="1"/>
    <row r="402" ht="15.95" customHeight="1"/>
    <row r="403" ht="15.95" customHeight="1"/>
    <row r="404" ht="15.95" customHeight="1"/>
    <row r="405" ht="15.95" customHeight="1"/>
    <row r="406" ht="15.95" customHeight="1"/>
    <row r="407" ht="15.95" customHeight="1"/>
    <row r="408" ht="15.95" customHeight="1"/>
    <row r="409" ht="15.95" customHeight="1"/>
    <row r="410" ht="15.95" customHeight="1"/>
    <row r="411" ht="15.95" customHeight="1"/>
    <row r="412" ht="15.95" customHeight="1"/>
    <row r="413" ht="15.95" customHeight="1"/>
    <row r="414" ht="15.95" customHeight="1"/>
    <row r="415" ht="15.95" customHeight="1"/>
    <row r="416" ht="15.95" customHeight="1"/>
    <row r="417" ht="15.95" customHeight="1"/>
    <row r="418" ht="15.95" customHeight="1"/>
    <row r="419" ht="15.95" customHeight="1"/>
    <row r="420" ht="15.95" customHeight="1"/>
    <row r="421" ht="15.95" customHeight="1"/>
    <row r="422" ht="15.95" customHeight="1"/>
    <row r="423" ht="15.95" customHeight="1"/>
    <row r="424" ht="15.95" customHeight="1"/>
    <row r="425" ht="15.95" customHeight="1"/>
    <row r="426" ht="15.95" customHeight="1"/>
    <row r="427" ht="15.95" customHeight="1"/>
    <row r="428" ht="15.95" customHeight="1"/>
    <row r="429" ht="15.95" customHeight="1"/>
    <row r="430" ht="15.95" customHeight="1"/>
    <row r="431" ht="15.95" customHeight="1"/>
    <row r="432" ht="15.95" customHeight="1"/>
    <row r="433" ht="15.95" customHeight="1"/>
    <row r="434" ht="15.95" customHeight="1"/>
    <row r="435" ht="15.95" customHeight="1"/>
    <row r="436" ht="15.95" customHeight="1"/>
    <row r="437" ht="15.95" customHeight="1"/>
    <row r="438" ht="15.95" customHeight="1"/>
    <row r="439" ht="15.95" customHeight="1"/>
    <row r="440" ht="15.95" customHeight="1"/>
    <row r="441" ht="15.95" customHeight="1"/>
    <row r="442" ht="15.95" customHeight="1"/>
    <row r="443" ht="15.95" customHeight="1"/>
    <row r="444" ht="15.95" customHeight="1"/>
    <row r="445" ht="15.95" customHeight="1"/>
    <row r="446" ht="15.95" customHeight="1"/>
    <row r="447" ht="15.95" customHeight="1"/>
    <row r="448" ht="15.95" customHeight="1"/>
    <row r="449" ht="15.95" customHeight="1"/>
    <row r="450" ht="15.95" customHeight="1"/>
    <row r="451" ht="15.95" customHeight="1"/>
    <row r="452" ht="15.95" customHeight="1"/>
    <row r="453" ht="15.95" customHeight="1"/>
    <row r="454" ht="15.95" customHeight="1"/>
    <row r="455" ht="15.95" customHeight="1"/>
    <row r="456" ht="15.95" customHeight="1"/>
    <row r="457" ht="15.95" customHeight="1"/>
    <row r="458" ht="15.95" customHeight="1"/>
    <row r="459" ht="15.95" customHeight="1"/>
    <row r="460" ht="15.95" customHeight="1"/>
    <row r="461" ht="15.95" customHeight="1"/>
    <row r="462" ht="15.95" customHeight="1"/>
    <row r="463" ht="15.95" customHeight="1"/>
    <row r="464" ht="15.95" customHeight="1"/>
    <row r="465" ht="15.95" customHeight="1"/>
    <row r="466" ht="15.95" customHeight="1"/>
    <row r="467" ht="15.95" customHeight="1"/>
    <row r="468" ht="15.95" customHeight="1"/>
    <row r="469" ht="15.95" customHeight="1"/>
    <row r="470" ht="15.95" customHeight="1"/>
    <row r="471" ht="15.95" customHeight="1"/>
    <row r="472" ht="15.95" customHeight="1"/>
    <row r="473" ht="15.95" customHeight="1"/>
    <row r="474" ht="15.95" customHeight="1"/>
    <row r="475" ht="15.95" customHeight="1"/>
    <row r="476" ht="15.95" customHeight="1"/>
    <row r="477" ht="15.95" customHeight="1"/>
    <row r="478" ht="15.95" customHeight="1"/>
    <row r="479" ht="15.95" customHeight="1"/>
    <row r="480" ht="15.95" customHeight="1"/>
    <row r="481" ht="15.95" customHeight="1"/>
    <row r="482" ht="15.95" customHeight="1"/>
    <row r="483" ht="15.95" customHeight="1"/>
    <row r="484" ht="15.95" customHeight="1"/>
    <row r="485" ht="15.95" customHeight="1"/>
    <row r="486" ht="15.95" customHeight="1"/>
    <row r="487" ht="15.95" customHeight="1"/>
    <row r="488" ht="15.95" customHeight="1"/>
    <row r="489" ht="15.95" customHeight="1"/>
    <row r="490" ht="15.95" customHeight="1"/>
    <row r="491" ht="15.95" customHeight="1"/>
    <row r="492" ht="15.95" customHeight="1"/>
    <row r="493" ht="15.95" customHeight="1"/>
    <row r="494" ht="15.95" customHeight="1"/>
    <row r="495" ht="15.95" customHeight="1"/>
    <row r="496" ht="15.95" customHeight="1"/>
    <row r="497" ht="15.95" customHeight="1"/>
    <row r="498" ht="15.95" customHeight="1"/>
    <row r="499" ht="15.95" customHeight="1"/>
    <row r="500" ht="15.95" customHeight="1"/>
    <row r="501" ht="15.95" customHeight="1"/>
  </sheetData>
  <phoneticPr fontId="1" type="noConversion"/>
  <printOptions gridLines="1"/>
  <pageMargins left="0.39370078740157483" right="0.35433070866141736" top="0.55118110236220474" bottom="0.74803149606299213" header="0.31496062992125984" footer="0.31496062992125984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admin</cp:lastModifiedBy>
  <cp:lastPrinted>2014-05-13T10:51:44Z</cp:lastPrinted>
  <dcterms:created xsi:type="dcterms:W3CDTF">2007-06-18T10:46:11Z</dcterms:created>
  <dcterms:modified xsi:type="dcterms:W3CDTF">2014-08-05T06:24:42Z</dcterms:modified>
</cp:coreProperties>
</file>