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90" windowWidth="28755" windowHeight="14370" activeTab="2"/>
  </bookViews>
  <sheets>
    <sheet name="mittausdata_kurssi" sheetId="3" r:id="rId1"/>
    <sheet name="lara_valinta" sheetId="1" r:id="rId2"/>
    <sheet name="lara_oksatyypp_lomake" sheetId="4" r:id="rId3"/>
    <sheet name="pluokka_tarkistus" sheetId="5" r:id="rId4"/>
  </sheets>
  <externalReferences>
    <externalReference r:id="rId5"/>
  </externalReferences>
  <definedNames>
    <definedName name="_xlnm._FilterDatabase" localSheetId="2" hidden="1">lara_oksatyypp_lomake!$B$1:$V$706</definedName>
    <definedName name="_xlnm._FilterDatabase" localSheetId="3" hidden="1">pluokka_tarkistus!$A$6:$T$711</definedName>
  </definedNames>
  <calcPr calcId="125725"/>
</workbook>
</file>

<file path=xl/calcChain.xml><?xml version="1.0" encoding="utf-8"?>
<calcChain xmlns="http://schemas.openxmlformats.org/spreadsheetml/2006/main">
  <c r="A3" i="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2"/>
  <c r="AA8" i="5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"/>
  <c r="Z6" s="1"/>
  <c r="Z5" s="1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Y568"/>
  <c r="Y569"/>
  <c r="Y570"/>
  <c r="Y571"/>
  <c r="Y572"/>
  <c r="Y573"/>
  <c r="Y574"/>
  <c r="Y575"/>
  <c r="Y576"/>
  <c r="Y577"/>
  <c r="Y578"/>
  <c r="Y579"/>
  <c r="Y580"/>
  <c r="Y581"/>
  <c r="Y582"/>
  <c r="Y583"/>
  <c r="Y584"/>
  <c r="Y585"/>
  <c r="Y586"/>
  <c r="Y587"/>
  <c r="Y588"/>
  <c r="Y589"/>
  <c r="Y590"/>
  <c r="Y591"/>
  <c r="Y592"/>
  <c r="Y593"/>
  <c r="Y594"/>
  <c r="Y595"/>
  <c r="Y596"/>
  <c r="Y597"/>
  <c r="Y598"/>
  <c r="Y599"/>
  <c r="Y600"/>
  <c r="Y601"/>
  <c r="Y602"/>
  <c r="Y603"/>
  <c r="Y604"/>
  <c r="Y605"/>
  <c r="Y606"/>
  <c r="Y607"/>
  <c r="Y608"/>
  <c r="Y609"/>
  <c r="Y610"/>
  <c r="Y611"/>
  <c r="Y612"/>
  <c r="Y613"/>
  <c r="Y614"/>
  <c r="Y615"/>
  <c r="Y616"/>
  <c r="Y617"/>
  <c r="Y618"/>
  <c r="Y619"/>
  <c r="Y620"/>
  <c r="Y621"/>
  <c r="Y622"/>
  <c r="Y623"/>
  <c r="Y624"/>
  <c r="Y625"/>
  <c r="Y626"/>
  <c r="Y627"/>
  <c r="Y628"/>
  <c r="Y629"/>
  <c r="Y630"/>
  <c r="Y631"/>
  <c r="Y632"/>
  <c r="Y633"/>
  <c r="Y634"/>
  <c r="Y635"/>
  <c r="Y636"/>
  <c r="Y637"/>
  <c r="Y638"/>
  <c r="Y639"/>
  <c r="Y640"/>
  <c r="Y641"/>
  <c r="Y642"/>
  <c r="Y643"/>
  <c r="Y644"/>
  <c r="Y645"/>
  <c r="Y646"/>
  <c r="Y647"/>
  <c r="Y648"/>
  <c r="Y649"/>
  <c r="Y650"/>
  <c r="Y651"/>
  <c r="Y652"/>
  <c r="Y653"/>
  <c r="Y654"/>
  <c r="Y655"/>
  <c r="Y656"/>
  <c r="Y657"/>
  <c r="Y658"/>
  <c r="Y659"/>
  <c r="Y660"/>
  <c r="Y661"/>
  <c r="Y662"/>
  <c r="Y663"/>
  <c r="Y664"/>
  <c r="Y665"/>
  <c r="Y666"/>
  <c r="Y667"/>
  <c r="Y668"/>
  <c r="Y669"/>
  <c r="Y670"/>
  <c r="Y671"/>
  <c r="Y672"/>
  <c r="Y673"/>
  <c r="Y674"/>
  <c r="Y675"/>
  <c r="Y676"/>
  <c r="Y677"/>
  <c r="Y678"/>
  <c r="Y679"/>
  <c r="Y680"/>
  <c r="Y681"/>
  <c r="Y682"/>
  <c r="Y683"/>
  <c r="Y684"/>
  <c r="Y685"/>
  <c r="Y686"/>
  <c r="Y687"/>
  <c r="Y688"/>
  <c r="Y689"/>
  <c r="Y690"/>
  <c r="Y691"/>
  <c r="Y692"/>
  <c r="Y693"/>
  <c r="Y694"/>
  <c r="Y695"/>
  <c r="Y696"/>
  <c r="Y697"/>
  <c r="Y698"/>
  <c r="Y699"/>
  <c r="Y700"/>
  <c r="Y701"/>
  <c r="Y702"/>
  <c r="Y703"/>
  <c r="Y704"/>
  <c r="Y705"/>
  <c r="Y706"/>
  <c r="Y707"/>
  <c r="Y708"/>
  <c r="Y709"/>
  <c r="Y710"/>
  <c r="Y711"/>
  <c r="Y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"/>
  <c r="Y6"/>
  <c r="Y5" s="1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"/>
  <c r="V8"/>
  <c r="V6" s="1"/>
  <c r="V5" s="1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"/>
  <c r="BB8"/>
  <c r="BC8"/>
  <c r="BB9"/>
  <c r="BC9"/>
  <c r="BB10"/>
  <c r="BC10"/>
  <c r="BB11"/>
  <c r="BC11"/>
  <c r="BB12"/>
  <c r="BC12"/>
  <c r="BB13"/>
  <c r="BC13"/>
  <c r="BB14"/>
  <c r="BC14"/>
  <c r="BB15"/>
  <c r="BC15"/>
  <c r="BB16"/>
  <c r="BC16"/>
  <c r="BB17"/>
  <c r="BC17"/>
  <c r="BB18"/>
  <c r="BC18"/>
  <c r="BB19"/>
  <c r="BC19"/>
  <c r="BB20"/>
  <c r="BC20"/>
  <c r="BB21"/>
  <c r="BC21"/>
  <c r="BB22"/>
  <c r="BC22"/>
  <c r="BB23"/>
  <c r="BC23"/>
  <c r="BB24"/>
  <c r="BC24"/>
  <c r="BB25"/>
  <c r="BC25"/>
  <c r="BB26"/>
  <c r="BC26"/>
  <c r="BB27"/>
  <c r="BC27"/>
  <c r="BB28"/>
  <c r="BC28"/>
  <c r="BB29"/>
  <c r="BC29"/>
  <c r="BB30"/>
  <c r="BC30"/>
  <c r="BB31"/>
  <c r="BC31"/>
  <c r="BB32"/>
  <c r="BC32"/>
  <c r="BB33"/>
  <c r="BC33"/>
  <c r="BB34"/>
  <c r="BC34"/>
  <c r="BB35"/>
  <c r="BC35"/>
  <c r="BB36"/>
  <c r="BC36"/>
  <c r="BB37"/>
  <c r="BC37"/>
  <c r="BB38"/>
  <c r="BC38"/>
  <c r="BB39"/>
  <c r="BC39"/>
  <c r="BB40"/>
  <c r="BC40"/>
  <c r="BB41"/>
  <c r="BC41"/>
  <c r="BB42"/>
  <c r="BC42"/>
  <c r="BB43"/>
  <c r="BC43"/>
  <c r="BB44"/>
  <c r="BC44"/>
  <c r="BB45"/>
  <c r="BC45"/>
  <c r="BB46"/>
  <c r="BC46"/>
  <c r="BB47"/>
  <c r="BC47"/>
  <c r="BB48"/>
  <c r="BC48"/>
  <c r="BB49"/>
  <c r="BC49"/>
  <c r="BB50"/>
  <c r="BC50"/>
  <c r="BB51"/>
  <c r="BC51"/>
  <c r="BB52"/>
  <c r="BC52"/>
  <c r="BB53"/>
  <c r="BC53"/>
  <c r="BB54"/>
  <c r="BC54"/>
  <c r="BB55"/>
  <c r="BC55"/>
  <c r="BB56"/>
  <c r="BC56"/>
  <c r="BB57"/>
  <c r="BC57"/>
  <c r="BB58"/>
  <c r="BC58"/>
  <c r="BB59"/>
  <c r="BC59"/>
  <c r="BB60"/>
  <c r="BC60"/>
  <c r="BB61"/>
  <c r="BC61"/>
  <c r="BB62"/>
  <c r="BC62"/>
  <c r="BB63"/>
  <c r="BC63"/>
  <c r="BB64"/>
  <c r="BC64"/>
  <c r="BB65"/>
  <c r="BC65"/>
  <c r="BB66"/>
  <c r="BC66"/>
  <c r="BB67"/>
  <c r="BC67"/>
  <c r="BB68"/>
  <c r="BC68"/>
  <c r="BB69"/>
  <c r="BC69"/>
  <c r="BB70"/>
  <c r="BC70"/>
  <c r="BB71"/>
  <c r="BC71"/>
  <c r="BB72"/>
  <c r="BC72"/>
  <c r="BB73"/>
  <c r="BC73"/>
  <c r="BB74"/>
  <c r="BC74"/>
  <c r="BB75"/>
  <c r="BC75"/>
  <c r="BB76"/>
  <c r="BC76"/>
  <c r="BB77"/>
  <c r="BC77"/>
  <c r="BB78"/>
  <c r="BC78"/>
  <c r="BB79"/>
  <c r="BC79"/>
  <c r="BB80"/>
  <c r="BC80"/>
  <c r="BB81"/>
  <c r="BC81"/>
  <c r="BB82"/>
  <c r="BC82"/>
  <c r="BB83"/>
  <c r="BC83"/>
  <c r="BB84"/>
  <c r="BC84"/>
  <c r="BB85"/>
  <c r="BC85"/>
  <c r="BB86"/>
  <c r="BC86"/>
  <c r="BB87"/>
  <c r="BC87"/>
  <c r="BB88"/>
  <c r="BC88"/>
  <c r="BB89"/>
  <c r="BC89"/>
  <c r="BB90"/>
  <c r="BC90"/>
  <c r="BB91"/>
  <c r="BC91"/>
  <c r="BB92"/>
  <c r="BC92"/>
  <c r="BB93"/>
  <c r="BC93"/>
  <c r="BB94"/>
  <c r="BC94"/>
  <c r="BB95"/>
  <c r="BC95"/>
  <c r="BB96"/>
  <c r="BC96"/>
  <c r="BB97"/>
  <c r="BC97"/>
  <c r="BB98"/>
  <c r="BC98"/>
  <c r="BB99"/>
  <c r="BC99"/>
  <c r="BB100"/>
  <c r="BC100"/>
  <c r="BB101"/>
  <c r="BC101"/>
  <c r="BB102"/>
  <c r="BC102"/>
  <c r="BB103"/>
  <c r="BC103"/>
  <c r="BB104"/>
  <c r="BC104"/>
  <c r="BB105"/>
  <c r="BC105"/>
  <c r="BB106"/>
  <c r="BC106"/>
  <c r="BB107"/>
  <c r="BC107"/>
  <c r="BB108"/>
  <c r="BC108"/>
  <c r="BB109"/>
  <c r="BC109"/>
  <c r="BB110"/>
  <c r="BC110"/>
  <c r="BB111"/>
  <c r="BC111"/>
  <c r="BB112"/>
  <c r="BC112"/>
  <c r="BB113"/>
  <c r="BC113"/>
  <c r="BB114"/>
  <c r="BC114"/>
  <c r="BB115"/>
  <c r="BC115"/>
  <c r="BB116"/>
  <c r="BC116"/>
  <c r="BB117"/>
  <c r="BC117"/>
  <c r="BB118"/>
  <c r="BC118"/>
  <c r="BB119"/>
  <c r="BC119"/>
  <c r="BB120"/>
  <c r="BC120"/>
  <c r="BB121"/>
  <c r="BC121"/>
  <c r="BB122"/>
  <c r="BC122"/>
  <c r="BB123"/>
  <c r="BC123"/>
  <c r="BB124"/>
  <c r="BC124"/>
  <c r="BB125"/>
  <c r="BC125"/>
  <c r="BB126"/>
  <c r="BC126"/>
  <c r="BB127"/>
  <c r="BC127"/>
  <c r="BB128"/>
  <c r="BC128"/>
  <c r="BB129"/>
  <c r="BC129"/>
  <c r="BB130"/>
  <c r="BC130"/>
  <c r="BB131"/>
  <c r="BC131"/>
  <c r="BB132"/>
  <c r="BC132"/>
  <c r="BB133"/>
  <c r="BC133"/>
  <c r="BB134"/>
  <c r="BC134"/>
  <c r="BB135"/>
  <c r="BC135"/>
  <c r="BB136"/>
  <c r="BC136"/>
  <c r="BB137"/>
  <c r="BC137"/>
  <c r="BB138"/>
  <c r="BC138"/>
  <c r="BB139"/>
  <c r="BC139"/>
  <c r="BB140"/>
  <c r="BC140"/>
  <c r="BB141"/>
  <c r="BC141"/>
  <c r="BB142"/>
  <c r="BC142"/>
  <c r="BB143"/>
  <c r="BC143"/>
  <c r="BB144"/>
  <c r="BC144"/>
  <c r="BB145"/>
  <c r="BC145"/>
  <c r="BB146"/>
  <c r="BC146"/>
  <c r="BB147"/>
  <c r="BC147"/>
  <c r="BB148"/>
  <c r="BC148"/>
  <c r="BB149"/>
  <c r="BC149"/>
  <c r="BB150"/>
  <c r="BC150"/>
  <c r="BB151"/>
  <c r="BC151"/>
  <c r="BB152"/>
  <c r="BC152"/>
  <c r="BB153"/>
  <c r="BC153"/>
  <c r="BB154"/>
  <c r="BC154"/>
  <c r="BB155"/>
  <c r="BC155"/>
  <c r="BB156"/>
  <c r="BC156"/>
  <c r="BB157"/>
  <c r="BC157"/>
  <c r="BB158"/>
  <c r="BC158"/>
  <c r="BB159"/>
  <c r="BC159"/>
  <c r="BB160"/>
  <c r="BC160"/>
  <c r="BB161"/>
  <c r="BC161"/>
  <c r="BB162"/>
  <c r="BC162"/>
  <c r="BB163"/>
  <c r="BC163"/>
  <c r="BB164"/>
  <c r="BC164"/>
  <c r="BB165"/>
  <c r="BC165"/>
  <c r="BB166"/>
  <c r="BC166"/>
  <c r="BB167"/>
  <c r="BC167"/>
  <c r="BB168"/>
  <c r="BC168"/>
  <c r="BB169"/>
  <c r="BC169"/>
  <c r="BB170"/>
  <c r="BC170"/>
  <c r="BB171"/>
  <c r="BC171"/>
  <c r="BB172"/>
  <c r="BC172"/>
  <c r="BB173"/>
  <c r="BC173"/>
  <c r="BB174"/>
  <c r="BC174"/>
  <c r="BB175"/>
  <c r="BC175"/>
  <c r="BB176"/>
  <c r="BC176"/>
  <c r="BB177"/>
  <c r="BC177"/>
  <c r="BB178"/>
  <c r="BC178"/>
  <c r="BB179"/>
  <c r="BC179"/>
  <c r="BB180"/>
  <c r="BC180"/>
  <c r="BB181"/>
  <c r="BC181"/>
  <c r="BB182"/>
  <c r="BC182"/>
  <c r="BB183"/>
  <c r="BC183"/>
  <c r="BB184"/>
  <c r="BC184"/>
  <c r="BB185"/>
  <c r="BC185"/>
  <c r="BB186"/>
  <c r="BC186"/>
  <c r="BB187"/>
  <c r="BC187"/>
  <c r="BB188"/>
  <c r="BC188"/>
  <c r="BB189"/>
  <c r="BC189"/>
  <c r="BB190"/>
  <c r="BC190"/>
  <c r="BB191"/>
  <c r="BC191"/>
  <c r="BB192"/>
  <c r="BC192"/>
  <c r="BB193"/>
  <c r="BC193"/>
  <c r="BB194"/>
  <c r="BC194"/>
  <c r="BB195"/>
  <c r="BC195"/>
  <c r="BB196"/>
  <c r="BC196"/>
  <c r="BB197"/>
  <c r="BC197"/>
  <c r="BB198"/>
  <c r="BC198"/>
  <c r="BB199"/>
  <c r="BC199"/>
  <c r="BB200"/>
  <c r="BC200"/>
  <c r="BB201"/>
  <c r="BC201"/>
  <c r="BB202"/>
  <c r="BC202"/>
  <c r="BB203"/>
  <c r="BC203"/>
  <c r="BB204"/>
  <c r="BC204"/>
  <c r="BB205"/>
  <c r="BC205"/>
  <c r="BB206"/>
  <c r="BC206"/>
  <c r="BB207"/>
  <c r="BC207"/>
  <c r="BB208"/>
  <c r="BC208"/>
  <c r="BB209"/>
  <c r="BC209"/>
  <c r="BB210"/>
  <c r="BC210"/>
  <c r="BB211"/>
  <c r="BC211"/>
  <c r="BB212"/>
  <c r="BC212"/>
  <c r="BB213"/>
  <c r="BC213"/>
  <c r="BB214"/>
  <c r="BC214"/>
  <c r="BB215"/>
  <c r="BC215"/>
  <c r="BB216"/>
  <c r="BC216"/>
  <c r="BB217"/>
  <c r="BC217"/>
  <c r="BB218"/>
  <c r="BC218"/>
  <c r="BB219"/>
  <c r="BC219"/>
  <c r="BB220"/>
  <c r="BC220"/>
  <c r="BB221"/>
  <c r="BC221"/>
  <c r="BB222"/>
  <c r="BC222"/>
  <c r="BB223"/>
  <c r="BC223"/>
  <c r="BB224"/>
  <c r="BC224"/>
  <c r="BB225"/>
  <c r="BC225"/>
  <c r="BB226"/>
  <c r="BC226"/>
  <c r="BB227"/>
  <c r="BC227"/>
  <c r="BB228"/>
  <c r="BC228"/>
  <c r="BB229"/>
  <c r="BC229"/>
  <c r="BB230"/>
  <c r="BC230"/>
  <c r="BB231"/>
  <c r="BC231"/>
  <c r="BB232"/>
  <c r="BC232"/>
  <c r="BB233"/>
  <c r="BC233"/>
  <c r="BB234"/>
  <c r="BC234"/>
  <c r="BB235"/>
  <c r="BC235"/>
  <c r="BB236"/>
  <c r="BC236"/>
  <c r="BB237"/>
  <c r="BC237"/>
  <c r="BB238"/>
  <c r="BC238"/>
  <c r="BB239"/>
  <c r="BC239"/>
  <c r="BB240"/>
  <c r="BC240"/>
  <c r="BB241"/>
  <c r="BC241"/>
  <c r="BB242"/>
  <c r="BC242"/>
  <c r="BB243"/>
  <c r="BC243"/>
  <c r="BB244"/>
  <c r="BC244"/>
  <c r="BB245"/>
  <c r="BC245"/>
  <c r="BB246"/>
  <c r="BC246"/>
  <c r="BB247"/>
  <c r="BC247"/>
  <c r="BB248"/>
  <c r="BC248"/>
  <c r="BB249"/>
  <c r="BC249"/>
  <c r="BB250"/>
  <c r="BC250"/>
  <c r="BB251"/>
  <c r="BC251"/>
  <c r="BB252"/>
  <c r="BC252"/>
  <c r="BB253"/>
  <c r="BC253"/>
  <c r="BB254"/>
  <c r="BC254"/>
  <c r="BB255"/>
  <c r="BC255"/>
  <c r="BB256"/>
  <c r="BC256"/>
  <c r="BB257"/>
  <c r="BC257"/>
  <c r="BB258"/>
  <c r="BC258"/>
  <c r="BB259"/>
  <c r="BC259"/>
  <c r="BB260"/>
  <c r="BC260"/>
  <c r="BB261"/>
  <c r="BC261"/>
  <c r="BB262"/>
  <c r="BC262"/>
  <c r="BB263"/>
  <c r="BC263"/>
  <c r="BB264"/>
  <c r="BC264"/>
  <c r="BB265"/>
  <c r="BC265"/>
  <c r="BB266"/>
  <c r="BC266"/>
  <c r="BB267"/>
  <c r="BC267"/>
  <c r="BB268"/>
  <c r="BC268"/>
  <c r="BB269"/>
  <c r="BC269"/>
  <c r="BB270"/>
  <c r="BC270"/>
  <c r="BB271"/>
  <c r="BC271"/>
  <c r="BB272"/>
  <c r="BC272"/>
  <c r="BB273"/>
  <c r="BC273"/>
  <c r="BB274"/>
  <c r="BC274"/>
  <c r="BB275"/>
  <c r="BC275"/>
  <c r="BB276"/>
  <c r="BC276"/>
  <c r="BB277"/>
  <c r="BC277"/>
  <c r="BB278"/>
  <c r="BC278"/>
  <c r="BB279"/>
  <c r="BC279"/>
  <c r="BB280"/>
  <c r="BC280"/>
  <c r="BB281"/>
  <c r="BC281"/>
  <c r="BB282"/>
  <c r="BC282"/>
  <c r="BB283"/>
  <c r="BC283"/>
  <c r="BB284"/>
  <c r="BC284"/>
  <c r="BB285"/>
  <c r="BC285"/>
  <c r="BB286"/>
  <c r="BC286"/>
  <c r="BB287"/>
  <c r="BC287"/>
  <c r="BB288"/>
  <c r="BC288"/>
  <c r="BB289"/>
  <c r="BC289"/>
  <c r="BB290"/>
  <c r="BC290"/>
  <c r="BB291"/>
  <c r="BC291"/>
  <c r="BB292"/>
  <c r="BC292"/>
  <c r="BB293"/>
  <c r="BC293"/>
  <c r="BB294"/>
  <c r="BC294"/>
  <c r="BB295"/>
  <c r="BC295"/>
  <c r="BB296"/>
  <c r="BC296"/>
  <c r="BB297"/>
  <c r="BC297"/>
  <c r="BB298"/>
  <c r="BC298"/>
  <c r="BB299"/>
  <c r="BC299"/>
  <c r="BB300"/>
  <c r="BC300"/>
  <c r="BB301"/>
  <c r="BC301"/>
  <c r="BB302"/>
  <c r="BC302"/>
  <c r="BB303"/>
  <c r="BC303"/>
  <c r="BB304"/>
  <c r="BC304"/>
  <c r="BB305"/>
  <c r="BC305"/>
  <c r="BB306"/>
  <c r="BC306"/>
  <c r="BB307"/>
  <c r="BC307"/>
  <c r="BB308"/>
  <c r="BC308"/>
  <c r="BB309"/>
  <c r="BC309"/>
  <c r="BB310"/>
  <c r="BC310"/>
  <c r="BB311"/>
  <c r="BC311"/>
  <c r="BB312"/>
  <c r="BC312"/>
  <c r="BB313"/>
  <c r="BC313"/>
  <c r="BB314"/>
  <c r="BC314"/>
  <c r="BB315"/>
  <c r="BC315"/>
  <c r="BB316"/>
  <c r="BC316"/>
  <c r="BB317"/>
  <c r="BC317"/>
  <c r="BB318"/>
  <c r="BC318"/>
  <c r="BB319"/>
  <c r="BC319"/>
  <c r="BB320"/>
  <c r="BC320"/>
  <c r="BB321"/>
  <c r="BC321"/>
  <c r="BB322"/>
  <c r="BC322"/>
  <c r="BB323"/>
  <c r="BC323"/>
  <c r="BB324"/>
  <c r="BC324"/>
  <c r="BB325"/>
  <c r="BC325"/>
  <c r="BB326"/>
  <c r="BC326"/>
  <c r="BB327"/>
  <c r="BC327"/>
  <c r="BB328"/>
  <c r="BC328"/>
  <c r="BB329"/>
  <c r="BC329"/>
  <c r="BB330"/>
  <c r="BC330"/>
  <c r="BB331"/>
  <c r="BC331"/>
  <c r="BB332"/>
  <c r="BC332"/>
  <c r="BB333"/>
  <c r="BC333"/>
  <c r="BB334"/>
  <c r="BC334"/>
  <c r="BB335"/>
  <c r="BC335"/>
  <c r="BB336"/>
  <c r="BC336"/>
  <c r="BB337"/>
  <c r="BC337"/>
  <c r="BB338"/>
  <c r="BC338"/>
  <c r="BB339"/>
  <c r="BC339"/>
  <c r="BB340"/>
  <c r="BC340"/>
  <c r="BB341"/>
  <c r="BC341"/>
  <c r="BB342"/>
  <c r="BC342"/>
  <c r="BB343"/>
  <c r="BC343"/>
  <c r="BB344"/>
  <c r="BC344"/>
  <c r="BB345"/>
  <c r="BC345"/>
  <c r="BB346"/>
  <c r="BC346"/>
  <c r="BB347"/>
  <c r="BC347"/>
  <c r="BB348"/>
  <c r="BC348"/>
  <c r="BB349"/>
  <c r="BC349"/>
  <c r="BB350"/>
  <c r="BC350"/>
  <c r="BB351"/>
  <c r="BC351"/>
  <c r="BB352"/>
  <c r="BC352"/>
  <c r="BB353"/>
  <c r="BC353"/>
  <c r="BB354"/>
  <c r="BC354"/>
  <c r="BB355"/>
  <c r="BC355"/>
  <c r="BB356"/>
  <c r="BC356"/>
  <c r="BB357"/>
  <c r="BC357"/>
  <c r="BB358"/>
  <c r="BC358"/>
  <c r="BB359"/>
  <c r="BC359"/>
  <c r="BB360"/>
  <c r="BC360"/>
  <c r="BB361"/>
  <c r="BC361"/>
  <c r="BB362"/>
  <c r="BC362"/>
  <c r="BB363"/>
  <c r="BC363"/>
  <c r="BB364"/>
  <c r="BC364"/>
  <c r="BB365"/>
  <c r="BC365"/>
  <c r="BB366"/>
  <c r="BC366"/>
  <c r="BB367"/>
  <c r="BC367"/>
  <c r="BB368"/>
  <c r="BC368"/>
  <c r="BB369"/>
  <c r="BC369"/>
  <c r="BB370"/>
  <c r="BC370"/>
  <c r="BB371"/>
  <c r="BC371"/>
  <c r="BB372"/>
  <c r="BC372"/>
  <c r="BB373"/>
  <c r="BC373"/>
  <c r="BB374"/>
  <c r="BC374"/>
  <c r="BB375"/>
  <c r="BC375"/>
  <c r="BB376"/>
  <c r="BC376"/>
  <c r="BB377"/>
  <c r="BC377"/>
  <c r="BB378"/>
  <c r="BC378"/>
  <c r="BB379"/>
  <c r="BC379"/>
  <c r="BB380"/>
  <c r="BC380"/>
  <c r="BB381"/>
  <c r="BC381"/>
  <c r="BB382"/>
  <c r="BC382"/>
  <c r="BB383"/>
  <c r="BC383"/>
  <c r="BB384"/>
  <c r="BC384"/>
  <c r="BB385"/>
  <c r="BC385"/>
  <c r="BB386"/>
  <c r="BC386"/>
  <c r="BB387"/>
  <c r="BC387"/>
  <c r="BB388"/>
  <c r="BC388"/>
  <c r="BB389"/>
  <c r="BC389"/>
  <c r="BB390"/>
  <c r="BC390"/>
  <c r="BB391"/>
  <c r="BC391"/>
  <c r="BB392"/>
  <c r="BC392"/>
  <c r="BB393"/>
  <c r="BC393"/>
  <c r="BB394"/>
  <c r="BC394"/>
  <c r="BB395"/>
  <c r="BC395"/>
  <c r="BB396"/>
  <c r="BC396"/>
  <c r="BB397"/>
  <c r="BC397"/>
  <c r="BB398"/>
  <c r="BC398"/>
  <c r="BC6" s="1"/>
  <c r="BC5" s="1"/>
  <c r="BB399"/>
  <c r="BC399"/>
  <c r="BB400"/>
  <c r="BC400"/>
  <c r="BB401"/>
  <c r="BC401"/>
  <c r="BB402"/>
  <c r="BC402"/>
  <c r="BB403"/>
  <c r="BC403"/>
  <c r="BB404"/>
  <c r="BC404"/>
  <c r="BB405"/>
  <c r="BC405"/>
  <c r="BB406"/>
  <c r="BC406"/>
  <c r="BB407"/>
  <c r="BC407"/>
  <c r="BB408"/>
  <c r="BC408"/>
  <c r="BB409"/>
  <c r="BC409"/>
  <c r="BB410"/>
  <c r="BC410"/>
  <c r="BB411"/>
  <c r="BC411"/>
  <c r="BB412"/>
  <c r="BC412"/>
  <c r="BB413"/>
  <c r="BC413"/>
  <c r="BB414"/>
  <c r="BC414"/>
  <c r="BB415"/>
  <c r="BC415"/>
  <c r="BB416"/>
  <c r="BC416"/>
  <c r="BB417"/>
  <c r="BC417"/>
  <c r="BB418"/>
  <c r="BC418"/>
  <c r="BB419"/>
  <c r="BC419"/>
  <c r="BB420"/>
  <c r="BC420"/>
  <c r="BB421"/>
  <c r="BC421"/>
  <c r="BB422"/>
  <c r="BC422"/>
  <c r="BB423"/>
  <c r="BC423"/>
  <c r="BB424"/>
  <c r="BC424"/>
  <c r="BB425"/>
  <c r="BC425"/>
  <c r="BB426"/>
  <c r="BC426"/>
  <c r="BB427"/>
  <c r="BC427"/>
  <c r="BB428"/>
  <c r="BC428"/>
  <c r="BB429"/>
  <c r="BC429"/>
  <c r="BB430"/>
  <c r="BC430"/>
  <c r="BB431"/>
  <c r="BC431"/>
  <c r="BB432"/>
  <c r="BC432"/>
  <c r="BB433"/>
  <c r="BC433"/>
  <c r="BB434"/>
  <c r="BC434"/>
  <c r="BB435"/>
  <c r="BC435"/>
  <c r="BB436"/>
  <c r="BC436"/>
  <c r="BB437"/>
  <c r="BC437"/>
  <c r="BB438"/>
  <c r="BC438"/>
  <c r="BB439"/>
  <c r="BC439"/>
  <c r="BB440"/>
  <c r="BC440"/>
  <c r="BB441"/>
  <c r="BC441"/>
  <c r="BB442"/>
  <c r="BC442"/>
  <c r="BB443"/>
  <c r="BC443"/>
  <c r="BB444"/>
  <c r="BC444"/>
  <c r="BB445"/>
  <c r="BC445"/>
  <c r="BB446"/>
  <c r="BC446"/>
  <c r="BB447"/>
  <c r="BC447"/>
  <c r="BB448"/>
  <c r="BC448"/>
  <c r="BB449"/>
  <c r="BC449"/>
  <c r="BB450"/>
  <c r="BC450"/>
  <c r="BB451"/>
  <c r="BC451"/>
  <c r="BB452"/>
  <c r="BC452"/>
  <c r="BB453"/>
  <c r="BC453"/>
  <c r="BB454"/>
  <c r="BC454"/>
  <c r="BB455"/>
  <c r="BC455"/>
  <c r="BB456"/>
  <c r="BC456"/>
  <c r="BB457"/>
  <c r="BC457"/>
  <c r="BB458"/>
  <c r="BC458"/>
  <c r="BB459"/>
  <c r="BC459"/>
  <c r="BB460"/>
  <c r="BC460"/>
  <c r="BB461"/>
  <c r="BC461"/>
  <c r="BB462"/>
  <c r="BC462"/>
  <c r="BB463"/>
  <c r="BC463"/>
  <c r="BB464"/>
  <c r="BC464"/>
  <c r="BB465"/>
  <c r="BC465"/>
  <c r="BB466"/>
  <c r="BC466"/>
  <c r="BB467"/>
  <c r="BC467"/>
  <c r="BB468"/>
  <c r="BC468"/>
  <c r="BB469"/>
  <c r="BC469"/>
  <c r="BB470"/>
  <c r="BC470"/>
  <c r="BB471"/>
  <c r="BC471"/>
  <c r="BB472"/>
  <c r="BC472"/>
  <c r="BB473"/>
  <c r="BC473"/>
  <c r="BB474"/>
  <c r="BC474"/>
  <c r="BB475"/>
  <c r="BC475"/>
  <c r="BB476"/>
  <c r="BC476"/>
  <c r="BB477"/>
  <c r="BC477"/>
  <c r="BB478"/>
  <c r="BC478"/>
  <c r="BB479"/>
  <c r="BC479"/>
  <c r="BB480"/>
  <c r="BC480"/>
  <c r="BB481"/>
  <c r="BC481"/>
  <c r="BB482"/>
  <c r="BC482"/>
  <c r="BB483"/>
  <c r="BC483"/>
  <c r="BB484"/>
  <c r="BC484"/>
  <c r="BB485"/>
  <c r="BC485"/>
  <c r="BB486"/>
  <c r="BC486"/>
  <c r="BB487"/>
  <c r="BC487"/>
  <c r="BB488"/>
  <c r="BC488"/>
  <c r="BB489"/>
  <c r="BC489"/>
  <c r="BB490"/>
  <c r="BC490"/>
  <c r="BB491"/>
  <c r="BC491"/>
  <c r="BB492"/>
  <c r="BC492"/>
  <c r="BB493"/>
  <c r="BC493"/>
  <c r="BB494"/>
  <c r="BC494"/>
  <c r="BB495"/>
  <c r="BC495"/>
  <c r="BB496"/>
  <c r="BC496"/>
  <c r="BB497"/>
  <c r="BC497"/>
  <c r="BB498"/>
  <c r="BC498"/>
  <c r="BB499"/>
  <c r="BC499"/>
  <c r="BB500"/>
  <c r="BC500"/>
  <c r="BB501"/>
  <c r="BC501"/>
  <c r="BB502"/>
  <c r="BC502"/>
  <c r="BB503"/>
  <c r="BC503"/>
  <c r="BB504"/>
  <c r="BC504"/>
  <c r="BB505"/>
  <c r="BC505"/>
  <c r="BB506"/>
  <c r="BC506"/>
  <c r="BB507"/>
  <c r="BC507"/>
  <c r="BB508"/>
  <c r="BC508"/>
  <c r="BB509"/>
  <c r="BC509"/>
  <c r="BB510"/>
  <c r="BC510"/>
  <c r="BB511"/>
  <c r="BC511"/>
  <c r="BB512"/>
  <c r="BC512"/>
  <c r="BB513"/>
  <c r="BC513"/>
  <c r="BB514"/>
  <c r="BC514"/>
  <c r="BB515"/>
  <c r="BC515"/>
  <c r="BB516"/>
  <c r="BC516"/>
  <c r="BB517"/>
  <c r="BC517"/>
  <c r="BB518"/>
  <c r="BC518"/>
  <c r="BB519"/>
  <c r="BC519"/>
  <c r="BB520"/>
  <c r="BC520"/>
  <c r="BB521"/>
  <c r="BC521"/>
  <c r="BB522"/>
  <c r="BC522"/>
  <c r="BB523"/>
  <c r="BC523"/>
  <c r="BB524"/>
  <c r="BC524"/>
  <c r="BB525"/>
  <c r="BC525"/>
  <c r="BB526"/>
  <c r="BC526"/>
  <c r="BB527"/>
  <c r="BC527"/>
  <c r="BB528"/>
  <c r="BC528"/>
  <c r="BB529"/>
  <c r="BC529"/>
  <c r="BB530"/>
  <c r="BC530"/>
  <c r="BB531"/>
  <c r="BC531"/>
  <c r="BB532"/>
  <c r="BC532"/>
  <c r="BB533"/>
  <c r="BC533"/>
  <c r="BB534"/>
  <c r="BC534"/>
  <c r="BB535"/>
  <c r="BC535"/>
  <c r="BB536"/>
  <c r="BC536"/>
  <c r="BB537"/>
  <c r="BC537"/>
  <c r="BB538"/>
  <c r="BC538"/>
  <c r="BB539"/>
  <c r="BC539"/>
  <c r="BB540"/>
  <c r="BC540"/>
  <c r="BB541"/>
  <c r="BC541"/>
  <c r="BB542"/>
  <c r="BC542"/>
  <c r="BB543"/>
  <c r="BC543"/>
  <c r="BB544"/>
  <c r="BC544"/>
  <c r="BB545"/>
  <c r="BC545"/>
  <c r="BB546"/>
  <c r="BC546"/>
  <c r="BB547"/>
  <c r="BC547"/>
  <c r="BB548"/>
  <c r="BC548"/>
  <c r="BB549"/>
  <c r="BC549"/>
  <c r="BB550"/>
  <c r="BC550"/>
  <c r="BB551"/>
  <c r="BC551"/>
  <c r="BB552"/>
  <c r="BC552"/>
  <c r="BB553"/>
  <c r="BC553"/>
  <c r="BB554"/>
  <c r="BC554"/>
  <c r="BB555"/>
  <c r="BC555"/>
  <c r="BB556"/>
  <c r="BC556"/>
  <c r="BB557"/>
  <c r="BC557"/>
  <c r="BB558"/>
  <c r="BC558"/>
  <c r="BB559"/>
  <c r="BC559"/>
  <c r="BB560"/>
  <c r="BC560"/>
  <c r="BB561"/>
  <c r="BC561"/>
  <c r="BB562"/>
  <c r="BC562"/>
  <c r="BB563"/>
  <c r="BC563"/>
  <c r="BB564"/>
  <c r="BC564"/>
  <c r="BB565"/>
  <c r="BC565"/>
  <c r="BB566"/>
  <c r="BC566"/>
  <c r="BB567"/>
  <c r="BC567"/>
  <c r="BB568"/>
  <c r="BC568"/>
  <c r="BB569"/>
  <c r="BC569"/>
  <c r="BB570"/>
  <c r="BC570"/>
  <c r="BB571"/>
  <c r="BC571"/>
  <c r="BB572"/>
  <c r="BC572"/>
  <c r="BB573"/>
  <c r="BC573"/>
  <c r="BB574"/>
  <c r="BC574"/>
  <c r="BB575"/>
  <c r="BC575"/>
  <c r="BB576"/>
  <c r="BC576"/>
  <c r="BB577"/>
  <c r="BC577"/>
  <c r="BB578"/>
  <c r="BC578"/>
  <c r="BB579"/>
  <c r="BC579"/>
  <c r="BB580"/>
  <c r="BC580"/>
  <c r="BB581"/>
  <c r="BC581"/>
  <c r="BB582"/>
  <c r="BC582"/>
  <c r="BB583"/>
  <c r="BC583"/>
  <c r="BB584"/>
  <c r="BC584"/>
  <c r="BB585"/>
  <c r="BC585"/>
  <c r="BB586"/>
  <c r="BC586"/>
  <c r="BB587"/>
  <c r="BC587"/>
  <c r="BB588"/>
  <c r="BC588"/>
  <c r="BB589"/>
  <c r="BC589"/>
  <c r="BB590"/>
  <c r="BC590"/>
  <c r="BB591"/>
  <c r="BC591"/>
  <c r="BB592"/>
  <c r="BC592"/>
  <c r="BB593"/>
  <c r="BC593"/>
  <c r="BB594"/>
  <c r="BC594"/>
  <c r="BB595"/>
  <c r="BC595"/>
  <c r="BB596"/>
  <c r="BC596"/>
  <c r="BB597"/>
  <c r="BC597"/>
  <c r="BB598"/>
  <c r="BC598"/>
  <c r="BB599"/>
  <c r="BC599"/>
  <c r="BB600"/>
  <c r="BC600"/>
  <c r="BB601"/>
  <c r="BC601"/>
  <c r="BB602"/>
  <c r="BC602"/>
  <c r="BB603"/>
  <c r="BC603"/>
  <c r="BB604"/>
  <c r="BC604"/>
  <c r="BB605"/>
  <c r="BC605"/>
  <c r="BB606"/>
  <c r="BC606"/>
  <c r="BB607"/>
  <c r="BC607"/>
  <c r="BB608"/>
  <c r="BC608"/>
  <c r="BB609"/>
  <c r="BC609"/>
  <c r="BB610"/>
  <c r="BC610"/>
  <c r="BB611"/>
  <c r="BC611"/>
  <c r="BB612"/>
  <c r="BC612"/>
  <c r="BB613"/>
  <c r="BC613"/>
  <c r="BB614"/>
  <c r="BC614"/>
  <c r="BB615"/>
  <c r="BC615"/>
  <c r="BB616"/>
  <c r="BC616"/>
  <c r="BB617"/>
  <c r="BC617"/>
  <c r="BB618"/>
  <c r="BC618"/>
  <c r="BB619"/>
  <c r="BC619"/>
  <c r="BB620"/>
  <c r="BC620"/>
  <c r="BB621"/>
  <c r="BC621"/>
  <c r="BB622"/>
  <c r="BC622"/>
  <c r="BB623"/>
  <c r="BC623"/>
  <c r="BB624"/>
  <c r="BC624"/>
  <c r="BB625"/>
  <c r="BC625"/>
  <c r="BB626"/>
  <c r="BC626"/>
  <c r="BB627"/>
  <c r="BC627"/>
  <c r="BB628"/>
  <c r="BC628"/>
  <c r="BB629"/>
  <c r="BC629"/>
  <c r="BB630"/>
  <c r="BC630"/>
  <c r="BB631"/>
  <c r="BC631"/>
  <c r="BB632"/>
  <c r="BC632"/>
  <c r="BB633"/>
  <c r="BC633"/>
  <c r="BB634"/>
  <c r="BC634"/>
  <c r="BB635"/>
  <c r="BC635"/>
  <c r="BB636"/>
  <c r="BC636"/>
  <c r="BB637"/>
  <c r="BC637"/>
  <c r="BB638"/>
  <c r="BC638"/>
  <c r="BB639"/>
  <c r="BC639"/>
  <c r="BB640"/>
  <c r="BC640"/>
  <c r="BB641"/>
  <c r="BC641"/>
  <c r="BB642"/>
  <c r="BC642"/>
  <c r="BB643"/>
  <c r="BC643"/>
  <c r="BB644"/>
  <c r="BC644"/>
  <c r="BB645"/>
  <c r="BC645"/>
  <c r="BB646"/>
  <c r="BC646"/>
  <c r="BB647"/>
  <c r="BC647"/>
  <c r="BB648"/>
  <c r="BC648"/>
  <c r="BB649"/>
  <c r="BC649"/>
  <c r="BB650"/>
  <c r="BC650"/>
  <c r="BB651"/>
  <c r="BC651"/>
  <c r="BB652"/>
  <c r="BC652"/>
  <c r="BB653"/>
  <c r="BC653"/>
  <c r="BB654"/>
  <c r="BC654"/>
  <c r="BB655"/>
  <c r="BC655"/>
  <c r="BB656"/>
  <c r="BC656"/>
  <c r="BB657"/>
  <c r="BC657"/>
  <c r="BB658"/>
  <c r="BC658"/>
  <c r="BB659"/>
  <c r="BC659"/>
  <c r="BB660"/>
  <c r="BC660"/>
  <c r="BB661"/>
  <c r="BC661"/>
  <c r="BB662"/>
  <c r="BC662"/>
  <c r="BB663"/>
  <c r="BC663"/>
  <c r="BB664"/>
  <c r="BC664"/>
  <c r="BB665"/>
  <c r="BC665"/>
  <c r="BB666"/>
  <c r="BC666"/>
  <c r="BB667"/>
  <c r="BC667"/>
  <c r="BB668"/>
  <c r="BC668"/>
  <c r="BB669"/>
  <c r="BC669"/>
  <c r="BB670"/>
  <c r="BC670"/>
  <c r="BB671"/>
  <c r="BC671"/>
  <c r="BB672"/>
  <c r="BC672"/>
  <c r="BB673"/>
  <c r="BC673"/>
  <c r="BB674"/>
  <c r="BC674"/>
  <c r="BB675"/>
  <c r="BC675"/>
  <c r="BB676"/>
  <c r="BC676"/>
  <c r="BB677"/>
  <c r="BC677"/>
  <c r="BB678"/>
  <c r="BC678"/>
  <c r="BB679"/>
  <c r="BC679"/>
  <c r="BB680"/>
  <c r="BC680"/>
  <c r="BB681"/>
  <c r="BC681"/>
  <c r="BB682"/>
  <c r="BC682"/>
  <c r="BB683"/>
  <c r="BC683"/>
  <c r="BB684"/>
  <c r="BC684"/>
  <c r="BB685"/>
  <c r="BC685"/>
  <c r="BB686"/>
  <c r="BC686"/>
  <c r="BB687"/>
  <c r="BC687"/>
  <c r="BB688"/>
  <c r="BC688"/>
  <c r="BB689"/>
  <c r="BC689"/>
  <c r="BB690"/>
  <c r="BC690"/>
  <c r="BB691"/>
  <c r="BC691"/>
  <c r="BB692"/>
  <c r="BC692"/>
  <c r="BB693"/>
  <c r="BC693"/>
  <c r="BB694"/>
  <c r="BC694"/>
  <c r="BB695"/>
  <c r="BC695"/>
  <c r="BB696"/>
  <c r="BC696"/>
  <c r="BB697"/>
  <c r="BC697"/>
  <c r="BB698"/>
  <c r="BC698"/>
  <c r="BB699"/>
  <c r="BC699"/>
  <c r="BB700"/>
  <c r="BC700"/>
  <c r="BB701"/>
  <c r="BC701"/>
  <c r="BB702"/>
  <c r="BC702"/>
  <c r="BB703"/>
  <c r="BC703"/>
  <c r="BB704"/>
  <c r="BC704"/>
  <c r="BB705"/>
  <c r="BC705"/>
  <c r="BB706"/>
  <c r="BC706"/>
  <c r="BB707"/>
  <c r="BC707"/>
  <c r="BB708"/>
  <c r="BC708"/>
  <c r="BB709"/>
  <c r="BC709"/>
  <c r="BB710"/>
  <c r="BC710"/>
  <c r="BB711"/>
  <c r="BC711"/>
  <c r="AX8"/>
  <c r="AY8"/>
  <c r="AX9"/>
  <c r="AY9"/>
  <c r="AX10"/>
  <c r="AY10"/>
  <c r="AX11"/>
  <c r="AY11"/>
  <c r="AX12"/>
  <c r="AY12"/>
  <c r="AX13"/>
  <c r="AY13"/>
  <c r="AX14"/>
  <c r="AY14"/>
  <c r="AX15"/>
  <c r="AY15"/>
  <c r="AX16"/>
  <c r="AY16"/>
  <c r="AX17"/>
  <c r="AY17"/>
  <c r="AX18"/>
  <c r="AY18"/>
  <c r="AX19"/>
  <c r="AY19"/>
  <c r="AX20"/>
  <c r="AY20"/>
  <c r="AX21"/>
  <c r="AY21"/>
  <c r="AX22"/>
  <c r="AY22"/>
  <c r="AX23"/>
  <c r="AY23"/>
  <c r="AX24"/>
  <c r="AY24"/>
  <c r="AX25"/>
  <c r="AY25"/>
  <c r="AX26"/>
  <c r="AY26"/>
  <c r="AX27"/>
  <c r="AY27"/>
  <c r="AX28"/>
  <c r="AY28"/>
  <c r="AX29"/>
  <c r="AY29"/>
  <c r="AX30"/>
  <c r="AY30"/>
  <c r="AX31"/>
  <c r="AY31"/>
  <c r="AX32"/>
  <c r="AY32"/>
  <c r="AX33"/>
  <c r="AY33"/>
  <c r="AX34"/>
  <c r="AY34"/>
  <c r="AX35"/>
  <c r="AY35"/>
  <c r="AX36"/>
  <c r="AY36"/>
  <c r="AX37"/>
  <c r="AY37"/>
  <c r="AX38"/>
  <c r="AY38"/>
  <c r="AX39"/>
  <c r="AY39"/>
  <c r="AX40"/>
  <c r="AY40"/>
  <c r="AX41"/>
  <c r="AY41"/>
  <c r="AX42"/>
  <c r="AY42"/>
  <c r="AX43"/>
  <c r="AY43"/>
  <c r="AX44"/>
  <c r="AY44"/>
  <c r="AX45"/>
  <c r="AY45"/>
  <c r="AX46"/>
  <c r="AY46"/>
  <c r="AX47"/>
  <c r="AY47"/>
  <c r="AX48"/>
  <c r="AY48"/>
  <c r="AX49"/>
  <c r="AY49"/>
  <c r="AX50"/>
  <c r="AY50"/>
  <c r="AX51"/>
  <c r="AY51"/>
  <c r="AX52"/>
  <c r="AY52"/>
  <c r="AX53"/>
  <c r="AY53"/>
  <c r="AX54"/>
  <c r="AY54"/>
  <c r="AX55"/>
  <c r="AY55"/>
  <c r="AX56"/>
  <c r="AY56"/>
  <c r="AX57"/>
  <c r="AY57"/>
  <c r="AX58"/>
  <c r="AY58"/>
  <c r="AX59"/>
  <c r="AY59"/>
  <c r="AX60"/>
  <c r="AY60"/>
  <c r="AX61"/>
  <c r="AY61"/>
  <c r="AX62"/>
  <c r="AY62"/>
  <c r="AX63"/>
  <c r="AY63"/>
  <c r="AX64"/>
  <c r="AY64"/>
  <c r="AX65"/>
  <c r="AY65"/>
  <c r="AX66"/>
  <c r="AY66"/>
  <c r="AX67"/>
  <c r="AY67"/>
  <c r="AX68"/>
  <c r="AY68"/>
  <c r="AX69"/>
  <c r="AY69"/>
  <c r="AX70"/>
  <c r="AY70"/>
  <c r="AX71"/>
  <c r="AY71"/>
  <c r="AX72"/>
  <c r="AY72"/>
  <c r="AX73"/>
  <c r="AY73"/>
  <c r="AX74"/>
  <c r="AY74"/>
  <c r="AX75"/>
  <c r="AY75"/>
  <c r="AX76"/>
  <c r="AY76"/>
  <c r="AX77"/>
  <c r="AY77"/>
  <c r="AX78"/>
  <c r="AY78"/>
  <c r="AX79"/>
  <c r="AY79"/>
  <c r="AX80"/>
  <c r="AY80"/>
  <c r="AX81"/>
  <c r="AY81"/>
  <c r="AX82"/>
  <c r="AY82"/>
  <c r="AX83"/>
  <c r="AY83"/>
  <c r="AX84"/>
  <c r="AY84"/>
  <c r="AX85"/>
  <c r="AY85"/>
  <c r="AX86"/>
  <c r="AY86"/>
  <c r="AX87"/>
  <c r="AY87"/>
  <c r="AX88"/>
  <c r="AY88"/>
  <c r="AX89"/>
  <c r="AY89"/>
  <c r="AX90"/>
  <c r="AY90"/>
  <c r="AX91"/>
  <c r="AY91"/>
  <c r="AX92"/>
  <c r="AY92"/>
  <c r="AX93"/>
  <c r="AY93"/>
  <c r="AX94"/>
  <c r="AY94"/>
  <c r="AX95"/>
  <c r="AY95"/>
  <c r="AX96"/>
  <c r="AY96"/>
  <c r="AX97"/>
  <c r="AY97"/>
  <c r="AX98"/>
  <c r="AY98"/>
  <c r="AX99"/>
  <c r="AY99"/>
  <c r="AX100"/>
  <c r="AY100"/>
  <c r="AX101"/>
  <c r="AY101"/>
  <c r="AX102"/>
  <c r="AY102"/>
  <c r="AX103"/>
  <c r="AY103"/>
  <c r="AX104"/>
  <c r="AY104"/>
  <c r="AX105"/>
  <c r="AY105"/>
  <c r="AX106"/>
  <c r="AY106"/>
  <c r="AX107"/>
  <c r="AY107"/>
  <c r="AX108"/>
  <c r="AY108"/>
  <c r="AX109"/>
  <c r="AY109"/>
  <c r="AX110"/>
  <c r="AY110"/>
  <c r="AX111"/>
  <c r="AY111"/>
  <c r="AX112"/>
  <c r="AY112"/>
  <c r="AX113"/>
  <c r="AY113"/>
  <c r="AX114"/>
  <c r="AY114"/>
  <c r="AX115"/>
  <c r="AY115"/>
  <c r="AX116"/>
  <c r="AY116"/>
  <c r="AX117"/>
  <c r="AY117"/>
  <c r="AX118"/>
  <c r="AY118"/>
  <c r="AX119"/>
  <c r="AY119"/>
  <c r="AX120"/>
  <c r="AY120"/>
  <c r="AX121"/>
  <c r="AY121"/>
  <c r="AX122"/>
  <c r="AY122"/>
  <c r="AX123"/>
  <c r="AY123"/>
  <c r="AX124"/>
  <c r="AY124"/>
  <c r="AX125"/>
  <c r="AY125"/>
  <c r="AX126"/>
  <c r="AY126"/>
  <c r="AX127"/>
  <c r="AY127"/>
  <c r="AX128"/>
  <c r="AY128"/>
  <c r="AX129"/>
  <c r="AY129"/>
  <c r="AX130"/>
  <c r="AY130"/>
  <c r="AX131"/>
  <c r="AY131"/>
  <c r="AX132"/>
  <c r="AY132"/>
  <c r="AX133"/>
  <c r="AY133"/>
  <c r="AX134"/>
  <c r="AY134"/>
  <c r="AX135"/>
  <c r="AY135"/>
  <c r="AX136"/>
  <c r="AY136"/>
  <c r="AX137"/>
  <c r="AY137"/>
  <c r="AX138"/>
  <c r="AY138"/>
  <c r="AX139"/>
  <c r="AY139"/>
  <c r="AX140"/>
  <c r="AY140"/>
  <c r="AX141"/>
  <c r="AY141"/>
  <c r="AX142"/>
  <c r="AY142"/>
  <c r="AX143"/>
  <c r="AY143"/>
  <c r="AX144"/>
  <c r="AY144"/>
  <c r="AX145"/>
  <c r="AY145"/>
  <c r="AX146"/>
  <c r="AY146"/>
  <c r="AX147"/>
  <c r="AY147"/>
  <c r="AX148"/>
  <c r="AY148"/>
  <c r="AX149"/>
  <c r="AY149"/>
  <c r="AX150"/>
  <c r="AY150"/>
  <c r="AX151"/>
  <c r="AY151"/>
  <c r="AX152"/>
  <c r="AY152"/>
  <c r="AX153"/>
  <c r="AY153"/>
  <c r="AX154"/>
  <c r="AY154"/>
  <c r="AX155"/>
  <c r="AY155"/>
  <c r="AX156"/>
  <c r="AY156"/>
  <c r="AX157"/>
  <c r="AY157"/>
  <c r="AX158"/>
  <c r="AY158"/>
  <c r="AX159"/>
  <c r="AY159"/>
  <c r="AX160"/>
  <c r="AY160"/>
  <c r="AX161"/>
  <c r="AY161"/>
  <c r="AX162"/>
  <c r="AY162"/>
  <c r="AX163"/>
  <c r="AY163"/>
  <c r="AX164"/>
  <c r="AY164"/>
  <c r="AX165"/>
  <c r="AY165"/>
  <c r="AX166"/>
  <c r="AY166"/>
  <c r="AX167"/>
  <c r="AY167"/>
  <c r="AX168"/>
  <c r="AY168"/>
  <c r="AX169"/>
  <c r="AY169"/>
  <c r="AX170"/>
  <c r="AY170"/>
  <c r="AX171"/>
  <c r="AY171"/>
  <c r="AX172"/>
  <c r="AY172"/>
  <c r="AX173"/>
  <c r="AY173"/>
  <c r="AX174"/>
  <c r="AY174"/>
  <c r="AX175"/>
  <c r="AY175"/>
  <c r="AX176"/>
  <c r="AY176"/>
  <c r="AX177"/>
  <c r="AY177"/>
  <c r="AX178"/>
  <c r="AY178"/>
  <c r="AX179"/>
  <c r="AY179"/>
  <c r="AX180"/>
  <c r="AY180"/>
  <c r="AX181"/>
  <c r="AY181"/>
  <c r="AX182"/>
  <c r="AY182"/>
  <c r="AX183"/>
  <c r="AY183"/>
  <c r="AX184"/>
  <c r="AY184"/>
  <c r="AX185"/>
  <c r="AY185"/>
  <c r="AX186"/>
  <c r="AY186"/>
  <c r="AX187"/>
  <c r="AY187"/>
  <c r="AX188"/>
  <c r="AY188"/>
  <c r="AX189"/>
  <c r="AY189"/>
  <c r="AX190"/>
  <c r="AY190"/>
  <c r="AX191"/>
  <c r="AY191"/>
  <c r="AX192"/>
  <c r="AY192"/>
  <c r="AX193"/>
  <c r="AY193"/>
  <c r="AX194"/>
  <c r="AY194"/>
  <c r="AX195"/>
  <c r="AY195"/>
  <c r="AX196"/>
  <c r="AY196"/>
  <c r="AX197"/>
  <c r="AY197"/>
  <c r="AX198"/>
  <c r="AY198"/>
  <c r="AX199"/>
  <c r="AY199"/>
  <c r="AX200"/>
  <c r="AY200"/>
  <c r="AX201"/>
  <c r="AY201"/>
  <c r="AX202"/>
  <c r="AY202"/>
  <c r="AX203"/>
  <c r="AY203"/>
  <c r="AX204"/>
  <c r="AY204"/>
  <c r="AX205"/>
  <c r="AY205"/>
  <c r="AX206"/>
  <c r="AY206"/>
  <c r="AX207"/>
  <c r="AY207"/>
  <c r="AX208"/>
  <c r="AY208"/>
  <c r="AX209"/>
  <c r="AY209"/>
  <c r="AX210"/>
  <c r="AY210"/>
  <c r="AX211"/>
  <c r="AY211"/>
  <c r="AX212"/>
  <c r="AY212"/>
  <c r="AX213"/>
  <c r="AY213"/>
  <c r="AX214"/>
  <c r="AY214"/>
  <c r="AX215"/>
  <c r="AY215"/>
  <c r="AX216"/>
  <c r="AY216"/>
  <c r="AX217"/>
  <c r="AY217"/>
  <c r="AX218"/>
  <c r="AY218"/>
  <c r="AX219"/>
  <c r="AY219"/>
  <c r="AX220"/>
  <c r="AY220"/>
  <c r="AX221"/>
  <c r="AY221"/>
  <c r="AX222"/>
  <c r="AY222"/>
  <c r="AX223"/>
  <c r="AY223"/>
  <c r="AX224"/>
  <c r="AY224"/>
  <c r="AX225"/>
  <c r="AY225"/>
  <c r="AX226"/>
  <c r="AY226"/>
  <c r="AX227"/>
  <c r="AY227"/>
  <c r="AX228"/>
  <c r="AY228"/>
  <c r="AX229"/>
  <c r="AY229"/>
  <c r="AX230"/>
  <c r="AY230"/>
  <c r="AX231"/>
  <c r="AY231"/>
  <c r="AX232"/>
  <c r="AY232"/>
  <c r="AX233"/>
  <c r="AY233"/>
  <c r="AX234"/>
  <c r="AY234"/>
  <c r="AX235"/>
  <c r="AY235"/>
  <c r="AX236"/>
  <c r="AY236"/>
  <c r="AX237"/>
  <c r="AY237"/>
  <c r="AX238"/>
  <c r="AY238"/>
  <c r="AX239"/>
  <c r="AY239"/>
  <c r="AX240"/>
  <c r="AY240"/>
  <c r="AX241"/>
  <c r="AY241"/>
  <c r="AX242"/>
  <c r="AY242"/>
  <c r="AX243"/>
  <c r="AY243"/>
  <c r="AX244"/>
  <c r="AY244"/>
  <c r="AX245"/>
  <c r="AY245"/>
  <c r="AX246"/>
  <c r="AY246"/>
  <c r="AX247"/>
  <c r="AY247"/>
  <c r="AX248"/>
  <c r="AY248"/>
  <c r="AX249"/>
  <c r="AY249"/>
  <c r="AX250"/>
  <c r="AY250"/>
  <c r="AX251"/>
  <c r="AY251"/>
  <c r="AX252"/>
  <c r="AY252"/>
  <c r="AX253"/>
  <c r="AY253"/>
  <c r="AX254"/>
  <c r="AY254"/>
  <c r="AX255"/>
  <c r="AY255"/>
  <c r="AX256"/>
  <c r="AY256"/>
  <c r="AX257"/>
  <c r="AY257"/>
  <c r="AX258"/>
  <c r="AY258"/>
  <c r="AX259"/>
  <c r="AY259"/>
  <c r="AX260"/>
  <c r="AY260"/>
  <c r="AX261"/>
  <c r="AY261"/>
  <c r="AX262"/>
  <c r="AY262"/>
  <c r="AX263"/>
  <c r="AY263"/>
  <c r="AX264"/>
  <c r="AY264"/>
  <c r="AX265"/>
  <c r="AY265"/>
  <c r="AX266"/>
  <c r="AY266"/>
  <c r="AX267"/>
  <c r="AY267"/>
  <c r="AX268"/>
  <c r="AY268"/>
  <c r="AX269"/>
  <c r="AY269"/>
  <c r="AX270"/>
  <c r="AY270"/>
  <c r="AX271"/>
  <c r="AY271"/>
  <c r="AX272"/>
  <c r="AY272"/>
  <c r="AX273"/>
  <c r="AY273"/>
  <c r="AX274"/>
  <c r="AY274"/>
  <c r="AX275"/>
  <c r="AY275"/>
  <c r="AX276"/>
  <c r="AY276"/>
  <c r="AX277"/>
  <c r="AY277"/>
  <c r="AX278"/>
  <c r="AY278"/>
  <c r="AX279"/>
  <c r="AY279"/>
  <c r="AX280"/>
  <c r="AY280"/>
  <c r="AX281"/>
  <c r="AY281"/>
  <c r="AX282"/>
  <c r="AY282"/>
  <c r="AX283"/>
  <c r="AY283"/>
  <c r="AX284"/>
  <c r="AY284"/>
  <c r="AX285"/>
  <c r="AY285"/>
  <c r="AX286"/>
  <c r="AY286"/>
  <c r="AX287"/>
  <c r="AY287"/>
  <c r="AX288"/>
  <c r="AY288"/>
  <c r="AX289"/>
  <c r="AY289"/>
  <c r="AX290"/>
  <c r="AY290"/>
  <c r="AX291"/>
  <c r="AY291"/>
  <c r="AX292"/>
  <c r="AY292"/>
  <c r="AX293"/>
  <c r="AY293"/>
  <c r="AX294"/>
  <c r="AY294"/>
  <c r="AX295"/>
  <c r="AY295"/>
  <c r="AX296"/>
  <c r="AY296"/>
  <c r="AX297"/>
  <c r="AY297"/>
  <c r="AX298"/>
  <c r="AY298"/>
  <c r="AX299"/>
  <c r="AY299"/>
  <c r="AX300"/>
  <c r="AY300"/>
  <c r="AX301"/>
  <c r="AY301"/>
  <c r="AX302"/>
  <c r="AY302"/>
  <c r="AX303"/>
  <c r="AY303"/>
  <c r="AX304"/>
  <c r="AY304"/>
  <c r="AX305"/>
  <c r="AY305"/>
  <c r="AX306"/>
  <c r="AY306"/>
  <c r="AX307"/>
  <c r="AY307"/>
  <c r="AX308"/>
  <c r="AY308"/>
  <c r="AX309"/>
  <c r="AY309"/>
  <c r="AX310"/>
  <c r="AY310"/>
  <c r="AX311"/>
  <c r="AY311"/>
  <c r="AX312"/>
  <c r="AY312"/>
  <c r="AX313"/>
  <c r="AY313"/>
  <c r="AX314"/>
  <c r="AY314"/>
  <c r="AX315"/>
  <c r="AY315"/>
  <c r="AX316"/>
  <c r="AY316"/>
  <c r="AX317"/>
  <c r="AY317"/>
  <c r="AX318"/>
  <c r="AY318"/>
  <c r="AX319"/>
  <c r="AY319"/>
  <c r="AX320"/>
  <c r="AY320"/>
  <c r="AX321"/>
  <c r="AY321"/>
  <c r="AX322"/>
  <c r="AY322"/>
  <c r="AX323"/>
  <c r="AY323"/>
  <c r="AX324"/>
  <c r="AY324"/>
  <c r="AX325"/>
  <c r="AY325"/>
  <c r="AX326"/>
  <c r="AY326"/>
  <c r="AX327"/>
  <c r="AY327"/>
  <c r="AX328"/>
  <c r="AY328"/>
  <c r="AX329"/>
  <c r="AY329"/>
  <c r="AX330"/>
  <c r="AY330"/>
  <c r="AX331"/>
  <c r="AY331"/>
  <c r="AX332"/>
  <c r="AY332"/>
  <c r="AX333"/>
  <c r="AY333"/>
  <c r="AX334"/>
  <c r="AY334"/>
  <c r="AX335"/>
  <c r="AY335"/>
  <c r="AX336"/>
  <c r="AY336"/>
  <c r="AX337"/>
  <c r="AY337"/>
  <c r="AX338"/>
  <c r="AY338"/>
  <c r="AX339"/>
  <c r="AY339"/>
  <c r="AX340"/>
  <c r="AY340"/>
  <c r="AX341"/>
  <c r="AY341"/>
  <c r="AX342"/>
  <c r="AY342"/>
  <c r="AX343"/>
  <c r="AY343"/>
  <c r="AX344"/>
  <c r="AY344"/>
  <c r="AX345"/>
  <c r="AY345"/>
  <c r="AX346"/>
  <c r="AY346"/>
  <c r="AX347"/>
  <c r="AY347"/>
  <c r="AX348"/>
  <c r="AY348"/>
  <c r="AX349"/>
  <c r="AY349"/>
  <c r="AX350"/>
  <c r="AY350"/>
  <c r="AX351"/>
  <c r="AY351"/>
  <c r="AX352"/>
  <c r="AY352"/>
  <c r="AX353"/>
  <c r="AY353"/>
  <c r="AX354"/>
  <c r="AY354"/>
  <c r="AX355"/>
  <c r="AY355"/>
  <c r="AX356"/>
  <c r="AY356"/>
  <c r="AX357"/>
  <c r="AY357"/>
  <c r="AX358"/>
  <c r="AY358"/>
  <c r="AX359"/>
  <c r="AY359"/>
  <c r="AX360"/>
  <c r="AY360"/>
  <c r="AX361"/>
  <c r="AY361"/>
  <c r="AX362"/>
  <c r="AY362"/>
  <c r="AX363"/>
  <c r="AY363"/>
  <c r="AX364"/>
  <c r="AY364"/>
  <c r="AX365"/>
  <c r="AY365"/>
  <c r="AX366"/>
  <c r="AY366"/>
  <c r="AX367"/>
  <c r="AY367"/>
  <c r="AX368"/>
  <c r="AY368"/>
  <c r="AX369"/>
  <c r="AY369"/>
  <c r="AX370"/>
  <c r="AY370"/>
  <c r="AX371"/>
  <c r="AY371"/>
  <c r="AX372"/>
  <c r="AY372"/>
  <c r="AX373"/>
  <c r="AY373"/>
  <c r="AX374"/>
  <c r="AY374"/>
  <c r="AX375"/>
  <c r="AY375"/>
  <c r="AX376"/>
  <c r="AY376"/>
  <c r="AX377"/>
  <c r="AY377"/>
  <c r="AX378"/>
  <c r="AY378"/>
  <c r="AX379"/>
  <c r="AY379"/>
  <c r="AX380"/>
  <c r="AY380"/>
  <c r="AX381"/>
  <c r="AY381"/>
  <c r="AX382"/>
  <c r="AY382"/>
  <c r="AX383"/>
  <c r="AY383"/>
  <c r="AX384"/>
  <c r="AY384"/>
  <c r="AX385"/>
  <c r="AY385"/>
  <c r="AX386"/>
  <c r="AY386"/>
  <c r="AX387"/>
  <c r="AY387"/>
  <c r="AX388"/>
  <c r="AY388"/>
  <c r="AX389"/>
  <c r="AY389"/>
  <c r="AX390"/>
  <c r="AY390"/>
  <c r="AX391"/>
  <c r="AY391"/>
  <c r="AX392"/>
  <c r="AY392"/>
  <c r="AX393"/>
  <c r="AY393"/>
  <c r="AX394"/>
  <c r="AY394"/>
  <c r="AX395"/>
  <c r="AY395"/>
  <c r="AX396"/>
  <c r="AY396"/>
  <c r="AX397"/>
  <c r="AY397"/>
  <c r="AX398"/>
  <c r="AY398"/>
  <c r="AX399"/>
  <c r="AY399"/>
  <c r="AX400"/>
  <c r="AY400"/>
  <c r="AX401"/>
  <c r="AY401"/>
  <c r="AX402"/>
  <c r="AY402"/>
  <c r="AX403"/>
  <c r="AY403"/>
  <c r="AX404"/>
  <c r="AY404"/>
  <c r="AX405"/>
  <c r="AY405"/>
  <c r="AX406"/>
  <c r="AY406"/>
  <c r="AX407"/>
  <c r="AY407"/>
  <c r="AX408"/>
  <c r="AY408"/>
  <c r="AX409"/>
  <c r="AY409"/>
  <c r="AX410"/>
  <c r="AY410"/>
  <c r="AX411"/>
  <c r="AY411"/>
  <c r="AX412"/>
  <c r="AY412"/>
  <c r="AX413"/>
  <c r="AY413"/>
  <c r="AX414"/>
  <c r="AY414"/>
  <c r="AX415"/>
  <c r="AY415"/>
  <c r="AX416"/>
  <c r="AY416"/>
  <c r="AX417"/>
  <c r="AY417"/>
  <c r="AX418"/>
  <c r="AY418"/>
  <c r="AX419"/>
  <c r="AY419"/>
  <c r="AX420"/>
  <c r="AY420"/>
  <c r="AX421"/>
  <c r="AY421"/>
  <c r="AX422"/>
  <c r="AY422"/>
  <c r="AX423"/>
  <c r="AY423"/>
  <c r="AX424"/>
  <c r="AY424"/>
  <c r="AX425"/>
  <c r="AY425"/>
  <c r="AX426"/>
  <c r="AY426"/>
  <c r="AX427"/>
  <c r="AY427"/>
  <c r="AX428"/>
  <c r="AY428"/>
  <c r="AX429"/>
  <c r="AY429"/>
  <c r="AX430"/>
  <c r="AY430"/>
  <c r="AX431"/>
  <c r="AY431"/>
  <c r="AX432"/>
  <c r="AY432"/>
  <c r="AX433"/>
  <c r="AY433"/>
  <c r="AX434"/>
  <c r="AY434"/>
  <c r="AX435"/>
  <c r="AY435"/>
  <c r="AX436"/>
  <c r="AY436"/>
  <c r="AX437"/>
  <c r="AY437"/>
  <c r="AX438"/>
  <c r="AY438"/>
  <c r="AX439"/>
  <c r="AY439"/>
  <c r="AX440"/>
  <c r="AY440"/>
  <c r="AX441"/>
  <c r="AY441"/>
  <c r="AX442"/>
  <c r="AY442"/>
  <c r="AX443"/>
  <c r="AY443"/>
  <c r="AX444"/>
  <c r="AY444"/>
  <c r="AX445"/>
  <c r="AY445"/>
  <c r="AX446"/>
  <c r="AY446"/>
  <c r="AX447"/>
  <c r="AY447"/>
  <c r="AX448"/>
  <c r="AY448"/>
  <c r="AX449"/>
  <c r="AY449"/>
  <c r="AX450"/>
  <c r="AY450"/>
  <c r="AX451"/>
  <c r="AY451"/>
  <c r="AX452"/>
  <c r="AY452"/>
  <c r="AX453"/>
  <c r="AY453"/>
  <c r="AX454"/>
  <c r="AY454"/>
  <c r="AX455"/>
  <c r="AY455"/>
  <c r="AX456"/>
  <c r="AY456"/>
  <c r="AX457"/>
  <c r="AY457"/>
  <c r="AX458"/>
  <c r="AY458"/>
  <c r="AX459"/>
  <c r="AY459"/>
  <c r="AX460"/>
  <c r="AY460"/>
  <c r="AX461"/>
  <c r="AY461"/>
  <c r="AX462"/>
  <c r="AY462"/>
  <c r="AX463"/>
  <c r="AY463"/>
  <c r="AX464"/>
  <c r="AY464"/>
  <c r="AX465"/>
  <c r="AY465"/>
  <c r="AX466"/>
  <c r="AY466"/>
  <c r="AX467"/>
  <c r="AY467"/>
  <c r="AX468"/>
  <c r="AY468"/>
  <c r="AX469"/>
  <c r="AY469"/>
  <c r="AX470"/>
  <c r="AY470"/>
  <c r="AX471"/>
  <c r="AY471"/>
  <c r="AX472"/>
  <c r="AY472"/>
  <c r="AX473"/>
  <c r="AY473"/>
  <c r="AX474"/>
  <c r="AY474"/>
  <c r="AX475"/>
  <c r="AY475"/>
  <c r="AX476"/>
  <c r="AY476"/>
  <c r="AX477"/>
  <c r="AY477"/>
  <c r="AX478"/>
  <c r="AY478"/>
  <c r="AX479"/>
  <c r="AY479"/>
  <c r="AX480"/>
  <c r="AY480"/>
  <c r="AX481"/>
  <c r="AY481"/>
  <c r="AX482"/>
  <c r="AY482"/>
  <c r="AX483"/>
  <c r="AY483"/>
  <c r="AX484"/>
  <c r="AY484"/>
  <c r="AX485"/>
  <c r="AY485"/>
  <c r="AX486"/>
  <c r="AY486"/>
  <c r="AX487"/>
  <c r="AY487"/>
  <c r="AX488"/>
  <c r="AY488"/>
  <c r="AX489"/>
  <c r="AY489"/>
  <c r="AX490"/>
  <c r="AY490"/>
  <c r="AX491"/>
  <c r="AY491"/>
  <c r="AX492"/>
  <c r="AY492"/>
  <c r="AX493"/>
  <c r="AY493"/>
  <c r="AX494"/>
  <c r="AY494"/>
  <c r="AX495"/>
  <c r="AY495"/>
  <c r="AX496"/>
  <c r="AY496"/>
  <c r="AX497"/>
  <c r="AY497"/>
  <c r="AX498"/>
  <c r="AY498"/>
  <c r="AX499"/>
  <c r="AY499"/>
  <c r="AX500"/>
  <c r="AY500"/>
  <c r="AX501"/>
  <c r="AY501"/>
  <c r="AX502"/>
  <c r="AY502"/>
  <c r="AX503"/>
  <c r="AY503"/>
  <c r="AX504"/>
  <c r="AY504"/>
  <c r="AX505"/>
  <c r="AY505"/>
  <c r="AX506"/>
  <c r="AY506"/>
  <c r="AX507"/>
  <c r="AY507"/>
  <c r="AX508"/>
  <c r="AY508"/>
  <c r="AX509"/>
  <c r="AY509"/>
  <c r="AX510"/>
  <c r="AY510"/>
  <c r="AX511"/>
  <c r="AY511"/>
  <c r="AX512"/>
  <c r="AY512"/>
  <c r="AX513"/>
  <c r="AY513"/>
  <c r="AX514"/>
  <c r="AY514"/>
  <c r="AX515"/>
  <c r="AY515"/>
  <c r="AX516"/>
  <c r="AY516"/>
  <c r="AX517"/>
  <c r="AY517"/>
  <c r="AX518"/>
  <c r="AY518"/>
  <c r="AX519"/>
  <c r="AY519"/>
  <c r="AX520"/>
  <c r="AY520"/>
  <c r="AX521"/>
  <c r="AY521"/>
  <c r="AX522"/>
  <c r="AY522"/>
  <c r="AX523"/>
  <c r="AY523"/>
  <c r="AX524"/>
  <c r="AY524"/>
  <c r="AX525"/>
  <c r="AY525"/>
  <c r="AX526"/>
  <c r="AY526"/>
  <c r="AX527"/>
  <c r="AY527"/>
  <c r="AX528"/>
  <c r="AY528"/>
  <c r="AX529"/>
  <c r="AY529"/>
  <c r="AX530"/>
  <c r="AY530"/>
  <c r="AX531"/>
  <c r="AY531"/>
  <c r="AX532"/>
  <c r="AY532"/>
  <c r="AX533"/>
  <c r="AY533"/>
  <c r="AX534"/>
  <c r="AY534"/>
  <c r="AX535"/>
  <c r="AY535"/>
  <c r="AX536"/>
  <c r="AY536"/>
  <c r="AX537"/>
  <c r="AY537"/>
  <c r="AX538"/>
  <c r="AY538"/>
  <c r="AX539"/>
  <c r="AY539"/>
  <c r="AX540"/>
  <c r="AY540"/>
  <c r="AX541"/>
  <c r="AY541"/>
  <c r="AX542"/>
  <c r="AY542"/>
  <c r="AX543"/>
  <c r="AY543"/>
  <c r="AX544"/>
  <c r="AY544"/>
  <c r="AX545"/>
  <c r="AY545"/>
  <c r="AX546"/>
  <c r="AY546"/>
  <c r="AX547"/>
  <c r="AY547"/>
  <c r="AX548"/>
  <c r="AY548"/>
  <c r="AX549"/>
  <c r="AY549"/>
  <c r="AX550"/>
  <c r="AY550"/>
  <c r="AX551"/>
  <c r="AY551"/>
  <c r="AX552"/>
  <c r="AY552"/>
  <c r="AX553"/>
  <c r="AY553"/>
  <c r="AX554"/>
  <c r="AY554"/>
  <c r="AX555"/>
  <c r="AY555"/>
  <c r="AX556"/>
  <c r="AY556"/>
  <c r="AX557"/>
  <c r="AY557"/>
  <c r="AX558"/>
  <c r="AY558"/>
  <c r="AX559"/>
  <c r="AY559"/>
  <c r="AX560"/>
  <c r="AY560"/>
  <c r="AX561"/>
  <c r="AY561"/>
  <c r="AX562"/>
  <c r="AY562"/>
  <c r="AX563"/>
  <c r="AY563"/>
  <c r="AX564"/>
  <c r="AY564"/>
  <c r="AX565"/>
  <c r="AY565"/>
  <c r="AX566"/>
  <c r="AY566"/>
  <c r="AX567"/>
  <c r="AY567"/>
  <c r="AX568"/>
  <c r="AY568"/>
  <c r="AX569"/>
  <c r="AY569"/>
  <c r="AX570"/>
  <c r="AY570"/>
  <c r="AX571"/>
  <c r="AY571"/>
  <c r="AX572"/>
  <c r="AY572"/>
  <c r="AX573"/>
  <c r="AY573"/>
  <c r="AX574"/>
  <c r="AY574"/>
  <c r="AX575"/>
  <c r="AY575"/>
  <c r="AX576"/>
  <c r="AY576"/>
  <c r="AX577"/>
  <c r="AY577"/>
  <c r="AX578"/>
  <c r="AY578"/>
  <c r="AX579"/>
  <c r="AY579"/>
  <c r="AX580"/>
  <c r="AY580"/>
  <c r="AX581"/>
  <c r="AY581"/>
  <c r="AX582"/>
  <c r="AY582"/>
  <c r="AX583"/>
  <c r="AY583"/>
  <c r="AX584"/>
  <c r="AY584"/>
  <c r="AX585"/>
  <c r="AY585"/>
  <c r="AX586"/>
  <c r="AY586"/>
  <c r="AX587"/>
  <c r="AY587"/>
  <c r="AX588"/>
  <c r="AY588"/>
  <c r="AX589"/>
  <c r="AY589"/>
  <c r="AX590"/>
  <c r="AY590"/>
  <c r="AX591"/>
  <c r="AY591"/>
  <c r="AX592"/>
  <c r="AY592"/>
  <c r="AX593"/>
  <c r="AY593"/>
  <c r="AX594"/>
  <c r="AY594"/>
  <c r="AX595"/>
  <c r="AY595"/>
  <c r="AX596"/>
  <c r="AY596"/>
  <c r="AX597"/>
  <c r="AY597"/>
  <c r="AX598"/>
  <c r="AY598"/>
  <c r="AX599"/>
  <c r="AY599"/>
  <c r="AX600"/>
  <c r="AY600"/>
  <c r="AX601"/>
  <c r="AY601"/>
  <c r="AX602"/>
  <c r="AY602"/>
  <c r="AX603"/>
  <c r="AY603"/>
  <c r="AX604"/>
  <c r="AY604"/>
  <c r="AX605"/>
  <c r="AY605"/>
  <c r="AX606"/>
  <c r="AY606"/>
  <c r="AX607"/>
  <c r="AY607"/>
  <c r="AX608"/>
  <c r="AY608"/>
  <c r="AX609"/>
  <c r="AY609"/>
  <c r="AX610"/>
  <c r="AY610"/>
  <c r="AX611"/>
  <c r="AY611"/>
  <c r="AX612"/>
  <c r="AY612"/>
  <c r="AX613"/>
  <c r="AY613"/>
  <c r="AX614"/>
  <c r="AY614"/>
  <c r="AX615"/>
  <c r="AY615"/>
  <c r="AX616"/>
  <c r="AY616"/>
  <c r="AX617"/>
  <c r="AY617"/>
  <c r="AX618"/>
  <c r="AY618"/>
  <c r="AX619"/>
  <c r="AY619"/>
  <c r="AX620"/>
  <c r="AY620"/>
  <c r="AX621"/>
  <c r="AY621"/>
  <c r="AX622"/>
  <c r="AY622"/>
  <c r="AX623"/>
  <c r="AY623"/>
  <c r="AX624"/>
  <c r="AY624"/>
  <c r="AX625"/>
  <c r="AY625"/>
  <c r="AX626"/>
  <c r="AY626"/>
  <c r="AX627"/>
  <c r="AY627"/>
  <c r="AX628"/>
  <c r="AY628"/>
  <c r="AX629"/>
  <c r="AY629"/>
  <c r="AX630"/>
  <c r="AY630"/>
  <c r="AX631"/>
  <c r="AY631"/>
  <c r="AX632"/>
  <c r="AY632"/>
  <c r="AX633"/>
  <c r="AY633"/>
  <c r="AX634"/>
  <c r="AY634"/>
  <c r="AX635"/>
  <c r="AY635"/>
  <c r="AX636"/>
  <c r="AY636"/>
  <c r="AX637"/>
  <c r="AY637"/>
  <c r="AX638"/>
  <c r="AY638"/>
  <c r="AX639"/>
  <c r="AY639"/>
  <c r="AX640"/>
  <c r="AY640"/>
  <c r="AX641"/>
  <c r="AY641"/>
  <c r="AX642"/>
  <c r="AY642"/>
  <c r="AX643"/>
  <c r="AY643"/>
  <c r="AX644"/>
  <c r="AY644"/>
  <c r="AX645"/>
  <c r="AY645"/>
  <c r="AX646"/>
  <c r="AY646"/>
  <c r="AX647"/>
  <c r="AY647"/>
  <c r="AX648"/>
  <c r="AY648"/>
  <c r="AX649"/>
  <c r="AY649"/>
  <c r="AX650"/>
  <c r="AY650"/>
  <c r="AX651"/>
  <c r="AY651"/>
  <c r="AX652"/>
  <c r="AY652"/>
  <c r="AX653"/>
  <c r="AY653"/>
  <c r="AX654"/>
  <c r="AY654"/>
  <c r="AX655"/>
  <c r="AY655"/>
  <c r="AX656"/>
  <c r="AY656"/>
  <c r="AX657"/>
  <c r="AY657"/>
  <c r="AX658"/>
  <c r="AY658"/>
  <c r="AX659"/>
  <c r="AY659"/>
  <c r="AX660"/>
  <c r="AY660"/>
  <c r="AX661"/>
  <c r="AY661"/>
  <c r="AX662"/>
  <c r="AY662"/>
  <c r="AX663"/>
  <c r="AY663"/>
  <c r="AX664"/>
  <c r="AY664"/>
  <c r="AX665"/>
  <c r="AY665"/>
  <c r="AX666"/>
  <c r="AY666"/>
  <c r="AX667"/>
  <c r="AY667"/>
  <c r="AX668"/>
  <c r="AY668"/>
  <c r="AX669"/>
  <c r="AY669"/>
  <c r="AX670"/>
  <c r="AY670"/>
  <c r="AX671"/>
  <c r="AY671"/>
  <c r="AX672"/>
  <c r="AY672"/>
  <c r="AX673"/>
  <c r="AY673"/>
  <c r="AX674"/>
  <c r="AY674"/>
  <c r="AX675"/>
  <c r="AY675"/>
  <c r="AX676"/>
  <c r="AY676"/>
  <c r="AX677"/>
  <c r="AY677"/>
  <c r="AX678"/>
  <c r="AY678"/>
  <c r="AX679"/>
  <c r="AY679"/>
  <c r="AX680"/>
  <c r="AY680"/>
  <c r="AX681"/>
  <c r="AY681"/>
  <c r="AX682"/>
  <c r="AY682"/>
  <c r="AX683"/>
  <c r="AY683"/>
  <c r="AX684"/>
  <c r="AY684"/>
  <c r="AX685"/>
  <c r="AY685"/>
  <c r="AX686"/>
  <c r="AY686"/>
  <c r="AX687"/>
  <c r="AY687"/>
  <c r="AX688"/>
  <c r="AY688"/>
  <c r="AX689"/>
  <c r="AY689"/>
  <c r="AX690"/>
  <c r="AY690"/>
  <c r="AX691"/>
  <c r="AY691"/>
  <c r="AX692"/>
  <c r="AY692"/>
  <c r="AX693"/>
  <c r="AY693"/>
  <c r="AX694"/>
  <c r="AY694"/>
  <c r="AX695"/>
  <c r="AY695"/>
  <c r="AX696"/>
  <c r="AY696"/>
  <c r="AX697"/>
  <c r="AY697"/>
  <c r="AX698"/>
  <c r="AY698"/>
  <c r="AX699"/>
  <c r="AY699"/>
  <c r="AX700"/>
  <c r="AY700"/>
  <c r="AX701"/>
  <c r="AY701"/>
  <c r="AX702"/>
  <c r="AY702"/>
  <c r="AX703"/>
  <c r="AY703"/>
  <c r="AX704"/>
  <c r="AY704"/>
  <c r="AX705"/>
  <c r="AY705"/>
  <c r="AX706"/>
  <c r="AY706"/>
  <c r="AX707"/>
  <c r="AY707"/>
  <c r="AY6" s="1"/>
  <c r="AY5" s="1"/>
  <c r="AX708"/>
  <c r="AY708"/>
  <c r="AX709"/>
  <c r="AY709"/>
  <c r="AX710"/>
  <c r="AY710"/>
  <c r="AX711"/>
  <c r="AY711"/>
  <c r="AT8"/>
  <c r="AU8"/>
  <c r="AT9"/>
  <c r="AU9"/>
  <c r="AT10"/>
  <c r="AU10"/>
  <c r="AT11"/>
  <c r="AU11"/>
  <c r="AT12"/>
  <c r="AU12"/>
  <c r="AT13"/>
  <c r="AU13"/>
  <c r="AT14"/>
  <c r="AU14"/>
  <c r="AT15"/>
  <c r="AU15"/>
  <c r="AT16"/>
  <c r="AU16"/>
  <c r="AT17"/>
  <c r="AU17"/>
  <c r="AT18"/>
  <c r="AU18"/>
  <c r="AT19"/>
  <c r="AU19"/>
  <c r="AT20"/>
  <c r="AU20"/>
  <c r="AT21"/>
  <c r="AU21"/>
  <c r="AT22"/>
  <c r="AU22"/>
  <c r="AT23"/>
  <c r="AU23"/>
  <c r="AT24"/>
  <c r="AU24"/>
  <c r="AT25"/>
  <c r="AU25"/>
  <c r="AT26"/>
  <c r="AU26"/>
  <c r="AT27"/>
  <c r="AU27"/>
  <c r="AT28"/>
  <c r="AU28"/>
  <c r="AT29"/>
  <c r="AU29"/>
  <c r="AT30"/>
  <c r="AU30"/>
  <c r="AT31"/>
  <c r="AU31"/>
  <c r="AT32"/>
  <c r="AU32"/>
  <c r="AT33"/>
  <c r="AU33"/>
  <c r="AT34"/>
  <c r="AU34"/>
  <c r="AT35"/>
  <c r="AU35"/>
  <c r="AT36"/>
  <c r="AU36"/>
  <c r="AT37"/>
  <c r="AU37"/>
  <c r="AT38"/>
  <c r="AU38"/>
  <c r="AT39"/>
  <c r="AU39"/>
  <c r="AT40"/>
  <c r="AU40"/>
  <c r="AT41"/>
  <c r="AU41"/>
  <c r="AT42"/>
  <c r="AU42"/>
  <c r="AT43"/>
  <c r="AU43"/>
  <c r="AT44"/>
  <c r="AU44"/>
  <c r="AT45"/>
  <c r="AU45"/>
  <c r="AT46"/>
  <c r="AU46"/>
  <c r="AT47"/>
  <c r="AU47"/>
  <c r="AT48"/>
  <c r="AU48"/>
  <c r="AT49"/>
  <c r="AU49"/>
  <c r="AT50"/>
  <c r="AU50"/>
  <c r="AT51"/>
  <c r="AU51"/>
  <c r="AT52"/>
  <c r="AU52"/>
  <c r="AT53"/>
  <c r="AU53"/>
  <c r="AT54"/>
  <c r="AU54"/>
  <c r="AT55"/>
  <c r="AU55"/>
  <c r="AT56"/>
  <c r="AU56"/>
  <c r="AT57"/>
  <c r="AU57"/>
  <c r="AT58"/>
  <c r="AU58"/>
  <c r="AT59"/>
  <c r="AU59"/>
  <c r="AT60"/>
  <c r="AU60"/>
  <c r="AT61"/>
  <c r="AU61"/>
  <c r="AT62"/>
  <c r="AU62"/>
  <c r="AT63"/>
  <c r="AU63"/>
  <c r="AT64"/>
  <c r="AU64"/>
  <c r="AT65"/>
  <c r="AU65"/>
  <c r="AT66"/>
  <c r="AU66"/>
  <c r="AT67"/>
  <c r="AU67"/>
  <c r="AT68"/>
  <c r="AU68"/>
  <c r="AT69"/>
  <c r="AU69"/>
  <c r="AT70"/>
  <c r="AU70"/>
  <c r="AT71"/>
  <c r="AU71"/>
  <c r="AT72"/>
  <c r="AU72"/>
  <c r="AT73"/>
  <c r="AU73"/>
  <c r="AT74"/>
  <c r="AU74"/>
  <c r="AT75"/>
  <c r="AU75"/>
  <c r="AT76"/>
  <c r="AU76"/>
  <c r="AT77"/>
  <c r="AU77"/>
  <c r="AT78"/>
  <c r="AU78"/>
  <c r="AT79"/>
  <c r="AU79"/>
  <c r="AT80"/>
  <c r="AU80"/>
  <c r="AT81"/>
  <c r="AU81"/>
  <c r="AT82"/>
  <c r="AU82"/>
  <c r="AT83"/>
  <c r="AU83"/>
  <c r="AT84"/>
  <c r="AU84"/>
  <c r="AT85"/>
  <c r="AU85"/>
  <c r="AT86"/>
  <c r="AU86"/>
  <c r="AT87"/>
  <c r="AU87"/>
  <c r="AT88"/>
  <c r="AU88"/>
  <c r="AT89"/>
  <c r="AU89"/>
  <c r="AT90"/>
  <c r="AU90"/>
  <c r="AT91"/>
  <c r="AU91"/>
  <c r="AT92"/>
  <c r="AU92"/>
  <c r="AT93"/>
  <c r="AU93"/>
  <c r="AT94"/>
  <c r="AU94"/>
  <c r="AT95"/>
  <c r="AU95"/>
  <c r="AT96"/>
  <c r="AU96"/>
  <c r="AT97"/>
  <c r="AU97"/>
  <c r="AT98"/>
  <c r="AU98"/>
  <c r="AT99"/>
  <c r="AU99"/>
  <c r="AT100"/>
  <c r="AU100"/>
  <c r="AT101"/>
  <c r="AU101"/>
  <c r="AT102"/>
  <c r="AU102"/>
  <c r="AT103"/>
  <c r="AU103"/>
  <c r="AT104"/>
  <c r="AU104"/>
  <c r="AT105"/>
  <c r="AU105"/>
  <c r="AT106"/>
  <c r="AU106"/>
  <c r="AT107"/>
  <c r="AU107"/>
  <c r="AT108"/>
  <c r="AU108"/>
  <c r="AT109"/>
  <c r="AU109"/>
  <c r="AT110"/>
  <c r="AU110"/>
  <c r="AT111"/>
  <c r="AU111"/>
  <c r="AT112"/>
  <c r="AU112"/>
  <c r="AT113"/>
  <c r="AU113"/>
  <c r="AT114"/>
  <c r="AU114"/>
  <c r="AT115"/>
  <c r="AU115"/>
  <c r="AT116"/>
  <c r="AU116"/>
  <c r="AT117"/>
  <c r="AU117"/>
  <c r="AT118"/>
  <c r="AU118"/>
  <c r="AT119"/>
  <c r="AU119"/>
  <c r="AT120"/>
  <c r="AU120"/>
  <c r="AT121"/>
  <c r="AU121"/>
  <c r="AT122"/>
  <c r="AU122"/>
  <c r="AT123"/>
  <c r="AU123"/>
  <c r="AT124"/>
  <c r="AU124"/>
  <c r="AT125"/>
  <c r="AU125"/>
  <c r="AT126"/>
  <c r="AU126"/>
  <c r="AT127"/>
  <c r="AU127"/>
  <c r="AT128"/>
  <c r="AU128"/>
  <c r="AT129"/>
  <c r="AU129"/>
  <c r="AT130"/>
  <c r="AU130"/>
  <c r="AT131"/>
  <c r="AU131"/>
  <c r="AT132"/>
  <c r="AU132"/>
  <c r="AT133"/>
  <c r="AU133"/>
  <c r="AT134"/>
  <c r="AU134"/>
  <c r="AT135"/>
  <c r="AU135"/>
  <c r="AT136"/>
  <c r="AU136"/>
  <c r="AT137"/>
  <c r="AU137"/>
  <c r="AT138"/>
  <c r="AU138"/>
  <c r="AT139"/>
  <c r="AU139"/>
  <c r="AT140"/>
  <c r="AU140"/>
  <c r="AT141"/>
  <c r="AU141"/>
  <c r="AT142"/>
  <c r="AU142"/>
  <c r="AT143"/>
  <c r="AU143"/>
  <c r="AT144"/>
  <c r="AU144"/>
  <c r="AT145"/>
  <c r="AU145"/>
  <c r="AT146"/>
  <c r="AU146"/>
  <c r="AT147"/>
  <c r="AU147"/>
  <c r="AT148"/>
  <c r="AU148"/>
  <c r="AT149"/>
  <c r="AU149"/>
  <c r="AT150"/>
  <c r="AU150"/>
  <c r="AT151"/>
  <c r="AU151"/>
  <c r="AT152"/>
  <c r="AU152"/>
  <c r="AT153"/>
  <c r="AU153"/>
  <c r="AT154"/>
  <c r="AU154"/>
  <c r="AT155"/>
  <c r="AU155"/>
  <c r="AT156"/>
  <c r="AU156"/>
  <c r="AT157"/>
  <c r="AU157"/>
  <c r="AT158"/>
  <c r="AU158"/>
  <c r="AT159"/>
  <c r="AU159"/>
  <c r="AT160"/>
  <c r="AU160"/>
  <c r="AT161"/>
  <c r="AU161"/>
  <c r="AT162"/>
  <c r="AU162"/>
  <c r="AT163"/>
  <c r="AU163"/>
  <c r="AT164"/>
  <c r="AU164"/>
  <c r="AT165"/>
  <c r="AU165"/>
  <c r="AT166"/>
  <c r="AU166"/>
  <c r="AT167"/>
  <c r="AU167"/>
  <c r="AT168"/>
  <c r="AU168"/>
  <c r="AT169"/>
  <c r="AU169"/>
  <c r="AT170"/>
  <c r="AU170"/>
  <c r="AT171"/>
  <c r="AU171"/>
  <c r="AT172"/>
  <c r="AU172"/>
  <c r="AT173"/>
  <c r="AU173"/>
  <c r="AT174"/>
  <c r="AU174"/>
  <c r="AT175"/>
  <c r="AU175"/>
  <c r="AT176"/>
  <c r="AU176"/>
  <c r="AT177"/>
  <c r="AU177"/>
  <c r="AT178"/>
  <c r="AU178"/>
  <c r="AT179"/>
  <c r="AU179"/>
  <c r="AT180"/>
  <c r="AU180"/>
  <c r="AT181"/>
  <c r="AU181"/>
  <c r="AT182"/>
  <c r="AU182"/>
  <c r="AT183"/>
  <c r="AU183"/>
  <c r="AT184"/>
  <c r="AU184"/>
  <c r="AT185"/>
  <c r="AU185"/>
  <c r="AT186"/>
  <c r="AU186"/>
  <c r="AT187"/>
  <c r="AU187"/>
  <c r="AT188"/>
  <c r="AU188"/>
  <c r="AT189"/>
  <c r="AU189"/>
  <c r="AT190"/>
  <c r="AU190"/>
  <c r="AT191"/>
  <c r="AU191"/>
  <c r="AT192"/>
  <c r="AU192"/>
  <c r="AT193"/>
  <c r="AU193"/>
  <c r="AT194"/>
  <c r="AU194"/>
  <c r="AT195"/>
  <c r="AU195"/>
  <c r="AT196"/>
  <c r="AU196"/>
  <c r="AT197"/>
  <c r="AU197"/>
  <c r="AT198"/>
  <c r="AU198"/>
  <c r="AT199"/>
  <c r="AU199"/>
  <c r="AT200"/>
  <c r="AU200"/>
  <c r="AT201"/>
  <c r="AU201"/>
  <c r="AT202"/>
  <c r="AU202"/>
  <c r="AT203"/>
  <c r="AU203"/>
  <c r="AT204"/>
  <c r="AU204"/>
  <c r="AT205"/>
  <c r="AU205"/>
  <c r="AT206"/>
  <c r="AU206"/>
  <c r="AT207"/>
  <c r="AU207"/>
  <c r="AT208"/>
  <c r="AU208"/>
  <c r="AT209"/>
  <c r="AU209"/>
  <c r="AT210"/>
  <c r="AU210"/>
  <c r="AT211"/>
  <c r="AU211"/>
  <c r="AT212"/>
  <c r="AU212"/>
  <c r="AT213"/>
  <c r="AU213"/>
  <c r="AT214"/>
  <c r="AU214"/>
  <c r="AT215"/>
  <c r="AU215"/>
  <c r="AT216"/>
  <c r="AU216"/>
  <c r="AT217"/>
  <c r="AU217"/>
  <c r="AT218"/>
  <c r="AU218"/>
  <c r="AT219"/>
  <c r="AU219"/>
  <c r="AT220"/>
  <c r="AU220"/>
  <c r="AT221"/>
  <c r="AU221"/>
  <c r="AT222"/>
  <c r="AU222"/>
  <c r="AT223"/>
  <c r="AU223"/>
  <c r="AT224"/>
  <c r="AU224"/>
  <c r="AT225"/>
  <c r="AU225"/>
  <c r="AT226"/>
  <c r="AU226"/>
  <c r="AT227"/>
  <c r="AU227"/>
  <c r="AT228"/>
  <c r="AU228"/>
  <c r="AT229"/>
  <c r="AU229"/>
  <c r="AT230"/>
  <c r="AU230"/>
  <c r="AT231"/>
  <c r="AU231"/>
  <c r="AT232"/>
  <c r="AU232"/>
  <c r="AT233"/>
  <c r="AU233"/>
  <c r="AT234"/>
  <c r="AU234"/>
  <c r="AT235"/>
  <c r="AU235"/>
  <c r="AT236"/>
  <c r="AU236"/>
  <c r="AT237"/>
  <c r="AU237"/>
  <c r="AT238"/>
  <c r="AU238"/>
  <c r="AT239"/>
  <c r="AU239"/>
  <c r="AT240"/>
  <c r="AU240"/>
  <c r="AT241"/>
  <c r="AU241"/>
  <c r="AT242"/>
  <c r="AU242"/>
  <c r="AT243"/>
  <c r="AU243"/>
  <c r="AT244"/>
  <c r="AU244"/>
  <c r="AT245"/>
  <c r="AU245"/>
  <c r="AT246"/>
  <c r="AU246"/>
  <c r="AT247"/>
  <c r="AU247"/>
  <c r="AT248"/>
  <c r="AU248"/>
  <c r="AT249"/>
  <c r="AU249"/>
  <c r="AT250"/>
  <c r="AU250"/>
  <c r="AT251"/>
  <c r="AU251"/>
  <c r="AT252"/>
  <c r="AU252"/>
  <c r="AT253"/>
  <c r="AU253"/>
  <c r="AT254"/>
  <c r="AU254"/>
  <c r="AT255"/>
  <c r="AU255"/>
  <c r="AT256"/>
  <c r="AU256"/>
  <c r="AT257"/>
  <c r="AU257"/>
  <c r="AT258"/>
  <c r="AU258"/>
  <c r="AT259"/>
  <c r="AU259"/>
  <c r="AT260"/>
  <c r="AU260"/>
  <c r="AT261"/>
  <c r="AU261"/>
  <c r="AT262"/>
  <c r="AU262"/>
  <c r="AT263"/>
  <c r="AU263"/>
  <c r="AT264"/>
  <c r="AU264"/>
  <c r="AT265"/>
  <c r="AU265"/>
  <c r="AT266"/>
  <c r="AU266"/>
  <c r="AT267"/>
  <c r="AU267"/>
  <c r="AT268"/>
  <c r="AU268"/>
  <c r="AT269"/>
  <c r="AU269"/>
  <c r="AT270"/>
  <c r="AU270"/>
  <c r="AT271"/>
  <c r="AU271"/>
  <c r="AT272"/>
  <c r="AU272"/>
  <c r="AT273"/>
  <c r="AU273"/>
  <c r="AT274"/>
  <c r="AU274"/>
  <c r="AT275"/>
  <c r="AU275"/>
  <c r="AT276"/>
  <c r="AU276"/>
  <c r="AT277"/>
  <c r="AU277"/>
  <c r="AT278"/>
  <c r="AU278"/>
  <c r="AT279"/>
  <c r="AU279"/>
  <c r="AT280"/>
  <c r="AU280"/>
  <c r="AT281"/>
  <c r="AU281"/>
  <c r="AT282"/>
  <c r="AU282"/>
  <c r="AT283"/>
  <c r="AU283"/>
  <c r="AT284"/>
  <c r="AU284"/>
  <c r="AT285"/>
  <c r="AU285"/>
  <c r="AT286"/>
  <c r="AU286"/>
  <c r="AT287"/>
  <c r="AU287"/>
  <c r="AT288"/>
  <c r="AU288"/>
  <c r="AT289"/>
  <c r="AU289"/>
  <c r="AT290"/>
  <c r="AU290"/>
  <c r="AT291"/>
  <c r="AU291"/>
  <c r="AT292"/>
  <c r="AU292"/>
  <c r="AT293"/>
  <c r="AU293"/>
  <c r="AT294"/>
  <c r="AU294"/>
  <c r="AT295"/>
  <c r="AU295"/>
  <c r="AT296"/>
  <c r="AU296"/>
  <c r="AT297"/>
  <c r="AU297"/>
  <c r="AT298"/>
  <c r="AU298"/>
  <c r="AT299"/>
  <c r="AU299"/>
  <c r="AT300"/>
  <c r="AU300"/>
  <c r="AT301"/>
  <c r="AU301"/>
  <c r="AT302"/>
  <c r="AU302"/>
  <c r="AT303"/>
  <c r="AU303"/>
  <c r="AT304"/>
  <c r="AU304"/>
  <c r="AT305"/>
  <c r="AU305"/>
  <c r="AT306"/>
  <c r="AU306"/>
  <c r="AT307"/>
  <c r="AU307"/>
  <c r="AT308"/>
  <c r="AU308"/>
  <c r="AT309"/>
  <c r="AU309"/>
  <c r="AT310"/>
  <c r="AU310"/>
  <c r="AT311"/>
  <c r="AU311"/>
  <c r="AT312"/>
  <c r="AU312"/>
  <c r="AT313"/>
  <c r="AU313"/>
  <c r="AT314"/>
  <c r="AU314"/>
  <c r="AT315"/>
  <c r="AU315"/>
  <c r="AT316"/>
  <c r="AU316"/>
  <c r="AT317"/>
  <c r="AU317"/>
  <c r="AT318"/>
  <c r="AU318"/>
  <c r="AT319"/>
  <c r="AU319"/>
  <c r="AT320"/>
  <c r="AU320"/>
  <c r="AT321"/>
  <c r="AU321"/>
  <c r="AT322"/>
  <c r="AU322"/>
  <c r="AT323"/>
  <c r="AU323"/>
  <c r="AT324"/>
  <c r="AU324"/>
  <c r="AT325"/>
  <c r="AU325"/>
  <c r="AT326"/>
  <c r="AU326"/>
  <c r="AT327"/>
  <c r="AU327"/>
  <c r="AT328"/>
  <c r="AU328"/>
  <c r="AT329"/>
  <c r="AU329"/>
  <c r="AT330"/>
  <c r="AU330"/>
  <c r="AT331"/>
  <c r="AU331"/>
  <c r="AT332"/>
  <c r="AU332"/>
  <c r="AT333"/>
  <c r="AU333"/>
  <c r="AT334"/>
  <c r="AU334"/>
  <c r="AT335"/>
  <c r="AU335"/>
  <c r="AT336"/>
  <c r="AU336"/>
  <c r="AT337"/>
  <c r="AU337"/>
  <c r="AT338"/>
  <c r="AU338"/>
  <c r="AT339"/>
  <c r="AU339"/>
  <c r="AT340"/>
  <c r="AU340"/>
  <c r="AT341"/>
  <c r="AU341"/>
  <c r="AT342"/>
  <c r="AU342"/>
  <c r="AT343"/>
  <c r="AU343"/>
  <c r="AT344"/>
  <c r="AU344"/>
  <c r="AT345"/>
  <c r="AU345"/>
  <c r="AT346"/>
  <c r="AU346"/>
  <c r="AT347"/>
  <c r="AU347"/>
  <c r="AT348"/>
  <c r="AU348"/>
  <c r="AT349"/>
  <c r="AU349"/>
  <c r="AT350"/>
  <c r="AU350"/>
  <c r="AT351"/>
  <c r="AU351"/>
  <c r="AT352"/>
  <c r="AU352"/>
  <c r="AT353"/>
  <c r="AU353"/>
  <c r="AT354"/>
  <c r="AU354"/>
  <c r="AT355"/>
  <c r="AU355"/>
  <c r="AT356"/>
  <c r="AU356"/>
  <c r="AT357"/>
  <c r="AU357"/>
  <c r="AT358"/>
  <c r="AU358"/>
  <c r="AT359"/>
  <c r="AU359"/>
  <c r="AT360"/>
  <c r="AU360"/>
  <c r="AT361"/>
  <c r="AU361"/>
  <c r="AT362"/>
  <c r="AU362"/>
  <c r="AT363"/>
  <c r="AU363"/>
  <c r="AT364"/>
  <c r="AU364"/>
  <c r="AT365"/>
  <c r="AU365"/>
  <c r="AT366"/>
  <c r="AU366"/>
  <c r="AT367"/>
  <c r="AU367"/>
  <c r="AT368"/>
  <c r="AU368"/>
  <c r="AT369"/>
  <c r="AU369"/>
  <c r="AT370"/>
  <c r="AU370"/>
  <c r="AT371"/>
  <c r="AU371"/>
  <c r="AT372"/>
  <c r="AU372"/>
  <c r="AT373"/>
  <c r="AU373"/>
  <c r="AT374"/>
  <c r="AU374"/>
  <c r="AT375"/>
  <c r="AU375"/>
  <c r="AT376"/>
  <c r="AU376"/>
  <c r="AT377"/>
  <c r="AU377"/>
  <c r="AT378"/>
  <c r="AU378"/>
  <c r="AT379"/>
  <c r="AU379"/>
  <c r="AT380"/>
  <c r="AU380"/>
  <c r="AT381"/>
  <c r="AU381"/>
  <c r="AT382"/>
  <c r="AU382"/>
  <c r="AT383"/>
  <c r="AU383"/>
  <c r="AT384"/>
  <c r="AU384"/>
  <c r="AT385"/>
  <c r="AU385"/>
  <c r="AT386"/>
  <c r="AU386"/>
  <c r="AT387"/>
  <c r="AU387"/>
  <c r="AT388"/>
  <c r="AU388"/>
  <c r="AT389"/>
  <c r="AU389"/>
  <c r="AT390"/>
  <c r="AU390"/>
  <c r="AT391"/>
  <c r="AU391"/>
  <c r="AT392"/>
  <c r="AU392"/>
  <c r="AT393"/>
  <c r="AU393"/>
  <c r="AT394"/>
  <c r="AU394"/>
  <c r="AT395"/>
  <c r="AU395"/>
  <c r="AT396"/>
  <c r="AU396"/>
  <c r="AT397"/>
  <c r="AU397"/>
  <c r="AT398"/>
  <c r="AU398"/>
  <c r="AT399"/>
  <c r="AU399"/>
  <c r="AT400"/>
  <c r="AU400"/>
  <c r="AT401"/>
  <c r="AU401"/>
  <c r="AT402"/>
  <c r="AU402"/>
  <c r="AT403"/>
  <c r="AU403"/>
  <c r="AT404"/>
  <c r="AU404"/>
  <c r="AT405"/>
  <c r="AU405"/>
  <c r="AT406"/>
  <c r="AU406"/>
  <c r="AT407"/>
  <c r="AU407"/>
  <c r="AT408"/>
  <c r="AU408"/>
  <c r="AT409"/>
  <c r="AU409"/>
  <c r="AT410"/>
  <c r="AU410"/>
  <c r="AT411"/>
  <c r="AU411"/>
  <c r="AT412"/>
  <c r="AU412"/>
  <c r="AT413"/>
  <c r="AU413"/>
  <c r="AT414"/>
  <c r="AU414"/>
  <c r="AT415"/>
  <c r="AU415"/>
  <c r="AT416"/>
  <c r="AU416"/>
  <c r="AT417"/>
  <c r="AU417"/>
  <c r="AT418"/>
  <c r="AU418"/>
  <c r="AT419"/>
  <c r="AU419"/>
  <c r="AT420"/>
  <c r="AU420"/>
  <c r="AT421"/>
  <c r="AU421"/>
  <c r="AT422"/>
  <c r="AU422"/>
  <c r="AT423"/>
  <c r="AU423"/>
  <c r="AT424"/>
  <c r="AU424"/>
  <c r="AT425"/>
  <c r="AU425"/>
  <c r="AT426"/>
  <c r="AU426"/>
  <c r="AT427"/>
  <c r="AU427"/>
  <c r="AT428"/>
  <c r="AU428"/>
  <c r="AT429"/>
  <c r="AU429"/>
  <c r="AT430"/>
  <c r="AU430"/>
  <c r="AT431"/>
  <c r="AU431"/>
  <c r="AT432"/>
  <c r="AU432"/>
  <c r="AT433"/>
  <c r="AU433"/>
  <c r="AT434"/>
  <c r="AU434"/>
  <c r="AT435"/>
  <c r="AU435"/>
  <c r="AT436"/>
  <c r="AU436"/>
  <c r="AT437"/>
  <c r="AU437"/>
  <c r="AT438"/>
  <c r="AU438"/>
  <c r="AT439"/>
  <c r="AU439"/>
  <c r="AT440"/>
  <c r="AU440"/>
  <c r="AT441"/>
  <c r="AU441"/>
  <c r="AT442"/>
  <c r="AU442"/>
  <c r="AT443"/>
  <c r="AU443"/>
  <c r="AT444"/>
  <c r="AU444"/>
  <c r="AT445"/>
  <c r="AU445"/>
  <c r="AT446"/>
  <c r="AU446"/>
  <c r="AT447"/>
  <c r="AU447"/>
  <c r="AT448"/>
  <c r="AU448"/>
  <c r="AT449"/>
  <c r="AU449"/>
  <c r="AT450"/>
  <c r="AU450"/>
  <c r="AT451"/>
  <c r="AU451"/>
  <c r="AT452"/>
  <c r="AU452"/>
  <c r="AT453"/>
  <c r="AU453"/>
  <c r="AT454"/>
  <c r="AU454"/>
  <c r="AT455"/>
  <c r="AU455"/>
  <c r="AT456"/>
  <c r="AU456"/>
  <c r="AT457"/>
  <c r="AU457"/>
  <c r="AT458"/>
  <c r="AU458"/>
  <c r="AT459"/>
  <c r="AU459"/>
  <c r="AT460"/>
  <c r="AU460"/>
  <c r="AT461"/>
  <c r="AU461"/>
  <c r="AT462"/>
  <c r="AU462"/>
  <c r="AT463"/>
  <c r="AU463"/>
  <c r="AT464"/>
  <c r="AU464"/>
  <c r="AT465"/>
  <c r="AU465"/>
  <c r="AT466"/>
  <c r="AU466"/>
  <c r="AT467"/>
  <c r="AU467"/>
  <c r="AT468"/>
  <c r="AU468"/>
  <c r="AT469"/>
  <c r="AU469"/>
  <c r="AT470"/>
  <c r="AU470"/>
  <c r="AT471"/>
  <c r="AU471"/>
  <c r="AT472"/>
  <c r="AU472"/>
  <c r="AT473"/>
  <c r="AU473"/>
  <c r="AT474"/>
  <c r="AU474"/>
  <c r="AT475"/>
  <c r="AU475"/>
  <c r="AT476"/>
  <c r="AU476"/>
  <c r="AT477"/>
  <c r="AU477"/>
  <c r="AT478"/>
  <c r="AU478"/>
  <c r="AT479"/>
  <c r="AU479"/>
  <c r="AT480"/>
  <c r="AU480"/>
  <c r="AT481"/>
  <c r="AU481"/>
  <c r="AT482"/>
  <c r="AU482"/>
  <c r="AT483"/>
  <c r="AU483"/>
  <c r="AT484"/>
  <c r="AU484"/>
  <c r="AT485"/>
  <c r="AU485"/>
  <c r="AT486"/>
  <c r="AU486"/>
  <c r="AT487"/>
  <c r="AU487"/>
  <c r="AT488"/>
  <c r="AU488"/>
  <c r="AT489"/>
  <c r="AU489"/>
  <c r="AT490"/>
  <c r="AU490"/>
  <c r="AT491"/>
  <c r="AU491"/>
  <c r="AT492"/>
  <c r="AU492"/>
  <c r="AT493"/>
  <c r="AU493"/>
  <c r="AT494"/>
  <c r="AU494"/>
  <c r="AT495"/>
  <c r="AU495"/>
  <c r="AT496"/>
  <c r="AU496"/>
  <c r="AT497"/>
  <c r="AU497"/>
  <c r="AT498"/>
  <c r="AU498"/>
  <c r="AT499"/>
  <c r="AU499"/>
  <c r="AT500"/>
  <c r="AU500"/>
  <c r="AT501"/>
  <c r="AU501"/>
  <c r="AT502"/>
  <c r="AU502"/>
  <c r="AT503"/>
  <c r="AU503"/>
  <c r="AT504"/>
  <c r="AU504"/>
  <c r="AT505"/>
  <c r="AU505"/>
  <c r="AT506"/>
  <c r="AU506"/>
  <c r="AT507"/>
  <c r="AU507"/>
  <c r="AT508"/>
  <c r="AU508"/>
  <c r="AT509"/>
  <c r="AU509"/>
  <c r="AT510"/>
  <c r="AU510"/>
  <c r="AT511"/>
  <c r="AU511"/>
  <c r="AT512"/>
  <c r="AU512"/>
  <c r="AT513"/>
  <c r="AU513"/>
  <c r="AT514"/>
  <c r="AU514"/>
  <c r="AT515"/>
  <c r="AU515"/>
  <c r="AT516"/>
  <c r="AU516"/>
  <c r="AT517"/>
  <c r="AU517"/>
  <c r="AT518"/>
  <c r="AU518"/>
  <c r="AT519"/>
  <c r="AU519"/>
  <c r="AT520"/>
  <c r="AU520"/>
  <c r="AT521"/>
  <c r="AU521"/>
  <c r="AT522"/>
  <c r="AU522"/>
  <c r="AT523"/>
  <c r="AU523"/>
  <c r="AT524"/>
  <c r="AU524"/>
  <c r="AT525"/>
  <c r="AU525"/>
  <c r="AT526"/>
  <c r="AU526"/>
  <c r="AT527"/>
  <c r="AU527"/>
  <c r="AT528"/>
  <c r="AU528"/>
  <c r="AT529"/>
  <c r="AU529"/>
  <c r="AT530"/>
  <c r="AU530"/>
  <c r="AT531"/>
  <c r="AU531"/>
  <c r="AT532"/>
  <c r="AU532"/>
  <c r="AT533"/>
  <c r="AU533"/>
  <c r="AT534"/>
  <c r="AU534"/>
  <c r="AT535"/>
  <c r="AU535"/>
  <c r="AT536"/>
  <c r="AU536"/>
  <c r="AT537"/>
  <c r="AU537"/>
  <c r="AT538"/>
  <c r="AU538"/>
  <c r="AT539"/>
  <c r="AU539"/>
  <c r="AT540"/>
  <c r="AU540"/>
  <c r="AT541"/>
  <c r="AU541"/>
  <c r="AT542"/>
  <c r="AU542"/>
  <c r="AT543"/>
  <c r="AU543"/>
  <c r="AT544"/>
  <c r="AU544"/>
  <c r="AT545"/>
  <c r="AU545"/>
  <c r="AT546"/>
  <c r="AU546"/>
  <c r="AT547"/>
  <c r="AU547"/>
  <c r="AT548"/>
  <c r="AU548"/>
  <c r="AT549"/>
  <c r="AU549"/>
  <c r="AT550"/>
  <c r="AU550"/>
  <c r="AT551"/>
  <c r="AU551"/>
  <c r="AT552"/>
  <c r="AU552"/>
  <c r="AT553"/>
  <c r="AU553"/>
  <c r="AT554"/>
  <c r="AU554"/>
  <c r="AT555"/>
  <c r="AU555"/>
  <c r="AT556"/>
  <c r="AU556"/>
  <c r="AT557"/>
  <c r="AU557"/>
  <c r="AT558"/>
  <c r="AU558"/>
  <c r="AT559"/>
  <c r="AU559"/>
  <c r="AT560"/>
  <c r="AU560"/>
  <c r="AT561"/>
  <c r="AU561"/>
  <c r="AT562"/>
  <c r="AU562"/>
  <c r="AT563"/>
  <c r="AU563"/>
  <c r="AT564"/>
  <c r="AU564"/>
  <c r="AT565"/>
  <c r="AU565"/>
  <c r="AT566"/>
  <c r="AU566"/>
  <c r="AT567"/>
  <c r="AU567"/>
  <c r="AT568"/>
  <c r="AU568"/>
  <c r="AT569"/>
  <c r="AU569"/>
  <c r="AT570"/>
  <c r="AU570"/>
  <c r="AT571"/>
  <c r="AU571"/>
  <c r="AT572"/>
  <c r="AU572"/>
  <c r="AT573"/>
  <c r="AU573"/>
  <c r="AT574"/>
  <c r="AU574"/>
  <c r="AT575"/>
  <c r="AU575"/>
  <c r="AT576"/>
  <c r="AU576"/>
  <c r="AT577"/>
  <c r="AU577"/>
  <c r="AT578"/>
  <c r="AU578"/>
  <c r="AT579"/>
  <c r="AU579"/>
  <c r="AT580"/>
  <c r="AU580"/>
  <c r="AT581"/>
  <c r="AU581"/>
  <c r="AT582"/>
  <c r="AU582"/>
  <c r="AT583"/>
  <c r="AU583"/>
  <c r="AT584"/>
  <c r="AU584"/>
  <c r="AT585"/>
  <c r="AU585"/>
  <c r="AT586"/>
  <c r="AU586"/>
  <c r="AT587"/>
  <c r="AU587"/>
  <c r="AT588"/>
  <c r="AU588"/>
  <c r="AT589"/>
  <c r="AU589"/>
  <c r="AT590"/>
  <c r="AU590"/>
  <c r="AT591"/>
  <c r="AU591"/>
  <c r="AT592"/>
  <c r="AU592"/>
  <c r="AT593"/>
  <c r="AU593"/>
  <c r="AT594"/>
  <c r="AU594"/>
  <c r="AT595"/>
  <c r="AU595"/>
  <c r="AT596"/>
  <c r="AU596"/>
  <c r="AT597"/>
  <c r="AU597"/>
  <c r="AT598"/>
  <c r="AU598"/>
  <c r="AT599"/>
  <c r="AU599"/>
  <c r="AT600"/>
  <c r="AU600"/>
  <c r="AT601"/>
  <c r="AU601"/>
  <c r="AT602"/>
  <c r="AU602"/>
  <c r="AT603"/>
  <c r="AU603"/>
  <c r="AT604"/>
  <c r="AU604"/>
  <c r="AT605"/>
  <c r="AU605"/>
  <c r="AT606"/>
  <c r="AU606"/>
  <c r="AT607"/>
  <c r="AU607"/>
  <c r="AT608"/>
  <c r="AU608"/>
  <c r="AT609"/>
  <c r="AU609"/>
  <c r="AT610"/>
  <c r="AU610"/>
  <c r="AT611"/>
  <c r="AU611"/>
  <c r="AT612"/>
  <c r="AU612"/>
  <c r="AT613"/>
  <c r="AU613"/>
  <c r="AT614"/>
  <c r="AU614"/>
  <c r="AT615"/>
  <c r="AU615"/>
  <c r="AT616"/>
  <c r="AU616"/>
  <c r="AT617"/>
  <c r="AU617"/>
  <c r="AT618"/>
  <c r="AU618"/>
  <c r="AT619"/>
  <c r="AU619"/>
  <c r="AT620"/>
  <c r="AU620"/>
  <c r="AT621"/>
  <c r="AU621"/>
  <c r="AT622"/>
  <c r="AU622"/>
  <c r="AT623"/>
  <c r="AU623"/>
  <c r="AT624"/>
  <c r="AU624"/>
  <c r="AT625"/>
  <c r="AU625"/>
  <c r="AT626"/>
  <c r="AU626"/>
  <c r="AT627"/>
  <c r="AU627"/>
  <c r="AT628"/>
  <c r="AU628"/>
  <c r="AT629"/>
  <c r="AU629"/>
  <c r="AT630"/>
  <c r="AU630"/>
  <c r="AT631"/>
  <c r="AU631"/>
  <c r="AT632"/>
  <c r="AU632"/>
  <c r="AT633"/>
  <c r="AU633"/>
  <c r="AT634"/>
  <c r="AU634"/>
  <c r="AT635"/>
  <c r="AU635"/>
  <c r="AT636"/>
  <c r="AU636"/>
  <c r="AT637"/>
  <c r="AU637"/>
  <c r="AT638"/>
  <c r="AU638"/>
  <c r="AT639"/>
  <c r="AU639"/>
  <c r="AT640"/>
  <c r="AU640"/>
  <c r="AT641"/>
  <c r="AU641"/>
  <c r="AT642"/>
  <c r="AU642"/>
  <c r="AT643"/>
  <c r="AU643"/>
  <c r="AT644"/>
  <c r="AU644"/>
  <c r="AT645"/>
  <c r="AU645"/>
  <c r="AT646"/>
  <c r="AU646"/>
  <c r="AT647"/>
  <c r="AU647"/>
  <c r="AT648"/>
  <c r="AU648"/>
  <c r="AT649"/>
  <c r="AU649"/>
  <c r="AT650"/>
  <c r="AU650"/>
  <c r="AT651"/>
  <c r="AU651"/>
  <c r="AT652"/>
  <c r="AU652"/>
  <c r="AT653"/>
  <c r="AU653"/>
  <c r="AT654"/>
  <c r="AU654"/>
  <c r="AT655"/>
  <c r="AU655"/>
  <c r="AT656"/>
  <c r="AU656"/>
  <c r="AT657"/>
  <c r="AU657"/>
  <c r="AT658"/>
  <c r="AU658"/>
  <c r="AT659"/>
  <c r="AU659"/>
  <c r="AT660"/>
  <c r="AU660"/>
  <c r="AT661"/>
  <c r="AU661"/>
  <c r="AT662"/>
  <c r="AU662"/>
  <c r="AT663"/>
  <c r="AU663"/>
  <c r="AT664"/>
  <c r="AU664"/>
  <c r="AT665"/>
  <c r="AU665"/>
  <c r="AT666"/>
  <c r="AU666"/>
  <c r="AT667"/>
  <c r="AU667"/>
  <c r="AT668"/>
  <c r="AU668"/>
  <c r="AT669"/>
  <c r="AU669"/>
  <c r="AT670"/>
  <c r="AU670"/>
  <c r="AT671"/>
  <c r="AU671"/>
  <c r="AT672"/>
  <c r="AU672"/>
  <c r="AT673"/>
  <c r="AU673"/>
  <c r="AT674"/>
  <c r="AU674"/>
  <c r="AT675"/>
  <c r="AU675"/>
  <c r="AT676"/>
  <c r="AU676"/>
  <c r="AT677"/>
  <c r="AU677"/>
  <c r="AT678"/>
  <c r="AU678"/>
  <c r="AT679"/>
  <c r="AU679"/>
  <c r="AT680"/>
  <c r="AU680"/>
  <c r="AT681"/>
  <c r="AU681"/>
  <c r="AT682"/>
  <c r="AU682"/>
  <c r="AT683"/>
  <c r="AU683"/>
  <c r="AU6" s="1"/>
  <c r="AU5" s="1"/>
  <c r="AT684"/>
  <c r="AU684"/>
  <c r="AT685"/>
  <c r="AU685"/>
  <c r="AT686"/>
  <c r="AU686"/>
  <c r="AT687"/>
  <c r="AU687"/>
  <c r="AT688"/>
  <c r="AU688"/>
  <c r="AT689"/>
  <c r="AU689"/>
  <c r="AT690"/>
  <c r="AU690"/>
  <c r="AT691"/>
  <c r="AU691"/>
  <c r="AT692"/>
  <c r="AU692"/>
  <c r="AT693"/>
  <c r="AU693"/>
  <c r="AT694"/>
  <c r="AU694"/>
  <c r="AT695"/>
  <c r="AU695"/>
  <c r="AT696"/>
  <c r="AU696"/>
  <c r="AT697"/>
  <c r="AU697"/>
  <c r="AT698"/>
  <c r="AU698"/>
  <c r="AT699"/>
  <c r="AU699"/>
  <c r="AT700"/>
  <c r="AU700"/>
  <c r="AT701"/>
  <c r="AU701"/>
  <c r="AT702"/>
  <c r="AU702"/>
  <c r="AT703"/>
  <c r="AU703"/>
  <c r="AT704"/>
  <c r="AU704"/>
  <c r="AT705"/>
  <c r="AU705"/>
  <c r="AT706"/>
  <c r="AU706"/>
  <c r="AT707"/>
  <c r="AU707"/>
  <c r="AT708"/>
  <c r="AU708"/>
  <c r="AT709"/>
  <c r="AU709"/>
  <c r="AT710"/>
  <c r="AU710"/>
  <c r="AT711"/>
  <c r="AU711"/>
  <c r="AP8"/>
  <c r="AQ8"/>
  <c r="AP9"/>
  <c r="AQ9"/>
  <c r="AP10"/>
  <c r="AQ10"/>
  <c r="AP11"/>
  <c r="AQ11"/>
  <c r="AP12"/>
  <c r="AQ12"/>
  <c r="AP13"/>
  <c r="AQ13"/>
  <c r="AP14"/>
  <c r="AQ14"/>
  <c r="AP15"/>
  <c r="AQ15"/>
  <c r="AP16"/>
  <c r="AQ16"/>
  <c r="AP17"/>
  <c r="AQ17"/>
  <c r="AP18"/>
  <c r="AQ18"/>
  <c r="AP19"/>
  <c r="AQ19"/>
  <c r="AP20"/>
  <c r="AQ20"/>
  <c r="AP21"/>
  <c r="AQ21"/>
  <c r="AP22"/>
  <c r="AQ22"/>
  <c r="AP23"/>
  <c r="AQ23"/>
  <c r="AP24"/>
  <c r="AQ24"/>
  <c r="AP25"/>
  <c r="AQ25"/>
  <c r="AP26"/>
  <c r="AQ26"/>
  <c r="AP27"/>
  <c r="AQ27"/>
  <c r="AP28"/>
  <c r="AQ28"/>
  <c r="AP29"/>
  <c r="AQ29"/>
  <c r="AP30"/>
  <c r="AQ30"/>
  <c r="AP31"/>
  <c r="AQ31"/>
  <c r="AP32"/>
  <c r="AQ32"/>
  <c r="AP33"/>
  <c r="AQ33"/>
  <c r="AP34"/>
  <c r="AQ34"/>
  <c r="AP35"/>
  <c r="AQ35"/>
  <c r="AP36"/>
  <c r="AQ36"/>
  <c r="AP37"/>
  <c r="AQ37"/>
  <c r="AP38"/>
  <c r="AQ38"/>
  <c r="AP39"/>
  <c r="AQ39"/>
  <c r="AP40"/>
  <c r="AQ40"/>
  <c r="AP41"/>
  <c r="AQ41"/>
  <c r="AP42"/>
  <c r="AQ42"/>
  <c r="AP43"/>
  <c r="AQ43"/>
  <c r="AP44"/>
  <c r="AQ44"/>
  <c r="AP45"/>
  <c r="AQ45"/>
  <c r="AP46"/>
  <c r="AQ46"/>
  <c r="AP47"/>
  <c r="AQ47"/>
  <c r="AP48"/>
  <c r="AQ48"/>
  <c r="AP49"/>
  <c r="AQ49"/>
  <c r="AP50"/>
  <c r="AQ50"/>
  <c r="AP51"/>
  <c r="AQ51"/>
  <c r="AP52"/>
  <c r="AQ52"/>
  <c r="AP53"/>
  <c r="AQ53"/>
  <c r="AP54"/>
  <c r="AQ54"/>
  <c r="AP55"/>
  <c r="AQ55"/>
  <c r="AP56"/>
  <c r="AQ56"/>
  <c r="AP57"/>
  <c r="AQ57"/>
  <c r="AP58"/>
  <c r="AQ58"/>
  <c r="AP59"/>
  <c r="AQ59"/>
  <c r="AP60"/>
  <c r="AQ60"/>
  <c r="AP61"/>
  <c r="AQ61"/>
  <c r="AP62"/>
  <c r="AQ62"/>
  <c r="AP63"/>
  <c r="AQ63"/>
  <c r="AP64"/>
  <c r="AQ64"/>
  <c r="AP65"/>
  <c r="AQ65"/>
  <c r="AP66"/>
  <c r="AQ66"/>
  <c r="AP67"/>
  <c r="AQ67"/>
  <c r="AP68"/>
  <c r="AQ68"/>
  <c r="AP69"/>
  <c r="AQ69"/>
  <c r="AP70"/>
  <c r="AQ70"/>
  <c r="AP71"/>
  <c r="AQ71"/>
  <c r="AP72"/>
  <c r="AQ72"/>
  <c r="AP73"/>
  <c r="AQ73"/>
  <c r="AP74"/>
  <c r="AQ74"/>
  <c r="AP75"/>
  <c r="AQ75"/>
  <c r="AP76"/>
  <c r="AQ76"/>
  <c r="AP77"/>
  <c r="AQ77"/>
  <c r="AP78"/>
  <c r="AQ78"/>
  <c r="AP79"/>
  <c r="AQ79"/>
  <c r="AP80"/>
  <c r="AQ80"/>
  <c r="AP81"/>
  <c r="AQ81"/>
  <c r="AP82"/>
  <c r="AQ82"/>
  <c r="AP83"/>
  <c r="AQ83"/>
  <c r="AP84"/>
  <c r="AQ84"/>
  <c r="AP85"/>
  <c r="AQ85"/>
  <c r="AP86"/>
  <c r="AQ86"/>
  <c r="AP87"/>
  <c r="AQ87"/>
  <c r="AP88"/>
  <c r="AQ88"/>
  <c r="AP89"/>
  <c r="AQ89"/>
  <c r="AP90"/>
  <c r="AQ90"/>
  <c r="AP91"/>
  <c r="AQ91"/>
  <c r="AP92"/>
  <c r="AQ92"/>
  <c r="AP93"/>
  <c r="AQ93"/>
  <c r="AP94"/>
  <c r="AQ94"/>
  <c r="AP95"/>
  <c r="AQ95"/>
  <c r="AP96"/>
  <c r="AQ96"/>
  <c r="AP97"/>
  <c r="AQ97"/>
  <c r="AP98"/>
  <c r="AQ98"/>
  <c r="AP99"/>
  <c r="AQ99"/>
  <c r="AP100"/>
  <c r="AQ100"/>
  <c r="AP101"/>
  <c r="AQ101"/>
  <c r="AP102"/>
  <c r="AQ102"/>
  <c r="AP103"/>
  <c r="AQ103"/>
  <c r="AP104"/>
  <c r="AQ104"/>
  <c r="AP105"/>
  <c r="AQ105"/>
  <c r="AP106"/>
  <c r="AQ106"/>
  <c r="AP107"/>
  <c r="AQ107"/>
  <c r="AP108"/>
  <c r="AQ108"/>
  <c r="AP109"/>
  <c r="AQ109"/>
  <c r="AP110"/>
  <c r="AQ110"/>
  <c r="AP111"/>
  <c r="AQ111"/>
  <c r="AP112"/>
  <c r="AQ112"/>
  <c r="AP113"/>
  <c r="AQ113"/>
  <c r="AP114"/>
  <c r="AQ114"/>
  <c r="AP115"/>
  <c r="AQ115"/>
  <c r="AP116"/>
  <c r="AQ116"/>
  <c r="AP117"/>
  <c r="AQ117"/>
  <c r="AP118"/>
  <c r="AQ118"/>
  <c r="AP119"/>
  <c r="AQ119"/>
  <c r="AP120"/>
  <c r="AQ120"/>
  <c r="AP121"/>
  <c r="AQ121"/>
  <c r="AP122"/>
  <c r="AQ122"/>
  <c r="AP123"/>
  <c r="AQ123"/>
  <c r="AP124"/>
  <c r="AQ124"/>
  <c r="AP125"/>
  <c r="AQ125"/>
  <c r="AP126"/>
  <c r="AQ126"/>
  <c r="AP127"/>
  <c r="AQ127"/>
  <c r="AP128"/>
  <c r="AQ128"/>
  <c r="AP129"/>
  <c r="AQ129"/>
  <c r="AP130"/>
  <c r="AQ130"/>
  <c r="AP131"/>
  <c r="AQ131"/>
  <c r="AP132"/>
  <c r="AQ132"/>
  <c r="AP133"/>
  <c r="AQ133"/>
  <c r="AP134"/>
  <c r="AQ134"/>
  <c r="AP135"/>
  <c r="AQ135"/>
  <c r="AP136"/>
  <c r="AQ136"/>
  <c r="AP137"/>
  <c r="AQ137"/>
  <c r="AP138"/>
  <c r="AQ138"/>
  <c r="AP139"/>
  <c r="AQ139"/>
  <c r="AP140"/>
  <c r="AQ140"/>
  <c r="AP141"/>
  <c r="AQ141"/>
  <c r="AP142"/>
  <c r="AQ142"/>
  <c r="AP143"/>
  <c r="AQ143"/>
  <c r="AP144"/>
  <c r="AQ144"/>
  <c r="AP145"/>
  <c r="AQ145"/>
  <c r="AP146"/>
  <c r="AQ146"/>
  <c r="AP147"/>
  <c r="AQ147"/>
  <c r="AP148"/>
  <c r="AQ148"/>
  <c r="AP149"/>
  <c r="AQ149"/>
  <c r="AP150"/>
  <c r="AQ150"/>
  <c r="AP151"/>
  <c r="AQ151"/>
  <c r="AP152"/>
  <c r="AQ152"/>
  <c r="AP153"/>
  <c r="AQ153"/>
  <c r="AP154"/>
  <c r="AQ154"/>
  <c r="AP155"/>
  <c r="AQ155"/>
  <c r="AP156"/>
  <c r="AQ156"/>
  <c r="AP157"/>
  <c r="AQ157"/>
  <c r="AP158"/>
  <c r="AQ158"/>
  <c r="AP159"/>
  <c r="AQ159"/>
  <c r="AP160"/>
  <c r="AQ160"/>
  <c r="AP161"/>
  <c r="AQ161"/>
  <c r="AP162"/>
  <c r="AQ162"/>
  <c r="AP163"/>
  <c r="AQ163"/>
  <c r="AP164"/>
  <c r="AQ164"/>
  <c r="AP165"/>
  <c r="AQ165"/>
  <c r="AP166"/>
  <c r="AQ166"/>
  <c r="AP167"/>
  <c r="AQ167"/>
  <c r="AP168"/>
  <c r="AQ168"/>
  <c r="AP169"/>
  <c r="AQ169"/>
  <c r="AP170"/>
  <c r="AQ170"/>
  <c r="AP171"/>
  <c r="AQ171"/>
  <c r="AP172"/>
  <c r="AQ172"/>
  <c r="AP173"/>
  <c r="AQ173"/>
  <c r="AP174"/>
  <c r="AQ174"/>
  <c r="AP175"/>
  <c r="AQ175"/>
  <c r="AP176"/>
  <c r="AQ176"/>
  <c r="AP177"/>
  <c r="AQ177"/>
  <c r="AP178"/>
  <c r="AQ178"/>
  <c r="AP179"/>
  <c r="AQ179"/>
  <c r="AP180"/>
  <c r="AQ180"/>
  <c r="AP181"/>
  <c r="AQ181"/>
  <c r="AP182"/>
  <c r="AQ182"/>
  <c r="AP183"/>
  <c r="AQ183"/>
  <c r="AP184"/>
  <c r="AQ184"/>
  <c r="AP185"/>
  <c r="AQ185"/>
  <c r="AP186"/>
  <c r="AQ186"/>
  <c r="AP187"/>
  <c r="AQ187"/>
  <c r="AP188"/>
  <c r="AQ188"/>
  <c r="AP189"/>
  <c r="AQ189"/>
  <c r="AP190"/>
  <c r="AQ190"/>
  <c r="AP191"/>
  <c r="AQ191"/>
  <c r="AP192"/>
  <c r="AQ192"/>
  <c r="AP193"/>
  <c r="AQ193"/>
  <c r="AP194"/>
  <c r="AQ194"/>
  <c r="AP195"/>
  <c r="AQ195"/>
  <c r="AP196"/>
  <c r="AQ196"/>
  <c r="AP197"/>
  <c r="AQ197"/>
  <c r="AP198"/>
  <c r="AQ198"/>
  <c r="AP199"/>
  <c r="AQ199"/>
  <c r="AP200"/>
  <c r="AQ200"/>
  <c r="AP201"/>
  <c r="AQ201"/>
  <c r="AP202"/>
  <c r="AQ202"/>
  <c r="AP203"/>
  <c r="AQ203"/>
  <c r="AP204"/>
  <c r="AQ204"/>
  <c r="AP205"/>
  <c r="AQ205"/>
  <c r="AP206"/>
  <c r="AQ206"/>
  <c r="AP207"/>
  <c r="AQ207"/>
  <c r="AP208"/>
  <c r="AQ208"/>
  <c r="AP209"/>
  <c r="AQ209"/>
  <c r="AP210"/>
  <c r="AQ210"/>
  <c r="AP211"/>
  <c r="AQ211"/>
  <c r="AP212"/>
  <c r="AQ212"/>
  <c r="AP213"/>
  <c r="AQ213"/>
  <c r="AP214"/>
  <c r="AQ214"/>
  <c r="AP215"/>
  <c r="AQ215"/>
  <c r="AP216"/>
  <c r="AQ216"/>
  <c r="AP217"/>
  <c r="AQ217"/>
  <c r="AP218"/>
  <c r="AQ218"/>
  <c r="AP219"/>
  <c r="AQ219"/>
  <c r="AP220"/>
  <c r="AQ220"/>
  <c r="AP221"/>
  <c r="AQ221"/>
  <c r="AP222"/>
  <c r="AQ222"/>
  <c r="AP223"/>
  <c r="AQ223"/>
  <c r="AP224"/>
  <c r="AQ224"/>
  <c r="AP225"/>
  <c r="AQ225"/>
  <c r="AP226"/>
  <c r="AQ226"/>
  <c r="AP227"/>
  <c r="AQ227"/>
  <c r="AP228"/>
  <c r="AQ228"/>
  <c r="AP229"/>
  <c r="AQ229"/>
  <c r="AP230"/>
  <c r="AQ230"/>
  <c r="AP231"/>
  <c r="AQ231"/>
  <c r="AP232"/>
  <c r="AQ232"/>
  <c r="AP233"/>
  <c r="AQ233"/>
  <c r="AP234"/>
  <c r="AQ234"/>
  <c r="AP235"/>
  <c r="AQ235"/>
  <c r="AP236"/>
  <c r="AQ236"/>
  <c r="AP237"/>
  <c r="AQ237"/>
  <c r="AP238"/>
  <c r="AQ238"/>
  <c r="AP239"/>
  <c r="AQ239"/>
  <c r="AP240"/>
  <c r="AQ240"/>
  <c r="AP241"/>
  <c r="AQ241"/>
  <c r="AP242"/>
  <c r="AQ242"/>
  <c r="AP243"/>
  <c r="AQ243"/>
  <c r="AP244"/>
  <c r="AQ244"/>
  <c r="AP245"/>
  <c r="AQ245"/>
  <c r="AP246"/>
  <c r="AQ246"/>
  <c r="AP247"/>
  <c r="AQ247"/>
  <c r="AP248"/>
  <c r="AQ248"/>
  <c r="AP249"/>
  <c r="AQ249"/>
  <c r="AP250"/>
  <c r="AQ250"/>
  <c r="AP251"/>
  <c r="AQ251"/>
  <c r="AP252"/>
  <c r="AQ252"/>
  <c r="AP253"/>
  <c r="AQ253"/>
  <c r="AP254"/>
  <c r="AQ254"/>
  <c r="AP255"/>
  <c r="AQ255"/>
  <c r="AP256"/>
  <c r="AQ256"/>
  <c r="AP257"/>
  <c r="AQ257"/>
  <c r="AP258"/>
  <c r="AQ258"/>
  <c r="AP259"/>
  <c r="AQ259"/>
  <c r="AP260"/>
  <c r="AQ260"/>
  <c r="AP261"/>
  <c r="AQ261"/>
  <c r="AP262"/>
  <c r="AQ262"/>
  <c r="AP263"/>
  <c r="AQ263"/>
  <c r="AP264"/>
  <c r="AQ264"/>
  <c r="AP265"/>
  <c r="AQ265"/>
  <c r="AP266"/>
  <c r="AQ266"/>
  <c r="AP267"/>
  <c r="AQ267"/>
  <c r="AP268"/>
  <c r="AQ268"/>
  <c r="AP269"/>
  <c r="AQ269"/>
  <c r="AP270"/>
  <c r="AQ270"/>
  <c r="AP271"/>
  <c r="AQ271"/>
  <c r="AP272"/>
  <c r="AQ272"/>
  <c r="AP273"/>
  <c r="AQ273"/>
  <c r="AP274"/>
  <c r="AQ274"/>
  <c r="AP275"/>
  <c r="AQ275"/>
  <c r="AP276"/>
  <c r="AQ276"/>
  <c r="AP277"/>
  <c r="AQ277"/>
  <c r="AP278"/>
  <c r="AQ278"/>
  <c r="AP279"/>
  <c r="AQ279"/>
  <c r="AP280"/>
  <c r="AQ280"/>
  <c r="AP281"/>
  <c r="AQ281"/>
  <c r="AP282"/>
  <c r="AQ282"/>
  <c r="AP283"/>
  <c r="AQ283"/>
  <c r="AP284"/>
  <c r="AQ284"/>
  <c r="AP285"/>
  <c r="AQ285"/>
  <c r="AP286"/>
  <c r="AQ286"/>
  <c r="AP287"/>
  <c r="AQ287"/>
  <c r="AP288"/>
  <c r="AQ288"/>
  <c r="AP289"/>
  <c r="AQ289"/>
  <c r="AP290"/>
  <c r="AQ290"/>
  <c r="AP291"/>
  <c r="AQ291"/>
  <c r="AP292"/>
  <c r="AQ292"/>
  <c r="AP293"/>
  <c r="AQ293"/>
  <c r="AP294"/>
  <c r="AQ294"/>
  <c r="AP295"/>
  <c r="AQ295"/>
  <c r="AP296"/>
  <c r="AQ296"/>
  <c r="AP297"/>
  <c r="AQ297"/>
  <c r="AP298"/>
  <c r="AQ298"/>
  <c r="AP299"/>
  <c r="AQ299"/>
  <c r="AP300"/>
  <c r="AQ300"/>
  <c r="AP301"/>
  <c r="AQ301"/>
  <c r="AP302"/>
  <c r="AQ302"/>
  <c r="AP303"/>
  <c r="AQ303"/>
  <c r="AP304"/>
  <c r="AQ304"/>
  <c r="AP305"/>
  <c r="AQ305"/>
  <c r="AP306"/>
  <c r="AQ306"/>
  <c r="AP307"/>
  <c r="AQ307"/>
  <c r="AP308"/>
  <c r="AQ308"/>
  <c r="AP309"/>
  <c r="AQ309"/>
  <c r="AP310"/>
  <c r="AQ310"/>
  <c r="AP311"/>
  <c r="AQ311"/>
  <c r="AP312"/>
  <c r="AQ312"/>
  <c r="AP313"/>
  <c r="AQ313"/>
  <c r="AP314"/>
  <c r="AQ314"/>
  <c r="AP315"/>
  <c r="AQ315"/>
  <c r="AP316"/>
  <c r="AQ316"/>
  <c r="AP317"/>
  <c r="AQ317"/>
  <c r="AP318"/>
  <c r="AQ318"/>
  <c r="AP319"/>
  <c r="AQ319"/>
  <c r="AP320"/>
  <c r="AQ320"/>
  <c r="AP321"/>
  <c r="AQ321"/>
  <c r="AP322"/>
  <c r="AQ322"/>
  <c r="AP323"/>
  <c r="AQ323"/>
  <c r="AP324"/>
  <c r="AQ324"/>
  <c r="AP325"/>
  <c r="AQ325"/>
  <c r="AP326"/>
  <c r="AQ326"/>
  <c r="AP327"/>
  <c r="AQ327"/>
  <c r="AP328"/>
  <c r="AQ328"/>
  <c r="AP329"/>
  <c r="AQ329"/>
  <c r="AP330"/>
  <c r="AQ330"/>
  <c r="AP331"/>
  <c r="AQ331"/>
  <c r="AP332"/>
  <c r="AQ332"/>
  <c r="AP333"/>
  <c r="AQ333"/>
  <c r="AP334"/>
  <c r="AQ334"/>
  <c r="AP335"/>
  <c r="AQ335"/>
  <c r="AP336"/>
  <c r="AQ336"/>
  <c r="AP337"/>
  <c r="AQ337"/>
  <c r="AP338"/>
  <c r="AQ338"/>
  <c r="AP339"/>
  <c r="AQ339"/>
  <c r="AP340"/>
  <c r="AQ340"/>
  <c r="AP341"/>
  <c r="AQ341"/>
  <c r="AP342"/>
  <c r="AQ342"/>
  <c r="AP343"/>
  <c r="AQ343"/>
  <c r="AP344"/>
  <c r="AQ344"/>
  <c r="AP345"/>
  <c r="AQ345"/>
  <c r="AP346"/>
  <c r="AQ346"/>
  <c r="AP347"/>
  <c r="AQ347"/>
  <c r="AP348"/>
  <c r="AQ348"/>
  <c r="AP349"/>
  <c r="AQ349"/>
  <c r="AP350"/>
  <c r="AQ350"/>
  <c r="AP351"/>
  <c r="AQ351"/>
  <c r="AP352"/>
  <c r="AQ352"/>
  <c r="AP353"/>
  <c r="AQ353"/>
  <c r="AP354"/>
  <c r="AQ354"/>
  <c r="AP355"/>
  <c r="AQ355"/>
  <c r="AP356"/>
  <c r="AQ356"/>
  <c r="AP357"/>
  <c r="AQ357"/>
  <c r="AP358"/>
  <c r="AQ358"/>
  <c r="AP359"/>
  <c r="AQ359"/>
  <c r="AP360"/>
  <c r="AQ360"/>
  <c r="AP361"/>
  <c r="AQ361"/>
  <c r="AP362"/>
  <c r="AQ362"/>
  <c r="AP363"/>
  <c r="AQ363"/>
  <c r="AP364"/>
  <c r="AQ364"/>
  <c r="AP365"/>
  <c r="AQ365"/>
  <c r="AP366"/>
  <c r="AQ366"/>
  <c r="AP367"/>
  <c r="AQ367"/>
  <c r="AP368"/>
  <c r="AQ368"/>
  <c r="AP369"/>
  <c r="AQ369"/>
  <c r="AP370"/>
  <c r="AQ370"/>
  <c r="AP371"/>
  <c r="AQ371"/>
  <c r="AP372"/>
  <c r="AQ372"/>
  <c r="AP373"/>
  <c r="AQ373"/>
  <c r="AP374"/>
  <c r="AQ374"/>
  <c r="AP375"/>
  <c r="AQ375"/>
  <c r="AP376"/>
  <c r="AQ376"/>
  <c r="AP377"/>
  <c r="AQ377"/>
  <c r="AP378"/>
  <c r="AQ378"/>
  <c r="AP379"/>
  <c r="AQ379"/>
  <c r="AP380"/>
  <c r="AQ380"/>
  <c r="AP381"/>
  <c r="AQ381"/>
  <c r="AP382"/>
  <c r="AQ382"/>
  <c r="AP383"/>
  <c r="AQ383"/>
  <c r="AP384"/>
  <c r="AQ384"/>
  <c r="AP385"/>
  <c r="AQ385"/>
  <c r="AP386"/>
  <c r="AQ386"/>
  <c r="AP387"/>
  <c r="AQ387"/>
  <c r="AP388"/>
  <c r="AQ388"/>
  <c r="AP389"/>
  <c r="AQ389"/>
  <c r="AP390"/>
  <c r="AQ390"/>
  <c r="AP391"/>
  <c r="AQ391"/>
  <c r="AP392"/>
  <c r="AQ392"/>
  <c r="AP393"/>
  <c r="AQ393"/>
  <c r="AP394"/>
  <c r="AQ394"/>
  <c r="AP395"/>
  <c r="AQ395"/>
  <c r="AP396"/>
  <c r="AQ396"/>
  <c r="AP397"/>
  <c r="AQ397"/>
  <c r="AP398"/>
  <c r="AQ398"/>
  <c r="AP399"/>
  <c r="AQ399"/>
  <c r="AP400"/>
  <c r="AQ400"/>
  <c r="AP401"/>
  <c r="AQ401"/>
  <c r="AP402"/>
  <c r="AQ402"/>
  <c r="AP403"/>
  <c r="AQ403"/>
  <c r="AP404"/>
  <c r="AQ404"/>
  <c r="AP405"/>
  <c r="AQ405"/>
  <c r="AP406"/>
  <c r="AQ406"/>
  <c r="AP407"/>
  <c r="AQ407"/>
  <c r="AP408"/>
  <c r="AQ408"/>
  <c r="AP409"/>
  <c r="AQ409"/>
  <c r="AP410"/>
  <c r="AQ410"/>
  <c r="AP411"/>
  <c r="AQ411"/>
  <c r="AP412"/>
  <c r="AQ412"/>
  <c r="AP413"/>
  <c r="AQ413"/>
  <c r="AP414"/>
  <c r="AQ414"/>
  <c r="AP415"/>
  <c r="AQ415"/>
  <c r="AP416"/>
  <c r="AQ416"/>
  <c r="AP417"/>
  <c r="AQ417"/>
  <c r="AP418"/>
  <c r="AQ418"/>
  <c r="AP419"/>
  <c r="AQ419"/>
  <c r="AP420"/>
  <c r="AQ420"/>
  <c r="AP421"/>
  <c r="AQ421"/>
  <c r="AP422"/>
  <c r="AQ422"/>
  <c r="AP423"/>
  <c r="AQ423"/>
  <c r="AP424"/>
  <c r="AQ424"/>
  <c r="AP425"/>
  <c r="AQ425"/>
  <c r="AP426"/>
  <c r="AQ426"/>
  <c r="AP427"/>
  <c r="AQ427"/>
  <c r="AP428"/>
  <c r="AQ428"/>
  <c r="AP429"/>
  <c r="AQ429"/>
  <c r="AP430"/>
  <c r="AQ430"/>
  <c r="AP431"/>
  <c r="AQ431"/>
  <c r="AP432"/>
  <c r="AQ432"/>
  <c r="AP433"/>
  <c r="AQ433"/>
  <c r="AP434"/>
  <c r="AQ434"/>
  <c r="AP435"/>
  <c r="AQ435"/>
  <c r="AP436"/>
  <c r="AQ436"/>
  <c r="AP437"/>
  <c r="AQ437"/>
  <c r="AP438"/>
  <c r="AQ438"/>
  <c r="AP439"/>
  <c r="AQ439"/>
  <c r="AP440"/>
  <c r="AQ440"/>
  <c r="AP441"/>
  <c r="AQ441"/>
  <c r="AP442"/>
  <c r="AQ442"/>
  <c r="AP443"/>
  <c r="AQ443"/>
  <c r="AP444"/>
  <c r="AQ444"/>
  <c r="AP445"/>
  <c r="AQ445"/>
  <c r="AP446"/>
  <c r="AQ446"/>
  <c r="AP447"/>
  <c r="AQ447"/>
  <c r="AP448"/>
  <c r="AQ448"/>
  <c r="AP449"/>
  <c r="AQ449"/>
  <c r="AP450"/>
  <c r="AQ450"/>
  <c r="AP451"/>
  <c r="AQ451"/>
  <c r="AP452"/>
  <c r="AQ452"/>
  <c r="AP453"/>
  <c r="AQ453"/>
  <c r="AP454"/>
  <c r="AQ454"/>
  <c r="AP455"/>
  <c r="AQ455"/>
  <c r="AP456"/>
  <c r="AQ456"/>
  <c r="AP457"/>
  <c r="AQ457"/>
  <c r="AP458"/>
  <c r="AQ458"/>
  <c r="AP459"/>
  <c r="AQ459"/>
  <c r="AP460"/>
  <c r="AQ460"/>
  <c r="AP461"/>
  <c r="AQ461"/>
  <c r="AP462"/>
  <c r="AQ462"/>
  <c r="AP463"/>
  <c r="AQ463"/>
  <c r="AP464"/>
  <c r="AQ464"/>
  <c r="AP465"/>
  <c r="AQ465"/>
  <c r="AP466"/>
  <c r="AQ466"/>
  <c r="AP467"/>
  <c r="AQ467"/>
  <c r="AP468"/>
  <c r="AQ468"/>
  <c r="AP469"/>
  <c r="AQ469"/>
  <c r="AP470"/>
  <c r="AQ470"/>
  <c r="AP471"/>
  <c r="AQ471"/>
  <c r="AP472"/>
  <c r="AQ472"/>
  <c r="AP473"/>
  <c r="AQ473"/>
  <c r="AP474"/>
  <c r="AQ474"/>
  <c r="AP475"/>
  <c r="AQ475"/>
  <c r="AP476"/>
  <c r="AQ476"/>
  <c r="AP477"/>
  <c r="AQ477"/>
  <c r="AP478"/>
  <c r="AQ478"/>
  <c r="AP479"/>
  <c r="AQ479"/>
  <c r="AP480"/>
  <c r="AQ480"/>
  <c r="AP481"/>
  <c r="AQ481"/>
  <c r="AP482"/>
  <c r="AQ482"/>
  <c r="AP483"/>
  <c r="AQ483"/>
  <c r="AP484"/>
  <c r="AQ484"/>
  <c r="AP485"/>
  <c r="AQ485"/>
  <c r="AP486"/>
  <c r="AQ486"/>
  <c r="AP487"/>
  <c r="AQ487"/>
  <c r="AP488"/>
  <c r="AQ488"/>
  <c r="AP489"/>
  <c r="AQ489"/>
  <c r="AP490"/>
  <c r="AQ490"/>
  <c r="AP491"/>
  <c r="AQ491"/>
  <c r="AP492"/>
  <c r="AQ492"/>
  <c r="AP493"/>
  <c r="AQ493"/>
  <c r="AP494"/>
  <c r="AQ494"/>
  <c r="AP495"/>
  <c r="AQ495"/>
  <c r="AP496"/>
  <c r="AQ496"/>
  <c r="AP497"/>
  <c r="AQ497"/>
  <c r="AP498"/>
  <c r="AQ498"/>
  <c r="AP499"/>
  <c r="AQ499"/>
  <c r="AP500"/>
  <c r="AQ500"/>
  <c r="AP501"/>
  <c r="AQ501"/>
  <c r="AP502"/>
  <c r="AQ502"/>
  <c r="AP503"/>
  <c r="AQ503"/>
  <c r="AP504"/>
  <c r="AQ504"/>
  <c r="AP505"/>
  <c r="AQ505"/>
  <c r="AP506"/>
  <c r="AQ506"/>
  <c r="AP507"/>
  <c r="AQ507"/>
  <c r="AP508"/>
  <c r="AQ508"/>
  <c r="AP509"/>
  <c r="AQ509"/>
  <c r="AP510"/>
  <c r="AQ510"/>
  <c r="AP511"/>
  <c r="AQ511"/>
  <c r="AP512"/>
  <c r="AQ512"/>
  <c r="AP513"/>
  <c r="AQ513"/>
  <c r="AP514"/>
  <c r="AQ514"/>
  <c r="AP515"/>
  <c r="AQ515"/>
  <c r="AP516"/>
  <c r="AQ516"/>
  <c r="AP517"/>
  <c r="AQ517"/>
  <c r="AP518"/>
  <c r="AQ518"/>
  <c r="AP519"/>
  <c r="AQ519"/>
  <c r="AP520"/>
  <c r="AQ520"/>
  <c r="AP521"/>
  <c r="AQ521"/>
  <c r="AP522"/>
  <c r="AQ522"/>
  <c r="AP523"/>
  <c r="AQ523"/>
  <c r="AP524"/>
  <c r="AQ524"/>
  <c r="AP525"/>
  <c r="AQ525"/>
  <c r="AP526"/>
  <c r="AQ526"/>
  <c r="AP527"/>
  <c r="AQ527"/>
  <c r="AP528"/>
  <c r="AQ528"/>
  <c r="AP529"/>
  <c r="AQ529"/>
  <c r="AP530"/>
  <c r="AQ530"/>
  <c r="AP531"/>
  <c r="AQ531"/>
  <c r="AP532"/>
  <c r="AQ532"/>
  <c r="AP533"/>
  <c r="AQ533"/>
  <c r="AP534"/>
  <c r="AQ534"/>
  <c r="AP535"/>
  <c r="AQ535"/>
  <c r="AP536"/>
  <c r="AQ536"/>
  <c r="AP537"/>
  <c r="AQ537"/>
  <c r="AP538"/>
  <c r="AQ538"/>
  <c r="AP539"/>
  <c r="AQ539"/>
  <c r="AP540"/>
  <c r="AQ540"/>
  <c r="AP541"/>
  <c r="AQ541"/>
  <c r="AP542"/>
  <c r="AQ542"/>
  <c r="AP543"/>
  <c r="AQ543"/>
  <c r="AP544"/>
  <c r="AQ544"/>
  <c r="AP545"/>
  <c r="AQ545"/>
  <c r="AP546"/>
  <c r="AQ546"/>
  <c r="AP547"/>
  <c r="AQ547"/>
  <c r="AP548"/>
  <c r="AQ548"/>
  <c r="AP549"/>
  <c r="AQ549"/>
  <c r="AP550"/>
  <c r="AQ550"/>
  <c r="AP551"/>
  <c r="AQ551"/>
  <c r="AP552"/>
  <c r="AQ552"/>
  <c r="AP553"/>
  <c r="AQ553"/>
  <c r="AP554"/>
  <c r="AQ554"/>
  <c r="AP555"/>
  <c r="AQ555"/>
  <c r="AP556"/>
  <c r="AQ556"/>
  <c r="AP557"/>
  <c r="AQ557"/>
  <c r="AP558"/>
  <c r="AQ558"/>
  <c r="AP559"/>
  <c r="AQ559"/>
  <c r="AP560"/>
  <c r="AP6" s="1"/>
  <c r="AP5" s="1"/>
  <c r="AQ560"/>
  <c r="AP561"/>
  <c r="AQ561"/>
  <c r="AP562"/>
  <c r="AQ562"/>
  <c r="AP563"/>
  <c r="AQ563"/>
  <c r="AP564"/>
  <c r="AQ564"/>
  <c r="AP565"/>
  <c r="AQ565"/>
  <c r="AP566"/>
  <c r="AQ566"/>
  <c r="AQ6" s="1"/>
  <c r="AQ5" s="1"/>
  <c r="AP567"/>
  <c r="AQ567"/>
  <c r="AP568"/>
  <c r="AQ568"/>
  <c r="AP569"/>
  <c r="AQ569"/>
  <c r="AP570"/>
  <c r="AQ570"/>
  <c r="AP571"/>
  <c r="AQ571"/>
  <c r="AP572"/>
  <c r="AQ572"/>
  <c r="AP573"/>
  <c r="AQ573"/>
  <c r="AP574"/>
  <c r="AQ574"/>
  <c r="AP575"/>
  <c r="AQ575"/>
  <c r="AP576"/>
  <c r="AQ576"/>
  <c r="AP577"/>
  <c r="AQ577"/>
  <c r="AP578"/>
  <c r="AQ578"/>
  <c r="AP579"/>
  <c r="AQ579"/>
  <c r="AP580"/>
  <c r="AQ580"/>
  <c r="AP581"/>
  <c r="AQ581"/>
  <c r="AP582"/>
  <c r="AQ582"/>
  <c r="AP583"/>
  <c r="AQ583"/>
  <c r="AP584"/>
  <c r="AQ584"/>
  <c r="AP585"/>
  <c r="AQ585"/>
  <c r="AP586"/>
  <c r="AQ586"/>
  <c r="AP587"/>
  <c r="AQ587"/>
  <c r="AP588"/>
  <c r="AQ588"/>
  <c r="AP589"/>
  <c r="AQ589"/>
  <c r="AP590"/>
  <c r="AQ590"/>
  <c r="AP591"/>
  <c r="AQ591"/>
  <c r="AP592"/>
  <c r="AQ592"/>
  <c r="AP593"/>
  <c r="AQ593"/>
  <c r="AP594"/>
  <c r="AQ594"/>
  <c r="AP595"/>
  <c r="AQ595"/>
  <c r="AP596"/>
  <c r="AQ596"/>
  <c r="AP597"/>
  <c r="AQ597"/>
  <c r="AP598"/>
  <c r="AQ598"/>
  <c r="AP599"/>
  <c r="AQ599"/>
  <c r="AP600"/>
  <c r="AQ600"/>
  <c r="AP601"/>
  <c r="AQ601"/>
  <c r="AP602"/>
  <c r="AQ602"/>
  <c r="AP603"/>
  <c r="AQ603"/>
  <c r="AP604"/>
  <c r="AQ604"/>
  <c r="AP605"/>
  <c r="AQ605"/>
  <c r="AP606"/>
  <c r="AQ606"/>
  <c r="AP607"/>
  <c r="AQ607"/>
  <c r="AP608"/>
  <c r="AQ608"/>
  <c r="AP609"/>
  <c r="AQ609"/>
  <c r="AP610"/>
  <c r="AQ610"/>
  <c r="AP611"/>
  <c r="AQ611"/>
  <c r="AP612"/>
  <c r="AQ612"/>
  <c r="AP613"/>
  <c r="AQ613"/>
  <c r="AP614"/>
  <c r="AQ614"/>
  <c r="AP615"/>
  <c r="AQ615"/>
  <c r="AP616"/>
  <c r="AQ616"/>
  <c r="AP617"/>
  <c r="AQ617"/>
  <c r="AP618"/>
  <c r="AQ618"/>
  <c r="AP619"/>
  <c r="AQ619"/>
  <c r="AP620"/>
  <c r="AQ620"/>
  <c r="AP621"/>
  <c r="AQ621"/>
  <c r="AP622"/>
  <c r="AQ622"/>
  <c r="AP623"/>
  <c r="AQ623"/>
  <c r="AP624"/>
  <c r="AQ624"/>
  <c r="AP625"/>
  <c r="AQ625"/>
  <c r="AP626"/>
  <c r="AQ626"/>
  <c r="AP627"/>
  <c r="AQ627"/>
  <c r="AP628"/>
  <c r="AQ628"/>
  <c r="AP629"/>
  <c r="AQ629"/>
  <c r="AP630"/>
  <c r="AQ630"/>
  <c r="AP631"/>
  <c r="AQ631"/>
  <c r="AP632"/>
  <c r="AQ632"/>
  <c r="AP633"/>
  <c r="AQ633"/>
  <c r="AP634"/>
  <c r="AQ634"/>
  <c r="AP635"/>
  <c r="AQ635"/>
  <c r="AP636"/>
  <c r="AQ636"/>
  <c r="AP637"/>
  <c r="AQ637"/>
  <c r="AP638"/>
  <c r="AQ638"/>
  <c r="AP639"/>
  <c r="AQ639"/>
  <c r="AP640"/>
  <c r="AQ640"/>
  <c r="AP641"/>
  <c r="AQ641"/>
  <c r="AP642"/>
  <c r="AQ642"/>
  <c r="AP643"/>
  <c r="AQ643"/>
  <c r="AP644"/>
  <c r="AQ644"/>
  <c r="AP645"/>
  <c r="AQ645"/>
  <c r="AP646"/>
  <c r="AQ646"/>
  <c r="AP647"/>
  <c r="AQ647"/>
  <c r="AP648"/>
  <c r="AQ648"/>
  <c r="AP649"/>
  <c r="AQ649"/>
  <c r="AP650"/>
  <c r="AQ650"/>
  <c r="AP651"/>
  <c r="AQ651"/>
  <c r="AP652"/>
  <c r="AQ652"/>
  <c r="AP653"/>
  <c r="AQ653"/>
  <c r="AP654"/>
  <c r="AQ654"/>
  <c r="AP655"/>
  <c r="AQ655"/>
  <c r="AP656"/>
  <c r="AQ656"/>
  <c r="AP657"/>
  <c r="AQ657"/>
  <c r="AP658"/>
  <c r="AQ658"/>
  <c r="AP659"/>
  <c r="AQ659"/>
  <c r="AP660"/>
  <c r="AQ660"/>
  <c r="AP661"/>
  <c r="AQ661"/>
  <c r="AP662"/>
  <c r="AQ662"/>
  <c r="AP663"/>
  <c r="AQ663"/>
  <c r="AP664"/>
  <c r="AQ664"/>
  <c r="AP665"/>
  <c r="AQ665"/>
  <c r="AP666"/>
  <c r="AQ666"/>
  <c r="AP667"/>
  <c r="AQ667"/>
  <c r="AP668"/>
  <c r="AQ668"/>
  <c r="AP669"/>
  <c r="AQ669"/>
  <c r="AP670"/>
  <c r="AQ670"/>
  <c r="AP671"/>
  <c r="AQ671"/>
  <c r="AP672"/>
  <c r="AQ672"/>
  <c r="AP673"/>
  <c r="AQ673"/>
  <c r="AP674"/>
  <c r="AQ674"/>
  <c r="AP675"/>
  <c r="AQ675"/>
  <c r="AP676"/>
  <c r="AQ676"/>
  <c r="AP677"/>
  <c r="AQ677"/>
  <c r="AP678"/>
  <c r="AQ678"/>
  <c r="AP679"/>
  <c r="AQ679"/>
  <c r="AP680"/>
  <c r="AQ680"/>
  <c r="AP681"/>
  <c r="AQ681"/>
  <c r="AP682"/>
  <c r="AQ682"/>
  <c r="AP683"/>
  <c r="AQ683"/>
  <c r="AP684"/>
  <c r="AQ684"/>
  <c r="AP685"/>
  <c r="AQ685"/>
  <c r="AP686"/>
  <c r="AQ686"/>
  <c r="AP687"/>
  <c r="AQ687"/>
  <c r="AP688"/>
  <c r="AQ688"/>
  <c r="AP689"/>
  <c r="AQ689"/>
  <c r="AP690"/>
  <c r="AQ690"/>
  <c r="AP691"/>
  <c r="AQ691"/>
  <c r="AP692"/>
  <c r="AQ692"/>
  <c r="AP693"/>
  <c r="AQ693"/>
  <c r="AP694"/>
  <c r="AQ694"/>
  <c r="AP695"/>
  <c r="AQ695"/>
  <c r="AP696"/>
  <c r="AQ696"/>
  <c r="AP697"/>
  <c r="AQ697"/>
  <c r="AP698"/>
  <c r="AQ698"/>
  <c r="AP699"/>
  <c r="AQ699"/>
  <c r="AP700"/>
  <c r="AQ700"/>
  <c r="AP701"/>
  <c r="AQ701"/>
  <c r="AP702"/>
  <c r="AQ702"/>
  <c r="AP703"/>
  <c r="AQ703"/>
  <c r="AP704"/>
  <c r="AQ704"/>
  <c r="AP705"/>
  <c r="AQ705"/>
  <c r="AP706"/>
  <c r="AQ706"/>
  <c r="AP707"/>
  <c r="AQ707"/>
  <c r="AP708"/>
  <c r="AQ708"/>
  <c r="AP709"/>
  <c r="AQ709"/>
  <c r="AP710"/>
  <c r="AQ710"/>
  <c r="AP711"/>
  <c r="AQ711"/>
  <c r="AL8"/>
  <c r="AM8"/>
  <c r="AL9"/>
  <c r="AM9"/>
  <c r="AL10"/>
  <c r="AM10"/>
  <c r="AL11"/>
  <c r="AM11"/>
  <c r="AL12"/>
  <c r="AM12"/>
  <c r="AL13"/>
  <c r="AM13"/>
  <c r="AL14"/>
  <c r="AM14"/>
  <c r="AL15"/>
  <c r="AM15"/>
  <c r="AL16"/>
  <c r="AM16"/>
  <c r="AL17"/>
  <c r="AM17"/>
  <c r="AL18"/>
  <c r="AM18"/>
  <c r="AL19"/>
  <c r="AM19"/>
  <c r="AL20"/>
  <c r="AM20"/>
  <c r="AL21"/>
  <c r="AM21"/>
  <c r="AL22"/>
  <c r="AM22"/>
  <c r="AL23"/>
  <c r="AM23"/>
  <c r="AL24"/>
  <c r="AM24"/>
  <c r="AL25"/>
  <c r="AM25"/>
  <c r="AL26"/>
  <c r="AM26"/>
  <c r="AL27"/>
  <c r="AM27"/>
  <c r="AL28"/>
  <c r="AM28"/>
  <c r="AL29"/>
  <c r="AM29"/>
  <c r="AL30"/>
  <c r="AM30"/>
  <c r="AL31"/>
  <c r="AM31"/>
  <c r="AL32"/>
  <c r="AM32"/>
  <c r="AL33"/>
  <c r="AM33"/>
  <c r="AL34"/>
  <c r="AM34"/>
  <c r="AL35"/>
  <c r="AM35"/>
  <c r="AL36"/>
  <c r="AM36"/>
  <c r="AL37"/>
  <c r="AM37"/>
  <c r="AL38"/>
  <c r="AM38"/>
  <c r="AL39"/>
  <c r="AM39"/>
  <c r="AL40"/>
  <c r="AM40"/>
  <c r="AL41"/>
  <c r="AM41"/>
  <c r="AL42"/>
  <c r="AM42"/>
  <c r="AL43"/>
  <c r="AM43"/>
  <c r="AL44"/>
  <c r="AM44"/>
  <c r="AL45"/>
  <c r="AM45"/>
  <c r="AL46"/>
  <c r="AM46"/>
  <c r="AL47"/>
  <c r="AM47"/>
  <c r="AL48"/>
  <c r="AM48"/>
  <c r="AL49"/>
  <c r="AM49"/>
  <c r="AL50"/>
  <c r="AM50"/>
  <c r="AL51"/>
  <c r="AM51"/>
  <c r="AL52"/>
  <c r="AM52"/>
  <c r="AL53"/>
  <c r="AM53"/>
  <c r="AL54"/>
  <c r="AM54"/>
  <c r="AL55"/>
  <c r="AM55"/>
  <c r="AL56"/>
  <c r="AM56"/>
  <c r="AL57"/>
  <c r="AM57"/>
  <c r="AL58"/>
  <c r="AM58"/>
  <c r="AL59"/>
  <c r="AM59"/>
  <c r="AL60"/>
  <c r="AM60"/>
  <c r="AL61"/>
  <c r="AM61"/>
  <c r="AL62"/>
  <c r="AM62"/>
  <c r="AL63"/>
  <c r="AM63"/>
  <c r="AL64"/>
  <c r="AM64"/>
  <c r="AL65"/>
  <c r="AM65"/>
  <c r="AL66"/>
  <c r="AM66"/>
  <c r="AL67"/>
  <c r="AM67"/>
  <c r="AL68"/>
  <c r="AM68"/>
  <c r="AL69"/>
  <c r="AM69"/>
  <c r="AL70"/>
  <c r="AM70"/>
  <c r="AL71"/>
  <c r="AM71"/>
  <c r="AL72"/>
  <c r="AM72"/>
  <c r="AL73"/>
  <c r="AM73"/>
  <c r="AL74"/>
  <c r="AM74"/>
  <c r="AL75"/>
  <c r="AM75"/>
  <c r="AL76"/>
  <c r="AM76"/>
  <c r="AL77"/>
  <c r="AM77"/>
  <c r="AL78"/>
  <c r="AM78"/>
  <c r="AL79"/>
  <c r="AM79"/>
  <c r="AL80"/>
  <c r="AM80"/>
  <c r="AL81"/>
  <c r="AM81"/>
  <c r="AL82"/>
  <c r="AM82"/>
  <c r="AL83"/>
  <c r="AM83"/>
  <c r="AL84"/>
  <c r="AM84"/>
  <c r="AL85"/>
  <c r="AM85"/>
  <c r="AL86"/>
  <c r="AM86"/>
  <c r="AL87"/>
  <c r="AM87"/>
  <c r="AL88"/>
  <c r="AM88"/>
  <c r="AL89"/>
  <c r="AM89"/>
  <c r="AL90"/>
  <c r="AM90"/>
  <c r="AL91"/>
  <c r="AM91"/>
  <c r="AL92"/>
  <c r="AM92"/>
  <c r="AL93"/>
  <c r="AM93"/>
  <c r="AL94"/>
  <c r="AM94"/>
  <c r="AL95"/>
  <c r="AM95"/>
  <c r="AL96"/>
  <c r="AM96"/>
  <c r="AL97"/>
  <c r="AM97"/>
  <c r="AL98"/>
  <c r="AM98"/>
  <c r="AL99"/>
  <c r="AM99"/>
  <c r="AL100"/>
  <c r="AM100"/>
  <c r="AL101"/>
  <c r="AM101"/>
  <c r="AL102"/>
  <c r="AM102"/>
  <c r="AL103"/>
  <c r="AM103"/>
  <c r="AL104"/>
  <c r="AM104"/>
  <c r="AL105"/>
  <c r="AM105"/>
  <c r="AL106"/>
  <c r="AM106"/>
  <c r="AL107"/>
  <c r="AM107"/>
  <c r="AL108"/>
  <c r="AM108"/>
  <c r="AL109"/>
  <c r="AM109"/>
  <c r="AL110"/>
  <c r="AM110"/>
  <c r="AL111"/>
  <c r="AM111"/>
  <c r="AL112"/>
  <c r="AM112"/>
  <c r="AL113"/>
  <c r="AM113"/>
  <c r="AL114"/>
  <c r="AM114"/>
  <c r="AL115"/>
  <c r="AM115"/>
  <c r="AL116"/>
  <c r="AM116"/>
  <c r="AL117"/>
  <c r="AM117"/>
  <c r="AL118"/>
  <c r="AM118"/>
  <c r="AL119"/>
  <c r="AM119"/>
  <c r="AL120"/>
  <c r="AM120"/>
  <c r="AL121"/>
  <c r="AM121"/>
  <c r="AL122"/>
  <c r="AM122"/>
  <c r="AL123"/>
  <c r="AM123"/>
  <c r="AL124"/>
  <c r="AM124"/>
  <c r="AL125"/>
  <c r="AM125"/>
  <c r="AL126"/>
  <c r="AM126"/>
  <c r="AL127"/>
  <c r="AM127"/>
  <c r="AL128"/>
  <c r="AM128"/>
  <c r="AL129"/>
  <c r="AM129"/>
  <c r="AL130"/>
  <c r="AM130"/>
  <c r="AL131"/>
  <c r="AM131"/>
  <c r="AL132"/>
  <c r="AM132"/>
  <c r="AL133"/>
  <c r="AM133"/>
  <c r="AL134"/>
  <c r="AM134"/>
  <c r="AL135"/>
  <c r="AM135"/>
  <c r="AL136"/>
  <c r="AM136"/>
  <c r="AL137"/>
  <c r="AM137"/>
  <c r="AL138"/>
  <c r="AM138"/>
  <c r="AL139"/>
  <c r="AM139"/>
  <c r="AL140"/>
  <c r="AM140"/>
  <c r="AL141"/>
  <c r="AM141"/>
  <c r="AL142"/>
  <c r="AM142"/>
  <c r="AL143"/>
  <c r="AM143"/>
  <c r="AL144"/>
  <c r="AM144"/>
  <c r="AL145"/>
  <c r="AM145"/>
  <c r="AL146"/>
  <c r="AM146"/>
  <c r="AL147"/>
  <c r="AM147"/>
  <c r="AL148"/>
  <c r="AM148"/>
  <c r="AL149"/>
  <c r="AM149"/>
  <c r="AL150"/>
  <c r="AM150"/>
  <c r="AL151"/>
  <c r="AM151"/>
  <c r="AL152"/>
  <c r="AM152"/>
  <c r="AL153"/>
  <c r="AM153"/>
  <c r="AL154"/>
  <c r="AM154"/>
  <c r="AL155"/>
  <c r="AM155"/>
  <c r="AL156"/>
  <c r="AM156"/>
  <c r="AL157"/>
  <c r="AM157"/>
  <c r="AL158"/>
  <c r="AM158"/>
  <c r="AL159"/>
  <c r="AM159"/>
  <c r="AL160"/>
  <c r="AM160"/>
  <c r="AL161"/>
  <c r="AM161"/>
  <c r="AL162"/>
  <c r="AM162"/>
  <c r="AL163"/>
  <c r="AM163"/>
  <c r="AL164"/>
  <c r="AM164"/>
  <c r="AL165"/>
  <c r="AM165"/>
  <c r="AL166"/>
  <c r="AM166"/>
  <c r="AL167"/>
  <c r="AM167"/>
  <c r="AL168"/>
  <c r="AM168"/>
  <c r="AL169"/>
  <c r="AM169"/>
  <c r="AL170"/>
  <c r="AM170"/>
  <c r="AL171"/>
  <c r="AM171"/>
  <c r="AL172"/>
  <c r="AM172"/>
  <c r="AL173"/>
  <c r="AM173"/>
  <c r="AL174"/>
  <c r="AM174"/>
  <c r="AL175"/>
  <c r="AM175"/>
  <c r="AL176"/>
  <c r="AM176"/>
  <c r="AM6" s="1"/>
  <c r="AM5" s="1"/>
  <c r="AL177"/>
  <c r="AM177"/>
  <c r="AL178"/>
  <c r="AM178"/>
  <c r="AL179"/>
  <c r="AM179"/>
  <c r="AL180"/>
  <c r="AM180"/>
  <c r="AL181"/>
  <c r="AM181"/>
  <c r="AL182"/>
  <c r="AM182"/>
  <c r="AL183"/>
  <c r="AM183"/>
  <c r="AL184"/>
  <c r="AM184"/>
  <c r="AL185"/>
  <c r="AM185"/>
  <c r="AL186"/>
  <c r="AM186"/>
  <c r="AL187"/>
  <c r="AM187"/>
  <c r="AL188"/>
  <c r="AM188"/>
  <c r="AL189"/>
  <c r="AM189"/>
  <c r="AL190"/>
  <c r="AM190"/>
  <c r="AL191"/>
  <c r="AM191"/>
  <c r="AL192"/>
  <c r="AM192"/>
  <c r="AL193"/>
  <c r="AM193"/>
  <c r="AL194"/>
  <c r="AM194"/>
  <c r="AL195"/>
  <c r="AM195"/>
  <c r="AL196"/>
  <c r="AM196"/>
  <c r="AL197"/>
  <c r="AM197"/>
  <c r="AL198"/>
  <c r="AM198"/>
  <c r="AL199"/>
  <c r="AM199"/>
  <c r="AL200"/>
  <c r="AM200"/>
  <c r="AL201"/>
  <c r="AM201"/>
  <c r="AL202"/>
  <c r="AM202"/>
  <c r="AL203"/>
  <c r="AM203"/>
  <c r="AL204"/>
  <c r="AM204"/>
  <c r="AL205"/>
  <c r="AM205"/>
  <c r="AL206"/>
  <c r="AM206"/>
  <c r="AL207"/>
  <c r="AM207"/>
  <c r="AL208"/>
  <c r="AM208"/>
  <c r="AL209"/>
  <c r="AM209"/>
  <c r="AL210"/>
  <c r="AM210"/>
  <c r="AL211"/>
  <c r="AM211"/>
  <c r="AL212"/>
  <c r="AM212"/>
  <c r="AL213"/>
  <c r="AM213"/>
  <c r="AL214"/>
  <c r="AM214"/>
  <c r="AL215"/>
  <c r="AM215"/>
  <c r="AL216"/>
  <c r="AM216"/>
  <c r="AL217"/>
  <c r="AM217"/>
  <c r="AL218"/>
  <c r="AM218"/>
  <c r="AL219"/>
  <c r="AM219"/>
  <c r="AL220"/>
  <c r="AM220"/>
  <c r="AL221"/>
  <c r="AM221"/>
  <c r="AL222"/>
  <c r="AM222"/>
  <c r="AL223"/>
  <c r="AM223"/>
  <c r="AL224"/>
  <c r="AM224"/>
  <c r="AL225"/>
  <c r="AM225"/>
  <c r="AL226"/>
  <c r="AM226"/>
  <c r="AL227"/>
  <c r="AM227"/>
  <c r="AL228"/>
  <c r="AM228"/>
  <c r="AL229"/>
  <c r="AM229"/>
  <c r="AL230"/>
  <c r="AM230"/>
  <c r="AL231"/>
  <c r="AM231"/>
  <c r="AL232"/>
  <c r="AM232"/>
  <c r="AL233"/>
  <c r="AM233"/>
  <c r="AL234"/>
  <c r="AM234"/>
  <c r="AL235"/>
  <c r="AM235"/>
  <c r="AL236"/>
  <c r="AM236"/>
  <c r="AL237"/>
  <c r="AM237"/>
  <c r="AL238"/>
  <c r="AM238"/>
  <c r="AL239"/>
  <c r="AM239"/>
  <c r="AL240"/>
  <c r="AM240"/>
  <c r="AL241"/>
  <c r="AM241"/>
  <c r="AL242"/>
  <c r="AM242"/>
  <c r="AL243"/>
  <c r="AM243"/>
  <c r="AL244"/>
  <c r="AM244"/>
  <c r="AL245"/>
  <c r="AM245"/>
  <c r="AL246"/>
  <c r="AM246"/>
  <c r="AL247"/>
  <c r="AM247"/>
  <c r="AL248"/>
  <c r="AM248"/>
  <c r="AL249"/>
  <c r="AM249"/>
  <c r="AL250"/>
  <c r="AM250"/>
  <c r="AL251"/>
  <c r="AM251"/>
  <c r="AL252"/>
  <c r="AM252"/>
  <c r="AL253"/>
  <c r="AM253"/>
  <c r="AL254"/>
  <c r="AM254"/>
  <c r="AL255"/>
  <c r="AM255"/>
  <c r="AL256"/>
  <c r="AM256"/>
  <c r="AL257"/>
  <c r="AM257"/>
  <c r="AL258"/>
  <c r="AM258"/>
  <c r="AL259"/>
  <c r="AM259"/>
  <c r="AL260"/>
  <c r="AM260"/>
  <c r="AL261"/>
  <c r="AM261"/>
  <c r="AL262"/>
  <c r="AM262"/>
  <c r="AL263"/>
  <c r="AM263"/>
  <c r="AL264"/>
  <c r="AM264"/>
  <c r="AL265"/>
  <c r="AM265"/>
  <c r="AL266"/>
  <c r="AM266"/>
  <c r="AL267"/>
  <c r="AM267"/>
  <c r="AL268"/>
  <c r="AM268"/>
  <c r="AL269"/>
  <c r="AM269"/>
  <c r="AL270"/>
  <c r="AM270"/>
  <c r="AL271"/>
  <c r="AM271"/>
  <c r="AL272"/>
  <c r="AM272"/>
  <c r="AL273"/>
  <c r="AM273"/>
  <c r="AL274"/>
  <c r="AM274"/>
  <c r="AL275"/>
  <c r="AM275"/>
  <c r="AL276"/>
  <c r="AM276"/>
  <c r="AL277"/>
  <c r="AM277"/>
  <c r="AL278"/>
  <c r="AM278"/>
  <c r="AL279"/>
  <c r="AM279"/>
  <c r="AL280"/>
  <c r="AM280"/>
  <c r="AL281"/>
  <c r="AM281"/>
  <c r="AL282"/>
  <c r="AM282"/>
  <c r="AL283"/>
  <c r="AM283"/>
  <c r="AL284"/>
  <c r="AM284"/>
  <c r="AL285"/>
  <c r="AM285"/>
  <c r="AL286"/>
  <c r="AM286"/>
  <c r="AL287"/>
  <c r="AM287"/>
  <c r="AL288"/>
  <c r="AM288"/>
  <c r="AL289"/>
  <c r="AM289"/>
  <c r="AL290"/>
  <c r="AM290"/>
  <c r="AL291"/>
  <c r="AM291"/>
  <c r="AL292"/>
  <c r="AM292"/>
  <c r="AL293"/>
  <c r="AM293"/>
  <c r="AL294"/>
  <c r="AM294"/>
  <c r="AL295"/>
  <c r="AM295"/>
  <c r="AL296"/>
  <c r="AM296"/>
  <c r="AL297"/>
  <c r="AM297"/>
  <c r="AL298"/>
  <c r="AM298"/>
  <c r="AL299"/>
  <c r="AM299"/>
  <c r="AL300"/>
  <c r="AM300"/>
  <c r="AL301"/>
  <c r="AM301"/>
  <c r="AL302"/>
  <c r="AM302"/>
  <c r="AL303"/>
  <c r="AM303"/>
  <c r="AL304"/>
  <c r="AM304"/>
  <c r="AL305"/>
  <c r="AM305"/>
  <c r="AL306"/>
  <c r="AM306"/>
  <c r="AL307"/>
  <c r="AM307"/>
  <c r="AL308"/>
  <c r="AM308"/>
  <c r="AL309"/>
  <c r="AM309"/>
  <c r="AL310"/>
  <c r="AM310"/>
  <c r="AL311"/>
  <c r="AM311"/>
  <c r="AL312"/>
  <c r="AM312"/>
  <c r="AL313"/>
  <c r="AM313"/>
  <c r="AL314"/>
  <c r="AM314"/>
  <c r="AL315"/>
  <c r="AM315"/>
  <c r="AL316"/>
  <c r="AM316"/>
  <c r="AL317"/>
  <c r="AM317"/>
  <c r="AL318"/>
  <c r="AM318"/>
  <c r="AL319"/>
  <c r="AM319"/>
  <c r="AL320"/>
  <c r="AM320"/>
  <c r="AL321"/>
  <c r="AM321"/>
  <c r="AL322"/>
  <c r="AM322"/>
  <c r="AL323"/>
  <c r="AM323"/>
  <c r="AL324"/>
  <c r="AM324"/>
  <c r="AL325"/>
  <c r="AM325"/>
  <c r="AL326"/>
  <c r="AM326"/>
  <c r="AL327"/>
  <c r="AM327"/>
  <c r="AL328"/>
  <c r="AM328"/>
  <c r="AL329"/>
  <c r="AM329"/>
  <c r="AL330"/>
  <c r="AM330"/>
  <c r="AL331"/>
  <c r="AM331"/>
  <c r="AL332"/>
  <c r="AM332"/>
  <c r="AL333"/>
  <c r="AM333"/>
  <c r="AL334"/>
  <c r="AM334"/>
  <c r="AL335"/>
  <c r="AM335"/>
  <c r="AL336"/>
  <c r="AM336"/>
  <c r="AL337"/>
  <c r="AM337"/>
  <c r="AL338"/>
  <c r="AM338"/>
  <c r="AL339"/>
  <c r="AM339"/>
  <c r="AL340"/>
  <c r="AM340"/>
  <c r="AL341"/>
  <c r="AM341"/>
  <c r="AL342"/>
  <c r="AM342"/>
  <c r="AL343"/>
  <c r="AM343"/>
  <c r="AL344"/>
  <c r="AM344"/>
  <c r="AL345"/>
  <c r="AM345"/>
  <c r="AL346"/>
  <c r="AM346"/>
  <c r="AL347"/>
  <c r="AM347"/>
  <c r="AL348"/>
  <c r="AM348"/>
  <c r="AL349"/>
  <c r="AM349"/>
  <c r="AL350"/>
  <c r="AM350"/>
  <c r="AL351"/>
  <c r="AM351"/>
  <c r="AL352"/>
  <c r="AM352"/>
  <c r="AL353"/>
  <c r="AM353"/>
  <c r="AL354"/>
  <c r="AM354"/>
  <c r="AL355"/>
  <c r="AM355"/>
  <c r="AL356"/>
  <c r="AM356"/>
  <c r="AL357"/>
  <c r="AM357"/>
  <c r="AL358"/>
  <c r="AM358"/>
  <c r="AL359"/>
  <c r="AM359"/>
  <c r="AL360"/>
  <c r="AM360"/>
  <c r="AL361"/>
  <c r="AM361"/>
  <c r="AL362"/>
  <c r="AM362"/>
  <c r="AL363"/>
  <c r="AM363"/>
  <c r="AL364"/>
  <c r="AM364"/>
  <c r="AL365"/>
  <c r="AM365"/>
  <c r="AL366"/>
  <c r="AM366"/>
  <c r="AL367"/>
  <c r="AM367"/>
  <c r="AL368"/>
  <c r="AM368"/>
  <c r="AL369"/>
  <c r="AM369"/>
  <c r="AL370"/>
  <c r="AM370"/>
  <c r="AL371"/>
  <c r="AM371"/>
  <c r="AL372"/>
  <c r="AM372"/>
  <c r="AL373"/>
  <c r="AM373"/>
  <c r="AL374"/>
  <c r="AM374"/>
  <c r="AL375"/>
  <c r="AM375"/>
  <c r="AL376"/>
  <c r="AM376"/>
  <c r="AL377"/>
  <c r="AM377"/>
  <c r="AL378"/>
  <c r="AM378"/>
  <c r="AL379"/>
  <c r="AM379"/>
  <c r="AL380"/>
  <c r="AM380"/>
  <c r="AL381"/>
  <c r="AM381"/>
  <c r="AL382"/>
  <c r="AM382"/>
  <c r="AL383"/>
  <c r="AM383"/>
  <c r="AL384"/>
  <c r="AM384"/>
  <c r="AL385"/>
  <c r="AM385"/>
  <c r="AL386"/>
  <c r="AM386"/>
  <c r="AL387"/>
  <c r="AM387"/>
  <c r="AL388"/>
  <c r="AM388"/>
  <c r="AL389"/>
  <c r="AM389"/>
  <c r="AL390"/>
  <c r="AM390"/>
  <c r="AL391"/>
  <c r="AM391"/>
  <c r="AL392"/>
  <c r="AM392"/>
  <c r="AL393"/>
  <c r="AM393"/>
  <c r="AL394"/>
  <c r="AM394"/>
  <c r="AL395"/>
  <c r="AM395"/>
  <c r="AL396"/>
  <c r="AM396"/>
  <c r="AL397"/>
  <c r="AM397"/>
  <c r="AL398"/>
  <c r="AM398"/>
  <c r="AL399"/>
  <c r="AM399"/>
  <c r="AL400"/>
  <c r="AM400"/>
  <c r="AL401"/>
  <c r="AM401"/>
  <c r="AL402"/>
  <c r="AM402"/>
  <c r="AL403"/>
  <c r="AM403"/>
  <c r="AL404"/>
  <c r="AM404"/>
  <c r="AL405"/>
  <c r="AM405"/>
  <c r="AL406"/>
  <c r="AM406"/>
  <c r="AL407"/>
  <c r="AM407"/>
  <c r="AL408"/>
  <c r="AM408"/>
  <c r="AL409"/>
  <c r="AM409"/>
  <c r="AL410"/>
  <c r="AM410"/>
  <c r="AL411"/>
  <c r="AM411"/>
  <c r="AL412"/>
  <c r="AM412"/>
  <c r="AL413"/>
  <c r="AM413"/>
  <c r="AL414"/>
  <c r="AM414"/>
  <c r="AL415"/>
  <c r="AM415"/>
  <c r="AL416"/>
  <c r="AM416"/>
  <c r="AL417"/>
  <c r="AM417"/>
  <c r="AL418"/>
  <c r="AM418"/>
  <c r="AL419"/>
  <c r="AM419"/>
  <c r="AL420"/>
  <c r="AM420"/>
  <c r="AL421"/>
  <c r="AM421"/>
  <c r="AL422"/>
  <c r="AM422"/>
  <c r="AL423"/>
  <c r="AM423"/>
  <c r="AL424"/>
  <c r="AM424"/>
  <c r="AL425"/>
  <c r="AM425"/>
  <c r="AL426"/>
  <c r="AM426"/>
  <c r="AL427"/>
  <c r="AM427"/>
  <c r="AL428"/>
  <c r="AM428"/>
  <c r="AL429"/>
  <c r="AM429"/>
  <c r="AL430"/>
  <c r="AM430"/>
  <c r="AL431"/>
  <c r="AM431"/>
  <c r="AL432"/>
  <c r="AM432"/>
  <c r="AL433"/>
  <c r="AM433"/>
  <c r="AL434"/>
  <c r="AM434"/>
  <c r="AL435"/>
  <c r="AM435"/>
  <c r="AL436"/>
  <c r="AM436"/>
  <c r="AL437"/>
  <c r="AM437"/>
  <c r="AL438"/>
  <c r="AM438"/>
  <c r="AL439"/>
  <c r="AM439"/>
  <c r="AL440"/>
  <c r="AM440"/>
  <c r="AL441"/>
  <c r="AM441"/>
  <c r="AL442"/>
  <c r="AM442"/>
  <c r="AL443"/>
  <c r="AM443"/>
  <c r="AL444"/>
  <c r="AM444"/>
  <c r="AL445"/>
  <c r="AM445"/>
  <c r="AL446"/>
  <c r="AM446"/>
  <c r="AL447"/>
  <c r="AM447"/>
  <c r="AL448"/>
  <c r="AM448"/>
  <c r="AL449"/>
  <c r="AM449"/>
  <c r="AL450"/>
  <c r="AM450"/>
  <c r="AL451"/>
  <c r="AM451"/>
  <c r="AL452"/>
  <c r="AM452"/>
  <c r="AL453"/>
  <c r="AM453"/>
  <c r="AL454"/>
  <c r="AM454"/>
  <c r="AL455"/>
  <c r="AM455"/>
  <c r="AL456"/>
  <c r="AM456"/>
  <c r="AL457"/>
  <c r="AM457"/>
  <c r="AL458"/>
  <c r="AM458"/>
  <c r="AL459"/>
  <c r="AM459"/>
  <c r="AL460"/>
  <c r="AM460"/>
  <c r="AL461"/>
  <c r="AM461"/>
  <c r="AL462"/>
  <c r="AM462"/>
  <c r="AL463"/>
  <c r="AM463"/>
  <c r="AL464"/>
  <c r="AM464"/>
  <c r="AL465"/>
  <c r="AM465"/>
  <c r="AL466"/>
  <c r="AM466"/>
  <c r="AL467"/>
  <c r="AM467"/>
  <c r="AL468"/>
  <c r="AM468"/>
  <c r="AL469"/>
  <c r="AM469"/>
  <c r="AL470"/>
  <c r="AM470"/>
  <c r="AL471"/>
  <c r="AM471"/>
  <c r="AL472"/>
  <c r="AM472"/>
  <c r="AL473"/>
  <c r="AM473"/>
  <c r="AL474"/>
  <c r="AM474"/>
  <c r="AL475"/>
  <c r="AM475"/>
  <c r="AL476"/>
  <c r="AM476"/>
  <c r="AL477"/>
  <c r="AM477"/>
  <c r="AL478"/>
  <c r="AM478"/>
  <c r="AL479"/>
  <c r="AM479"/>
  <c r="AL480"/>
  <c r="AM480"/>
  <c r="AL481"/>
  <c r="AM481"/>
  <c r="AL482"/>
  <c r="AM482"/>
  <c r="AL483"/>
  <c r="AM483"/>
  <c r="AL484"/>
  <c r="AM484"/>
  <c r="AL485"/>
  <c r="AM485"/>
  <c r="AL486"/>
  <c r="AM486"/>
  <c r="AL487"/>
  <c r="AM487"/>
  <c r="AL488"/>
  <c r="AM488"/>
  <c r="AL489"/>
  <c r="AM489"/>
  <c r="AL490"/>
  <c r="AM490"/>
  <c r="AL491"/>
  <c r="AM491"/>
  <c r="AL492"/>
  <c r="AM492"/>
  <c r="AL493"/>
  <c r="AM493"/>
  <c r="AL494"/>
  <c r="AM494"/>
  <c r="AL495"/>
  <c r="AM495"/>
  <c r="AL496"/>
  <c r="AM496"/>
  <c r="AL497"/>
  <c r="AM497"/>
  <c r="AL498"/>
  <c r="AM498"/>
  <c r="AL499"/>
  <c r="AM499"/>
  <c r="AL500"/>
  <c r="AM500"/>
  <c r="AL501"/>
  <c r="AM501"/>
  <c r="AL502"/>
  <c r="AM502"/>
  <c r="AL503"/>
  <c r="AM503"/>
  <c r="AL504"/>
  <c r="AM504"/>
  <c r="AL505"/>
  <c r="AM505"/>
  <c r="AL506"/>
  <c r="AM506"/>
  <c r="AL507"/>
  <c r="AM507"/>
  <c r="AL508"/>
  <c r="AM508"/>
  <c r="AL509"/>
  <c r="AM509"/>
  <c r="AL510"/>
  <c r="AM510"/>
  <c r="AL511"/>
  <c r="AM511"/>
  <c r="AL512"/>
  <c r="AM512"/>
  <c r="AL513"/>
  <c r="AM513"/>
  <c r="AL514"/>
  <c r="AM514"/>
  <c r="AL515"/>
  <c r="AM515"/>
  <c r="AL516"/>
  <c r="AM516"/>
  <c r="AL517"/>
  <c r="AM517"/>
  <c r="AL518"/>
  <c r="AM518"/>
  <c r="AL519"/>
  <c r="AM519"/>
  <c r="AL520"/>
  <c r="AM520"/>
  <c r="AL521"/>
  <c r="AM521"/>
  <c r="AL522"/>
  <c r="AM522"/>
  <c r="AL523"/>
  <c r="AM523"/>
  <c r="AL524"/>
  <c r="AM524"/>
  <c r="AL525"/>
  <c r="AM525"/>
  <c r="AL526"/>
  <c r="AM526"/>
  <c r="AL527"/>
  <c r="AM527"/>
  <c r="AL528"/>
  <c r="AM528"/>
  <c r="AL529"/>
  <c r="AM529"/>
  <c r="AL530"/>
  <c r="AM530"/>
  <c r="AL531"/>
  <c r="AM531"/>
  <c r="AL532"/>
  <c r="AM532"/>
  <c r="AL533"/>
  <c r="AM533"/>
  <c r="AL534"/>
  <c r="AM534"/>
  <c r="AL535"/>
  <c r="AM535"/>
  <c r="AL536"/>
  <c r="AM536"/>
  <c r="AL537"/>
  <c r="AM537"/>
  <c r="AL538"/>
  <c r="AM538"/>
  <c r="AL539"/>
  <c r="AM539"/>
  <c r="AL540"/>
  <c r="AM540"/>
  <c r="AL541"/>
  <c r="AM541"/>
  <c r="AL542"/>
  <c r="AM542"/>
  <c r="AL543"/>
  <c r="AM543"/>
  <c r="AL544"/>
  <c r="AM544"/>
  <c r="AL545"/>
  <c r="AM545"/>
  <c r="AL546"/>
  <c r="AM546"/>
  <c r="AL547"/>
  <c r="AM547"/>
  <c r="AL548"/>
  <c r="AM548"/>
  <c r="AL549"/>
  <c r="AM549"/>
  <c r="AL550"/>
  <c r="AM550"/>
  <c r="AL551"/>
  <c r="AM551"/>
  <c r="AL552"/>
  <c r="AM552"/>
  <c r="AL553"/>
  <c r="AM553"/>
  <c r="AL554"/>
  <c r="AM554"/>
  <c r="AL555"/>
  <c r="AM555"/>
  <c r="AL556"/>
  <c r="AM556"/>
  <c r="AL557"/>
  <c r="AM557"/>
  <c r="AL558"/>
  <c r="AM558"/>
  <c r="AL559"/>
  <c r="AM559"/>
  <c r="AL560"/>
  <c r="AM560"/>
  <c r="AL561"/>
  <c r="AM561"/>
  <c r="AL562"/>
  <c r="AM562"/>
  <c r="AL563"/>
  <c r="AM563"/>
  <c r="AL564"/>
  <c r="AM564"/>
  <c r="AL565"/>
  <c r="AM565"/>
  <c r="AL566"/>
  <c r="AM566"/>
  <c r="AL567"/>
  <c r="AM567"/>
  <c r="AL568"/>
  <c r="AM568"/>
  <c r="AL569"/>
  <c r="AM569"/>
  <c r="AL570"/>
  <c r="AM570"/>
  <c r="AL571"/>
  <c r="AM571"/>
  <c r="AL572"/>
  <c r="AM572"/>
  <c r="AL573"/>
  <c r="AM573"/>
  <c r="AL574"/>
  <c r="AM574"/>
  <c r="AL575"/>
  <c r="AM575"/>
  <c r="AL576"/>
  <c r="AM576"/>
  <c r="AL577"/>
  <c r="AM577"/>
  <c r="AL578"/>
  <c r="AM578"/>
  <c r="AL579"/>
  <c r="AM579"/>
  <c r="AL580"/>
  <c r="AM580"/>
  <c r="AL581"/>
  <c r="AM581"/>
  <c r="AL582"/>
  <c r="AM582"/>
  <c r="AL583"/>
  <c r="AM583"/>
  <c r="AL584"/>
  <c r="AM584"/>
  <c r="AL585"/>
  <c r="AM585"/>
  <c r="AL586"/>
  <c r="AM586"/>
  <c r="AL587"/>
  <c r="AM587"/>
  <c r="AL588"/>
  <c r="AM588"/>
  <c r="AL589"/>
  <c r="AM589"/>
  <c r="AL590"/>
  <c r="AM590"/>
  <c r="AL591"/>
  <c r="AM591"/>
  <c r="AL592"/>
  <c r="AM592"/>
  <c r="AL593"/>
  <c r="AM593"/>
  <c r="AL594"/>
  <c r="AM594"/>
  <c r="AL595"/>
  <c r="AM595"/>
  <c r="AL596"/>
  <c r="AM596"/>
  <c r="AL597"/>
  <c r="AM597"/>
  <c r="AL598"/>
  <c r="AM598"/>
  <c r="AL599"/>
  <c r="AM599"/>
  <c r="AL600"/>
  <c r="AM600"/>
  <c r="AL601"/>
  <c r="AM601"/>
  <c r="AL602"/>
  <c r="AM602"/>
  <c r="AL603"/>
  <c r="AM603"/>
  <c r="AL604"/>
  <c r="AM604"/>
  <c r="AL605"/>
  <c r="AM605"/>
  <c r="AL606"/>
  <c r="AM606"/>
  <c r="AL607"/>
  <c r="AM607"/>
  <c r="AL608"/>
  <c r="AM608"/>
  <c r="AL609"/>
  <c r="AM609"/>
  <c r="AL610"/>
  <c r="AM610"/>
  <c r="AL611"/>
  <c r="AM611"/>
  <c r="AL612"/>
  <c r="AM612"/>
  <c r="AL613"/>
  <c r="AM613"/>
  <c r="AL614"/>
  <c r="AM614"/>
  <c r="AL615"/>
  <c r="AM615"/>
  <c r="AL616"/>
  <c r="AM616"/>
  <c r="AL617"/>
  <c r="AM617"/>
  <c r="AL618"/>
  <c r="AM618"/>
  <c r="AL619"/>
  <c r="AM619"/>
  <c r="AL620"/>
  <c r="AM620"/>
  <c r="AL621"/>
  <c r="AM621"/>
  <c r="AL622"/>
  <c r="AM622"/>
  <c r="AL623"/>
  <c r="AM623"/>
  <c r="AL624"/>
  <c r="AM624"/>
  <c r="AL625"/>
  <c r="AM625"/>
  <c r="AL626"/>
  <c r="AM626"/>
  <c r="AL627"/>
  <c r="AM627"/>
  <c r="AL628"/>
  <c r="AM628"/>
  <c r="AL629"/>
  <c r="AM629"/>
  <c r="AL630"/>
  <c r="AM630"/>
  <c r="AL631"/>
  <c r="AM631"/>
  <c r="AL632"/>
  <c r="AM632"/>
  <c r="AL633"/>
  <c r="AM633"/>
  <c r="AL634"/>
  <c r="AM634"/>
  <c r="AL635"/>
  <c r="AM635"/>
  <c r="AL636"/>
  <c r="AM636"/>
  <c r="AL637"/>
  <c r="AM637"/>
  <c r="AL638"/>
  <c r="AM638"/>
  <c r="AL639"/>
  <c r="AM639"/>
  <c r="AL640"/>
  <c r="AM640"/>
  <c r="AL641"/>
  <c r="AM641"/>
  <c r="AL642"/>
  <c r="AM642"/>
  <c r="AL643"/>
  <c r="AM643"/>
  <c r="AL644"/>
  <c r="AM644"/>
  <c r="AL645"/>
  <c r="AM645"/>
  <c r="AL646"/>
  <c r="AM646"/>
  <c r="AL647"/>
  <c r="AM647"/>
  <c r="AL648"/>
  <c r="AM648"/>
  <c r="AL649"/>
  <c r="AM649"/>
  <c r="AL650"/>
  <c r="AM650"/>
  <c r="AL651"/>
  <c r="AM651"/>
  <c r="AL652"/>
  <c r="AM652"/>
  <c r="AL653"/>
  <c r="AM653"/>
  <c r="AL654"/>
  <c r="AM654"/>
  <c r="AL655"/>
  <c r="AM655"/>
  <c r="AL656"/>
  <c r="AM656"/>
  <c r="AL657"/>
  <c r="AM657"/>
  <c r="AL658"/>
  <c r="AM658"/>
  <c r="AL659"/>
  <c r="AM659"/>
  <c r="AL660"/>
  <c r="AM660"/>
  <c r="AL661"/>
  <c r="AM661"/>
  <c r="AL662"/>
  <c r="AM662"/>
  <c r="AL663"/>
  <c r="AM663"/>
  <c r="AL664"/>
  <c r="AM664"/>
  <c r="AL665"/>
  <c r="AM665"/>
  <c r="AL666"/>
  <c r="AM666"/>
  <c r="AL667"/>
  <c r="AM667"/>
  <c r="AL668"/>
  <c r="AM668"/>
  <c r="AL669"/>
  <c r="AM669"/>
  <c r="AL670"/>
  <c r="AM670"/>
  <c r="AL671"/>
  <c r="AM671"/>
  <c r="AL672"/>
  <c r="AM672"/>
  <c r="AL673"/>
  <c r="AM673"/>
  <c r="AL674"/>
  <c r="AM674"/>
  <c r="AL675"/>
  <c r="AM675"/>
  <c r="AL676"/>
  <c r="AM676"/>
  <c r="AL677"/>
  <c r="AM677"/>
  <c r="AL678"/>
  <c r="AM678"/>
  <c r="AL679"/>
  <c r="AM679"/>
  <c r="AL680"/>
  <c r="AM680"/>
  <c r="AL681"/>
  <c r="AM681"/>
  <c r="AL682"/>
  <c r="AM682"/>
  <c r="AL683"/>
  <c r="AM683"/>
  <c r="AL684"/>
  <c r="AM684"/>
  <c r="AL685"/>
  <c r="AM685"/>
  <c r="AL686"/>
  <c r="AM686"/>
  <c r="AL687"/>
  <c r="AM687"/>
  <c r="AL688"/>
  <c r="AM688"/>
  <c r="AL689"/>
  <c r="AM689"/>
  <c r="AL690"/>
  <c r="AM690"/>
  <c r="AL691"/>
  <c r="AM691"/>
  <c r="AL692"/>
  <c r="AM692"/>
  <c r="AL693"/>
  <c r="AM693"/>
  <c r="AL694"/>
  <c r="AM694"/>
  <c r="AL695"/>
  <c r="AM695"/>
  <c r="AL696"/>
  <c r="AM696"/>
  <c r="AL697"/>
  <c r="AM697"/>
  <c r="AL698"/>
  <c r="AM698"/>
  <c r="AL699"/>
  <c r="AM699"/>
  <c r="AL700"/>
  <c r="AM700"/>
  <c r="AL701"/>
  <c r="AM701"/>
  <c r="AL702"/>
  <c r="AM702"/>
  <c r="AL703"/>
  <c r="AM703"/>
  <c r="AL704"/>
  <c r="AM704"/>
  <c r="AL705"/>
  <c r="AM705"/>
  <c r="AL706"/>
  <c r="AM706"/>
  <c r="AL707"/>
  <c r="AM707"/>
  <c r="AL708"/>
  <c r="AM708"/>
  <c r="AL709"/>
  <c r="AM709"/>
  <c r="AL710"/>
  <c r="AM710"/>
  <c r="AL711"/>
  <c r="AM711"/>
  <c r="AH8"/>
  <c r="AI8"/>
  <c r="AH9"/>
  <c r="AI9"/>
  <c r="AH10"/>
  <c r="AI10"/>
  <c r="AH11"/>
  <c r="AI11"/>
  <c r="AH12"/>
  <c r="AI12"/>
  <c r="AH13"/>
  <c r="AI13"/>
  <c r="AH14"/>
  <c r="AI14"/>
  <c r="AH15"/>
  <c r="AI15"/>
  <c r="AH16"/>
  <c r="AI16"/>
  <c r="AH17"/>
  <c r="AI17"/>
  <c r="AH18"/>
  <c r="AI18"/>
  <c r="AH19"/>
  <c r="AI19"/>
  <c r="AH20"/>
  <c r="AI20"/>
  <c r="AH21"/>
  <c r="AI21"/>
  <c r="AH22"/>
  <c r="AI22"/>
  <c r="AH23"/>
  <c r="AI23"/>
  <c r="AH24"/>
  <c r="AI24"/>
  <c r="AH25"/>
  <c r="AI25"/>
  <c r="AH26"/>
  <c r="AI26"/>
  <c r="AH27"/>
  <c r="AI27"/>
  <c r="AH28"/>
  <c r="AI28"/>
  <c r="AH29"/>
  <c r="AI29"/>
  <c r="AH30"/>
  <c r="AI30"/>
  <c r="AH31"/>
  <c r="AI31"/>
  <c r="AH32"/>
  <c r="AI32"/>
  <c r="AH33"/>
  <c r="AI33"/>
  <c r="AH34"/>
  <c r="AI34"/>
  <c r="AH35"/>
  <c r="AI35"/>
  <c r="AH36"/>
  <c r="AI36"/>
  <c r="AH37"/>
  <c r="AI37"/>
  <c r="AH38"/>
  <c r="AI38"/>
  <c r="AH39"/>
  <c r="AI39"/>
  <c r="AH40"/>
  <c r="AI40"/>
  <c r="AH41"/>
  <c r="AI41"/>
  <c r="AH42"/>
  <c r="AI42"/>
  <c r="AH43"/>
  <c r="AI43"/>
  <c r="AH44"/>
  <c r="AI44"/>
  <c r="AH45"/>
  <c r="AI45"/>
  <c r="AH46"/>
  <c r="AI46"/>
  <c r="AH47"/>
  <c r="AI47"/>
  <c r="AH48"/>
  <c r="AI48"/>
  <c r="AH49"/>
  <c r="AI49"/>
  <c r="AH50"/>
  <c r="AI50"/>
  <c r="AI6" s="1"/>
  <c r="AI5" s="1"/>
  <c r="AH51"/>
  <c r="AI51"/>
  <c r="AH52"/>
  <c r="AI52"/>
  <c r="AH53"/>
  <c r="AI53"/>
  <c r="AH54"/>
  <c r="AI54"/>
  <c r="AH55"/>
  <c r="AI55"/>
  <c r="AH56"/>
  <c r="AI56"/>
  <c r="AH57"/>
  <c r="AI57"/>
  <c r="AH58"/>
  <c r="AI58"/>
  <c r="AH59"/>
  <c r="AI59"/>
  <c r="AH60"/>
  <c r="AI60"/>
  <c r="AH61"/>
  <c r="AI61"/>
  <c r="AH62"/>
  <c r="AI62"/>
  <c r="AH63"/>
  <c r="AI63"/>
  <c r="AH64"/>
  <c r="AI64"/>
  <c r="AH65"/>
  <c r="AI65"/>
  <c r="AH66"/>
  <c r="AI66"/>
  <c r="AH67"/>
  <c r="AI67"/>
  <c r="AH68"/>
  <c r="AI68"/>
  <c r="AH69"/>
  <c r="AI69"/>
  <c r="AH70"/>
  <c r="AI70"/>
  <c r="AH71"/>
  <c r="AI71"/>
  <c r="AH72"/>
  <c r="AI72"/>
  <c r="AH73"/>
  <c r="AI73"/>
  <c r="AH74"/>
  <c r="AI74"/>
  <c r="AH75"/>
  <c r="AI75"/>
  <c r="AH76"/>
  <c r="AI76"/>
  <c r="AH77"/>
  <c r="AI77"/>
  <c r="AH78"/>
  <c r="AI78"/>
  <c r="AH79"/>
  <c r="AI79"/>
  <c r="AH80"/>
  <c r="AI80"/>
  <c r="AH81"/>
  <c r="AI81"/>
  <c r="AH82"/>
  <c r="AI82"/>
  <c r="AH83"/>
  <c r="AI83"/>
  <c r="AH84"/>
  <c r="AI84"/>
  <c r="AH85"/>
  <c r="AI85"/>
  <c r="AH86"/>
  <c r="AI86"/>
  <c r="AH87"/>
  <c r="AI87"/>
  <c r="AH88"/>
  <c r="AI88"/>
  <c r="AH89"/>
  <c r="AI89"/>
  <c r="AH90"/>
  <c r="AI90"/>
  <c r="AH91"/>
  <c r="AI91"/>
  <c r="AH92"/>
  <c r="AI92"/>
  <c r="AH93"/>
  <c r="AI93"/>
  <c r="AH94"/>
  <c r="AI94"/>
  <c r="AH95"/>
  <c r="AI95"/>
  <c r="AH96"/>
  <c r="AI96"/>
  <c r="AH97"/>
  <c r="AI97"/>
  <c r="AH98"/>
  <c r="AI98"/>
  <c r="AH99"/>
  <c r="AI99"/>
  <c r="AH100"/>
  <c r="AI100"/>
  <c r="AH101"/>
  <c r="AI101"/>
  <c r="AH102"/>
  <c r="AI102"/>
  <c r="AH103"/>
  <c r="AI103"/>
  <c r="AH104"/>
  <c r="AI104"/>
  <c r="AH105"/>
  <c r="AI105"/>
  <c r="AH106"/>
  <c r="AI106"/>
  <c r="AH107"/>
  <c r="AI107"/>
  <c r="AH108"/>
  <c r="AI108"/>
  <c r="AH109"/>
  <c r="AI109"/>
  <c r="AH110"/>
  <c r="AI110"/>
  <c r="AH111"/>
  <c r="AI111"/>
  <c r="AH112"/>
  <c r="AI112"/>
  <c r="AH113"/>
  <c r="AI113"/>
  <c r="AH114"/>
  <c r="AI114"/>
  <c r="AH115"/>
  <c r="AI115"/>
  <c r="AH116"/>
  <c r="AI116"/>
  <c r="AH117"/>
  <c r="AI117"/>
  <c r="AH118"/>
  <c r="AI118"/>
  <c r="AH119"/>
  <c r="AI119"/>
  <c r="AH120"/>
  <c r="AI120"/>
  <c r="AH121"/>
  <c r="AI121"/>
  <c r="AH122"/>
  <c r="AI122"/>
  <c r="AH123"/>
  <c r="AI123"/>
  <c r="AH124"/>
  <c r="AI124"/>
  <c r="AH125"/>
  <c r="AI125"/>
  <c r="AH126"/>
  <c r="AI126"/>
  <c r="AH127"/>
  <c r="AI127"/>
  <c r="AH128"/>
  <c r="AI128"/>
  <c r="AH129"/>
  <c r="AI129"/>
  <c r="AH130"/>
  <c r="AI130"/>
  <c r="AH131"/>
  <c r="AI131"/>
  <c r="AH132"/>
  <c r="AI132"/>
  <c r="AH133"/>
  <c r="AI133"/>
  <c r="AH134"/>
  <c r="AI134"/>
  <c r="AH135"/>
  <c r="AI135"/>
  <c r="AH136"/>
  <c r="AI136"/>
  <c r="AH137"/>
  <c r="AI137"/>
  <c r="AH138"/>
  <c r="AI138"/>
  <c r="AH139"/>
  <c r="AI139"/>
  <c r="AH140"/>
  <c r="AI140"/>
  <c r="AH141"/>
  <c r="AI141"/>
  <c r="AH142"/>
  <c r="AI142"/>
  <c r="AH143"/>
  <c r="AI143"/>
  <c r="AH144"/>
  <c r="AI144"/>
  <c r="AH145"/>
  <c r="AI145"/>
  <c r="AH146"/>
  <c r="AI146"/>
  <c r="AH147"/>
  <c r="AI147"/>
  <c r="AH148"/>
  <c r="AI148"/>
  <c r="AH149"/>
  <c r="AI149"/>
  <c r="AH150"/>
  <c r="AI150"/>
  <c r="AH151"/>
  <c r="AI151"/>
  <c r="AH152"/>
  <c r="AI152"/>
  <c r="AH153"/>
  <c r="AI153"/>
  <c r="AH154"/>
  <c r="AI154"/>
  <c r="AH155"/>
  <c r="AI155"/>
  <c r="AH156"/>
  <c r="AI156"/>
  <c r="AH157"/>
  <c r="AI157"/>
  <c r="AH158"/>
  <c r="AI158"/>
  <c r="AH159"/>
  <c r="AI159"/>
  <c r="AH160"/>
  <c r="AI160"/>
  <c r="AH161"/>
  <c r="AI161"/>
  <c r="AH162"/>
  <c r="AI162"/>
  <c r="AH163"/>
  <c r="AI163"/>
  <c r="AH164"/>
  <c r="AI164"/>
  <c r="AH165"/>
  <c r="AI165"/>
  <c r="AH166"/>
  <c r="AI166"/>
  <c r="AH167"/>
  <c r="AI167"/>
  <c r="AH168"/>
  <c r="AI168"/>
  <c r="AH169"/>
  <c r="AI169"/>
  <c r="AH170"/>
  <c r="AI170"/>
  <c r="AH171"/>
  <c r="AI171"/>
  <c r="AH172"/>
  <c r="AI172"/>
  <c r="AH173"/>
  <c r="AI173"/>
  <c r="AH174"/>
  <c r="AI174"/>
  <c r="AH175"/>
  <c r="AI175"/>
  <c r="AH176"/>
  <c r="AI176"/>
  <c r="AH177"/>
  <c r="AI177"/>
  <c r="AH178"/>
  <c r="AI178"/>
  <c r="AH179"/>
  <c r="AI179"/>
  <c r="AH180"/>
  <c r="AI180"/>
  <c r="AH181"/>
  <c r="AI181"/>
  <c r="AH182"/>
  <c r="AI182"/>
  <c r="AH183"/>
  <c r="AI183"/>
  <c r="AH184"/>
  <c r="AI184"/>
  <c r="AH185"/>
  <c r="AI185"/>
  <c r="AH186"/>
  <c r="AI186"/>
  <c r="AH187"/>
  <c r="AI187"/>
  <c r="AH188"/>
  <c r="AI188"/>
  <c r="AH189"/>
  <c r="AI189"/>
  <c r="AH190"/>
  <c r="AI190"/>
  <c r="AH191"/>
  <c r="AI191"/>
  <c r="AH192"/>
  <c r="AI192"/>
  <c r="AH193"/>
  <c r="AI193"/>
  <c r="AH194"/>
  <c r="AI194"/>
  <c r="AH195"/>
  <c r="AI195"/>
  <c r="AH196"/>
  <c r="AI196"/>
  <c r="AH197"/>
  <c r="AI197"/>
  <c r="AH198"/>
  <c r="AI198"/>
  <c r="AH199"/>
  <c r="AI199"/>
  <c r="AH200"/>
  <c r="AI200"/>
  <c r="AH201"/>
  <c r="AI201"/>
  <c r="AH202"/>
  <c r="AI202"/>
  <c r="AH203"/>
  <c r="AI203"/>
  <c r="AH204"/>
  <c r="AI204"/>
  <c r="AH205"/>
  <c r="AI205"/>
  <c r="AH206"/>
  <c r="AI206"/>
  <c r="AH207"/>
  <c r="AI207"/>
  <c r="AH208"/>
  <c r="AI208"/>
  <c r="AH209"/>
  <c r="AI209"/>
  <c r="AH210"/>
  <c r="AI210"/>
  <c r="AH211"/>
  <c r="AI211"/>
  <c r="AH212"/>
  <c r="AI212"/>
  <c r="AH213"/>
  <c r="AI213"/>
  <c r="AH214"/>
  <c r="AI214"/>
  <c r="AH215"/>
  <c r="AI215"/>
  <c r="AH216"/>
  <c r="AI216"/>
  <c r="AH217"/>
  <c r="AI217"/>
  <c r="AH218"/>
  <c r="AI218"/>
  <c r="AH219"/>
  <c r="AI219"/>
  <c r="AH220"/>
  <c r="AI220"/>
  <c r="AH221"/>
  <c r="AI221"/>
  <c r="AH222"/>
  <c r="AI222"/>
  <c r="AH223"/>
  <c r="AI223"/>
  <c r="AH224"/>
  <c r="AI224"/>
  <c r="AH225"/>
  <c r="AI225"/>
  <c r="AH226"/>
  <c r="AI226"/>
  <c r="AH227"/>
  <c r="AI227"/>
  <c r="AH228"/>
  <c r="AI228"/>
  <c r="AH229"/>
  <c r="AI229"/>
  <c r="AH230"/>
  <c r="AI230"/>
  <c r="AH231"/>
  <c r="AI231"/>
  <c r="AH232"/>
  <c r="AI232"/>
  <c r="AH233"/>
  <c r="AI233"/>
  <c r="AH234"/>
  <c r="AI234"/>
  <c r="AH235"/>
  <c r="AI235"/>
  <c r="AH236"/>
  <c r="AI236"/>
  <c r="AH237"/>
  <c r="AI237"/>
  <c r="AH238"/>
  <c r="AI238"/>
  <c r="AH239"/>
  <c r="AI239"/>
  <c r="AH240"/>
  <c r="AI240"/>
  <c r="AH241"/>
  <c r="AI241"/>
  <c r="AH242"/>
  <c r="AI242"/>
  <c r="AH243"/>
  <c r="AI243"/>
  <c r="AH244"/>
  <c r="AI244"/>
  <c r="AH245"/>
  <c r="AI245"/>
  <c r="AH246"/>
  <c r="AI246"/>
  <c r="AH247"/>
  <c r="AI247"/>
  <c r="AH248"/>
  <c r="AI248"/>
  <c r="AH249"/>
  <c r="AI249"/>
  <c r="AH250"/>
  <c r="AI250"/>
  <c r="AH251"/>
  <c r="AI251"/>
  <c r="AH252"/>
  <c r="AI252"/>
  <c r="AH253"/>
  <c r="AI253"/>
  <c r="AH254"/>
  <c r="AI254"/>
  <c r="AH255"/>
  <c r="AI255"/>
  <c r="AH256"/>
  <c r="AI256"/>
  <c r="AH257"/>
  <c r="AI257"/>
  <c r="AH258"/>
  <c r="AI258"/>
  <c r="AH259"/>
  <c r="AI259"/>
  <c r="AH260"/>
  <c r="AI260"/>
  <c r="AH261"/>
  <c r="AI261"/>
  <c r="AH262"/>
  <c r="AI262"/>
  <c r="AH263"/>
  <c r="AI263"/>
  <c r="AH264"/>
  <c r="AI264"/>
  <c r="AH265"/>
  <c r="AI265"/>
  <c r="AH266"/>
  <c r="AI266"/>
  <c r="AH267"/>
  <c r="AI267"/>
  <c r="AH268"/>
  <c r="AI268"/>
  <c r="AH269"/>
  <c r="AI269"/>
  <c r="AH270"/>
  <c r="AI270"/>
  <c r="AH271"/>
  <c r="AI271"/>
  <c r="AH272"/>
  <c r="AI272"/>
  <c r="AH273"/>
  <c r="AI273"/>
  <c r="AH274"/>
  <c r="AI274"/>
  <c r="AH275"/>
  <c r="AI275"/>
  <c r="AH276"/>
  <c r="AI276"/>
  <c r="AH277"/>
  <c r="AI277"/>
  <c r="AH278"/>
  <c r="AI278"/>
  <c r="AH279"/>
  <c r="AI279"/>
  <c r="AH280"/>
  <c r="AI280"/>
  <c r="AH281"/>
  <c r="AI281"/>
  <c r="AH282"/>
  <c r="AI282"/>
  <c r="AH283"/>
  <c r="AI283"/>
  <c r="AH284"/>
  <c r="AI284"/>
  <c r="AH285"/>
  <c r="AI285"/>
  <c r="AH286"/>
  <c r="AI286"/>
  <c r="AH287"/>
  <c r="AI287"/>
  <c r="AH288"/>
  <c r="AI288"/>
  <c r="AH289"/>
  <c r="AI289"/>
  <c r="AH290"/>
  <c r="AI290"/>
  <c r="AH291"/>
  <c r="AI291"/>
  <c r="AH292"/>
  <c r="AI292"/>
  <c r="AH293"/>
  <c r="AI293"/>
  <c r="AH294"/>
  <c r="AI294"/>
  <c r="AH295"/>
  <c r="AI295"/>
  <c r="AH296"/>
  <c r="AI296"/>
  <c r="AH297"/>
  <c r="AI297"/>
  <c r="AH298"/>
  <c r="AI298"/>
  <c r="AH299"/>
  <c r="AI299"/>
  <c r="AH300"/>
  <c r="AI300"/>
  <c r="AH301"/>
  <c r="AI301"/>
  <c r="AH302"/>
  <c r="AI302"/>
  <c r="AH303"/>
  <c r="AI303"/>
  <c r="AH304"/>
  <c r="AI304"/>
  <c r="AH305"/>
  <c r="AI305"/>
  <c r="AH306"/>
  <c r="AI306"/>
  <c r="AH307"/>
  <c r="AI307"/>
  <c r="AH308"/>
  <c r="AI308"/>
  <c r="AH309"/>
  <c r="AI309"/>
  <c r="AH310"/>
  <c r="AI310"/>
  <c r="AH311"/>
  <c r="AI311"/>
  <c r="AH312"/>
  <c r="AI312"/>
  <c r="AH313"/>
  <c r="AI313"/>
  <c r="AH314"/>
  <c r="AI314"/>
  <c r="AH315"/>
  <c r="AI315"/>
  <c r="AH316"/>
  <c r="AI316"/>
  <c r="AH317"/>
  <c r="AI317"/>
  <c r="AH318"/>
  <c r="AI318"/>
  <c r="AH319"/>
  <c r="AI319"/>
  <c r="AH320"/>
  <c r="AI320"/>
  <c r="AH321"/>
  <c r="AI321"/>
  <c r="AH322"/>
  <c r="AI322"/>
  <c r="AH323"/>
  <c r="AI323"/>
  <c r="AH324"/>
  <c r="AI324"/>
  <c r="AH325"/>
  <c r="AI325"/>
  <c r="AH326"/>
  <c r="AI326"/>
  <c r="AH327"/>
  <c r="AI327"/>
  <c r="AH328"/>
  <c r="AI328"/>
  <c r="AH329"/>
  <c r="AI329"/>
  <c r="AH330"/>
  <c r="AI330"/>
  <c r="AH331"/>
  <c r="AI331"/>
  <c r="AH332"/>
  <c r="AI332"/>
  <c r="AH333"/>
  <c r="AI333"/>
  <c r="AH334"/>
  <c r="AI334"/>
  <c r="AH335"/>
  <c r="AI335"/>
  <c r="AH336"/>
  <c r="AI336"/>
  <c r="AH337"/>
  <c r="AI337"/>
  <c r="AH338"/>
  <c r="AI338"/>
  <c r="AH339"/>
  <c r="AI339"/>
  <c r="AH340"/>
  <c r="AI340"/>
  <c r="AH341"/>
  <c r="AI341"/>
  <c r="AH342"/>
  <c r="AI342"/>
  <c r="AH343"/>
  <c r="AI343"/>
  <c r="AH344"/>
  <c r="AI344"/>
  <c r="AH345"/>
  <c r="AI345"/>
  <c r="AH346"/>
  <c r="AI346"/>
  <c r="AH347"/>
  <c r="AI347"/>
  <c r="AH348"/>
  <c r="AI348"/>
  <c r="AH349"/>
  <c r="AI349"/>
  <c r="AH350"/>
  <c r="AI350"/>
  <c r="AH351"/>
  <c r="AI351"/>
  <c r="AH352"/>
  <c r="AI352"/>
  <c r="AH353"/>
  <c r="AI353"/>
  <c r="AH354"/>
  <c r="AI354"/>
  <c r="AH355"/>
  <c r="AI355"/>
  <c r="AH356"/>
  <c r="AI356"/>
  <c r="AH357"/>
  <c r="AI357"/>
  <c r="AH358"/>
  <c r="AI358"/>
  <c r="AH359"/>
  <c r="AI359"/>
  <c r="AH360"/>
  <c r="AI360"/>
  <c r="AH361"/>
  <c r="AI361"/>
  <c r="AH362"/>
  <c r="AI362"/>
  <c r="AH363"/>
  <c r="AI363"/>
  <c r="AH364"/>
  <c r="AI364"/>
  <c r="AH365"/>
  <c r="AI365"/>
  <c r="AH366"/>
  <c r="AI366"/>
  <c r="AH367"/>
  <c r="AI367"/>
  <c r="AH368"/>
  <c r="AI368"/>
  <c r="AH369"/>
  <c r="AI369"/>
  <c r="AH370"/>
  <c r="AI370"/>
  <c r="AH371"/>
  <c r="AI371"/>
  <c r="AH372"/>
  <c r="AI372"/>
  <c r="AH373"/>
  <c r="AI373"/>
  <c r="AH374"/>
  <c r="AI374"/>
  <c r="AH375"/>
  <c r="AI375"/>
  <c r="AH376"/>
  <c r="AI376"/>
  <c r="AH377"/>
  <c r="AI377"/>
  <c r="AH378"/>
  <c r="AI378"/>
  <c r="AH379"/>
  <c r="AI379"/>
  <c r="AH380"/>
  <c r="AI380"/>
  <c r="AH381"/>
  <c r="AI381"/>
  <c r="AH382"/>
  <c r="AI382"/>
  <c r="AH383"/>
  <c r="AI383"/>
  <c r="AH384"/>
  <c r="AI384"/>
  <c r="AH385"/>
  <c r="AI385"/>
  <c r="AH386"/>
  <c r="AI386"/>
  <c r="AH387"/>
  <c r="AI387"/>
  <c r="AH388"/>
  <c r="AI388"/>
  <c r="AH389"/>
  <c r="AI389"/>
  <c r="AH390"/>
  <c r="AI390"/>
  <c r="AH391"/>
  <c r="AI391"/>
  <c r="AH392"/>
  <c r="AI392"/>
  <c r="AH393"/>
  <c r="AI393"/>
  <c r="AH394"/>
  <c r="AI394"/>
  <c r="AH395"/>
  <c r="AI395"/>
  <c r="AH396"/>
  <c r="AI396"/>
  <c r="AH397"/>
  <c r="AI397"/>
  <c r="AH398"/>
  <c r="AI398"/>
  <c r="AH399"/>
  <c r="AI399"/>
  <c r="AH400"/>
  <c r="AI400"/>
  <c r="AH401"/>
  <c r="AI401"/>
  <c r="AH402"/>
  <c r="AI402"/>
  <c r="AH403"/>
  <c r="AI403"/>
  <c r="AH404"/>
  <c r="AI404"/>
  <c r="AH405"/>
  <c r="AI405"/>
  <c r="AH406"/>
  <c r="AI406"/>
  <c r="AH407"/>
  <c r="AI407"/>
  <c r="AH408"/>
  <c r="AI408"/>
  <c r="AH409"/>
  <c r="AI409"/>
  <c r="AH410"/>
  <c r="AI410"/>
  <c r="AH411"/>
  <c r="AI411"/>
  <c r="AH412"/>
  <c r="AI412"/>
  <c r="AH413"/>
  <c r="AI413"/>
  <c r="AH414"/>
  <c r="AI414"/>
  <c r="AH415"/>
  <c r="AI415"/>
  <c r="AH416"/>
  <c r="AI416"/>
  <c r="AH417"/>
  <c r="AI417"/>
  <c r="AH418"/>
  <c r="AI418"/>
  <c r="AH419"/>
  <c r="AI419"/>
  <c r="AH420"/>
  <c r="AI420"/>
  <c r="AH421"/>
  <c r="AI421"/>
  <c r="AH422"/>
  <c r="AI422"/>
  <c r="AH423"/>
  <c r="AI423"/>
  <c r="AH424"/>
  <c r="AI424"/>
  <c r="AH425"/>
  <c r="AI425"/>
  <c r="AH426"/>
  <c r="AI426"/>
  <c r="AH427"/>
  <c r="AI427"/>
  <c r="AH428"/>
  <c r="AI428"/>
  <c r="AH429"/>
  <c r="AI429"/>
  <c r="AH430"/>
  <c r="AI430"/>
  <c r="AH431"/>
  <c r="AI431"/>
  <c r="AH432"/>
  <c r="AI432"/>
  <c r="AH433"/>
  <c r="AI433"/>
  <c r="AH434"/>
  <c r="AI434"/>
  <c r="AH435"/>
  <c r="AI435"/>
  <c r="AH436"/>
  <c r="AI436"/>
  <c r="AH437"/>
  <c r="AI437"/>
  <c r="AH438"/>
  <c r="AI438"/>
  <c r="AH439"/>
  <c r="AI439"/>
  <c r="AH440"/>
  <c r="AI440"/>
  <c r="AH441"/>
  <c r="AI441"/>
  <c r="AH442"/>
  <c r="AI442"/>
  <c r="AH443"/>
  <c r="AI443"/>
  <c r="AH444"/>
  <c r="AI444"/>
  <c r="AH445"/>
  <c r="AI445"/>
  <c r="AH446"/>
  <c r="AI446"/>
  <c r="AH447"/>
  <c r="AI447"/>
  <c r="AH448"/>
  <c r="AI448"/>
  <c r="AH449"/>
  <c r="AI449"/>
  <c r="AH450"/>
  <c r="AI450"/>
  <c r="AH451"/>
  <c r="AI451"/>
  <c r="AH452"/>
  <c r="AI452"/>
  <c r="AH453"/>
  <c r="AI453"/>
  <c r="AH454"/>
  <c r="AI454"/>
  <c r="AH455"/>
  <c r="AI455"/>
  <c r="AH456"/>
  <c r="AI456"/>
  <c r="AH457"/>
  <c r="AI457"/>
  <c r="AH458"/>
  <c r="AI458"/>
  <c r="AH459"/>
  <c r="AI459"/>
  <c r="AH460"/>
  <c r="AI460"/>
  <c r="AH461"/>
  <c r="AI461"/>
  <c r="AH462"/>
  <c r="AI462"/>
  <c r="AH463"/>
  <c r="AI463"/>
  <c r="AH464"/>
  <c r="AI464"/>
  <c r="AH465"/>
  <c r="AI465"/>
  <c r="AH466"/>
  <c r="AI466"/>
  <c r="AH467"/>
  <c r="AI467"/>
  <c r="AH468"/>
  <c r="AI468"/>
  <c r="AH469"/>
  <c r="AI469"/>
  <c r="AH470"/>
  <c r="AI470"/>
  <c r="AH471"/>
  <c r="AI471"/>
  <c r="AH472"/>
  <c r="AI472"/>
  <c r="AH473"/>
  <c r="AI473"/>
  <c r="AH474"/>
  <c r="AI474"/>
  <c r="AH475"/>
  <c r="AI475"/>
  <c r="AH476"/>
  <c r="AI476"/>
  <c r="AH477"/>
  <c r="AI477"/>
  <c r="AH478"/>
  <c r="AI478"/>
  <c r="AH479"/>
  <c r="AI479"/>
  <c r="AH480"/>
  <c r="AI480"/>
  <c r="AH481"/>
  <c r="AI481"/>
  <c r="AH482"/>
  <c r="AI482"/>
  <c r="AH483"/>
  <c r="AI483"/>
  <c r="AH484"/>
  <c r="AI484"/>
  <c r="AH485"/>
  <c r="AI485"/>
  <c r="AH486"/>
  <c r="AI486"/>
  <c r="AH487"/>
  <c r="AI487"/>
  <c r="AH488"/>
  <c r="AI488"/>
  <c r="AH489"/>
  <c r="AI489"/>
  <c r="AH490"/>
  <c r="AI490"/>
  <c r="AH491"/>
  <c r="AI491"/>
  <c r="AH492"/>
  <c r="AI492"/>
  <c r="AH493"/>
  <c r="AI493"/>
  <c r="AH494"/>
  <c r="AI494"/>
  <c r="AH495"/>
  <c r="AI495"/>
  <c r="AH496"/>
  <c r="AI496"/>
  <c r="AH497"/>
  <c r="AI497"/>
  <c r="AH498"/>
  <c r="AI498"/>
  <c r="AH499"/>
  <c r="AI499"/>
  <c r="AH500"/>
  <c r="AI500"/>
  <c r="AH501"/>
  <c r="AI501"/>
  <c r="AH502"/>
  <c r="AI502"/>
  <c r="AH503"/>
  <c r="AI503"/>
  <c r="AH504"/>
  <c r="AI504"/>
  <c r="AH505"/>
  <c r="AI505"/>
  <c r="AH506"/>
  <c r="AI506"/>
  <c r="AH507"/>
  <c r="AI507"/>
  <c r="AH508"/>
  <c r="AI508"/>
  <c r="AH509"/>
  <c r="AI509"/>
  <c r="AH510"/>
  <c r="AI510"/>
  <c r="AH511"/>
  <c r="AI511"/>
  <c r="AH512"/>
  <c r="AI512"/>
  <c r="AH513"/>
  <c r="AI513"/>
  <c r="AH514"/>
  <c r="AI514"/>
  <c r="AH515"/>
  <c r="AI515"/>
  <c r="AH516"/>
  <c r="AI516"/>
  <c r="AH517"/>
  <c r="AI517"/>
  <c r="AH518"/>
  <c r="AI518"/>
  <c r="AH519"/>
  <c r="AI519"/>
  <c r="AH520"/>
  <c r="AI520"/>
  <c r="AH521"/>
  <c r="AI521"/>
  <c r="AH522"/>
  <c r="AI522"/>
  <c r="AH523"/>
  <c r="AI523"/>
  <c r="AH524"/>
  <c r="AI524"/>
  <c r="AH525"/>
  <c r="AI525"/>
  <c r="AH526"/>
  <c r="AI526"/>
  <c r="AH527"/>
  <c r="AI527"/>
  <c r="AH528"/>
  <c r="AI528"/>
  <c r="AH529"/>
  <c r="AI529"/>
  <c r="AH530"/>
  <c r="AI530"/>
  <c r="AH531"/>
  <c r="AI531"/>
  <c r="AH532"/>
  <c r="AI532"/>
  <c r="AH533"/>
  <c r="AI533"/>
  <c r="AH534"/>
  <c r="AI534"/>
  <c r="AH535"/>
  <c r="AI535"/>
  <c r="AH536"/>
  <c r="AI536"/>
  <c r="AH537"/>
  <c r="AI537"/>
  <c r="AH538"/>
  <c r="AI538"/>
  <c r="AH539"/>
  <c r="AI539"/>
  <c r="AH540"/>
  <c r="AI540"/>
  <c r="AH541"/>
  <c r="AI541"/>
  <c r="AH542"/>
  <c r="AI542"/>
  <c r="AH543"/>
  <c r="AI543"/>
  <c r="AH544"/>
  <c r="AI544"/>
  <c r="AH545"/>
  <c r="AI545"/>
  <c r="AH546"/>
  <c r="AI546"/>
  <c r="AH547"/>
  <c r="AI547"/>
  <c r="AH548"/>
  <c r="AI548"/>
  <c r="AH549"/>
  <c r="AI549"/>
  <c r="AH550"/>
  <c r="AI550"/>
  <c r="AH551"/>
  <c r="AI551"/>
  <c r="AH552"/>
  <c r="AI552"/>
  <c r="AH553"/>
  <c r="AI553"/>
  <c r="AH554"/>
  <c r="AI554"/>
  <c r="AH555"/>
  <c r="AI555"/>
  <c r="AH556"/>
  <c r="AI556"/>
  <c r="AH557"/>
  <c r="AI557"/>
  <c r="AH558"/>
  <c r="AI558"/>
  <c r="AH559"/>
  <c r="AI559"/>
  <c r="AH560"/>
  <c r="AI560"/>
  <c r="AH561"/>
  <c r="AI561"/>
  <c r="AH562"/>
  <c r="AI562"/>
  <c r="AH563"/>
  <c r="AI563"/>
  <c r="AH564"/>
  <c r="AI564"/>
  <c r="AH565"/>
  <c r="AI565"/>
  <c r="AH566"/>
  <c r="AI566"/>
  <c r="AH567"/>
  <c r="AI567"/>
  <c r="AH568"/>
  <c r="AI568"/>
  <c r="AH569"/>
  <c r="AI569"/>
  <c r="AH570"/>
  <c r="AI570"/>
  <c r="AH571"/>
  <c r="AI571"/>
  <c r="AH572"/>
  <c r="AI572"/>
  <c r="AH573"/>
  <c r="AI573"/>
  <c r="AH574"/>
  <c r="AI574"/>
  <c r="AH575"/>
  <c r="AI575"/>
  <c r="AH576"/>
  <c r="AI576"/>
  <c r="AH577"/>
  <c r="AI577"/>
  <c r="AH578"/>
  <c r="AI578"/>
  <c r="AH579"/>
  <c r="AI579"/>
  <c r="AH580"/>
  <c r="AI580"/>
  <c r="AH581"/>
  <c r="AI581"/>
  <c r="AH582"/>
  <c r="AI582"/>
  <c r="AH583"/>
  <c r="AI583"/>
  <c r="AH584"/>
  <c r="AI584"/>
  <c r="AH585"/>
  <c r="AI585"/>
  <c r="AH586"/>
  <c r="AI586"/>
  <c r="AH587"/>
  <c r="AI587"/>
  <c r="AH588"/>
  <c r="AI588"/>
  <c r="AH589"/>
  <c r="AI589"/>
  <c r="AH590"/>
  <c r="AI590"/>
  <c r="AH591"/>
  <c r="AI591"/>
  <c r="AH592"/>
  <c r="AI592"/>
  <c r="AH593"/>
  <c r="AI593"/>
  <c r="AH594"/>
  <c r="AI594"/>
  <c r="AH595"/>
  <c r="AI595"/>
  <c r="AH596"/>
  <c r="AI596"/>
  <c r="AH597"/>
  <c r="AI597"/>
  <c r="AH598"/>
  <c r="AI598"/>
  <c r="AH599"/>
  <c r="AI599"/>
  <c r="AH600"/>
  <c r="AI600"/>
  <c r="AH601"/>
  <c r="AI601"/>
  <c r="AH602"/>
  <c r="AI602"/>
  <c r="AH603"/>
  <c r="AI603"/>
  <c r="AH604"/>
  <c r="AI604"/>
  <c r="AH605"/>
  <c r="AI605"/>
  <c r="AH606"/>
  <c r="AI606"/>
  <c r="AH607"/>
  <c r="AI607"/>
  <c r="AH608"/>
  <c r="AI608"/>
  <c r="AH609"/>
  <c r="AI609"/>
  <c r="AH610"/>
  <c r="AI610"/>
  <c r="AH611"/>
  <c r="AI611"/>
  <c r="AH612"/>
  <c r="AI612"/>
  <c r="AH613"/>
  <c r="AI613"/>
  <c r="AH614"/>
  <c r="AI614"/>
  <c r="AH615"/>
  <c r="AI615"/>
  <c r="AH616"/>
  <c r="AI616"/>
  <c r="AH617"/>
  <c r="AI617"/>
  <c r="AH618"/>
  <c r="AI618"/>
  <c r="AH619"/>
  <c r="AI619"/>
  <c r="AH620"/>
  <c r="AI620"/>
  <c r="AH621"/>
  <c r="AI621"/>
  <c r="AH622"/>
  <c r="AI622"/>
  <c r="AH623"/>
  <c r="AI623"/>
  <c r="AH624"/>
  <c r="AI624"/>
  <c r="AH625"/>
  <c r="AI625"/>
  <c r="AH626"/>
  <c r="AI626"/>
  <c r="AH627"/>
  <c r="AI627"/>
  <c r="AH628"/>
  <c r="AI628"/>
  <c r="AH629"/>
  <c r="AI629"/>
  <c r="AH630"/>
  <c r="AI630"/>
  <c r="AH631"/>
  <c r="AI631"/>
  <c r="AH632"/>
  <c r="AI632"/>
  <c r="AH633"/>
  <c r="AI633"/>
  <c r="AH634"/>
  <c r="AI634"/>
  <c r="AH635"/>
  <c r="AI635"/>
  <c r="AH636"/>
  <c r="AI636"/>
  <c r="AH637"/>
  <c r="AI637"/>
  <c r="AH638"/>
  <c r="AI638"/>
  <c r="AH639"/>
  <c r="AI639"/>
  <c r="AH640"/>
  <c r="AI640"/>
  <c r="AH641"/>
  <c r="AI641"/>
  <c r="AH642"/>
  <c r="AI642"/>
  <c r="AH643"/>
  <c r="AI643"/>
  <c r="AH644"/>
  <c r="AI644"/>
  <c r="AH645"/>
  <c r="AI645"/>
  <c r="AH646"/>
  <c r="AI646"/>
  <c r="AH647"/>
  <c r="AI647"/>
  <c r="AH648"/>
  <c r="AI648"/>
  <c r="AH649"/>
  <c r="AI649"/>
  <c r="AH650"/>
  <c r="AI650"/>
  <c r="AH651"/>
  <c r="AI651"/>
  <c r="AH652"/>
  <c r="AI652"/>
  <c r="AH653"/>
  <c r="AI653"/>
  <c r="AH654"/>
  <c r="AI654"/>
  <c r="AH655"/>
  <c r="AI655"/>
  <c r="AH656"/>
  <c r="AI656"/>
  <c r="AH657"/>
  <c r="AI657"/>
  <c r="AH658"/>
  <c r="AI658"/>
  <c r="AH659"/>
  <c r="AI659"/>
  <c r="AH660"/>
  <c r="AI660"/>
  <c r="AH661"/>
  <c r="AI661"/>
  <c r="AH662"/>
  <c r="AI662"/>
  <c r="AH663"/>
  <c r="AI663"/>
  <c r="AH664"/>
  <c r="AI664"/>
  <c r="AH665"/>
  <c r="AI665"/>
  <c r="AH666"/>
  <c r="AI666"/>
  <c r="AH667"/>
  <c r="AI667"/>
  <c r="AH668"/>
  <c r="AI668"/>
  <c r="AH669"/>
  <c r="AI669"/>
  <c r="AH670"/>
  <c r="AI670"/>
  <c r="AH671"/>
  <c r="AI671"/>
  <c r="AH672"/>
  <c r="AI672"/>
  <c r="AH673"/>
  <c r="AI673"/>
  <c r="AH674"/>
  <c r="AI674"/>
  <c r="AH675"/>
  <c r="AI675"/>
  <c r="AH676"/>
  <c r="AI676"/>
  <c r="AH677"/>
  <c r="AI677"/>
  <c r="AH678"/>
  <c r="AI678"/>
  <c r="AH679"/>
  <c r="AI679"/>
  <c r="AH680"/>
  <c r="AI680"/>
  <c r="AH681"/>
  <c r="AI681"/>
  <c r="AH682"/>
  <c r="AI682"/>
  <c r="AH683"/>
  <c r="AI683"/>
  <c r="AH684"/>
  <c r="AI684"/>
  <c r="AH685"/>
  <c r="AI685"/>
  <c r="AH686"/>
  <c r="AI686"/>
  <c r="AH687"/>
  <c r="AI687"/>
  <c r="AH688"/>
  <c r="AI688"/>
  <c r="AH689"/>
  <c r="AI689"/>
  <c r="AH690"/>
  <c r="AI690"/>
  <c r="AH691"/>
  <c r="AI691"/>
  <c r="AH692"/>
  <c r="AI692"/>
  <c r="AH693"/>
  <c r="AI693"/>
  <c r="AH694"/>
  <c r="AI694"/>
  <c r="AH695"/>
  <c r="AI695"/>
  <c r="AH696"/>
  <c r="AI696"/>
  <c r="AH697"/>
  <c r="AI697"/>
  <c r="AH698"/>
  <c r="AI698"/>
  <c r="AH699"/>
  <c r="AI699"/>
  <c r="AH700"/>
  <c r="AI700"/>
  <c r="AH701"/>
  <c r="AI701"/>
  <c r="AH702"/>
  <c r="AI702"/>
  <c r="AH703"/>
  <c r="AI703"/>
  <c r="AH704"/>
  <c r="AI704"/>
  <c r="AH705"/>
  <c r="AI705"/>
  <c r="AH706"/>
  <c r="AI706"/>
  <c r="AH707"/>
  <c r="AI707"/>
  <c r="AH708"/>
  <c r="AI708"/>
  <c r="AH709"/>
  <c r="AI709"/>
  <c r="AH710"/>
  <c r="AI710"/>
  <c r="AH711"/>
  <c r="AI711"/>
  <c r="AH7"/>
  <c r="AF7"/>
  <c r="AF6" s="1"/>
  <c r="AF5" s="1"/>
  <c r="AG7"/>
  <c r="AI7"/>
  <c r="AJ7"/>
  <c r="AK7"/>
  <c r="AL7"/>
  <c r="AM7"/>
  <c r="AN7"/>
  <c r="AO7"/>
  <c r="AP7"/>
  <c r="AQ7"/>
  <c r="AR7"/>
  <c r="AS7"/>
  <c r="AT7"/>
  <c r="AU7"/>
  <c r="AV7"/>
  <c r="AW7"/>
  <c r="AX7"/>
  <c r="AX6" s="1"/>
  <c r="AX5" s="1"/>
  <c r="AY7"/>
  <c r="AZ7"/>
  <c r="BA7"/>
  <c r="BB7"/>
  <c r="BC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0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7"/>
  <c r="AE408"/>
  <c r="AE409"/>
  <c r="AE410"/>
  <c r="AE411"/>
  <c r="AE412"/>
  <c r="AE413"/>
  <c r="AE414"/>
  <c r="AE415"/>
  <c r="AE416"/>
  <c r="AE417"/>
  <c r="AE418"/>
  <c r="AE419"/>
  <c r="AE420"/>
  <c r="AE421"/>
  <c r="AE422"/>
  <c r="AE423"/>
  <c r="AE424"/>
  <c r="AE425"/>
  <c r="AE426"/>
  <c r="AE427"/>
  <c r="AE428"/>
  <c r="AE429"/>
  <c r="AE430"/>
  <c r="AE431"/>
  <c r="AE432"/>
  <c r="AE433"/>
  <c r="AE434"/>
  <c r="AE435"/>
  <c r="AE436"/>
  <c r="AE437"/>
  <c r="AE438"/>
  <c r="AE439"/>
  <c r="AE440"/>
  <c r="AE441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1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E568"/>
  <c r="AE569"/>
  <c r="AE570"/>
  <c r="AE571"/>
  <c r="AE572"/>
  <c r="AE573"/>
  <c r="AE574"/>
  <c r="AE575"/>
  <c r="AE576"/>
  <c r="AE577"/>
  <c r="AE578"/>
  <c r="AE579"/>
  <c r="AE580"/>
  <c r="AE581"/>
  <c r="AE582"/>
  <c r="AE583"/>
  <c r="AE584"/>
  <c r="AE585"/>
  <c r="AE586"/>
  <c r="AE587"/>
  <c r="AE588"/>
  <c r="AE589"/>
  <c r="AE590"/>
  <c r="AE591"/>
  <c r="AE592"/>
  <c r="AE593"/>
  <c r="AE594"/>
  <c r="AE595"/>
  <c r="AE596"/>
  <c r="AE597"/>
  <c r="AE598"/>
  <c r="AE599"/>
  <c r="AE600"/>
  <c r="AE601"/>
  <c r="AE602"/>
  <c r="AE603"/>
  <c r="AE604"/>
  <c r="AE605"/>
  <c r="AE606"/>
  <c r="AE607"/>
  <c r="AE608"/>
  <c r="AE609"/>
  <c r="AE610"/>
  <c r="AE611"/>
  <c r="AE612"/>
  <c r="AE613"/>
  <c r="AE614"/>
  <c r="AE615"/>
  <c r="AE616"/>
  <c r="AE617"/>
  <c r="AE618"/>
  <c r="AE619"/>
  <c r="AE620"/>
  <c r="AE621"/>
  <c r="AE622"/>
  <c r="AE623"/>
  <c r="AE624"/>
  <c r="AE625"/>
  <c r="AE626"/>
  <c r="AE627"/>
  <c r="AE628"/>
  <c r="AE629"/>
  <c r="AE630"/>
  <c r="AE631"/>
  <c r="AE632"/>
  <c r="AE633"/>
  <c r="AE634"/>
  <c r="AE635"/>
  <c r="AE636"/>
  <c r="AE637"/>
  <c r="AE638"/>
  <c r="AE639"/>
  <c r="AE640"/>
  <c r="AE641"/>
  <c r="AE642"/>
  <c r="AE643"/>
  <c r="AE644"/>
  <c r="AE645"/>
  <c r="AE646"/>
  <c r="AE647"/>
  <c r="AE648"/>
  <c r="AE649"/>
  <c r="AE650"/>
  <c r="AE651"/>
  <c r="AE652"/>
  <c r="AE653"/>
  <c r="AE654"/>
  <c r="AE655"/>
  <c r="AE656"/>
  <c r="AE657"/>
  <c r="AE658"/>
  <c r="AE659"/>
  <c r="AE660"/>
  <c r="AE661"/>
  <c r="AE662"/>
  <c r="AE663"/>
  <c r="AE664"/>
  <c r="AE665"/>
  <c r="AE666"/>
  <c r="AE667"/>
  <c r="AE668"/>
  <c r="AE669"/>
  <c r="AE670"/>
  <c r="AE671"/>
  <c r="AE672"/>
  <c r="AE673"/>
  <c r="AE674"/>
  <c r="AE675"/>
  <c r="AE676"/>
  <c r="AE677"/>
  <c r="AE678"/>
  <c r="AE679"/>
  <c r="AE680"/>
  <c r="AE681"/>
  <c r="AE682"/>
  <c r="AE683"/>
  <c r="AE684"/>
  <c r="AE685"/>
  <c r="AE686"/>
  <c r="AE687"/>
  <c r="AE688"/>
  <c r="AE689"/>
  <c r="AE690"/>
  <c r="AE691"/>
  <c r="AE692"/>
  <c r="AE693"/>
  <c r="AE694"/>
  <c r="AE695"/>
  <c r="AE696"/>
  <c r="AE697"/>
  <c r="AE698"/>
  <c r="AE699"/>
  <c r="AE700"/>
  <c r="AE701"/>
  <c r="AE702"/>
  <c r="AE703"/>
  <c r="AE704"/>
  <c r="AE705"/>
  <c r="AE706"/>
  <c r="AE707"/>
  <c r="AE708"/>
  <c r="AE709"/>
  <c r="AE710"/>
  <c r="AE711"/>
  <c r="AE7"/>
  <c r="AE6" s="1"/>
  <c r="AE5" s="1"/>
  <c r="AD5"/>
  <c r="BB5"/>
  <c r="AD6"/>
  <c r="AG6"/>
  <c r="AG5" s="1"/>
  <c r="AH6"/>
  <c r="AH5" s="1"/>
  <c r="AT6"/>
  <c r="AT5" s="1"/>
  <c r="AZ6"/>
  <c r="AZ5" s="1"/>
  <c r="BB6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D624"/>
  <c r="AD625"/>
  <c r="AD626"/>
  <c r="AD627"/>
  <c r="AD628"/>
  <c r="AD629"/>
  <c r="AD630"/>
  <c r="AD631"/>
  <c r="AD632"/>
  <c r="AD633"/>
  <c r="AD634"/>
  <c r="AD635"/>
  <c r="AD636"/>
  <c r="AD637"/>
  <c r="AD638"/>
  <c r="AD639"/>
  <c r="AD640"/>
  <c r="AD641"/>
  <c r="AD642"/>
  <c r="AD643"/>
  <c r="AD644"/>
  <c r="AD645"/>
  <c r="AD646"/>
  <c r="AD647"/>
  <c r="AD648"/>
  <c r="AD649"/>
  <c r="AD650"/>
  <c r="AD651"/>
  <c r="AD652"/>
  <c r="AD653"/>
  <c r="AD654"/>
  <c r="AD655"/>
  <c r="AD656"/>
  <c r="AD657"/>
  <c r="AD658"/>
  <c r="AD659"/>
  <c r="AD660"/>
  <c r="AD661"/>
  <c r="AD662"/>
  <c r="AD663"/>
  <c r="AD664"/>
  <c r="AD665"/>
  <c r="AD666"/>
  <c r="AD667"/>
  <c r="AD668"/>
  <c r="AD669"/>
  <c r="AD670"/>
  <c r="AD671"/>
  <c r="AD672"/>
  <c r="AD673"/>
  <c r="AD674"/>
  <c r="AD675"/>
  <c r="AD676"/>
  <c r="AD677"/>
  <c r="AD678"/>
  <c r="AD679"/>
  <c r="AD680"/>
  <c r="AD681"/>
  <c r="AD682"/>
  <c r="AD683"/>
  <c r="AD684"/>
  <c r="AD685"/>
  <c r="AD686"/>
  <c r="AD687"/>
  <c r="AD688"/>
  <c r="AD689"/>
  <c r="AD690"/>
  <c r="AD691"/>
  <c r="AD692"/>
  <c r="AD693"/>
  <c r="AD694"/>
  <c r="AD695"/>
  <c r="AD696"/>
  <c r="AD697"/>
  <c r="AD698"/>
  <c r="AD699"/>
  <c r="AD700"/>
  <c r="AD701"/>
  <c r="AD702"/>
  <c r="AD703"/>
  <c r="AD704"/>
  <c r="AD705"/>
  <c r="AD706"/>
  <c r="AD707"/>
  <c r="AD708"/>
  <c r="AD709"/>
  <c r="AD710"/>
  <c r="AD711"/>
  <c r="AD7"/>
  <c r="AF8"/>
  <c r="AG8"/>
  <c r="AJ8"/>
  <c r="AK8"/>
  <c r="AK6" s="1"/>
  <c r="AK5" s="1"/>
  <c r="AN8"/>
  <c r="AN6" s="1"/>
  <c r="AN5" s="1"/>
  <c r="AO8"/>
  <c r="AR8"/>
  <c r="AS8"/>
  <c r="AV8"/>
  <c r="AW8"/>
  <c r="AW6" s="1"/>
  <c r="AW5" s="1"/>
  <c r="AZ8"/>
  <c r="BA8"/>
  <c r="AF9"/>
  <c r="AG9"/>
  <c r="AJ9"/>
  <c r="AK9"/>
  <c r="AN9"/>
  <c r="AO9"/>
  <c r="AR9"/>
  <c r="AS9"/>
  <c r="AV9"/>
  <c r="AW9"/>
  <c r="AZ9"/>
  <c r="BA9"/>
  <c r="AF10"/>
  <c r="AG10"/>
  <c r="AJ10"/>
  <c r="AK10"/>
  <c r="AN10"/>
  <c r="AO10"/>
  <c r="AR10"/>
  <c r="AS10"/>
  <c r="AV10"/>
  <c r="AW10"/>
  <c r="AZ10"/>
  <c r="BA10"/>
  <c r="AF11"/>
  <c r="AG11"/>
  <c r="AJ11"/>
  <c r="AK11"/>
  <c r="AN11"/>
  <c r="AO11"/>
  <c r="AR11"/>
  <c r="AS11"/>
  <c r="AV11"/>
  <c r="AW11"/>
  <c r="AZ11"/>
  <c r="BA11"/>
  <c r="AF12"/>
  <c r="AG12"/>
  <c r="AJ12"/>
  <c r="AK12"/>
  <c r="AN12"/>
  <c r="AO12"/>
  <c r="AR12"/>
  <c r="AS12"/>
  <c r="AV12"/>
  <c r="AW12"/>
  <c r="AZ12"/>
  <c r="BA12"/>
  <c r="AF13"/>
  <c r="AG13"/>
  <c r="AJ13"/>
  <c r="AK13"/>
  <c r="AN13"/>
  <c r="AO13"/>
  <c r="AR13"/>
  <c r="AS13"/>
  <c r="AV13"/>
  <c r="AW13"/>
  <c r="AZ13"/>
  <c r="BA13"/>
  <c r="AF14"/>
  <c r="AG14"/>
  <c r="AJ14"/>
  <c r="AK14"/>
  <c r="AN14"/>
  <c r="AO14"/>
  <c r="AR14"/>
  <c r="AS14"/>
  <c r="AV14"/>
  <c r="AW14"/>
  <c r="AZ14"/>
  <c r="BA14"/>
  <c r="AF15"/>
  <c r="AG15"/>
  <c r="AJ15"/>
  <c r="AK15"/>
  <c r="AN15"/>
  <c r="AO15"/>
  <c r="AR15"/>
  <c r="AS15"/>
  <c r="AV15"/>
  <c r="AW15"/>
  <c r="AZ15"/>
  <c r="BA15"/>
  <c r="AF16"/>
  <c r="AG16"/>
  <c r="AJ16"/>
  <c r="AK16"/>
  <c r="AN16"/>
  <c r="AO16"/>
  <c r="AR16"/>
  <c r="AS16"/>
  <c r="AV16"/>
  <c r="AW16"/>
  <c r="AZ16"/>
  <c r="BA16"/>
  <c r="AF17"/>
  <c r="AG17"/>
  <c r="AJ17"/>
  <c r="AK17"/>
  <c r="AN17"/>
  <c r="AO17"/>
  <c r="AR17"/>
  <c r="AS17"/>
  <c r="AV17"/>
  <c r="AW17"/>
  <c r="AZ17"/>
  <c r="BA17"/>
  <c r="AF18"/>
  <c r="AG18"/>
  <c r="AJ18"/>
  <c r="AK18"/>
  <c r="AN18"/>
  <c r="AO18"/>
  <c r="AR18"/>
  <c r="AS18"/>
  <c r="AV18"/>
  <c r="AW18"/>
  <c r="AZ18"/>
  <c r="BA18"/>
  <c r="AF19"/>
  <c r="AG19"/>
  <c r="AJ19"/>
  <c r="AK19"/>
  <c r="AN19"/>
  <c r="AO19"/>
  <c r="AR19"/>
  <c r="AS19"/>
  <c r="AV19"/>
  <c r="AW19"/>
  <c r="AZ19"/>
  <c r="BA19"/>
  <c r="AF20"/>
  <c r="AG20"/>
  <c r="AJ20"/>
  <c r="AK20"/>
  <c r="AN20"/>
  <c r="AO20"/>
  <c r="AR20"/>
  <c r="AS20"/>
  <c r="AV20"/>
  <c r="AW20"/>
  <c r="AZ20"/>
  <c r="BA20"/>
  <c r="AF21"/>
  <c r="AG21"/>
  <c r="AJ21"/>
  <c r="AK21"/>
  <c r="AN21"/>
  <c r="AO21"/>
  <c r="AR21"/>
  <c r="AS21"/>
  <c r="AV21"/>
  <c r="AW21"/>
  <c r="AZ21"/>
  <c r="BA21"/>
  <c r="AF22"/>
  <c r="AG22"/>
  <c r="AJ22"/>
  <c r="AK22"/>
  <c r="AN22"/>
  <c r="AO22"/>
  <c r="AR22"/>
  <c r="AS22"/>
  <c r="AV22"/>
  <c r="AW22"/>
  <c r="AZ22"/>
  <c r="BA22"/>
  <c r="AF23"/>
  <c r="AG23"/>
  <c r="AJ23"/>
  <c r="AK23"/>
  <c r="AN23"/>
  <c r="AO23"/>
  <c r="AR23"/>
  <c r="AS23"/>
  <c r="AV23"/>
  <c r="AW23"/>
  <c r="AZ23"/>
  <c r="BA23"/>
  <c r="AF24"/>
  <c r="AG24"/>
  <c r="AJ24"/>
  <c r="AK24"/>
  <c r="AN24"/>
  <c r="AO24"/>
  <c r="AR24"/>
  <c r="AS24"/>
  <c r="AV24"/>
  <c r="AW24"/>
  <c r="AZ24"/>
  <c r="BA24"/>
  <c r="AF25"/>
  <c r="AG25"/>
  <c r="AJ25"/>
  <c r="AK25"/>
  <c r="AN25"/>
  <c r="AO25"/>
  <c r="AR25"/>
  <c r="AS25"/>
  <c r="AV25"/>
  <c r="AW25"/>
  <c r="AZ25"/>
  <c r="BA25"/>
  <c r="AF26"/>
  <c r="AG26"/>
  <c r="AJ26"/>
  <c r="AK26"/>
  <c r="AN26"/>
  <c r="AO26"/>
  <c r="AR26"/>
  <c r="AS26"/>
  <c r="AV26"/>
  <c r="AW26"/>
  <c r="AZ26"/>
  <c r="BA26"/>
  <c r="AF27"/>
  <c r="AG27"/>
  <c r="AJ27"/>
  <c r="AK27"/>
  <c r="AN27"/>
  <c r="AO27"/>
  <c r="AR27"/>
  <c r="AS27"/>
  <c r="AV27"/>
  <c r="AW27"/>
  <c r="AZ27"/>
  <c r="BA27"/>
  <c r="AF28"/>
  <c r="AG28"/>
  <c r="AJ28"/>
  <c r="AK28"/>
  <c r="AN28"/>
  <c r="AO28"/>
  <c r="AR28"/>
  <c r="AS28"/>
  <c r="AV28"/>
  <c r="AW28"/>
  <c r="AZ28"/>
  <c r="BA28"/>
  <c r="AF29"/>
  <c r="AG29"/>
  <c r="AJ29"/>
  <c r="AK29"/>
  <c r="AN29"/>
  <c r="AO29"/>
  <c r="AR29"/>
  <c r="AS29"/>
  <c r="AV29"/>
  <c r="AW29"/>
  <c r="AZ29"/>
  <c r="BA29"/>
  <c r="AF30"/>
  <c r="AG30"/>
  <c r="AJ30"/>
  <c r="AK30"/>
  <c r="AN30"/>
  <c r="AO30"/>
  <c r="AR30"/>
  <c r="AS30"/>
  <c r="AV30"/>
  <c r="AW30"/>
  <c r="AZ30"/>
  <c r="BA30"/>
  <c r="AF31"/>
  <c r="AG31"/>
  <c r="AJ31"/>
  <c r="AK31"/>
  <c r="AN31"/>
  <c r="AO31"/>
  <c r="AR31"/>
  <c r="AS31"/>
  <c r="AV31"/>
  <c r="AW31"/>
  <c r="AZ31"/>
  <c r="BA31"/>
  <c r="AF32"/>
  <c r="AG32"/>
  <c r="AJ32"/>
  <c r="AK32"/>
  <c r="AN32"/>
  <c r="AO32"/>
  <c r="AR32"/>
  <c r="AS32"/>
  <c r="AV32"/>
  <c r="AW32"/>
  <c r="AZ32"/>
  <c r="BA32"/>
  <c r="AF33"/>
  <c r="AG33"/>
  <c r="AJ33"/>
  <c r="AK33"/>
  <c r="AN33"/>
  <c r="AO33"/>
  <c r="AR33"/>
  <c r="AS33"/>
  <c r="AV33"/>
  <c r="AW33"/>
  <c r="AZ33"/>
  <c r="BA33"/>
  <c r="AF34"/>
  <c r="AG34"/>
  <c r="AJ34"/>
  <c r="AK34"/>
  <c r="AN34"/>
  <c r="AO34"/>
  <c r="AR34"/>
  <c r="AS34"/>
  <c r="AV34"/>
  <c r="AW34"/>
  <c r="AZ34"/>
  <c r="BA34"/>
  <c r="AF35"/>
  <c r="AG35"/>
  <c r="AJ35"/>
  <c r="AK35"/>
  <c r="AN35"/>
  <c r="AO35"/>
  <c r="AR35"/>
  <c r="AS35"/>
  <c r="AV35"/>
  <c r="AW35"/>
  <c r="AZ35"/>
  <c r="BA35"/>
  <c r="AF36"/>
  <c r="AG36"/>
  <c r="AJ36"/>
  <c r="AK36"/>
  <c r="AN36"/>
  <c r="AO36"/>
  <c r="AR36"/>
  <c r="AS36"/>
  <c r="AV36"/>
  <c r="AW36"/>
  <c r="AZ36"/>
  <c r="BA36"/>
  <c r="AF37"/>
  <c r="AG37"/>
  <c r="AJ37"/>
  <c r="AK37"/>
  <c r="AN37"/>
  <c r="AO37"/>
  <c r="AR37"/>
  <c r="AS37"/>
  <c r="AV37"/>
  <c r="AW37"/>
  <c r="AZ37"/>
  <c r="BA37"/>
  <c r="AF38"/>
  <c r="AG38"/>
  <c r="AJ38"/>
  <c r="AK38"/>
  <c r="AN38"/>
  <c r="AO38"/>
  <c r="AR38"/>
  <c r="AS38"/>
  <c r="AV38"/>
  <c r="AW38"/>
  <c r="AZ38"/>
  <c r="BA38"/>
  <c r="AF39"/>
  <c r="AG39"/>
  <c r="AJ39"/>
  <c r="AK39"/>
  <c r="AN39"/>
  <c r="AO39"/>
  <c r="AR39"/>
  <c r="AS39"/>
  <c r="AV39"/>
  <c r="AW39"/>
  <c r="AZ39"/>
  <c r="BA39"/>
  <c r="AF40"/>
  <c r="AG40"/>
  <c r="AJ40"/>
  <c r="AK40"/>
  <c r="AN40"/>
  <c r="AO40"/>
  <c r="AR40"/>
  <c r="AS40"/>
  <c r="AV40"/>
  <c r="AW40"/>
  <c r="AZ40"/>
  <c r="BA40"/>
  <c r="AF41"/>
  <c r="AG41"/>
  <c r="AJ41"/>
  <c r="AK41"/>
  <c r="AN41"/>
  <c r="AO41"/>
  <c r="AR41"/>
  <c r="AS41"/>
  <c r="AV41"/>
  <c r="AW41"/>
  <c r="AZ41"/>
  <c r="BA41"/>
  <c r="AF42"/>
  <c r="AG42"/>
  <c r="AJ42"/>
  <c r="AK42"/>
  <c r="AN42"/>
  <c r="AO42"/>
  <c r="AR42"/>
  <c r="AS42"/>
  <c r="AV42"/>
  <c r="AW42"/>
  <c r="AZ42"/>
  <c r="BA42"/>
  <c r="AF43"/>
  <c r="AG43"/>
  <c r="AJ43"/>
  <c r="AK43"/>
  <c r="AN43"/>
  <c r="AO43"/>
  <c r="AR43"/>
  <c r="AS43"/>
  <c r="AV43"/>
  <c r="AW43"/>
  <c r="AZ43"/>
  <c r="BA43"/>
  <c r="AF44"/>
  <c r="AG44"/>
  <c r="AJ44"/>
  <c r="AK44"/>
  <c r="AN44"/>
  <c r="AO44"/>
  <c r="AR44"/>
  <c r="AS44"/>
  <c r="AV44"/>
  <c r="AW44"/>
  <c r="AZ44"/>
  <c r="BA44"/>
  <c r="AF45"/>
  <c r="AG45"/>
  <c r="AJ45"/>
  <c r="AK45"/>
  <c r="AN45"/>
  <c r="AO45"/>
  <c r="AR45"/>
  <c r="AS45"/>
  <c r="AV45"/>
  <c r="AW45"/>
  <c r="AZ45"/>
  <c r="BA45"/>
  <c r="AF46"/>
  <c r="AG46"/>
  <c r="AJ46"/>
  <c r="AK46"/>
  <c r="AN46"/>
  <c r="AO46"/>
  <c r="AR46"/>
  <c r="AS46"/>
  <c r="AV46"/>
  <c r="AW46"/>
  <c r="AZ46"/>
  <c r="BA46"/>
  <c r="AF47"/>
  <c r="AG47"/>
  <c r="AJ47"/>
  <c r="AK47"/>
  <c r="AN47"/>
  <c r="AO47"/>
  <c r="AR47"/>
  <c r="AS47"/>
  <c r="AV47"/>
  <c r="AW47"/>
  <c r="AZ47"/>
  <c r="BA47"/>
  <c r="AF48"/>
  <c r="AG48"/>
  <c r="AJ48"/>
  <c r="AK48"/>
  <c r="AN48"/>
  <c r="AO48"/>
  <c r="AR48"/>
  <c r="AS48"/>
  <c r="AV48"/>
  <c r="AW48"/>
  <c r="AZ48"/>
  <c r="BA48"/>
  <c r="AF49"/>
  <c r="AG49"/>
  <c r="AJ49"/>
  <c r="AK49"/>
  <c r="AN49"/>
  <c r="AO49"/>
  <c r="AR49"/>
  <c r="AS49"/>
  <c r="AV49"/>
  <c r="AW49"/>
  <c r="AZ49"/>
  <c r="BA49"/>
  <c r="AF50"/>
  <c r="AG50"/>
  <c r="AJ50"/>
  <c r="AK50"/>
  <c r="AN50"/>
  <c r="AO50"/>
  <c r="AR50"/>
  <c r="AS50"/>
  <c r="AV50"/>
  <c r="AW50"/>
  <c r="AZ50"/>
  <c r="BA50"/>
  <c r="AF51"/>
  <c r="AG51"/>
  <c r="AJ51"/>
  <c r="AK51"/>
  <c r="AN51"/>
  <c r="AO51"/>
  <c r="AR51"/>
  <c r="AS51"/>
  <c r="AV51"/>
  <c r="AW51"/>
  <c r="AZ51"/>
  <c r="BA51"/>
  <c r="AF52"/>
  <c r="AG52"/>
  <c r="AJ52"/>
  <c r="AK52"/>
  <c r="AN52"/>
  <c r="AO52"/>
  <c r="AR52"/>
  <c r="AS52"/>
  <c r="AV52"/>
  <c r="AW52"/>
  <c r="AZ52"/>
  <c r="BA52"/>
  <c r="AF53"/>
  <c r="AG53"/>
  <c r="AJ53"/>
  <c r="AK53"/>
  <c r="AN53"/>
  <c r="AO53"/>
  <c r="AR53"/>
  <c r="AS53"/>
  <c r="AV53"/>
  <c r="AW53"/>
  <c r="AZ53"/>
  <c r="BA53"/>
  <c r="AF54"/>
  <c r="AG54"/>
  <c r="AJ54"/>
  <c r="AK54"/>
  <c r="AN54"/>
  <c r="AO54"/>
  <c r="AR54"/>
  <c r="AS54"/>
  <c r="AV54"/>
  <c r="AW54"/>
  <c r="AZ54"/>
  <c r="BA54"/>
  <c r="AF55"/>
  <c r="AG55"/>
  <c r="AJ55"/>
  <c r="AK55"/>
  <c r="AN55"/>
  <c r="AO55"/>
  <c r="AR55"/>
  <c r="AS55"/>
  <c r="AV55"/>
  <c r="AW55"/>
  <c r="AZ55"/>
  <c r="BA55"/>
  <c r="AF56"/>
  <c r="AG56"/>
  <c r="AJ56"/>
  <c r="AK56"/>
  <c r="AN56"/>
  <c r="AO56"/>
  <c r="AR56"/>
  <c r="AS56"/>
  <c r="AV56"/>
  <c r="AW56"/>
  <c r="AZ56"/>
  <c r="BA56"/>
  <c r="AF57"/>
  <c r="AG57"/>
  <c r="AJ57"/>
  <c r="AK57"/>
  <c r="AN57"/>
  <c r="AO57"/>
  <c r="AR57"/>
  <c r="AS57"/>
  <c r="AV57"/>
  <c r="AW57"/>
  <c r="AZ57"/>
  <c r="BA57"/>
  <c r="AF58"/>
  <c r="AG58"/>
  <c r="AJ58"/>
  <c r="AK58"/>
  <c r="AN58"/>
  <c r="AO58"/>
  <c r="AR58"/>
  <c r="AS58"/>
  <c r="AV58"/>
  <c r="AW58"/>
  <c r="AZ58"/>
  <c r="BA58"/>
  <c r="AF59"/>
  <c r="AG59"/>
  <c r="AJ59"/>
  <c r="AK59"/>
  <c r="AN59"/>
  <c r="AO59"/>
  <c r="AR59"/>
  <c r="AS59"/>
  <c r="AV59"/>
  <c r="AW59"/>
  <c r="AZ59"/>
  <c r="BA59"/>
  <c r="AF60"/>
  <c r="AG60"/>
  <c r="AJ60"/>
  <c r="AK60"/>
  <c r="AN60"/>
  <c r="AO60"/>
  <c r="AR60"/>
  <c r="AS60"/>
  <c r="AV60"/>
  <c r="AW60"/>
  <c r="AZ60"/>
  <c r="BA60"/>
  <c r="AF61"/>
  <c r="AG61"/>
  <c r="AJ61"/>
  <c r="AK61"/>
  <c r="AN61"/>
  <c r="AO61"/>
  <c r="AR61"/>
  <c r="AS61"/>
  <c r="AV61"/>
  <c r="AW61"/>
  <c r="AZ61"/>
  <c r="BA61"/>
  <c r="AF62"/>
  <c r="AG62"/>
  <c r="AJ62"/>
  <c r="AK62"/>
  <c r="AN62"/>
  <c r="AO62"/>
  <c r="AR62"/>
  <c r="AS62"/>
  <c r="AV62"/>
  <c r="AW62"/>
  <c r="AZ62"/>
  <c r="BA62"/>
  <c r="AF63"/>
  <c r="AG63"/>
  <c r="AJ63"/>
  <c r="AK63"/>
  <c r="AN63"/>
  <c r="AO63"/>
  <c r="AR63"/>
  <c r="AS63"/>
  <c r="AV63"/>
  <c r="AW63"/>
  <c r="AZ63"/>
  <c r="BA63"/>
  <c r="AF64"/>
  <c r="AG64"/>
  <c r="AJ64"/>
  <c r="AK64"/>
  <c r="AN64"/>
  <c r="AO64"/>
  <c r="AR64"/>
  <c r="AS64"/>
  <c r="AV64"/>
  <c r="AW64"/>
  <c r="AZ64"/>
  <c r="BA64"/>
  <c r="AF65"/>
  <c r="AG65"/>
  <c r="AJ65"/>
  <c r="AK65"/>
  <c r="AN65"/>
  <c r="AO65"/>
  <c r="AR65"/>
  <c r="AS65"/>
  <c r="AV65"/>
  <c r="AW65"/>
  <c r="AZ65"/>
  <c r="BA65"/>
  <c r="AF66"/>
  <c r="AG66"/>
  <c r="AJ66"/>
  <c r="AK66"/>
  <c r="AN66"/>
  <c r="AO66"/>
  <c r="AR66"/>
  <c r="AS66"/>
  <c r="AV66"/>
  <c r="AW66"/>
  <c r="AZ66"/>
  <c r="BA66"/>
  <c r="AF67"/>
  <c r="AG67"/>
  <c r="AJ67"/>
  <c r="AK67"/>
  <c r="AN67"/>
  <c r="AO67"/>
  <c r="AR67"/>
  <c r="AS67"/>
  <c r="AV67"/>
  <c r="AW67"/>
  <c r="AZ67"/>
  <c r="BA67"/>
  <c r="AF68"/>
  <c r="AG68"/>
  <c r="AJ68"/>
  <c r="AK68"/>
  <c r="AN68"/>
  <c r="AO68"/>
  <c r="AR68"/>
  <c r="AS68"/>
  <c r="AV68"/>
  <c r="AW68"/>
  <c r="AZ68"/>
  <c r="BA68"/>
  <c r="AF69"/>
  <c r="AG69"/>
  <c r="AJ69"/>
  <c r="AK69"/>
  <c r="AN69"/>
  <c r="AO69"/>
  <c r="AR69"/>
  <c r="AS69"/>
  <c r="AV69"/>
  <c r="AW69"/>
  <c r="AZ69"/>
  <c r="BA69"/>
  <c r="AF70"/>
  <c r="AG70"/>
  <c r="AJ70"/>
  <c r="AK70"/>
  <c r="AN70"/>
  <c r="AO70"/>
  <c r="AR70"/>
  <c r="AS70"/>
  <c r="AV70"/>
  <c r="AW70"/>
  <c r="AZ70"/>
  <c r="BA70"/>
  <c r="AF71"/>
  <c r="AG71"/>
  <c r="AJ71"/>
  <c r="AK71"/>
  <c r="AN71"/>
  <c r="AO71"/>
  <c r="AR71"/>
  <c r="AS71"/>
  <c r="AV71"/>
  <c r="AW71"/>
  <c r="AZ71"/>
  <c r="BA71"/>
  <c r="AF72"/>
  <c r="AG72"/>
  <c r="AJ72"/>
  <c r="AK72"/>
  <c r="AN72"/>
  <c r="AO72"/>
  <c r="AR72"/>
  <c r="AS72"/>
  <c r="AV72"/>
  <c r="AW72"/>
  <c r="AZ72"/>
  <c r="BA72"/>
  <c r="AF73"/>
  <c r="AG73"/>
  <c r="AJ73"/>
  <c r="AK73"/>
  <c r="AN73"/>
  <c r="AO73"/>
  <c r="AR73"/>
  <c r="AS73"/>
  <c r="AV73"/>
  <c r="AW73"/>
  <c r="AZ73"/>
  <c r="BA73"/>
  <c r="AF74"/>
  <c r="AG74"/>
  <c r="AJ74"/>
  <c r="AK74"/>
  <c r="AN74"/>
  <c r="AO74"/>
  <c r="AR74"/>
  <c r="AS74"/>
  <c r="AV74"/>
  <c r="AW74"/>
  <c r="AZ74"/>
  <c r="BA74"/>
  <c r="AF75"/>
  <c r="AG75"/>
  <c r="AJ75"/>
  <c r="AK75"/>
  <c r="AN75"/>
  <c r="AO75"/>
  <c r="AR75"/>
  <c r="AS75"/>
  <c r="AV75"/>
  <c r="AW75"/>
  <c r="AZ75"/>
  <c r="BA75"/>
  <c r="AF76"/>
  <c r="AG76"/>
  <c r="AJ76"/>
  <c r="AK76"/>
  <c r="AN76"/>
  <c r="AO76"/>
  <c r="AR76"/>
  <c r="AS76"/>
  <c r="AV76"/>
  <c r="AW76"/>
  <c r="AZ76"/>
  <c r="BA76"/>
  <c r="AF77"/>
  <c r="AG77"/>
  <c r="AJ77"/>
  <c r="AK77"/>
  <c r="AN77"/>
  <c r="AO77"/>
  <c r="AR77"/>
  <c r="AS77"/>
  <c r="AV77"/>
  <c r="AW77"/>
  <c r="AZ77"/>
  <c r="BA77"/>
  <c r="AF78"/>
  <c r="AG78"/>
  <c r="AJ78"/>
  <c r="AK78"/>
  <c r="AN78"/>
  <c r="AO78"/>
  <c r="AR78"/>
  <c r="AS78"/>
  <c r="AV78"/>
  <c r="AW78"/>
  <c r="AZ78"/>
  <c r="BA78"/>
  <c r="AF79"/>
  <c r="AG79"/>
  <c r="AJ79"/>
  <c r="AK79"/>
  <c r="AN79"/>
  <c r="AO79"/>
  <c r="AR79"/>
  <c r="AS79"/>
  <c r="AV79"/>
  <c r="AW79"/>
  <c r="AZ79"/>
  <c r="BA79"/>
  <c r="AF80"/>
  <c r="AG80"/>
  <c r="AJ80"/>
  <c r="AK80"/>
  <c r="AN80"/>
  <c r="AO80"/>
  <c r="AR80"/>
  <c r="AS80"/>
  <c r="AV80"/>
  <c r="AW80"/>
  <c r="AZ80"/>
  <c r="BA80"/>
  <c r="AF81"/>
  <c r="AG81"/>
  <c r="AJ81"/>
  <c r="AK81"/>
  <c r="AN81"/>
  <c r="AO81"/>
  <c r="AR81"/>
  <c r="AS81"/>
  <c r="AV81"/>
  <c r="AW81"/>
  <c r="AZ81"/>
  <c r="BA81"/>
  <c r="AF82"/>
  <c r="AG82"/>
  <c r="AJ82"/>
  <c r="AK82"/>
  <c r="AN82"/>
  <c r="AO82"/>
  <c r="AR82"/>
  <c r="AS82"/>
  <c r="AV82"/>
  <c r="AW82"/>
  <c r="AZ82"/>
  <c r="BA82"/>
  <c r="AF83"/>
  <c r="AG83"/>
  <c r="AJ83"/>
  <c r="AK83"/>
  <c r="AN83"/>
  <c r="AO83"/>
  <c r="AR83"/>
  <c r="AS83"/>
  <c r="AV83"/>
  <c r="AW83"/>
  <c r="AZ83"/>
  <c r="BA83"/>
  <c r="AF84"/>
  <c r="AG84"/>
  <c r="AJ84"/>
  <c r="AK84"/>
  <c r="AN84"/>
  <c r="AO84"/>
  <c r="AR84"/>
  <c r="AS84"/>
  <c r="AV84"/>
  <c r="AW84"/>
  <c r="AZ84"/>
  <c r="BA84"/>
  <c r="AF85"/>
  <c r="AG85"/>
  <c r="AJ85"/>
  <c r="AK85"/>
  <c r="AN85"/>
  <c r="AO85"/>
  <c r="AR85"/>
  <c r="AS85"/>
  <c r="AV85"/>
  <c r="AW85"/>
  <c r="AZ85"/>
  <c r="BA85"/>
  <c r="AF86"/>
  <c r="AG86"/>
  <c r="AJ86"/>
  <c r="AK86"/>
  <c r="AN86"/>
  <c r="AO86"/>
  <c r="AR86"/>
  <c r="AS86"/>
  <c r="AV86"/>
  <c r="AW86"/>
  <c r="AZ86"/>
  <c r="BA86"/>
  <c r="AF87"/>
  <c r="AG87"/>
  <c r="AJ87"/>
  <c r="AK87"/>
  <c r="AN87"/>
  <c r="AO87"/>
  <c r="AR87"/>
  <c r="AS87"/>
  <c r="AV87"/>
  <c r="AW87"/>
  <c r="AZ87"/>
  <c r="BA87"/>
  <c r="AF88"/>
  <c r="AG88"/>
  <c r="AJ88"/>
  <c r="AK88"/>
  <c r="AN88"/>
  <c r="AO88"/>
  <c r="AR88"/>
  <c r="AS88"/>
  <c r="AV88"/>
  <c r="AW88"/>
  <c r="AZ88"/>
  <c r="BA88"/>
  <c r="AF89"/>
  <c r="AG89"/>
  <c r="AJ89"/>
  <c r="AK89"/>
  <c r="AN89"/>
  <c r="AO89"/>
  <c r="AR89"/>
  <c r="AS89"/>
  <c r="AV89"/>
  <c r="AW89"/>
  <c r="AZ89"/>
  <c r="BA89"/>
  <c r="AF90"/>
  <c r="AG90"/>
  <c r="AJ90"/>
  <c r="AK90"/>
  <c r="AN90"/>
  <c r="AO90"/>
  <c r="AR90"/>
  <c r="AS90"/>
  <c r="AV90"/>
  <c r="AW90"/>
  <c r="AZ90"/>
  <c r="BA90"/>
  <c r="AF91"/>
  <c r="AG91"/>
  <c r="AJ91"/>
  <c r="AK91"/>
  <c r="AN91"/>
  <c r="AO91"/>
  <c r="AR91"/>
  <c r="AS91"/>
  <c r="AV91"/>
  <c r="AW91"/>
  <c r="AZ91"/>
  <c r="BA91"/>
  <c r="AF92"/>
  <c r="AG92"/>
  <c r="AJ92"/>
  <c r="AK92"/>
  <c r="AN92"/>
  <c r="AO92"/>
  <c r="AR92"/>
  <c r="AS92"/>
  <c r="AV92"/>
  <c r="AW92"/>
  <c r="AZ92"/>
  <c r="BA92"/>
  <c r="AF93"/>
  <c r="AG93"/>
  <c r="AJ93"/>
  <c r="AK93"/>
  <c r="AN93"/>
  <c r="AO93"/>
  <c r="AR93"/>
  <c r="AS93"/>
  <c r="AV93"/>
  <c r="AW93"/>
  <c r="AZ93"/>
  <c r="BA93"/>
  <c r="AF94"/>
  <c r="AG94"/>
  <c r="AJ94"/>
  <c r="AK94"/>
  <c r="AN94"/>
  <c r="AO94"/>
  <c r="AR94"/>
  <c r="AS94"/>
  <c r="AV94"/>
  <c r="AW94"/>
  <c r="AZ94"/>
  <c r="BA94"/>
  <c r="AF95"/>
  <c r="AG95"/>
  <c r="AJ95"/>
  <c r="AK95"/>
  <c r="AN95"/>
  <c r="AO95"/>
  <c r="AR95"/>
  <c r="AS95"/>
  <c r="AV95"/>
  <c r="AW95"/>
  <c r="AZ95"/>
  <c r="BA95"/>
  <c r="AF96"/>
  <c r="AG96"/>
  <c r="AJ96"/>
  <c r="AK96"/>
  <c r="AN96"/>
  <c r="AO96"/>
  <c r="AR96"/>
  <c r="AS96"/>
  <c r="AV96"/>
  <c r="AW96"/>
  <c r="AZ96"/>
  <c r="BA96"/>
  <c r="AF97"/>
  <c r="AG97"/>
  <c r="AJ97"/>
  <c r="AK97"/>
  <c r="AN97"/>
  <c r="AO97"/>
  <c r="AR97"/>
  <c r="AS97"/>
  <c r="AV97"/>
  <c r="AW97"/>
  <c r="AZ97"/>
  <c r="BA97"/>
  <c r="AF98"/>
  <c r="AG98"/>
  <c r="AJ98"/>
  <c r="AK98"/>
  <c r="AN98"/>
  <c r="AO98"/>
  <c r="AR98"/>
  <c r="AS98"/>
  <c r="AV98"/>
  <c r="AW98"/>
  <c r="AZ98"/>
  <c r="BA98"/>
  <c r="AF99"/>
  <c r="AG99"/>
  <c r="AJ99"/>
  <c r="AK99"/>
  <c r="AN99"/>
  <c r="AO99"/>
  <c r="AR99"/>
  <c r="AS99"/>
  <c r="AV99"/>
  <c r="AW99"/>
  <c r="AZ99"/>
  <c r="BA99"/>
  <c r="AF100"/>
  <c r="AG100"/>
  <c r="AJ100"/>
  <c r="AK100"/>
  <c r="AN100"/>
  <c r="AO100"/>
  <c r="AR100"/>
  <c r="AS100"/>
  <c r="AV100"/>
  <c r="AW100"/>
  <c r="AZ100"/>
  <c r="BA100"/>
  <c r="AF101"/>
  <c r="AG101"/>
  <c r="AJ101"/>
  <c r="AK101"/>
  <c r="AN101"/>
  <c r="AO101"/>
  <c r="AR101"/>
  <c r="AS101"/>
  <c r="AV101"/>
  <c r="AW101"/>
  <c r="AZ101"/>
  <c r="BA101"/>
  <c r="AF102"/>
  <c r="AG102"/>
  <c r="AJ102"/>
  <c r="AK102"/>
  <c r="AN102"/>
  <c r="AO102"/>
  <c r="AR102"/>
  <c r="AS102"/>
  <c r="AV102"/>
  <c r="AW102"/>
  <c r="AZ102"/>
  <c r="BA102"/>
  <c r="AF103"/>
  <c r="AG103"/>
  <c r="AJ103"/>
  <c r="AK103"/>
  <c r="AN103"/>
  <c r="AO103"/>
  <c r="AR103"/>
  <c r="AS103"/>
  <c r="AV103"/>
  <c r="AW103"/>
  <c r="AZ103"/>
  <c r="BA103"/>
  <c r="AF104"/>
  <c r="AG104"/>
  <c r="AJ104"/>
  <c r="AK104"/>
  <c r="AN104"/>
  <c r="AO104"/>
  <c r="AR104"/>
  <c r="AS104"/>
  <c r="AV104"/>
  <c r="AW104"/>
  <c r="AZ104"/>
  <c r="BA104"/>
  <c r="AF105"/>
  <c r="AG105"/>
  <c r="AJ105"/>
  <c r="AK105"/>
  <c r="AN105"/>
  <c r="AO105"/>
  <c r="AR105"/>
  <c r="AS105"/>
  <c r="AV105"/>
  <c r="AW105"/>
  <c r="AZ105"/>
  <c r="BA105"/>
  <c r="AF106"/>
  <c r="AG106"/>
  <c r="AJ106"/>
  <c r="AK106"/>
  <c r="AN106"/>
  <c r="AO106"/>
  <c r="AR106"/>
  <c r="AS106"/>
  <c r="AV106"/>
  <c r="AW106"/>
  <c r="AZ106"/>
  <c r="BA106"/>
  <c r="AF107"/>
  <c r="AG107"/>
  <c r="AJ107"/>
  <c r="AK107"/>
  <c r="AN107"/>
  <c r="AO107"/>
  <c r="AR107"/>
  <c r="AS107"/>
  <c r="AV107"/>
  <c r="AW107"/>
  <c r="AZ107"/>
  <c r="BA107"/>
  <c r="AF108"/>
  <c r="AG108"/>
  <c r="AJ108"/>
  <c r="AK108"/>
  <c r="AN108"/>
  <c r="AO108"/>
  <c r="AR108"/>
  <c r="AS108"/>
  <c r="AV108"/>
  <c r="AW108"/>
  <c r="AZ108"/>
  <c r="BA108"/>
  <c r="AF109"/>
  <c r="AG109"/>
  <c r="AJ109"/>
  <c r="AK109"/>
  <c r="AN109"/>
  <c r="AO109"/>
  <c r="AR109"/>
  <c r="AS109"/>
  <c r="AV109"/>
  <c r="AW109"/>
  <c r="AZ109"/>
  <c r="BA109"/>
  <c r="AF110"/>
  <c r="AG110"/>
  <c r="AJ110"/>
  <c r="AK110"/>
  <c r="AN110"/>
  <c r="AO110"/>
  <c r="AR110"/>
  <c r="AS110"/>
  <c r="AV110"/>
  <c r="AW110"/>
  <c r="AZ110"/>
  <c r="BA110"/>
  <c r="AF111"/>
  <c r="AG111"/>
  <c r="AJ111"/>
  <c r="AK111"/>
  <c r="AN111"/>
  <c r="AO111"/>
  <c r="AR111"/>
  <c r="AS111"/>
  <c r="AV111"/>
  <c r="AW111"/>
  <c r="AZ111"/>
  <c r="BA111"/>
  <c r="AF112"/>
  <c r="AG112"/>
  <c r="AJ112"/>
  <c r="AK112"/>
  <c r="AN112"/>
  <c r="AO112"/>
  <c r="AR112"/>
  <c r="AS112"/>
  <c r="AV112"/>
  <c r="AW112"/>
  <c r="AZ112"/>
  <c r="BA112"/>
  <c r="AF113"/>
  <c r="AG113"/>
  <c r="AJ113"/>
  <c r="AK113"/>
  <c r="AN113"/>
  <c r="AO113"/>
  <c r="AR113"/>
  <c r="AS113"/>
  <c r="AV113"/>
  <c r="AW113"/>
  <c r="AZ113"/>
  <c r="BA113"/>
  <c r="AF114"/>
  <c r="AG114"/>
  <c r="AJ114"/>
  <c r="AK114"/>
  <c r="AN114"/>
  <c r="AO114"/>
  <c r="AR114"/>
  <c r="AS114"/>
  <c r="AV114"/>
  <c r="AW114"/>
  <c r="AZ114"/>
  <c r="BA114"/>
  <c r="AF115"/>
  <c r="AG115"/>
  <c r="AJ115"/>
  <c r="AK115"/>
  <c r="AN115"/>
  <c r="AO115"/>
  <c r="AR115"/>
  <c r="AS115"/>
  <c r="AV115"/>
  <c r="AW115"/>
  <c r="AZ115"/>
  <c r="BA115"/>
  <c r="AF116"/>
  <c r="AG116"/>
  <c r="AJ116"/>
  <c r="AK116"/>
  <c r="AN116"/>
  <c r="AO116"/>
  <c r="AR116"/>
  <c r="AS116"/>
  <c r="AV116"/>
  <c r="AW116"/>
  <c r="AZ116"/>
  <c r="BA116"/>
  <c r="AF117"/>
  <c r="AG117"/>
  <c r="AJ117"/>
  <c r="AK117"/>
  <c r="AN117"/>
  <c r="AO117"/>
  <c r="AR117"/>
  <c r="AS117"/>
  <c r="AV117"/>
  <c r="AW117"/>
  <c r="AZ117"/>
  <c r="BA117"/>
  <c r="AF118"/>
  <c r="AG118"/>
  <c r="AJ118"/>
  <c r="AK118"/>
  <c r="AN118"/>
  <c r="AO118"/>
  <c r="AR118"/>
  <c r="AS118"/>
  <c r="AV118"/>
  <c r="AW118"/>
  <c r="AZ118"/>
  <c r="BA118"/>
  <c r="AF119"/>
  <c r="AG119"/>
  <c r="AJ119"/>
  <c r="AK119"/>
  <c r="AN119"/>
  <c r="AO119"/>
  <c r="AR119"/>
  <c r="AS119"/>
  <c r="AV119"/>
  <c r="AW119"/>
  <c r="AZ119"/>
  <c r="BA119"/>
  <c r="AF120"/>
  <c r="AG120"/>
  <c r="AJ120"/>
  <c r="AK120"/>
  <c r="AN120"/>
  <c r="AO120"/>
  <c r="AR120"/>
  <c r="AS120"/>
  <c r="AV120"/>
  <c r="AW120"/>
  <c r="AZ120"/>
  <c r="BA120"/>
  <c r="AF121"/>
  <c r="AG121"/>
  <c r="AJ121"/>
  <c r="AK121"/>
  <c r="AN121"/>
  <c r="AO121"/>
  <c r="AR121"/>
  <c r="AS121"/>
  <c r="AV121"/>
  <c r="AW121"/>
  <c r="AZ121"/>
  <c r="BA121"/>
  <c r="AF122"/>
  <c r="AG122"/>
  <c r="AJ122"/>
  <c r="AK122"/>
  <c r="AN122"/>
  <c r="AO122"/>
  <c r="AR122"/>
  <c r="AS122"/>
  <c r="AV122"/>
  <c r="AW122"/>
  <c r="AZ122"/>
  <c r="BA122"/>
  <c r="AF123"/>
  <c r="AG123"/>
  <c r="AJ123"/>
  <c r="AK123"/>
  <c r="AN123"/>
  <c r="AO123"/>
  <c r="AR123"/>
  <c r="AS123"/>
  <c r="AV123"/>
  <c r="AW123"/>
  <c r="AZ123"/>
  <c r="BA123"/>
  <c r="AF124"/>
  <c r="AG124"/>
  <c r="AJ124"/>
  <c r="AK124"/>
  <c r="AN124"/>
  <c r="AO124"/>
  <c r="AR124"/>
  <c r="AS124"/>
  <c r="AV124"/>
  <c r="AW124"/>
  <c r="AZ124"/>
  <c r="BA124"/>
  <c r="AF125"/>
  <c r="AG125"/>
  <c r="AJ125"/>
  <c r="AK125"/>
  <c r="AN125"/>
  <c r="AO125"/>
  <c r="AR125"/>
  <c r="AS125"/>
  <c r="AV125"/>
  <c r="AW125"/>
  <c r="AZ125"/>
  <c r="BA125"/>
  <c r="AF126"/>
  <c r="AG126"/>
  <c r="AJ126"/>
  <c r="AK126"/>
  <c r="AN126"/>
  <c r="AO126"/>
  <c r="AR126"/>
  <c r="AS126"/>
  <c r="AV126"/>
  <c r="AW126"/>
  <c r="AZ126"/>
  <c r="BA126"/>
  <c r="AF127"/>
  <c r="AG127"/>
  <c r="AJ127"/>
  <c r="AK127"/>
  <c r="AN127"/>
  <c r="AO127"/>
  <c r="AR127"/>
  <c r="AS127"/>
  <c r="AV127"/>
  <c r="AW127"/>
  <c r="AZ127"/>
  <c r="BA127"/>
  <c r="AF128"/>
  <c r="AG128"/>
  <c r="AJ128"/>
  <c r="AK128"/>
  <c r="AN128"/>
  <c r="AO128"/>
  <c r="AR128"/>
  <c r="AS128"/>
  <c r="AV128"/>
  <c r="AW128"/>
  <c r="AZ128"/>
  <c r="BA128"/>
  <c r="AF129"/>
  <c r="AG129"/>
  <c r="AJ129"/>
  <c r="AK129"/>
  <c r="AN129"/>
  <c r="AO129"/>
  <c r="AR129"/>
  <c r="AS129"/>
  <c r="AV129"/>
  <c r="AW129"/>
  <c r="AZ129"/>
  <c r="BA129"/>
  <c r="AF130"/>
  <c r="AG130"/>
  <c r="AJ130"/>
  <c r="AK130"/>
  <c r="AN130"/>
  <c r="AO130"/>
  <c r="AR130"/>
  <c r="AS130"/>
  <c r="AV130"/>
  <c r="AW130"/>
  <c r="AZ130"/>
  <c r="BA130"/>
  <c r="AF131"/>
  <c r="AG131"/>
  <c r="AJ131"/>
  <c r="AK131"/>
  <c r="AN131"/>
  <c r="AO131"/>
  <c r="AR131"/>
  <c r="AS131"/>
  <c r="AV131"/>
  <c r="AW131"/>
  <c r="AZ131"/>
  <c r="BA131"/>
  <c r="AF132"/>
  <c r="AG132"/>
  <c r="AJ132"/>
  <c r="AK132"/>
  <c r="AN132"/>
  <c r="AO132"/>
  <c r="AR132"/>
  <c r="AS132"/>
  <c r="AV132"/>
  <c r="AW132"/>
  <c r="AZ132"/>
  <c r="BA132"/>
  <c r="AF133"/>
  <c r="AG133"/>
  <c r="AJ133"/>
  <c r="AK133"/>
  <c r="AN133"/>
  <c r="AO133"/>
  <c r="AR133"/>
  <c r="AS133"/>
  <c r="AV133"/>
  <c r="AW133"/>
  <c r="AZ133"/>
  <c r="BA133"/>
  <c r="AF134"/>
  <c r="AG134"/>
  <c r="AJ134"/>
  <c r="AK134"/>
  <c r="AN134"/>
  <c r="AO134"/>
  <c r="AR134"/>
  <c r="AS134"/>
  <c r="AV134"/>
  <c r="AW134"/>
  <c r="AZ134"/>
  <c r="BA134"/>
  <c r="AF135"/>
  <c r="AG135"/>
  <c r="AJ135"/>
  <c r="AK135"/>
  <c r="AN135"/>
  <c r="AO135"/>
  <c r="AR135"/>
  <c r="AS135"/>
  <c r="AV135"/>
  <c r="AW135"/>
  <c r="AZ135"/>
  <c r="BA135"/>
  <c r="AF136"/>
  <c r="AG136"/>
  <c r="AJ136"/>
  <c r="AK136"/>
  <c r="AN136"/>
  <c r="AO136"/>
  <c r="AR136"/>
  <c r="AS136"/>
  <c r="AV136"/>
  <c r="AW136"/>
  <c r="AZ136"/>
  <c r="BA136"/>
  <c r="AF137"/>
  <c r="AG137"/>
  <c r="AJ137"/>
  <c r="AK137"/>
  <c r="AN137"/>
  <c r="AO137"/>
  <c r="AR137"/>
  <c r="AS137"/>
  <c r="AV137"/>
  <c r="AW137"/>
  <c r="AZ137"/>
  <c r="BA137"/>
  <c r="AF138"/>
  <c r="AG138"/>
  <c r="AJ138"/>
  <c r="AK138"/>
  <c r="AN138"/>
  <c r="AO138"/>
  <c r="AR138"/>
  <c r="AS138"/>
  <c r="AV138"/>
  <c r="AW138"/>
  <c r="AZ138"/>
  <c r="BA138"/>
  <c r="AF139"/>
  <c r="AG139"/>
  <c r="AJ139"/>
  <c r="AK139"/>
  <c r="AN139"/>
  <c r="AO139"/>
  <c r="AR139"/>
  <c r="AS139"/>
  <c r="AV139"/>
  <c r="AW139"/>
  <c r="AZ139"/>
  <c r="BA139"/>
  <c r="AF140"/>
  <c r="AG140"/>
  <c r="AJ140"/>
  <c r="AK140"/>
  <c r="AN140"/>
  <c r="AO140"/>
  <c r="AR140"/>
  <c r="AS140"/>
  <c r="AV140"/>
  <c r="AW140"/>
  <c r="AZ140"/>
  <c r="BA140"/>
  <c r="AF141"/>
  <c r="AG141"/>
  <c r="AJ141"/>
  <c r="AK141"/>
  <c r="AN141"/>
  <c r="AO141"/>
  <c r="AR141"/>
  <c r="AS141"/>
  <c r="AV141"/>
  <c r="AW141"/>
  <c r="AZ141"/>
  <c r="BA141"/>
  <c r="AF142"/>
  <c r="AG142"/>
  <c r="AJ142"/>
  <c r="AK142"/>
  <c r="AN142"/>
  <c r="AO142"/>
  <c r="AR142"/>
  <c r="AS142"/>
  <c r="AV142"/>
  <c r="AW142"/>
  <c r="AZ142"/>
  <c r="BA142"/>
  <c r="AF143"/>
  <c r="AG143"/>
  <c r="AJ143"/>
  <c r="AK143"/>
  <c r="AN143"/>
  <c r="AO143"/>
  <c r="AR143"/>
  <c r="AS143"/>
  <c r="AV143"/>
  <c r="AW143"/>
  <c r="AZ143"/>
  <c r="BA143"/>
  <c r="AF144"/>
  <c r="AG144"/>
  <c r="AJ144"/>
  <c r="AK144"/>
  <c r="AN144"/>
  <c r="AO144"/>
  <c r="AR144"/>
  <c r="AS144"/>
  <c r="AV144"/>
  <c r="AW144"/>
  <c r="AZ144"/>
  <c r="BA144"/>
  <c r="AF145"/>
  <c r="AG145"/>
  <c r="AJ145"/>
  <c r="AK145"/>
  <c r="AN145"/>
  <c r="AO145"/>
  <c r="AR145"/>
  <c r="AS145"/>
  <c r="AV145"/>
  <c r="AW145"/>
  <c r="AZ145"/>
  <c r="BA145"/>
  <c r="AF146"/>
  <c r="AG146"/>
  <c r="AJ146"/>
  <c r="AK146"/>
  <c r="AN146"/>
  <c r="AO146"/>
  <c r="AR146"/>
  <c r="AS146"/>
  <c r="AV146"/>
  <c r="AW146"/>
  <c r="AZ146"/>
  <c r="BA146"/>
  <c r="AF147"/>
  <c r="AG147"/>
  <c r="AJ147"/>
  <c r="AK147"/>
  <c r="AN147"/>
  <c r="AO147"/>
  <c r="AR147"/>
  <c r="AS147"/>
  <c r="AV147"/>
  <c r="AW147"/>
  <c r="AZ147"/>
  <c r="BA147"/>
  <c r="AF148"/>
  <c r="AG148"/>
  <c r="AJ148"/>
  <c r="AK148"/>
  <c r="AN148"/>
  <c r="AO148"/>
  <c r="AR148"/>
  <c r="AS148"/>
  <c r="AV148"/>
  <c r="AW148"/>
  <c r="AZ148"/>
  <c r="BA148"/>
  <c r="AF149"/>
  <c r="AG149"/>
  <c r="AJ149"/>
  <c r="AK149"/>
  <c r="AN149"/>
  <c r="AO149"/>
  <c r="AR149"/>
  <c r="AS149"/>
  <c r="AV149"/>
  <c r="AW149"/>
  <c r="AZ149"/>
  <c r="BA149"/>
  <c r="AF150"/>
  <c r="AG150"/>
  <c r="AJ150"/>
  <c r="AK150"/>
  <c r="AN150"/>
  <c r="AO150"/>
  <c r="AR150"/>
  <c r="AS150"/>
  <c r="AV150"/>
  <c r="AW150"/>
  <c r="AZ150"/>
  <c r="BA150"/>
  <c r="AF151"/>
  <c r="AG151"/>
  <c r="AJ151"/>
  <c r="AK151"/>
  <c r="AN151"/>
  <c r="AO151"/>
  <c r="AR151"/>
  <c r="AS151"/>
  <c r="AV151"/>
  <c r="AW151"/>
  <c r="AZ151"/>
  <c r="BA151"/>
  <c r="AF152"/>
  <c r="AG152"/>
  <c r="AJ152"/>
  <c r="AK152"/>
  <c r="AN152"/>
  <c r="AO152"/>
  <c r="AR152"/>
  <c r="AS152"/>
  <c r="AV152"/>
  <c r="AW152"/>
  <c r="AZ152"/>
  <c r="BA152"/>
  <c r="AF153"/>
  <c r="AG153"/>
  <c r="AJ153"/>
  <c r="AK153"/>
  <c r="AN153"/>
  <c r="AO153"/>
  <c r="AR153"/>
  <c r="AS153"/>
  <c r="AV153"/>
  <c r="AW153"/>
  <c r="AZ153"/>
  <c r="BA153"/>
  <c r="AF154"/>
  <c r="AG154"/>
  <c r="AJ154"/>
  <c r="AK154"/>
  <c r="AN154"/>
  <c r="AO154"/>
  <c r="AR154"/>
  <c r="AS154"/>
  <c r="AV154"/>
  <c r="AW154"/>
  <c r="AZ154"/>
  <c r="BA154"/>
  <c r="AF155"/>
  <c r="AG155"/>
  <c r="AJ155"/>
  <c r="AK155"/>
  <c r="AN155"/>
  <c r="AO155"/>
  <c r="AR155"/>
  <c r="AS155"/>
  <c r="AV155"/>
  <c r="AW155"/>
  <c r="AZ155"/>
  <c r="BA155"/>
  <c r="AF156"/>
  <c r="AG156"/>
  <c r="AJ156"/>
  <c r="AK156"/>
  <c r="AN156"/>
  <c r="AO156"/>
  <c r="AR156"/>
  <c r="AS156"/>
  <c r="AV156"/>
  <c r="AW156"/>
  <c r="AZ156"/>
  <c r="BA156"/>
  <c r="AF157"/>
  <c r="AG157"/>
  <c r="AJ157"/>
  <c r="AK157"/>
  <c r="AN157"/>
  <c r="AO157"/>
  <c r="AR157"/>
  <c r="AS157"/>
  <c r="AV157"/>
  <c r="AW157"/>
  <c r="AZ157"/>
  <c r="BA157"/>
  <c r="AF158"/>
  <c r="AG158"/>
  <c r="AJ158"/>
  <c r="AK158"/>
  <c r="AN158"/>
  <c r="AO158"/>
  <c r="AR158"/>
  <c r="AS158"/>
  <c r="AV158"/>
  <c r="AW158"/>
  <c r="AZ158"/>
  <c r="BA158"/>
  <c r="AF159"/>
  <c r="AG159"/>
  <c r="AJ159"/>
  <c r="AK159"/>
  <c r="AN159"/>
  <c r="AO159"/>
  <c r="AR159"/>
  <c r="AS159"/>
  <c r="AV159"/>
  <c r="AW159"/>
  <c r="AZ159"/>
  <c r="BA159"/>
  <c r="AF160"/>
  <c r="AG160"/>
  <c r="AJ160"/>
  <c r="AK160"/>
  <c r="AN160"/>
  <c r="AO160"/>
  <c r="AR160"/>
  <c r="AS160"/>
  <c r="AV160"/>
  <c r="AW160"/>
  <c r="AZ160"/>
  <c r="BA160"/>
  <c r="AF161"/>
  <c r="AG161"/>
  <c r="AJ161"/>
  <c r="AK161"/>
  <c r="AN161"/>
  <c r="AO161"/>
  <c r="AR161"/>
  <c r="AS161"/>
  <c r="AV161"/>
  <c r="AW161"/>
  <c r="AZ161"/>
  <c r="BA161"/>
  <c r="AF162"/>
  <c r="AG162"/>
  <c r="AJ162"/>
  <c r="AK162"/>
  <c r="AN162"/>
  <c r="AO162"/>
  <c r="AR162"/>
  <c r="AS162"/>
  <c r="AV162"/>
  <c r="AW162"/>
  <c r="AZ162"/>
  <c r="BA162"/>
  <c r="AF163"/>
  <c r="AG163"/>
  <c r="AJ163"/>
  <c r="AK163"/>
  <c r="AN163"/>
  <c r="AO163"/>
  <c r="AR163"/>
  <c r="AS163"/>
  <c r="AV163"/>
  <c r="AW163"/>
  <c r="AZ163"/>
  <c r="BA163"/>
  <c r="AF164"/>
  <c r="AG164"/>
  <c r="AJ164"/>
  <c r="AK164"/>
  <c r="AN164"/>
  <c r="AO164"/>
  <c r="AR164"/>
  <c r="AS164"/>
  <c r="AV164"/>
  <c r="AW164"/>
  <c r="AZ164"/>
  <c r="BA164"/>
  <c r="AF165"/>
  <c r="AG165"/>
  <c r="AJ165"/>
  <c r="AK165"/>
  <c r="AN165"/>
  <c r="AO165"/>
  <c r="AR165"/>
  <c r="AS165"/>
  <c r="AV165"/>
  <c r="AW165"/>
  <c r="AZ165"/>
  <c r="BA165"/>
  <c r="AF166"/>
  <c r="AG166"/>
  <c r="AJ166"/>
  <c r="AK166"/>
  <c r="AN166"/>
  <c r="AO166"/>
  <c r="AR166"/>
  <c r="AS166"/>
  <c r="AV166"/>
  <c r="AW166"/>
  <c r="AZ166"/>
  <c r="BA166"/>
  <c r="AF167"/>
  <c r="AG167"/>
  <c r="AJ167"/>
  <c r="AK167"/>
  <c r="AN167"/>
  <c r="AO167"/>
  <c r="AR167"/>
  <c r="AS167"/>
  <c r="AV167"/>
  <c r="AW167"/>
  <c r="AZ167"/>
  <c r="BA167"/>
  <c r="AF168"/>
  <c r="AG168"/>
  <c r="AJ168"/>
  <c r="AK168"/>
  <c r="AN168"/>
  <c r="AO168"/>
  <c r="AR168"/>
  <c r="AS168"/>
  <c r="AV168"/>
  <c r="AW168"/>
  <c r="AZ168"/>
  <c r="BA168"/>
  <c r="AF169"/>
  <c r="AG169"/>
  <c r="AJ169"/>
  <c r="AK169"/>
  <c r="AN169"/>
  <c r="AO169"/>
  <c r="AR169"/>
  <c r="AS169"/>
  <c r="AV169"/>
  <c r="AW169"/>
  <c r="AZ169"/>
  <c r="BA169"/>
  <c r="AF170"/>
  <c r="AG170"/>
  <c r="AJ170"/>
  <c r="AK170"/>
  <c r="AN170"/>
  <c r="AO170"/>
  <c r="AR170"/>
  <c r="AS170"/>
  <c r="AV170"/>
  <c r="AW170"/>
  <c r="AZ170"/>
  <c r="BA170"/>
  <c r="AF171"/>
  <c r="AG171"/>
  <c r="AJ171"/>
  <c r="AK171"/>
  <c r="AN171"/>
  <c r="AO171"/>
  <c r="AR171"/>
  <c r="AS171"/>
  <c r="AV171"/>
  <c r="AW171"/>
  <c r="AZ171"/>
  <c r="BA171"/>
  <c r="AF172"/>
  <c r="AG172"/>
  <c r="AJ172"/>
  <c r="AK172"/>
  <c r="AN172"/>
  <c r="AO172"/>
  <c r="AR172"/>
  <c r="AS172"/>
  <c r="AV172"/>
  <c r="AW172"/>
  <c r="AZ172"/>
  <c r="BA172"/>
  <c r="AF173"/>
  <c r="AG173"/>
  <c r="AJ173"/>
  <c r="AK173"/>
  <c r="AN173"/>
  <c r="AO173"/>
  <c r="AR173"/>
  <c r="AS173"/>
  <c r="AV173"/>
  <c r="AW173"/>
  <c r="AZ173"/>
  <c r="BA173"/>
  <c r="AF174"/>
  <c r="AG174"/>
  <c r="AJ174"/>
  <c r="AK174"/>
  <c r="AN174"/>
  <c r="AO174"/>
  <c r="AR174"/>
  <c r="AS174"/>
  <c r="AV174"/>
  <c r="AW174"/>
  <c r="AZ174"/>
  <c r="BA174"/>
  <c r="AF175"/>
  <c r="AG175"/>
  <c r="AJ175"/>
  <c r="AK175"/>
  <c r="AN175"/>
  <c r="AO175"/>
  <c r="AR175"/>
  <c r="AS175"/>
  <c r="AV175"/>
  <c r="AW175"/>
  <c r="AZ175"/>
  <c r="BA175"/>
  <c r="AF176"/>
  <c r="AG176"/>
  <c r="AJ176"/>
  <c r="AK176"/>
  <c r="AN176"/>
  <c r="AO176"/>
  <c r="AR176"/>
  <c r="AS176"/>
  <c r="AV176"/>
  <c r="AW176"/>
  <c r="AZ176"/>
  <c r="BA176"/>
  <c r="AF177"/>
  <c r="AG177"/>
  <c r="AJ177"/>
  <c r="AK177"/>
  <c r="AN177"/>
  <c r="AO177"/>
  <c r="AR177"/>
  <c r="AS177"/>
  <c r="AV177"/>
  <c r="AW177"/>
  <c r="AZ177"/>
  <c r="BA177"/>
  <c r="AF178"/>
  <c r="AG178"/>
  <c r="AJ178"/>
  <c r="AK178"/>
  <c r="AN178"/>
  <c r="AO178"/>
  <c r="AR178"/>
  <c r="AS178"/>
  <c r="AV178"/>
  <c r="AW178"/>
  <c r="AZ178"/>
  <c r="BA178"/>
  <c r="AF179"/>
  <c r="AG179"/>
  <c r="AJ179"/>
  <c r="AK179"/>
  <c r="AN179"/>
  <c r="AO179"/>
  <c r="AR179"/>
  <c r="AS179"/>
  <c r="AV179"/>
  <c r="AW179"/>
  <c r="AZ179"/>
  <c r="BA179"/>
  <c r="AF180"/>
  <c r="AG180"/>
  <c r="AJ180"/>
  <c r="AK180"/>
  <c r="AN180"/>
  <c r="AO180"/>
  <c r="AR180"/>
  <c r="AS180"/>
  <c r="AV180"/>
  <c r="AW180"/>
  <c r="AZ180"/>
  <c r="BA180"/>
  <c r="AF181"/>
  <c r="AG181"/>
  <c r="AJ181"/>
  <c r="AK181"/>
  <c r="AN181"/>
  <c r="AO181"/>
  <c r="AR181"/>
  <c r="AS181"/>
  <c r="AV181"/>
  <c r="AW181"/>
  <c r="AZ181"/>
  <c r="BA181"/>
  <c r="AF182"/>
  <c r="AG182"/>
  <c r="AJ182"/>
  <c r="AK182"/>
  <c r="AN182"/>
  <c r="AO182"/>
  <c r="AR182"/>
  <c r="AS182"/>
  <c r="AV182"/>
  <c r="AW182"/>
  <c r="AZ182"/>
  <c r="BA182"/>
  <c r="AF183"/>
  <c r="AG183"/>
  <c r="AJ183"/>
  <c r="AK183"/>
  <c r="AN183"/>
  <c r="AO183"/>
  <c r="AR183"/>
  <c r="AS183"/>
  <c r="AV183"/>
  <c r="AW183"/>
  <c r="AZ183"/>
  <c r="BA183"/>
  <c r="AF184"/>
  <c r="AG184"/>
  <c r="AJ184"/>
  <c r="AK184"/>
  <c r="AN184"/>
  <c r="AO184"/>
  <c r="AR184"/>
  <c r="AS184"/>
  <c r="AV184"/>
  <c r="AW184"/>
  <c r="AZ184"/>
  <c r="BA184"/>
  <c r="AF185"/>
  <c r="AG185"/>
  <c r="AJ185"/>
  <c r="AK185"/>
  <c r="AN185"/>
  <c r="AO185"/>
  <c r="AR185"/>
  <c r="AS185"/>
  <c r="AV185"/>
  <c r="AW185"/>
  <c r="AZ185"/>
  <c r="BA185"/>
  <c r="AF186"/>
  <c r="AG186"/>
  <c r="AJ186"/>
  <c r="AK186"/>
  <c r="AN186"/>
  <c r="AO186"/>
  <c r="AR186"/>
  <c r="AS186"/>
  <c r="AV186"/>
  <c r="AW186"/>
  <c r="AZ186"/>
  <c r="BA186"/>
  <c r="AF187"/>
  <c r="AG187"/>
  <c r="AJ187"/>
  <c r="AK187"/>
  <c r="AN187"/>
  <c r="AO187"/>
  <c r="AR187"/>
  <c r="AS187"/>
  <c r="AV187"/>
  <c r="AW187"/>
  <c r="AZ187"/>
  <c r="BA187"/>
  <c r="AF188"/>
  <c r="AG188"/>
  <c r="AJ188"/>
  <c r="AK188"/>
  <c r="AN188"/>
  <c r="AO188"/>
  <c r="AR188"/>
  <c r="AS188"/>
  <c r="AV188"/>
  <c r="AW188"/>
  <c r="AZ188"/>
  <c r="BA188"/>
  <c r="AF189"/>
  <c r="AG189"/>
  <c r="AJ189"/>
  <c r="AK189"/>
  <c r="AN189"/>
  <c r="AO189"/>
  <c r="AR189"/>
  <c r="AS189"/>
  <c r="AV189"/>
  <c r="AW189"/>
  <c r="AZ189"/>
  <c r="BA189"/>
  <c r="AF190"/>
  <c r="AG190"/>
  <c r="AJ190"/>
  <c r="AK190"/>
  <c r="AN190"/>
  <c r="AO190"/>
  <c r="AR190"/>
  <c r="AS190"/>
  <c r="AV190"/>
  <c r="AW190"/>
  <c r="AZ190"/>
  <c r="BA190"/>
  <c r="AF191"/>
  <c r="AG191"/>
  <c r="AJ191"/>
  <c r="AK191"/>
  <c r="AN191"/>
  <c r="AO191"/>
  <c r="AR191"/>
  <c r="AS191"/>
  <c r="AV191"/>
  <c r="AW191"/>
  <c r="AZ191"/>
  <c r="BA191"/>
  <c r="AF192"/>
  <c r="AG192"/>
  <c r="AJ192"/>
  <c r="AK192"/>
  <c r="AN192"/>
  <c r="AO192"/>
  <c r="AR192"/>
  <c r="AS192"/>
  <c r="AV192"/>
  <c r="AW192"/>
  <c r="AZ192"/>
  <c r="BA192"/>
  <c r="AF193"/>
  <c r="AG193"/>
  <c r="AJ193"/>
  <c r="AK193"/>
  <c r="AN193"/>
  <c r="AO193"/>
  <c r="AR193"/>
  <c r="AS193"/>
  <c r="AV193"/>
  <c r="AW193"/>
  <c r="AZ193"/>
  <c r="BA193"/>
  <c r="AF194"/>
  <c r="AG194"/>
  <c r="AJ194"/>
  <c r="AK194"/>
  <c r="AN194"/>
  <c r="AO194"/>
  <c r="AR194"/>
  <c r="AS194"/>
  <c r="AV194"/>
  <c r="AW194"/>
  <c r="AZ194"/>
  <c r="BA194"/>
  <c r="AF195"/>
  <c r="AG195"/>
  <c r="AJ195"/>
  <c r="AK195"/>
  <c r="AN195"/>
  <c r="AO195"/>
  <c r="AR195"/>
  <c r="AS195"/>
  <c r="AV195"/>
  <c r="AW195"/>
  <c r="AZ195"/>
  <c r="BA195"/>
  <c r="AF196"/>
  <c r="AG196"/>
  <c r="AJ196"/>
  <c r="AK196"/>
  <c r="AN196"/>
  <c r="AO196"/>
  <c r="AR196"/>
  <c r="AS196"/>
  <c r="AV196"/>
  <c r="AW196"/>
  <c r="AZ196"/>
  <c r="BA196"/>
  <c r="AF197"/>
  <c r="AG197"/>
  <c r="AJ197"/>
  <c r="AK197"/>
  <c r="AN197"/>
  <c r="AO197"/>
  <c r="AR197"/>
  <c r="AS197"/>
  <c r="AV197"/>
  <c r="AW197"/>
  <c r="AZ197"/>
  <c r="BA197"/>
  <c r="AF198"/>
  <c r="AG198"/>
  <c r="AJ198"/>
  <c r="AK198"/>
  <c r="AN198"/>
  <c r="AO198"/>
  <c r="AR198"/>
  <c r="AS198"/>
  <c r="AV198"/>
  <c r="AW198"/>
  <c r="AZ198"/>
  <c r="BA198"/>
  <c r="AF199"/>
  <c r="AG199"/>
  <c r="AJ199"/>
  <c r="AK199"/>
  <c r="AN199"/>
  <c r="AO199"/>
  <c r="AR199"/>
  <c r="AS199"/>
  <c r="AV199"/>
  <c r="AW199"/>
  <c r="AZ199"/>
  <c r="BA199"/>
  <c r="AF200"/>
  <c r="AG200"/>
  <c r="AJ200"/>
  <c r="AK200"/>
  <c r="AN200"/>
  <c r="AO200"/>
  <c r="AR200"/>
  <c r="AS200"/>
  <c r="AV200"/>
  <c r="AW200"/>
  <c r="AZ200"/>
  <c r="BA200"/>
  <c r="AF201"/>
  <c r="AG201"/>
  <c r="AJ201"/>
  <c r="AK201"/>
  <c r="AN201"/>
  <c r="AO201"/>
  <c r="AR201"/>
  <c r="AS201"/>
  <c r="AV201"/>
  <c r="AW201"/>
  <c r="AZ201"/>
  <c r="BA201"/>
  <c r="AF202"/>
  <c r="AG202"/>
  <c r="AJ202"/>
  <c r="AK202"/>
  <c r="AN202"/>
  <c r="AO202"/>
  <c r="AR202"/>
  <c r="AS202"/>
  <c r="AV202"/>
  <c r="AW202"/>
  <c r="AZ202"/>
  <c r="BA202"/>
  <c r="AF203"/>
  <c r="AG203"/>
  <c r="AJ203"/>
  <c r="AK203"/>
  <c r="AN203"/>
  <c r="AO203"/>
  <c r="AR203"/>
  <c r="AS203"/>
  <c r="AV203"/>
  <c r="AW203"/>
  <c r="AZ203"/>
  <c r="BA203"/>
  <c r="AF204"/>
  <c r="AG204"/>
  <c r="AJ204"/>
  <c r="AK204"/>
  <c r="AN204"/>
  <c r="AO204"/>
  <c r="AR204"/>
  <c r="AS204"/>
  <c r="AV204"/>
  <c r="AW204"/>
  <c r="AZ204"/>
  <c r="BA204"/>
  <c r="AF205"/>
  <c r="AG205"/>
  <c r="AJ205"/>
  <c r="AK205"/>
  <c r="AN205"/>
  <c r="AO205"/>
  <c r="AR205"/>
  <c r="AS205"/>
  <c r="AV205"/>
  <c r="AW205"/>
  <c r="AZ205"/>
  <c r="BA205"/>
  <c r="AF206"/>
  <c r="AG206"/>
  <c r="AJ206"/>
  <c r="AK206"/>
  <c r="AN206"/>
  <c r="AO206"/>
  <c r="AR206"/>
  <c r="AS206"/>
  <c r="AV206"/>
  <c r="AW206"/>
  <c r="AZ206"/>
  <c r="BA206"/>
  <c r="AF207"/>
  <c r="AG207"/>
  <c r="AJ207"/>
  <c r="AK207"/>
  <c r="AN207"/>
  <c r="AO207"/>
  <c r="AR207"/>
  <c r="AS207"/>
  <c r="AV207"/>
  <c r="AW207"/>
  <c r="AZ207"/>
  <c r="BA207"/>
  <c r="AF208"/>
  <c r="AG208"/>
  <c r="AJ208"/>
  <c r="AK208"/>
  <c r="AN208"/>
  <c r="AO208"/>
  <c r="AR208"/>
  <c r="AS208"/>
  <c r="AV208"/>
  <c r="AW208"/>
  <c r="AZ208"/>
  <c r="BA208"/>
  <c r="AF209"/>
  <c r="AG209"/>
  <c r="AJ209"/>
  <c r="AK209"/>
  <c r="AN209"/>
  <c r="AO209"/>
  <c r="AR209"/>
  <c r="AS209"/>
  <c r="AV209"/>
  <c r="AW209"/>
  <c r="AZ209"/>
  <c r="BA209"/>
  <c r="AF210"/>
  <c r="AG210"/>
  <c r="AJ210"/>
  <c r="AK210"/>
  <c r="AN210"/>
  <c r="AO210"/>
  <c r="AR210"/>
  <c r="AS210"/>
  <c r="AV210"/>
  <c r="AW210"/>
  <c r="AZ210"/>
  <c r="BA210"/>
  <c r="AF211"/>
  <c r="AG211"/>
  <c r="AJ211"/>
  <c r="AK211"/>
  <c r="AN211"/>
  <c r="AO211"/>
  <c r="AR211"/>
  <c r="AS211"/>
  <c r="AV211"/>
  <c r="AW211"/>
  <c r="AZ211"/>
  <c r="BA211"/>
  <c r="AF212"/>
  <c r="AG212"/>
  <c r="AJ212"/>
  <c r="AK212"/>
  <c r="AN212"/>
  <c r="AO212"/>
  <c r="AR212"/>
  <c r="AS212"/>
  <c r="AV212"/>
  <c r="AW212"/>
  <c r="AZ212"/>
  <c r="BA212"/>
  <c r="AF213"/>
  <c r="AG213"/>
  <c r="AJ213"/>
  <c r="AK213"/>
  <c r="AN213"/>
  <c r="AO213"/>
  <c r="AR213"/>
  <c r="AS213"/>
  <c r="AV213"/>
  <c r="AW213"/>
  <c r="AZ213"/>
  <c r="BA213"/>
  <c r="AF214"/>
  <c r="AG214"/>
  <c r="AJ214"/>
  <c r="AK214"/>
  <c r="AN214"/>
  <c r="AO214"/>
  <c r="AR214"/>
  <c r="AS214"/>
  <c r="AV214"/>
  <c r="AW214"/>
  <c r="AZ214"/>
  <c r="BA214"/>
  <c r="AF215"/>
  <c r="AG215"/>
  <c r="AJ215"/>
  <c r="AK215"/>
  <c r="AN215"/>
  <c r="AO215"/>
  <c r="AR215"/>
  <c r="AS215"/>
  <c r="AV215"/>
  <c r="AW215"/>
  <c r="AZ215"/>
  <c r="BA215"/>
  <c r="AF216"/>
  <c r="AG216"/>
  <c r="AJ216"/>
  <c r="AK216"/>
  <c r="AN216"/>
  <c r="AO216"/>
  <c r="AR216"/>
  <c r="AS216"/>
  <c r="AV216"/>
  <c r="AW216"/>
  <c r="AZ216"/>
  <c r="BA216"/>
  <c r="AF217"/>
  <c r="AG217"/>
  <c r="AJ217"/>
  <c r="AK217"/>
  <c r="AN217"/>
  <c r="AO217"/>
  <c r="AR217"/>
  <c r="AS217"/>
  <c r="AV217"/>
  <c r="AW217"/>
  <c r="AZ217"/>
  <c r="BA217"/>
  <c r="AF218"/>
  <c r="AG218"/>
  <c r="AJ218"/>
  <c r="AK218"/>
  <c r="AN218"/>
  <c r="AO218"/>
  <c r="AR218"/>
  <c r="AS218"/>
  <c r="AV218"/>
  <c r="AW218"/>
  <c r="AZ218"/>
  <c r="BA218"/>
  <c r="AF219"/>
  <c r="AG219"/>
  <c r="AJ219"/>
  <c r="AK219"/>
  <c r="AN219"/>
  <c r="AO219"/>
  <c r="AR219"/>
  <c r="AS219"/>
  <c r="AV219"/>
  <c r="AW219"/>
  <c r="AZ219"/>
  <c r="BA219"/>
  <c r="AF220"/>
  <c r="AG220"/>
  <c r="AJ220"/>
  <c r="AK220"/>
  <c r="AN220"/>
  <c r="AO220"/>
  <c r="AR220"/>
  <c r="AS220"/>
  <c r="AV220"/>
  <c r="AW220"/>
  <c r="AZ220"/>
  <c r="BA220"/>
  <c r="AF221"/>
  <c r="AG221"/>
  <c r="AJ221"/>
  <c r="AK221"/>
  <c r="AN221"/>
  <c r="AO221"/>
  <c r="AR221"/>
  <c r="AS221"/>
  <c r="AV221"/>
  <c r="AW221"/>
  <c r="AZ221"/>
  <c r="BA221"/>
  <c r="AF222"/>
  <c r="AG222"/>
  <c r="AJ222"/>
  <c r="AK222"/>
  <c r="AN222"/>
  <c r="AO222"/>
  <c r="AR222"/>
  <c r="AS222"/>
  <c r="AV222"/>
  <c r="AW222"/>
  <c r="AZ222"/>
  <c r="BA222"/>
  <c r="AF223"/>
  <c r="AG223"/>
  <c r="AJ223"/>
  <c r="AK223"/>
  <c r="AN223"/>
  <c r="AO223"/>
  <c r="AR223"/>
  <c r="AS223"/>
  <c r="AV223"/>
  <c r="AW223"/>
  <c r="AZ223"/>
  <c r="BA223"/>
  <c r="AF224"/>
  <c r="AG224"/>
  <c r="AJ224"/>
  <c r="AK224"/>
  <c r="AN224"/>
  <c r="AO224"/>
  <c r="AR224"/>
  <c r="AS224"/>
  <c r="AV224"/>
  <c r="AW224"/>
  <c r="AZ224"/>
  <c r="BA224"/>
  <c r="AF225"/>
  <c r="AG225"/>
  <c r="AJ225"/>
  <c r="AK225"/>
  <c r="AN225"/>
  <c r="AO225"/>
  <c r="AR225"/>
  <c r="AS225"/>
  <c r="AV225"/>
  <c r="AW225"/>
  <c r="AZ225"/>
  <c r="BA225"/>
  <c r="AF226"/>
  <c r="AG226"/>
  <c r="AJ226"/>
  <c r="AK226"/>
  <c r="AN226"/>
  <c r="AO226"/>
  <c r="AR226"/>
  <c r="AS226"/>
  <c r="AV226"/>
  <c r="AW226"/>
  <c r="AZ226"/>
  <c r="BA226"/>
  <c r="AF227"/>
  <c r="AG227"/>
  <c r="AJ227"/>
  <c r="AK227"/>
  <c r="AN227"/>
  <c r="AO227"/>
  <c r="AR227"/>
  <c r="AS227"/>
  <c r="AV227"/>
  <c r="AW227"/>
  <c r="AZ227"/>
  <c r="BA227"/>
  <c r="AF228"/>
  <c r="AG228"/>
  <c r="AJ228"/>
  <c r="AK228"/>
  <c r="AN228"/>
  <c r="AO228"/>
  <c r="AR228"/>
  <c r="AS228"/>
  <c r="AV228"/>
  <c r="AW228"/>
  <c r="AZ228"/>
  <c r="BA228"/>
  <c r="AF229"/>
  <c r="AG229"/>
  <c r="AJ229"/>
  <c r="AK229"/>
  <c r="AN229"/>
  <c r="AO229"/>
  <c r="AR229"/>
  <c r="AS229"/>
  <c r="AV229"/>
  <c r="AW229"/>
  <c r="AZ229"/>
  <c r="BA229"/>
  <c r="AF230"/>
  <c r="AG230"/>
  <c r="AJ230"/>
  <c r="AK230"/>
  <c r="AN230"/>
  <c r="AO230"/>
  <c r="AR230"/>
  <c r="AS230"/>
  <c r="AV230"/>
  <c r="AW230"/>
  <c r="AZ230"/>
  <c r="BA230"/>
  <c r="AF231"/>
  <c r="AG231"/>
  <c r="AJ231"/>
  <c r="AK231"/>
  <c r="AN231"/>
  <c r="AO231"/>
  <c r="AR231"/>
  <c r="AS231"/>
  <c r="AV231"/>
  <c r="AW231"/>
  <c r="AZ231"/>
  <c r="BA231"/>
  <c r="AF232"/>
  <c r="AG232"/>
  <c r="AJ232"/>
  <c r="AK232"/>
  <c r="AN232"/>
  <c r="AO232"/>
  <c r="AR232"/>
  <c r="AS232"/>
  <c r="AV232"/>
  <c r="AW232"/>
  <c r="AZ232"/>
  <c r="BA232"/>
  <c r="AF233"/>
  <c r="AG233"/>
  <c r="AJ233"/>
  <c r="AK233"/>
  <c r="AN233"/>
  <c r="AO233"/>
  <c r="AR233"/>
  <c r="AS233"/>
  <c r="AV233"/>
  <c r="AW233"/>
  <c r="AZ233"/>
  <c r="BA233"/>
  <c r="AF234"/>
  <c r="AG234"/>
  <c r="AJ234"/>
  <c r="AK234"/>
  <c r="AN234"/>
  <c r="AO234"/>
  <c r="AR234"/>
  <c r="AS234"/>
  <c r="AV234"/>
  <c r="AW234"/>
  <c r="AZ234"/>
  <c r="BA234"/>
  <c r="AF235"/>
  <c r="AG235"/>
  <c r="AJ235"/>
  <c r="AK235"/>
  <c r="AN235"/>
  <c r="AO235"/>
  <c r="AR235"/>
  <c r="AS235"/>
  <c r="AV235"/>
  <c r="AW235"/>
  <c r="AZ235"/>
  <c r="BA235"/>
  <c r="AF236"/>
  <c r="AG236"/>
  <c r="AJ236"/>
  <c r="AK236"/>
  <c r="AN236"/>
  <c r="AO236"/>
  <c r="AR236"/>
  <c r="AS236"/>
  <c r="AV236"/>
  <c r="AW236"/>
  <c r="AZ236"/>
  <c r="BA236"/>
  <c r="AF237"/>
  <c r="AG237"/>
  <c r="AJ237"/>
  <c r="AK237"/>
  <c r="AN237"/>
  <c r="AO237"/>
  <c r="AR237"/>
  <c r="AS237"/>
  <c r="AV237"/>
  <c r="AW237"/>
  <c r="AZ237"/>
  <c r="BA237"/>
  <c r="AF238"/>
  <c r="AG238"/>
  <c r="AJ238"/>
  <c r="AK238"/>
  <c r="AN238"/>
  <c r="AO238"/>
  <c r="AR238"/>
  <c r="AS238"/>
  <c r="AV238"/>
  <c r="AW238"/>
  <c r="AZ238"/>
  <c r="BA238"/>
  <c r="AF239"/>
  <c r="AG239"/>
  <c r="AJ239"/>
  <c r="AK239"/>
  <c r="AN239"/>
  <c r="AO239"/>
  <c r="AR239"/>
  <c r="AS239"/>
  <c r="AV239"/>
  <c r="AW239"/>
  <c r="AZ239"/>
  <c r="BA239"/>
  <c r="AF240"/>
  <c r="AG240"/>
  <c r="AJ240"/>
  <c r="AK240"/>
  <c r="AN240"/>
  <c r="AO240"/>
  <c r="AR240"/>
  <c r="AS240"/>
  <c r="AV240"/>
  <c r="AW240"/>
  <c r="AZ240"/>
  <c r="BA240"/>
  <c r="AF241"/>
  <c r="AG241"/>
  <c r="AJ241"/>
  <c r="AK241"/>
  <c r="AN241"/>
  <c r="AO241"/>
  <c r="AR241"/>
  <c r="AS241"/>
  <c r="AV241"/>
  <c r="AW241"/>
  <c r="AZ241"/>
  <c r="BA241"/>
  <c r="AF242"/>
  <c r="AG242"/>
  <c r="AJ242"/>
  <c r="AK242"/>
  <c r="AN242"/>
  <c r="AO242"/>
  <c r="AR242"/>
  <c r="AS242"/>
  <c r="AV242"/>
  <c r="AW242"/>
  <c r="AZ242"/>
  <c r="BA242"/>
  <c r="AF243"/>
  <c r="AG243"/>
  <c r="AJ243"/>
  <c r="AK243"/>
  <c r="AN243"/>
  <c r="AO243"/>
  <c r="AR243"/>
  <c r="AS243"/>
  <c r="AV243"/>
  <c r="AW243"/>
  <c r="AZ243"/>
  <c r="BA243"/>
  <c r="AF244"/>
  <c r="AG244"/>
  <c r="AJ244"/>
  <c r="AK244"/>
  <c r="AN244"/>
  <c r="AO244"/>
  <c r="AR244"/>
  <c r="AS244"/>
  <c r="AV244"/>
  <c r="AW244"/>
  <c r="AZ244"/>
  <c r="BA244"/>
  <c r="AF245"/>
  <c r="AG245"/>
  <c r="AJ245"/>
  <c r="AK245"/>
  <c r="AN245"/>
  <c r="AO245"/>
  <c r="AR245"/>
  <c r="AS245"/>
  <c r="AV245"/>
  <c r="AW245"/>
  <c r="AZ245"/>
  <c r="BA245"/>
  <c r="AF246"/>
  <c r="AG246"/>
  <c r="AJ246"/>
  <c r="AK246"/>
  <c r="AN246"/>
  <c r="AO246"/>
  <c r="AR246"/>
  <c r="AS246"/>
  <c r="AV246"/>
  <c r="AW246"/>
  <c r="AZ246"/>
  <c r="BA246"/>
  <c r="AF247"/>
  <c r="AG247"/>
  <c r="AJ247"/>
  <c r="AK247"/>
  <c r="AN247"/>
  <c r="AO247"/>
  <c r="AR247"/>
  <c r="AS247"/>
  <c r="AV247"/>
  <c r="AW247"/>
  <c r="AZ247"/>
  <c r="BA247"/>
  <c r="AF248"/>
  <c r="AG248"/>
  <c r="AJ248"/>
  <c r="AK248"/>
  <c r="AN248"/>
  <c r="AO248"/>
  <c r="AR248"/>
  <c r="AS248"/>
  <c r="AV248"/>
  <c r="AW248"/>
  <c r="AZ248"/>
  <c r="BA248"/>
  <c r="AF249"/>
  <c r="AG249"/>
  <c r="AJ249"/>
  <c r="AK249"/>
  <c r="AN249"/>
  <c r="AO249"/>
  <c r="AR249"/>
  <c r="AS249"/>
  <c r="AV249"/>
  <c r="AW249"/>
  <c r="AZ249"/>
  <c r="BA249"/>
  <c r="AF250"/>
  <c r="AG250"/>
  <c r="AJ250"/>
  <c r="AK250"/>
  <c r="AN250"/>
  <c r="AO250"/>
  <c r="AR250"/>
  <c r="AS250"/>
  <c r="AV250"/>
  <c r="AW250"/>
  <c r="AZ250"/>
  <c r="BA250"/>
  <c r="AF251"/>
  <c r="AG251"/>
  <c r="AJ251"/>
  <c r="AK251"/>
  <c r="AN251"/>
  <c r="AO251"/>
  <c r="AR251"/>
  <c r="AS251"/>
  <c r="AV251"/>
  <c r="AW251"/>
  <c r="AZ251"/>
  <c r="BA251"/>
  <c r="AF252"/>
  <c r="AG252"/>
  <c r="AJ252"/>
  <c r="AK252"/>
  <c r="AN252"/>
  <c r="AO252"/>
  <c r="AR252"/>
  <c r="AS252"/>
  <c r="AV252"/>
  <c r="AW252"/>
  <c r="AZ252"/>
  <c r="BA252"/>
  <c r="AF253"/>
  <c r="AG253"/>
  <c r="AJ253"/>
  <c r="AK253"/>
  <c r="AN253"/>
  <c r="AO253"/>
  <c r="AR253"/>
  <c r="AS253"/>
  <c r="AV253"/>
  <c r="AW253"/>
  <c r="AZ253"/>
  <c r="BA253"/>
  <c r="AF254"/>
  <c r="AG254"/>
  <c r="AJ254"/>
  <c r="AK254"/>
  <c r="AN254"/>
  <c r="AO254"/>
  <c r="AR254"/>
  <c r="AS254"/>
  <c r="AV254"/>
  <c r="AW254"/>
  <c r="AZ254"/>
  <c r="BA254"/>
  <c r="AF255"/>
  <c r="AG255"/>
  <c r="AJ255"/>
  <c r="AK255"/>
  <c r="AN255"/>
  <c r="AO255"/>
  <c r="AR255"/>
  <c r="AS255"/>
  <c r="AV255"/>
  <c r="AW255"/>
  <c r="AZ255"/>
  <c r="BA255"/>
  <c r="AF256"/>
  <c r="AG256"/>
  <c r="AJ256"/>
  <c r="AK256"/>
  <c r="AN256"/>
  <c r="AO256"/>
  <c r="AR256"/>
  <c r="AS256"/>
  <c r="AV256"/>
  <c r="AW256"/>
  <c r="AZ256"/>
  <c r="BA256"/>
  <c r="AF257"/>
  <c r="AG257"/>
  <c r="AJ257"/>
  <c r="AK257"/>
  <c r="AN257"/>
  <c r="AO257"/>
  <c r="AR257"/>
  <c r="AS257"/>
  <c r="AV257"/>
  <c r="AW257"/>
  <c r="AZ257"/>
  <c r="BA257"/>
  <c r="AF258"/>
  <c r="AG258"/>
  <c r="AJ258"/>
  <c r="AK258"/>
  <c r="AN258"/>
  <c r="AO258"/>
  <c r="AR258"/>
  <c r="AS258"/>
  <c r="AV258"/>
  <c r="AW258"/>
  <c r="AZ258"/>
  <c r="BA258"/>
  <c r="AF259"/>
  <c r="AG259"/>
  <c r="AJ259"/>
  <c r="AK259"/>
  <c r="AN259"/>
  <c r="AO259"/>
  <c r="AR259"/>
  <c r="AS259"/>
  <c r="AV259"/>
  <c r="AW259"/>
  <c r="AZ259"/>
  <c r="BA259"/>
  <c r="AF260"/>
  <c r="AG260"/>
  <c r="AJ260"/>
  <c r="AK260"/>
  <c r="AN260"/>
  <c r="AO260"/>
  <c r="AR260"/>
  <c r="AS260"/>
  <c r="AV260"/>
  <c r="AW260"/>
  <c r="AZ260"/>
  <c r="BA260"/>
  <c r="AF261"/>
  <c r="AG261"/>
  <c r="AJ261"/>
  <c r="AK261"/>
  <c r="AN261"/>
  <c r="AO261"/>
  <c r="AR261"/>
  <c r="AS261"/>
  <c r="AV261"/>
  <c r="AW261"/>
  <c r="AZ261"/>
  <c r="BA261"/>
  <c r="AF262"/>
  <c r="AG262"/>
  <c r="AJ262"/>
  <c r="AK262"/>
  <c r="AN262"/>
  <c r="AO262"/>
  <c r="AR262"/>
  <c r="AS262"/>
  <c r="AV262"/>
  <c r="AW262"/>
  <c r="AZ262"/>
  <c r="BA262"/>
  <c r="AF263"/>
  <c r="AG263"/>
  <c r="AJ263"/>
  <c r="AK263"/>
  <c r="AN263"/>
  <c r="AO263"/>
  <c r="AR263"/>
  <c r="AS263"/>
  <c r="AV263"/>
  <c r="AW263"/>
  <c r="AZ263"/>
  <c r="BA263"/>
  <c r="AF264"/>
  <c r="AG264"/>
  <c r="AJ264"/>
  <c r="AK264"/>
  <c r="AN264"/>
  <c r="AO264"/>
  <c r="AR264"/>
  <c r="AS264"/>
  <c r="AV264"/>
  <c r="AW264"/>
  <c r="AZ264"/>
  <c r="BA264"/>
  <c r="AF265"/>
  <c r="AG265"/>
  <c r="AJ265"/>
  <c r="AK265"/>
  <c r="AN265"/>
  <c r="AO265"/>
  <c r="AR265"/>
  <c r="AS265"/>
  <c r="AV265"/>
  <c r="AW265"/>
  <c r="AZ265"/>
  <c r="BA265"/>
  <c r="AF266"/>
  <c r="AG266"/>
  <c r="AJ266"/>
  <c r="AK266"/>
  <c r="AN266"/>
  <c r="AO266"/>
  <c r="AR266"/>
  <c r="AS266"/>
  <c r="AV266"/>
  <c r="AW266"/>
  <c r="AZ266"/>
  <c r="BA266"/>
  <c r="AF267"/>
  <c r="AG267"/>
  <c r="AJ267"/>
  <c r="AK267"/>
  <c r="AN267"/>
  <c r="AO267"/>
  <c r="AR267"/>
  <c r="AS267"/>
  <c r="AV267"/>
  <c r="AW267"/>
  <c r="AZ267"/>
  <c r="BA267"/>
  <c r="AF268"/>
  <c r="AG268"/>
  <c r="AJ268"/>
  <c r="AK268"/>
  <c r="AN268"/>
  <c r="AO268"/>
  <c r="AR268"/>
  <c r="AS268"/>
  <c r="AV268"/>
  <c r="AW268"/>
  <c r="AZ268"/>
  <c r="BA268"/>
  <c r="AF269"/>
  <c r="AG269"/>
  <c r="AJ269"/>
  <c r="AK269"/>
  <c r="AN269"/>
  <c r="AO269"/>
  <c r="AR269"/>
  <c r="AS269"/>
  <c r="AV269"/>
  <c r="AW269"/>
  <c r="AZ269"/>
  <c r="BA269"/>
  <c r="AF270"/>
  <c r="AG270"/>
  <c r="AJ270"/>
  <c r="AK270"/>
  <c r="AN270"/>
  <c r="AO270"/>
  <c r="AR270"/>
  <c r="AS270"/>
  <c r="AV270"/>
  <c r="AW270"/>
  <c r="AZ270"/>
  <c r="BA270"/>
  <c r="AF271"/>
  <c r="AG271"/>
  <c r="AJ271"/>
  <c r="AK271"/>
  <c r="AN271"/>
  <c r="AO271"/>
  <c r="AR271"/>
  <c r="AS271"/>
  <c r="AV271"/>
  <c r="AW271"/>
  <c r="AZ271"/>
  <c r="BA271"/>
  <c r="AF272"/>
  <c r="AG272"/>
  <c r="AJ272"/>
  <c r="AK272"/>
  <c r="AN272"/>
  <c r="AO272"/>
  <c r="AR272"/>
  <c r="AS272"/>
  <c r="AV272"/>
  <c r="AW272"/>
  <c r="AZ272"/>
  <c r="BA272"/>
  <c r="AF273"/>
  <c r="AG273"/>
  <c r="AJ273"/>
  <c r="AK273"/>
  <c r="AN273"/>
  <c r="AO273"/>
  <c r="AR273"/>
  <c r="AS273"/>
  <c r="AV273"/>
  <c r="AW273"/>
  <c r="AZ273"/>
  <c r="BA273"/>
  <c r="AF274"/>
  <c r="AG274"/>
  <c r="AJ274"/>
  <c r="AK274"/>
  <c r="AN274"/>
  <c r="AO274"/>
  <c r="AR274"/>
  <c r="AS274"/>
  <c r="AV274"/>
  <c r="AW274"/>
  <c r="AZ274"/>
  <c r="BA274"/>
  <c r="AF275"/>
  <c r="AG275"/>
  <c r="AJ275"/>
  <c r="AK275"/>
  <c r="AN275"/>
  <c r="AO275"/>
  <c r="AR275"/>
  <c r="AS275"/>
  <c r="AV275"/>
  <c r="AW275"/>
  <c r="AZ275"/>
  <c r="BA275"/>
  <c r="AF276"/>
  <c r="AG276"/>
  <c r="AJ276"/>
  <c r="AK276"/>
  <c r="AN276"/>
  <c r="AO276"/>
  <c r="AR276"/>
  <c r="AS276"/>
  <c r="AV276"/>
  <c r="AW276"/>
  <c r="AZ276"/>
  <c r="BA276"/>
  <c r="AF277"/>
  <c r="AG277"/>
  <c r="AJ277"/>
  <c r="AK277"/>
  <c r="AN277"/>
  <c r="AO277"/>
  <c r="AR277"/>
  <c r="AS277"/>
  <c r="AV277"/>
  <c r="AW277"/>
  <c r="AZ277"/>
  <c r="BA277"/>
  <c r="AF278"/>
  <c r="AG278"/>
  <c r="AJ278"/>
  <c r="AK278"/>
  <c r="AN278"/>
  <c r="AO278"/>
  <c r="AR278"/>
  <c r="AS278"/>
  <c r="AV278"/>
  <c r="AW278"/>
  <c r="AZ278"/>
  <c r="BA278"/>
  <c r="AF279"/>
  <c r="AG279"/>
  <c r="AJ279"/>
  <c r="AK279"/>
  <c r="AN279"/>
  <c r="AO279"/>
  <c r="AR279"/>
  <c r="AS279"/>
  <c r="AV279"/>
  <c r="AW279"/>
  <c r="AZ279"/>
  <c r="BA279"/>
  <c r="AF280"/>
  <c r="AG280"/>
  <c r="AJ280"/>
  <c r="AK280"/>
  <c r="AN280"/>
  <c r="AO280"/>
  <c r="AR280"/>
  <c r="AS280"/>
  <c r="AV280"/>
  <c r="AW280"/>
  <c r="AZ280"/>
  <c r="BA280"/>
  <c r="AF281"/>
  <c r="AG281"/>
  <c r="AJ281"/>
  <c r="AK281"/>
  <c r="AN281"/>
  <c r="AO281"/>
  <c r="AR281"/>
  <c r="AS281"/>
  <c r="AV281"/>
  <c r="AW281"/>
  <c r="AZ281"/>
  <c r="BA281"/>
  <c r="AF282"/>
  <c r="AG282"/>
  <c r="AJ282"/>
  <c r="AK282"/>
  <c r="AN282"/>
  <c r="AO282"/>
  <c r="AR282"/>
  <c r="AS282"/>
  <c r="AV282"/>
  <c r="AW282"/>
  <c r="AZ282"/>
  <c r="BA282"/>
  <c r="AF283"/>
  <c r="AG283"/>
  <c r="AJ283"/>
  <c r="AK283"/>
  <c r="AN283"/>
  <c r="AO283"/>
  <c r="AR283"/>
  <c r="AS283"/>
  <c r="AV283"/>
  <c r="AW283"/>
  <c r="AZ283"/>
  <c r="BA283"/>
  <c r="AF284"/>
  <c r="AG284"/>
  <c r="AJ284"/>
  <c r="AK284"/>
  <c r="AN284"/>
  <c r="AO284"/>
  <c r="AR284"/>
  <c r="AS284"/>
  <c r="AV284"/>
  <c r="AW284"/>
  <c r="AZ284"/>
  <c r="BA284"/>
  <c r="AF285"/>
  <c r="AG285"/>
  <c r="AJ285"/>
  <c r="AK285"/>
  <c r="AN285"/>
  <c r="AO285"/>
  <c r="AR285"/>
  <c r="AS285"/>
  <c r="AV285"/>
  <c r="AW285"/>
  <c r="AZ285"/>
  <c r="BA285"/>
  <c r="AF286"/>
  <c r="AG286"/>
  <c r="AJ286"/>
  <c r="AK286"/>
  <c r="AN286"/>
  <c r="AO286"/>
  <c r="AR286"/>
  <c r="AS286"/>
  <c r="AV286"/>
  <c r="AW286"/>
  <c r="AZ286"/>
  <c r="BA286"/>
  <c r="AF287"/>
  <c r="AG287"/>
  <c r="AJ287"/>
  <c r="AK287"/>
  <c r="AN287"/>
  <c r="AO287"/>
  <c r="AR287"/>
  <c r="AS287"/>
  <c r="AV287"/>
  <c r="AW287"/>
  <c r="AZ287"/>
  <c r="BA287"/>
  <c r="AF288"/>
  <c r="AG288"/>
  <c r="AJ288"/>
  <c r="AK288"/>
  <c r="AN288"/>
  <c r="AO288"/>
  <c r="AR288"/>
  <c r="AS288"/>
  <c r="AV288"/>
  <c r="AW288"/>
  <c r="AZ288"/>
  <c r="BA288"/>
  <c r="AF289"/>
  <c r="AG289"/>
  <c r="AJ289"/>
  <c r="AK289"/>
  <c r="AN289"/>
  <c r="AO289"/>
  <c r="AR289"/>
  <c r="AS289"/>
  <c r="AV289"/>
  <c r="AW289"/>
  <c r="AZ289"/>
  <c r="BA289"/>
  <c r="AF290"/>
  <c r="AG290"/>
  <c r="AJ290"/>
  <c r="AK290"/>
  <c r="AN290"/>
  <c r="AO290"/>
  <c r="AR290"/>
  <c r="AS290"/>
  <c r="AV290"/>
  <c r="AW290"/>
  <c r="AZ290"/>
  <c r="BA290"/>
  <c r="AF291"/>
  <c r="AG291"/>
  <c r="AJ291"/>
  <c r="AK291"/>
  <c r="AN291"/>
  <c r="AO291"/>
  <c r="AR291"/>
  <c r="AS291"/>
  <c r="AV291"/>
  <c r="AW291"/>
  <c r="AZ291"/>
  <c r="BA291"/>
  <c r="AF292"/>
  <c r="AG292"/>
  <c r="AJ292"/>
  <c r="AK292"/>
  <c r="AN292"/>
  <c r="AO292"/>
  <c r="AR292"/>
  <c r="AS292"/>
  <c r="AV292"/>
  <c r="AW292"/>
  <c r="AZ292"/>
  <c r="BA292"/>
  <c r="AF293"/>
  <c r="AG293"/>
  <c r="AJ293"/>
  <c r="AK293"/>
  <c r="AN293"/>
  <c r="AO293"/>
  <c r="AR293"/>
  <c r="AS293"/>
  <c r="AV293"/>
  <c r="AW293"/>
  <c r="AZ293"/>
  <c r="BA293"/>
  <c r="AF294"/>
  <c r="AG294"/>
  <c r="AJ294"/>
  <c r="AK294"/>
  <c r="AN294"/>
  <c r="AO294"/>
  <c r="AR294"/>
  <c r="AS294"/>
  <c r="AV294"/>
  <c r="AW294"/>
  <c r="AZ294"/>
  <c r="BA294"/>
  <c r="AF295"/>
  <c r="AG295"/>
  <c r="AJ295"/>
  <c r="AK295"/>
  <c r="AN295"/>
  <c r="AO295"/>
  <c r="AR295"/>
  <c r="AS295"/>
  <c r="AV295"/>
  <c r="AW295"/>
  <c r="AZ295"/>
  <c r="BA295"/>
  <c r="AF296"/>
  <c r="AG296"/>
  <c r="AJ296"/>
  <c r="AK296"/>
  <c r="AN296"/>
  <c r="AO296"/>
  <c r="AR296"/>
  <c r="AS296"/>
  <c r="AV296"/>
  <c r="AW296"/>
  <c r="AZ296"/>
  <c r="BA296"/>
  <c r="AF297"/>
  <c r="AG297"/>
  <c r="AJ297"/>
  <c r="AK297"/>
  <c r="AN297"/>
  <c r="AO297"/>
  <c r="AR297"/>
  <c r="AS297"/>
  <c r="AV297"/>
  <c r="AW297"/>
  <c r="AZ297"/>
  <c r="BA297"/>
  <c r="AF298"/>
  <c r="AG298"/>
  <c r="AJ298"/>
  <c r="AK298"/>
  <c r="AN298"/>
  <c r="AO298"/>
  <c r="AR298"/>
  <c r="AS298"/>
  <c r="AV298"/>
  <c r="AW298"/>
  <c r="AZ298"/>
  <c r="BA298"/>
  <c r="AF299"/>
  <c r="AG299"/>
  <c r="AJ299"/>
  <c r="AK299"/>
  <c r="AN299"/>
  <c r="AO299"/>
  <c r="AR299"/>
  <c r="AS299"/>
  <c r="AV299"/>
  <c r="AW299"/>
  <c r="AZ299"/>
  <c r="BA299"/>
  <c r="AF300"/>
  <c r="AG300"/>
  <c r="AJ300"/>
  <c r="AK300"/>
  <c r="AN300"/>
  <c r="AO300"/>
  <c r="AR300"/>
  <c r="AS300"/>
  <c r="AV300"/>
  <c r="AW300"/>
  <c r="AZ300"/>
  <c r="BA300"/>
  <c r="AF301"/>
  <c r="AG301"/>
  <c r="AJ301"/>
  <c r="AK301"/>
  <c r="AN301"/>
  <c r="AO301"/>
  <c r="AR301"/>
  <c r="AS301"/>
  <c r="AV301"/>
  <c r="AW301"/>
  <c r="AZ301"/>
  <c r="BA301"/>
  <c r="AF302"/>
  <c r="AG302"/>
  <c r="AJ302"/>
  <c r="AK302"/>
  <c r="AN302"/>
  <c r="AO302"/>
  <c r="AR302"/>
  <c r="AS302"/>
  <c r="AV302"/>
  <c r="AW302"/>
  <c r="AZ302"/>
  <c r="BA302"/>
  <c r="AF303"/>
  <c r="AG303"/>
  <c r="AJ303"/>
  <c r="AK303"/>
  <c r="AN303"/>
  <c r="AO303"/>
  <c r="AR303"/>
  <c r="AS303"/>
  <c r="AV303"/>
  <c r="AW303"/>
  <c r="AZ303"/>
  <c r="BA303"/>
  <c r="AF304"/>
  <c r="AG304"/>
  <c r="AJ304"/>
  <c r="AK304"/>
  <c r="AN304"/>
  <c r="AO304"/>
  <c r="AR304"/>
  <c r="AS304"/>
  <c r="AV304"/>
  <c r="AW304"/>
  <c r="AZ304"/>
  <c r="BA304"/>
  <c r="AF305"/>
  <c r="AG305"/>
  <c r="AJ305"/>
  <c r="AK305"/>
  <c r="AN305"/>
  <c r="AO305"/>
  <c r="AR305"/>
  <c r="AS305"/>
  <c r="AV305"/>
  <c r="AW305"/>
  <c r="AZ305"/>
  <c r="BA305"/>
  <c r="AF306"/>
  <c r="AG306"/>
  <c r="AJ306"/>
  <c r="AK306"/>
  <c r="AN306"/>
  <c r="AO306"/>
  <c r="AR306"/>
  <c r="AS306"/>
  <c r="AV306"/>
  <c r="AW306"/>
  <c r="AZ306"/>
  <c r="BA306"/>
  <c r="AF307"/>
  <c r="AG307"/>
  <c r="AJ307"/>
  <c r="AK307"/>
  <c r="AN307"/>
  <c r="AO307"/>
  <c r="AR307"/>
  <c r="AS307"/>
  <c r="AV307"/>
  <c r="AW307"/>
  <c r="AZ307"/>
  <c r="BA307"/>
  <c r="AF308"/>
  <c r="AG308"/>
  <c r="AJ308"/>
  <c r="AK308"/>
  <c r="AN308"/>
  <c r="AO308"/>
  <c r="AR308"/>
  <c r="AS308"/>
  <c r="AV308"/>
  <c r="AW308"/>
  <c r="AZ308"/>
  <c r="BA308"/>
  <c r="AF309"/>
  <c r="AG309"/>
  <c r="AJ309"/>
  <c r="AK309"/>
  <c r="AN309"/>
  <c r="AO309"/>
  <c r="AR309"/>
  <c r="AS309"/>
  <c r="AV309"/>
  <c r="AW309"/>
  <c r="AZ309"/>
  <c r="BA309"/>
  <c r="AF310"/>
  <c r="AG310"/>
  <c r="AJ310"/>
  <c r="AK310"/>
  <c r="AN310"/>
  <c r="AO310"/>
  <c r="AR310"/>
  <c r="AS310"/>
  <c r="AV310"/>
  <c r="AW310"/>
  <c r="AZ310"/>
  <c r="BA310"/>
  <c r="AF311"/>
  <c r="AG311"/>
  <c r="AJ311"/>
  <c r="AK311"/>
  <c r="AN311"/>
  <c r="AO311"/>
  <c r="AR311"/>
  <c r="AS311"/>
  <c r="AV311"/>
  <c r="AW311"/>
  <c r="AZ311"/>
  <c r="BA311"/>
  <c r="AF312"/>
  <c r="AG312"/>
  <c r="AJ312"/>
  <c r="AK312"/>
  <c r="AN312"/>
  <c r="AO312"/>
  <c r="AR312"/>
  <c r="AS312"/>
  <c r="AV312"/>
  <c r="AW312"/>
  <c r="AZ312"/>
  <c r="BA312"/>
  <c r="AF313"/>
  <c r="AG313"/>
  <c r="AJ313"/>
  <c r="AK313"/>
  <c r="AN313"/>
  <c r="AO313"/>
  <c r="AR313"/>
  <c r="AS313"/>
  <c r="AV313"/>
  <c r="AW313"/>
  <c r="AZ313"/>
  <c r="BA313"/>
  <c r="AF314"/>
  <c r="AG314"/>
  <c r="AJ314"/>
  <c r="AK314"/>
  <c r="AN314"/>
  <c r="AO314"/>
  <c r="AR314"/>
  <c r="AS314"/>
  <c r="AV314"/>
  <c r="AW314"/>
  <c r="AZ314"/>
  <c r="BA314"/>
  <c r="AF315"/>
  <c r="AG315"/>
  <c r="AJ315"/>
  <c r="AK315"/>
  <c r="AN315"/>
  <c r="AO315"/>
  <c r="AR315"/>
  <c r="AS315"/>
  <c r="AV315"/>
  <c r="AW315"/>
  <c r="AZ315"/>
  <c r="BA315"/>
  <c r="AF316"/>
  <c r="AG316"/>
  <c r="AJ316"/>
  <c r="AK316"/>
  <c r="AN316"/>
  <c r="AO316"/>
  <c r="AR316"/>
  <c r="AS316"/>
  <c r="AV316"/>
  <c r="AW316"/>
  <c r="AZ316"/>
  <c r="BA316"/>
  <c r="AF317"/>
  <c r="AG317"/>
  <c r="AJ317"/>
  <c r="AK317"/>
  <c r="AN317"/>
  <c r="AO317"/>
  <c r="AR317"/>
  <c r="AS317"/>
  <c r="AV317"/>
  <c r="AW317"/>
  <c r="AZ317"/>
  <c r="BA317"/>
  <c r="AF318"/>
  <c r="AG318"/>
  <c r="AJ318"/>
  <c r="AK318"/>
  <c r="AN318"/>
  <c r="AO318"/>
  <c r="AR318"/>
  <c r="AS318"/>
  <c r="AV318"/>
  <c r="AW318"/>
  <c r="AZ318"/>
  <c r="BA318"/>
  <c r="AF319"/>
  <c r="AG319"/>
  <c r="AJ319"/>
  <c r="AK319"/>
  <c r="AN319"/>
  <c r="AO319"/>
  <c r="AR319"/>
  <c r="AS319"/>
  <c r="AV319"/>
  <c r="AW319"/>
  <c r="AZ319"/>
  <c r="BA319"/>
  <c r="AF320"/>
  <c r="AG320"/>
  <c r="AJ320"/>
  <c r="AK320"/>
  <c r="AN320"/>
  <c r="AO320"/>
  <c r="AR320"/>
  <c r="AS320"/>
  <c r="AV320"/>
  <c r="AW320"/>
  <c r="AZ320"/>
  <c r="BA320"/>
  <c r="AF321"/>
  <c r="AG321"/>
  <c r="AJ321"/>
  <c r="AK321"/>
  <c r="AN321"/>
  <c r="AO321"/>
  <c r="AR321"/>
  <c r="AS321"/>
  <c r="AV321"/>
  <c r="AW321"/>
  <c r="AZ321"/>
  <c r="BA321"/>
  <c r="AF322"/>
  <c r="AG322"/>
  <c r="AJ322"/>
  <c r="AK322"/>
  <c r="AN322"/>
  <c r="AO322"/>
  <c r="AR322"/>
  <c r="AS322"/>
  <c r="AV322"/>
  <c r="AW322"/>
  <c r="AZ322"/>
  <c r="BA322"/>
  <c r="AF323"/>
  <c r="AG323"/>
  <c r="AJ323"/>
  <c r="AK323"/>
  <c r="AN323"/>
  <c r="AO323"/>
  <c r="AR323"/>
  <c r="AS323"/>
  <c r="AV323"/>
  <c r="AW323"/>
  <c r="AZ323"/>
  <c r="BA323"/>
  <c r="AF324"/>
  <c r="AG324"/>
  <c r="AJ324"/>
  <c r="AK324"/>
  <c r="AN324"/>
  <c r="AO324"/>
  <c r="AR324"/>
  <c r="AS324"/>
  <c r="AV324"/>
  <c r="AW324"/>
  <c r="AZ324"/>
  <c r="BA324"/>
  <c r="AF325"/>
  <c r="AG325"/>
  <c r="AJ325"/>
  <c r="AK325"/>
  <c r="AN325"/>
  <c r="AO325"/>
  <c r="AR325"/>
  <c r="AS325"/>
  <c r="AV325"/>
  <c r="AW325"/>
  <c r="AZ325"/>
  <c r="BA325"/>
  <c r="AF326"/>
  <c r="AG326"/>
  <c r="AJ326"/>
  <c r="AK326"/>
  <c r="AN326"/>
  <c r="AO326"/>
  <c r="AR326"/>
  <c r="AS326"/>
  <c r="AV326"/>
  <c r="AW326"/>
  <c r="AZ326"/>
  <c r="BA326"/>
  <c r="AF327"/>
  <c r="AG327"/>
  <c r="AJ327"/>
  <c r="AK327"/>
  <c r="AN327"/>
  <c r="AO327"/>
  <c r="AR327"/>
  <c r="AS327"/>
  <c r="AV327"/>
  <c r="AW327"/>
  <c r="AZ327"/>
  <c r="BA327"/>
  <c r="AF328"/>
  <c r="AG328"/>
  <c r="AJ328"/>
  <c r="AK328"/>
  <c r="AN328"/>
  <c r="AO328"/>
  <c r="AR328"/>
  <c r="AS328"/>
  <c r="AV328"/>
  <c r="AW328"/>
  <c r="AZ328"/>
  <c r="BA328"/>
  <c r="AF329"/>
  <c r="AG329"/>
  <c r="AJ329"/>
  <c r="AK329"/>
  <c r="AN329"/>
  <c r="AO329"/>
  <c r="AR329"/>
  <c r="AS329"/>
  <c r="AV329"/>
  <c r="AW329"/>
  <c r="AZ329"/>
  <c r="BA329"/>
  <c r="AF330"/>
  <c r="AG330"/>
  <c r="AJ330"/>
  <c r="AK330"/>
  <c r="AN330"/>
  <c r="AO330"/>
  <c r="AR330"/>
  <c r="AS330"/>
  <c r="AV330"/>
  <c r="AW330"/>
  <c r="AZ330"/>
  <c r="BA330"/>
  <c r="AF331"/>
  <c r="AG331"/>
  <c r="AJ331"/>
  <c r="AK331"/>
  <c r="AN331"/>
  <c r="AO331"/>
  <c r="AR331"/>
  <c r="AS331"/>
  <c r="AV331"/>
  <c r="AW331"/>
  <c r="AZ331"/>
  <c r="BA331"/>
  <c r="AF332"/>
  <c r="AG332"/>
  <c r="AJ332"/>
  <c r="AK332"/>
  <c r="AN332"/>
  <c r="AO332"/>
  <c r="AR332"/>
  <c r="AS332"/>
  <c r="AV332"/>
  <c r="AW332"/>
  <c r="AZ332"/>
  <c r="BA332"/>
  <c r="AF333"/>
  <c r="AG333"/>
  <c r="AJ333"/>
  <c r="AK333"/>
  <c r="AN333"/>
  <c r="AO333"/>
  <c r="AR333"/>
  <c r="AS333"/>
  <c r="AV333"/>
  <c r="AW333"/>
  <c r="AZ333"/>
  <c r="BA333"/>
  <c r="AF334"/>
  <c r="AG334"/>
  <c r="AJ334"/>
  <c r="AK334"/>
  <c r="AN334"/>
  <c r="AO334"/>
  <c r="AR334"/>
  <c r="AS334"/>
  <c r="AV334"/>
  <c r="AW334"/>
  <c r="AZ334"/>
  <c r="BA334"/>
  <c r="AF335"/>
  <c r="AG335"/>
  <c r="AJ335"/>
  <c r="AK335"/>
  <c r="AN335"/>
  <c r="AO335"/>
  <c r="AR335"/>
  <c r="AS335"/>
  <c r="AV335"/>
  <c r="AW335"/>
  <c r="AZ335"/>
  <c r="BA335"/>
  <c r="AF336"/>
  <c r="AG336"/>
  <c r="AJ336"/>
  <c r="AK336"/>
  <c r="AN336"/>
  <c r="AO336"/>
  <c r="AR336"/>
  <c r="AS336"/>
  <c r="AV336"/>
  <c r="AW336"/>
  <c r="AZ336"/>
  <c r="BA336"/>
  <c r="AF337"/>
  <c r="AG337"/>
  <c r="AJ337"/>
  <c r="AK337"/>
  <c r="AN337"/>
  <c r="AO337"/>
  <c r="AR337"/>
  <c r="AS337"/>
  <c r="AV337"/>
  <c r="AW337"/>
  <c r="AZ337"/>
  <c r="BA337"/>
  <c r="AF338"/>
  <c r="AG338"/>
  <c r="AJ338"/>
  <c r="AK338"/>
  <c r="AN338"/>
  <c r="AO338"/>
  <c r="AR338"/>
  <c r="AS338"/>
  <c r="AV338"/>
  <c r="AW338"/>
  <c r="AZ338"/>
  <c r="BA338"/>
  <c r="AF339"/>
  <c r="AG339"/>
  <c r="AJ339"/>
  <c r="AK339"/>
  <c r="AN339"/>
  <c r="AO339"/>
  <c r="AR339"/>
  <c r="AS339"/>
  <c r="AV339"/>
  <c r="AW339"/>
  <c r="AZ339"/>
  <c r="BA339"/>
  <c r="AF340"/>
  <c r="AG340"/>
  <c r="AJ340"/>
  <c r="AK340"/>
  <c r="AN340"/>
  <c r="AO340"/>
  <c r="AR340"/>
  <c r="AS340"/>
  <c r="AV340"/>
  <c r="AW340"/>
  <c r="AZ340"/>
  <c r="BA340"/>
  <c r="AF341"/>
  <c r="AG341"/>
  <c r="AJ341"/>
  <c r="AK341"/>
  <c r="AN341"/>
  <c r="AO341"/>
  <c r="AR341"/>
  <c r="AS341"/>
  <c r="AV341"/>
  <c r="AW341"/>
  <c r="AZ341"/>
  <c r="BA341"/>
  <c r="AF342"/>
  <c r="AG342"/>
  <c r="AJ342"/>
  <c r="AK342"/>
  <c r="AN342"/>
  <c r="AO342"/>
  <c r="AR342"/>
  <c r="AS342"/>
  <c r="AV342"/>
  <c r="AW342"/>
  <c r="AZ342"/>
  <c r="BA342"/>
  <c r="AF343"/>
  <c r="AG343"/>
  <c r="AJ343"/>
  <c r="AK343"/>
  <c r="AN343"/>
  <c r="AO343"/>
  <c r="AR343"/>
  <c r="AS343"/>
  <c r="AV343"/>
  <c r="AW343"/>
  <c r="AZ343"/>
  <c r="BA343"/>
  <c r="AF344"/>
  <c r="AG344"/>
  <c r="AJ344"/>
  <c r="AK344"/>
  <c r="AN344"/>
  <c r="AO344"/>
  <c r="AR344"/>
  <c r="AS344"/>
  <c r="AV344"/>
  <c r="AW344"/>
  <c r="AZ344"/>
  <c r="BA344"/>
  <c r="AF345"/>
  <c r="AG345"/>
  <c r="AJ345"/>
  <c r="AK345"/>
  <c r="AN345"/>
  <c r="AO345"/>
  <c r="AR345"/>
  <c r="AS345"/>
  <c r="AV345"/>
  <c r="AW345"/>
  <c r="AZ345"/>
  <c r="BA345"/>
  <c r="AF346"/>
  <c r="AG346"/>
  <c r="AJ346"/>
  <c r="AK346"/>
  <c r="AN346"/>
  <c r="AO346"/>
  <c r="AR346"/>
  <c r="AS346"/>
  <c r="AV346"/>
  <c r="AW346"/>
  <c r="AZ346"/>
  <c r="BA346"/>
  <c r="AF347"/>
  <c r="AG347"/>
  <c r="AJ347"/>
  <c r="AK347"/>
  <c r="AN347"/>
  <c r="AO347"/>
  <c r="AR347"/>
  <c r="AS347"/>
  <c r="AV347"/>
  <c r="AW347"/>
  <c r="AZ347"/>
  <c r="BA347"/>
  <c r="AF348"/>
  <c r="AG348"/>
  <c r="AJ348"/>
  <c r="AK348"/>
  <c r="AN348"/>
  <c r="AO348"/>
  <c r="AR348"/>
  <c r="AS348"/>
  <c r="AV348"/>
  <c r="AW348"/>
  <c r="AZ348"/>
  <c r="BA348"/>
  <c r="AF349"/>
  <c r="AG349"/>
  <c r="AJ349"/>
  <c r="AK349"/>
  <c r="AN349"/>
  <c r="AO349"/>
  <c r="AR349"/>
  <c r="AS349"/>
  <c r="AV349"/>
  <c r="AW349"/>
  <c r="AZ349"/>
  <c r="BA349"/>
  <c r="AF350"/>
  <c r="AG350"/>
  <c r="AJ350"/>
  <c r="AK350"/>
  <c r="AN350"/>
  <c r="AO350"/>
  <c r="AR350"/>
  <c r="AS350"/>
  <c r="AV350"/>
  <c r="AW350"/>
  <c r="AZ350"/>
  <c r="BA350"/>
  <c r="AF351"/>
  <c r="AG351"/>
  <c r="AJ351"/>
  <c r="AK351"/>
  <c r="AN351"/>
  <c r="AO351"/>
  <c r="AR351"/>
  <c r="AS351"/>
  <c r="AV351"/>
  <c r="AW351"/>
  <c r="AZ351"/>
  <c r="BA351"/>
  <c r="AF352"/>
  <c r="AG352"/>
  <c r="AJ352"/>
  <c r="AK352"/>
  <c r="AN352"/>
  <c r="AO352"/>
  <c r="AR352"/>
  <c r="AS352"/>
  <c r="AV352"/>
  <c r="AW352"/>
  <c r="AZ352"/>
  <c r="BA352"/>
  <c r="AF353"/>
  <c r="AG353"/>
  <c r="AJ353"/>
  <c r="AK353"/>
  <c r="AN353"/>
  <c r="AO353"/>
  <c r="AR353"/>
  <c r="AS353"/>
  <c r="AV353"/>
  <c r="AW353"/>
  <c r="AZ353"/>
  <c r="BA353"/>
  <c r="AF354"/>
  <c r="AG354"/>
  <c r="AJ354"/>
  <c r="AK354"/>
  <c r="AN354"/>
  <c r="AO354"/>
  <c r="AR354"/>
  <c r="AS354"/>
  <c r="AV354"/>
  <c r="AW354"/>
  <c r="AZ354"/>
  <c r="BA354"/>
  <c r="AF355"/>
  <c r="AG355"/>
  <c r="AJ355"/>
  <c r="AK355"/>
  <c r="AN355"/>
  <c r="AO355"/>
  <c r="AR355"/>
  <c r="AS355"/>
  <c r="AV355"/>
  <c r="AW355"/>
  <c r="AZ355"/>
  <c r="BA355"/>
  <c r="AF356"/>
  <c r="AG356"/>
  <c r="AJ356"/>
  <c r="AK356"/>
  <c r="AN356"/>
  <c r="AO356"/>
  <c r="AR356"/>
  <c r="AS356"/>
  <c r="AV356"/>
  <c r="AW356"/>
  <c r="AZ356"/>
  <c r="BA356"/>
  <c r="AF357"/>
  <c r="AG357"/>
  <c r="AJ357"/>
  <c r="AK357"/>
  <c r="AN357"/>
  <c r="AO357"/>
  <c r="AR357"/>
  <c r="AS357"/>
  <c r="AV357"/>
  <c r="AW357"/>
  <c r="AZ357"/>
  <c r="BA357"/>
  <c r="AF358"/>
  <c r="AG358"/>
  <c r="AJ358"/>
  <c r="AK358"/>
  <c r="AN358"/>
  <c r="AO358"/>
  <c r="AR358"/>
  <c r="AS358"/>
  <c r="AV358"/>
  <c r="AW358"/>
  <c r="AZ358"/>
  <c r="BA358"/>
  <c r="AF359"/>
  <c r="AG359"/>
  <c r="AJ359"/>
  <c r="AK359"/>
  <c r="AN359"/>
  <c r="AO359"/>
  <c r="AR359"/>
  <c r="AS359"/>
  <c r="AV359"/>
  <c r="AW359"/>
  <c r="AZ359"/>
  <c r="BA359"/>
  <c r="AF360"/>
  <c r="AG360"/>
  <c r="AJ360"/>
  <c r="AK360"/>
  <c r="AN360"/>
  <c r="AO360"/>
  <c r="AR360"/>
  <c r="AS360"/>
  <c r="AV360"/>
  <c r="AW360"/>
  <c r="AZ360"/>
  <c r="BA360"/>
  <c r="AF361"/>
  <c r="AG361"/>
  <c r="AJ361"/>
  <c r="AK361"/>
  <c r="AN361"/>
  <c r="AO361"/>
  <c r="AR361"/>
  <c r="AS361"/>
  <c r="AV361"/>
  <c r="AW361"/>
  <c r="AZ361"/>
  <c r="BA361"/>
  <c r="AF362"/>
  <c r="AG362"/>
  <c r="AJ362"/>
  <c r="AK362"/>
  <c r="AN362"/>
  <c r="AO362"/>
  <c r="AR362"/>
  <c r="AS362"/>
  <c r="AV362"/>
  <c r="AW362"/>
  <c r="AZ362"/>
  <c r="BA362"/>
  <c r="AF363"/>
  <c r="AG363"/>
  <c r="AJ363"/>
  <c r="AK363"/>
  <c r="AN363"/>
  <c r="AO363"/>
  <c r="AR363"/>
  <c r="AS363"/>
  <c r="AV363"/>
  <c r="AW363"/>
  <c r="AZ363"/>
  <c r="BA363"/>
  <c r="AF364"/>
  <c r="AG364"/>
  <c r="AJ364"/>
  <c r="AK364"/>
  <c r="AN364"/>
  <c r="AO364"/>
  <c r="AR364"/>
  <c r="AS364"/>
  <c r="AV364"/>
  <c r="AW364"/>
  <c r="AZ364"/>
  <c r="BA364"/>
  <c r="AF365"/>
  <c r="AG365"/>
  <c r="AJ365"/>
  <c r="AK365"/>
  <c r="AN365"/>
  <c r="AO365"/>
  <c r="AR365"/>
  <c r="AS365"/>
  <c r="AV365"/>
  <c r="AW365"/>
  <c r="AZ365"/>
  <c r="BA365"/>
  <c r="AF366"/>
  <c r="AG366"/>
  <c r="AJ366"/>
  <c r="AK366"/>
  <c r="AN366"/>
  <c r="AO366"/>
  <c r="AR366"/>
  <c r="AS366"/>
  <c r="AV366"/>
  <c r="AW366"/>
  <c r="AZ366"/>
  <c r="BA366"/>
  <c r="AF367"/>
  <c r="AG367"/>
  <c r="AJ367"/>
  <c r="AK367"/>
  <c r="AN367"/>
  <c r="AO367"/>
  <c r="AR367"/>
  <c r="AS367"/>
  <c r="AV367"/>
  <c r="AW367"/>
  <c r="AZ367"/>
  <c r="BA367"/>
  <c r="AF368"/>
  <c r="AG368"/>
  <c r="AJ368"/>
  <c r="AK368"/>
  <c r="AN368"/>
  <c r="AO368"/>
  <c r="AR368"/>
  <c r="AS368"/>
  <c r="AV368"/>
  <c r="AW368"/>
  <c r="AZ368"/>
  <c r="BA368"/>
  <c r="AF369"/>
  <c r="AG369"/>
  <c r="AJ369"/>
  <c r="AK369"/>
  <c r="AN369"/>
  <c r="AO369"/>
  <c r="AR369"/>
  <c r="AS369"/>
  <c r="AV369"/>
  <c r="AW369"/>
  <c r="AZ369"/>
  <c r="BA369"/>
  <c r="AF370"/>
  <c r="AG370"/>
  <c r="AJ370"/>
  <c r="AK370"/>
  <c r="AN370"/>
  <c r="AO370"/>
  <c r="AR370"/>
  <c r="AS370"/>
  <c r="AV370"/>
  <c r="AW370"/>
  <c r="AZ370"/>
  <c r="BA370"/>
  <c r="AF371"/>
  <c r="AG371"/>
  <c r="AJ371"/>
  <c r="AK371"/>
  <c r="AN371"/>
  <c r="AO371"/>
  <c r="AR371"/>
  <c r="AS371"/>
  <c r="AV371"/>
  <c r="AW371"/>
  <c r="AZ371"/>
  <c r="BA371"/>
  <c r="AF372"/>
  <c r="AG372"/>
  <c r="AJ372"/>
  <c r="AK372"/>
  <c r="AN372"/>
  <c r="AO372"/>
  <c r="AR372"/>
  <c r="AS372"/>
  <c r="AV372"/>
  <c r="AW372"/>
  <c r="AZ372"/>
  <c r="BA372"/>
  <c r="AF373"/>
  <c r="AG373"/>
  <c r="AJ373"/>
  <c r="AK373"/>
  <c r="AN373"/>
  <c r="AO373"/>
  <c r="AR373"/>
  <c r="AS373"/>
  <c r="AV373"/>
  <c r="AW373"/>
  <c r="AZ373"/>
  <c r="BA373"/>
  <c r="AF374"/>
  <c r="AG374"/>
  <c r="AJ374"/>
  <c r="AK374"/>
  <c r="AN374"/>
  <c r="AO374"/>
  <c r="AR374"/>
  <c r="AS374"/>
  <c r="AV374"/>
  <c r="AW374"/>
  <c r="AZ374"/>
  <c r="BA374"/>
  <c r="AF375"/>
  <c r="AG375"/>
  <c r="AJ375"/>
  <c r="AK375"/>
  <c r="AN375"/>
  <c r="AO375"/>
  <c r="AR375"/>
  <c r="AS375"/>
  <c r="AV375"/>
  <c r="AW375"/>
  <c r="AZ375"/>
  <c r="BA375"/>
  <c r="AF376"/>
  <c r="AG376"/>
  <c r="AJ376"/>
  <c r="AK376"/>
  <c r="AN376"/>
  <c r="AO376"/>
  <c r="AR376"/>
  <c r="AS376"/>
  <c r="AV376"/>
  <c r="AW376"/>
  <c r="AZ376"/>
  <c r="BA376"/>
  <c r="AF377"/>
  <c r="AG377"/>
  <c r="AJ377"/>
  <c r="AK377"/>
  <c r="AN377"/>
  <c r="AO377"/>
  <c r="AR377"/>
  <c r="AS377"/>
  <c r="AV377"/>
  <c r="AW377"/>
  <c r="AZ377"/>
  <c r="BA377"/>
  <c r="AF378"/>
  <c r="AG378"/>
  <c r="AJ378"/>
  <c r="AK378"/>
  <c r="AN378"/>
  <c r="AO378"/>
  <c r="AR378"/>
  <c r="AS378"/>
  <c r="AV378"/>
  <c r="AW378"/>
  <c r="AZ378"/>
  <c r="BA378"/>
  <c r="AF379"/>
  <c r="AG379"/>
  <c r="AJ379"/>
  <c r="AK379"/>
  <c r="AN379"/>
  <c r="AO379"/>
  <c r="AR379"/>
  <c r="AS379"/>
  <c r="AV379"/>
  <c r="AW379"/>
  <c r="AZ379"/>
  <c r="BA379"/>
  <c r="AF380"/>
  <c r="AG380"/>
  <c r="AJ380"/>
  <c r="AK380"/>
  <c r="AN380"/>
  <c r="AO380"/>
  <c r="AR380"/>
  <c r="AS380"/>
  <c r="AV380"/>
  <c r="AW380"/>
  <c r="AZ380"/>
  <c r="BA380"/>
  <c r="AF381"/>
  <c r="AG381"/>
  <c r="AJ381"/>
  <c r="AK381"/>
  <c r="AN381"/>
  <c r="AO381"/>
  <c r="AR381"/>
  <c r="AS381"/>
  <c r="AV381"/>
  <c r="AW381"/>
  <c r="AZ381"/>
  <c r="BA381"/>
  <c r="AF382"/>
  <c r="AG382"/>
  <c r="AJ382"/>
  <c r="AK382"/>
  <c r="AN382"/>
  <c r="AO382"/>
  <c r="AR382"/>
  <c r="AS382"/>
  <c r="AV382"/>
  <c r="AW382"/>
  <c r="AZ382"/>
  <c r="BA382"/>
  <c r="AF383"/>
  <c r="AG383"/>
  <c r="AJ383"/>
  <c r="AK383"/>
  <c r="AN383"/>
  <c r="AO383"/>
  <c r="AR383"/>
  <c r="AS383"/>
  <c r="AV383"/>
  <c r="AW383"/>
  <c r="AZ383"/>
  <c r="BA383"/>
  <c r="AF384"/>
  <c r="AG384"/>
  <c r="AJ384"/>
  <c r="AK384"/>
  <c r="AN384"/>
  <c r="AO384"/>
  <c r="AR384"/>
  <c r="AS384"/>
  <c r="AV384"/>
  <c r="AW384"/>
  <c r="AZ384"/>
  <c r="BA384"/>
  <c r="AF385"/>
  <c r="AG385"/>
  <c r="AJ385"/>
  <c r="AK385"/>
  <c r="AN385"/>
  <c r="AO385"/>
  <c r="AR385"/>
  <c r="AS385"/>
  <c r="AV385"/>
  <c r="AW385"/>
  <c r="AZ385"/>
  <c r="BA385"/>
  <c r="AF386"/>
  <c r="AG386"/>
  <c r="AJ386"/>
  <c r="AK386"/>
  <c r="AN386"/>
  <c r="AO386"/>
  <c r="AR386"/>
  <c r="AS386"/>
  <c r="AV386"/>
  <c r="AW386"/>
  <c r="AZ386"/>
  <c r="BA386"/>
  <c r="AF387"/>
  <c r="AG387"/>
  <c r="AJ387"/>
  <c r="AK387"/>
  <c r="AN387"/>
  <c r="AO387"/>
  <c r="AR387"/>
  <c r="AS387"/>
  <c r="AV387"/>
  <c r="AW387"/>
  <c r="AZ387"/>
  <c r="BA387"/>
  <c r="AF388"/>
  <c r="AG388"/>
  <c r="AJ388"/>
  <c r="AK388"/>
  <c r="AN388"/>
  <c r="AO388"/>
  <c r="AR388"/>
  <c r="AS388"/>
  <c r="AV388"/>
  <c r="AW388"/>
  <c r="AZ388"/>
  <c r="BA388"/>
  <c r="AF389"/>
  <c r="AG389"/>
  <c r="AJ389"/>
  <c r="AK389"/>
  <c r="AN389"/>
  <c r="AO389"/>
  <c r="AR389"/>
  <c r="AS389"/>
  <c r="AV389"/>
  <c r="AW389"/>
  <c r="AZ389"/>
  <c r="BA389"/>
  <c r="AF390"/>
  <c r="AG390"/>
  <c r="AJ390"/>
  <c r="AK390"/>
  <c r="AN390"/>
  <c r="AO390"/>
  <c r="AR390"/>
  <c r="AS390"/>
  <c r="AV390"/>
  <c r="AW390"/>
  <c r="AZ390"/>
  <c r="BA390"/>
  <c r="AF391"/>
  <c r="AG391"/>
  <c r="AJ391"/>
  <c r="AK391"/>
  <c r="AN391"/>
  <c r="AO391"/>
  <c r="AR391"/>
  <c r="AS391"/>
  <c r="AV391"/>
  <c r="AW391"/>
  <c r="AZ391"/>
  <c r="BA391"/>
  <c r="AF392"/>
  <c r="AG392"/>
  <c r="AJ392"/>
  <c r="AK392"/>
  <c r="AN392"/>
  <c r="AO392"/>
  <c r="AR392"/>
  <c r="AS392"/>
  <c r="AV392"/>
  <c r="AW392"/>
  <c r="AZ392"/>
  <c r="BA392"/>
  <c r="AF393"/>
  <c r="AG393"/>
  <c r="AJ393"/>
  <c r="AK393"/>
  <c r="AN393"/>
  <c r="AO393"/>
  <c r="AR393"/>
  <c r="AS393"/>
  <c r="AV393"/>
  <c r="AW393"/>
  <c r="AZ393"/>
  <c r="BA393"/>
  <c r="AF394"/>
  <c r="AG394"/>
  <c r="AJ394"/>
  <c r="AK394"/>
  <c r="AN394"/>
  <c r="AO394"/>
  <c r="AR394"/>
  <c r="AS394"/>
  <c r="AV394"/>
  <c r="AW394"/>
  <c r="AZ394"/>
  <c r="BA394"/>
  <c r="AF395"/>
  <c r="AG395"/>
  <c r="AJ395"/>
  <c r="AK395"/>
  <c r="AN395"/>
  <c r="AO395"/>
  <c r="AR395"/>
  <c r="AS395"/>
  <c r="AV395"/>
  <c r="AW395"/>
  <c r="AZ395"/>
  <c r="BA395"/>
  <c r="AF396"/>
  <c r="AG396"/>
  <c r="AJ396"/>
  <c r="AK396"/>
  <c r="AN396"/>
  <c r="AO396"/>
  <c r="AR396"/>
  <c r="AS396"/>
  <c r="AV396"/>
  <c r="AW396"/>
  <c r="AZ396"/>
  <c r="BA396"/>
  <c r="AF397"/>
  <c r="AG397"/>
  <c r="AJ397"/>
  <c r="AK397"/>
  <c r="AN397"/>
  <c r="AO397"/>
  <c r="AR397"/>
  <c r="AS397"/>
  <c r="AV397"/>
  <c r="AW397"/>
  <c r="AZ397"/>
  <c r="BA397"/>
  <c r="AF398"/>
  <c r="AG398"/>
  <c r="AJ398"/>
  <c r="AK398"/>
  <c r="AN398"/>
  <c r="AO398"/>
  <c r="AR398"/>
  <c r="AS398"/>
  <c r="AV398"/>
  <c r="AW398"/>
  <c r="AZ398"/>
  <c r="BA398"/>
  <c r="AF399"/>
  <c r="AG399"/>
  <c r="AJ399"/>
  <c r="AK399"/>
  <c r="AN399"/>
  <c r="AO399"/>
  <c r="AR399"/>
  <c r="AS399"/>
  <c r="AV399"/>
  <c r="AW399"/>
  <c r="AZ399"/>
  <c r="BA399"/>
  <c r="AF400"/>
  <c r="AG400"/>
  <c r="AJ400"/>
  <c r="AK400"/>
  <c r="AN400"/>
  <c r="AO400"/>
  <c r="AR400"/>
  <c r="AS400"/>
  <c r="AV400"/>
  <c r="AW400"/>
  <c r="AZ400"/>
  <c r="BA400"/>
  <c r="AF401"/>
  <c r="AG401"/>
  <c r="AJ401"/>
  <c r="AK401"/>
  <c r="AN401"/>
  <c r="AO401"/>
  <c r="AR401"/>
  <c r="AS401"/>
  <c r="AV401"/>
  <c r="AW401"/>
  <c r="AZ401"/>
  <c r="BA401"/>
  <c r="AF402"/>
  <c r="AG402"/>
  <c r="AJ402"/>
  <c r="AK402"/>
  <c r="AN402"/>
  <c r="AO402"/>
  <c r="AR402"/>
  <c r="AS402"/>
  <c r="AV402"/>
  <c r="AW402"/>
  <c r="AZ402"/>
  <c r="BA402"/>
  <c r="AF403"/>
  <c r="AG403"/>
  <c r="AJ403"/>
  <c r="AK403"/>
  <c r="AN403"/>
  <c r="AO403"/>
  <c r="AR403"/>
  <c r="AS403"/>
  <c r="AV403"/>
  <c r="AW403"/>
  <c r="AZ403"/>
  <c r="BA403"/>
  <c r="AF404"/>
  <c r="AG404"/>
  <c r="AJ404"/>
  <c r="AK404"/>
  <c r="AN404"/>
  <c r="AO404"/>
  <c r="AR404"/>
  <c r="AS404"/>
  <c r="AV404"/>
  <c r="AW404"/>
  <c r="AZ404"/>
  <c r="BA404"/>
  <c r="AF405"/>
  <c r="AG405"/>
  <c r="AJ405"/>
  <c r="AK405"/>
  <c r="AN405"/>
  <c r="AO405"/>
  <c r="AR405"/>
  <c r="AS405"/>
  <c r="AV405"/>
  <c r="AW405"/>
  <c r="AZ405"/>
  <c r="BA405"/>
  <c r="AF406"/>
  <c r="AG406"/>
  <c r="AJ406"/>
  <c r="AK406"/>
  <c r="AN406"/>
  <c r="AO406"/>
  <c r="AR406"/>
  <c r="AS406"/>
  <c r="AV406"/>
  <c r="AW406"/>
  <c r="AZ406"/>
  <c r="BA406"/>
  <c r="AF407"/>
  <c r="AG407"/>
  <c r="AJ407"/>
  <c r="AK407"/>
  <c r="AN407"/>
  <c r="AO407"/>
  <c r="AR407"/>
  <c r="AS407"/>
  <c r="AV407"/>
  <c r="AW407"/>
  <c r="AZ407"/>
  <c r="BA407"/>
  <c r="AF408"/>
  <c r="AG408"/>
  <c r="AJ408"/>
  <c r="AK408"/>
  <c r="AN408"/>
  <c r="AO408"/>
  <c r="AR408"/>
  <c r="AS408"/>
  <c r="AV408"/>
  <c r="AW408"/>
  <c r="AZ408"/>
  <c r="BA408"/>
  <c r="AF409"/>
  <c r="AG409"/>
  <c r="AJ409"/>
  <c r="AK409"/>
  <c r="AN409"/>
  <c r="AO409"/>
  <c r="AR409"/>
  <c r="AS409"/>
  <c r="AV409"/>
  <c r="AW409"/>
  <c r="AZ409"/>
  <c r="BA409"/>
  <c r="AF410"/>
  <c r="AG410"/>
  <c r="AJ410"/>
  <c r="AK410"/>
  <c r="AN410"/>
  <c r="AO410"/>
  <c r="AR410"/>
  <c r="AS410"/>
  <c r="AV410"/>
  <c r="AW410"/>
  <c r="AZ410"/>
  <c r="BA410"/>
  <c r="AF411"/>
  <c r="AG411"/>
  <c r="AJ411"/>
  <c r="AK411"/>
  <c r="AN411"/>
  <c r="AO411"/>
  <c r="AR411"/>
  <c r="AS411"/>
  <c r="AV411"/>
  <c r="AW411"/>
  <c r="AZ411"/>
  <c r="BA411"/>
  <c r="AF412"/>
  <c r="AG412"/>
  <c r="AJ412"/>
  <c r="AK412"/>
  <c r="AN412"/>
  <c r="AO412"/>
  <c r="AR412"/>
  <c r="AS412"/>
  <c r="AV412"/>
  <c r="AW412"/>
  <c r="AZ412"/>
  <c r="BA412"/>
  <c r="AF413"/>
  <c r="AG413"/>
  <c r="AJ413"/>
  <c r="AK413"/>
  <c r="AN413"/>
  <c r="AO413"/>
  <c r="AR413"/>
  <c r="AS413"/>
  <c r="AV413"/>
  <c r="AW413"/>
  <c r="AZ413"/>
  <c r="BA413"/>
  <c r="AF414"/>
  <c r="AG414"/>
  <c r="AJ414"/>
  <c r="AK414"/>
  <c r="AN414"/>
  <c r="AO414"/>
  <c r="AR414"/>
  <c r="AS414"/>
  <c r="AV414"/>
  <c r="AW414"/>
  <c r="AZ414"/>
  <c r="BA414"/>
  <c r="AF415"/>
  <c r="AG415"/>
  <c r="AJ415"/>
  <c r="AK415"/>
  <c r="AN415"/>
  <c r="AO415"/>
  <c r="AR415"/>
  <c r="AS415"/>
  <c r="AV415"/>
  <c r="AW415"/>
  <c r="AZ415"/>
  <c r="BA415"/>
  <c r="AF416"/>
  <c r="AG416"/>
  <c r="AJ416"/>
  <c r="AK416"/>
  <c r="AN416"/>
  <c r="AO416"/>
  <c r="AR416"/>
  <c r="AS416"/>
  <c r="AV416"/>
  <c r="AW416"/>
  <c r="AZ416"/>
  <c r="BA416"/>
  <c r="AF417"/>
  <c r="AG417"/>
  <c r="AJ417"/>
  <c r="AK417"/>
  <c r="AN417"/>
  <c r="AO417"/>
  <c r="AR417"/>
  <c r="AS417"/>
  <c r="AV417"/>
  <c r="AW417"/>
  <c r="AZ417"/>
  <c r="BA417"/>
  <c r="AF418"/>
  <c r="AG418"/>
  <c r="AJ418"/>
  <c r="AK418"/>
  <c r="AN418"/>
  <c r="AO418"/>
  <c r="AR418"/>
  <c r="AS418"/>
  <c r="AV418"/>
  <c r="AW418"/>
  <c r="AZ418"/>
  <c r="BA418"/>
  <c r="AF419"/>
  <c r="AG419"/>
  <c r="AJ419"/>
  <c r="AK419"/>
  <c r="AN419"/>
  <c r="AO419"/>
  <c r="AR419"/>
  <c r="AS419"/>
  <c r="AV419"/>
  <c r="AW419"/>
  <c r="AZ419"/>
  <c r="BA419"/>
  <c r="AF420"/>
  <c r="AG420"/>
  <c r="AJ420"/>
  <c r="AK420"/>
  <c r="AN420"/>
  <c r="AO420"/>
  <c r="AR420"/>
  <c r="AS420"/>
  <c r="AV420"/>
  <c r="AW420"/>
  <c r="AZ420"/>
  <c r="BA420"/>
  <c r="AF421"/>
  <c r="AG421"/>
  <c r="AJ421"/>
  <c r="AK421"/>
  <c r="AN421"/>
  <c r="AO421"/>
  <c r="AR421"/>
  <c r="AS421"/>
  <c r="AV421"/>
  <c r="AW421"/>
  <c r="AZ421"/>
  <c r="BA421"/>
  <c r="AF422"/>
  <c r="AG422"/>
  <c r="AJ422"/>
  <c r="AK422"/>
  <c r="AN422"/>
  <c r="AO422"/>
  <c r="AR422"/>
  <c r="AS422"/>
  <c r="AV422"/>
  <c r="AW422"/>
  <c r="AZ422"/>
  <c r="BA422"/>
  <c r="AF423"/>
  <c r="AG423"/>
  <c r="AJ423"/>
  <c r="AK423"/>
  <c r="AN423"/>
  <c r="AO423"/>
  <c r="AR423"/>
  <c r="AS423"/>
  <c r="AV423"/>
  <c r="AW423"/>
  <c r="AZ423"/>
  <c r="BA423"/>
  <c r="AF424"/>
  <c r="AG424"/>
  <c r="AJ424"/>
  <c r="AK424"/>
  <c r="AN424"/>
  <c r="AO424"/>
  <c r="AR424"/>
  <c r="AS424"/>
  <c r="AV424"/>
  <c r="AW424"/>
  <c r="AZ424"/>
  <c r="BA424"/>
  <c r="AF425"/>
  <c r="AG425"/>
  <c r="AJ425"/>
  <c r="AK425"/>
  <c r="AN425"/>
  <c r="AO425"/>
  <c r="AR425"/>
  <c r="AS425"/>
  <c r="AV425"/>
  <c r="AW425"/>
  <c r="AZ425"/>
  <c r="BA425"/>
  <c r="AF426"/>
  <c r="AG426"/>
  <c r="AJ426"/>
  <c r="AK426"/>
  <c r="AN426"/>
  <c r="AO426"/>
  <c r="AR426"/>
  <c r="AS426"/>
  <c r="AV426"/>
  <c r="AW426"/>
  <c r="AZ426"/>
  <c r="BA426"/>
  <c r="AF427"/>
  <c r="AG427"/>
  <c r="AJ427"/>
  <c r="AK427"/>
  <c r="AN427"/>
  <c r="AO427"/>
  <c r="AR427"/>
  <c r="AS427"/>
  <c r="AV427"/>
  <c r="AW427"/>
  <c r="AZ427"/>
  <c r="BA427"/>
  <c r="AF428"/>
  <c r="AG428"/>
  <c r="AJ428"/>
  <c r="AK428"/>
  <c r="AN428"/>
  <c r="AO428"/>
  <c r="AR428"/>
  <c r="AS428"/>
  <c r="AV428"/>
  <c r="AW428"/>
  <c r="AZ428"/>
  <c r="BA428"/>
  <c r="AF429"/>
  <c r="AG429"/>
  <c r="AJ429"/>
  <c r="AK429"/>
  <c r="AN429"/>
  <c r="AO429"/>
  <c r="AR429"/>
  <c r="AS429"/>
  <c r="AV429"/>
  <c r="AW429"/>
  <c r="AZ429"/>
  <c r="BA429"/>
  <c r="AF430"/>
  <c r="AG430"/>
  <c r="AJ430"/>
  <c r="AK430"/>
  <c r="AN430"/>
  <c r="AO430"/>
  <c r="AR430"/>
  <c r="AS430"/>
  <c r="AV430"/>
  <c r="AW430"/>
  <c r="AZ430"/>
  <c r="BA430"/>
  <c r="AF431"/>
  <c r="AG431"/>
  <c r="AJ431"/>
  <c r="AK431"/>
  <c r="AN431"/>
  <c r="AO431"/>
  <c r="AR431"/>
  <c r="AS431"/>
  <c r="AV431"/>
  <c r="AW431"/>
  <c r="AZ431"/>
  <c r="BA431"/>
  <c r="AF432"/>
  <c r="AG432"/>
  <c r="AJ432"/>
  <c r="AK432"/>
  <c r="AN432"/>
  <c r="AO432"/>
  <c r="AR432"/>
  <c r="AS432"/>
  <c r="AV432"/>
  <c r="AW432"/>
  <c r="AZ432"/>
  <c r="BA432"/>
  <c r="AF433"/>
  <c r="AG433"/>
  <c r="AJ433"/>
  <c r="AK433"/>
  <c r="AN433"/>
  <c r="AO433"/>
  <c r="AR433"/>
  <c r="AS433"/>
  <c r="AV433"/>
  <c r="AW433"/>
  <c r="AZ433"/>
  <c r="BA433"/>
  <c r="AF434"/>
  <c r="AG434"/>
  <c r="AJ434"/>
  <c r="AK434"/>
  <c r="AN434"/>
  <c r="AO434"/>
  <c r="AR434"/>
  <c r="AS434"/>
  <c r="AV434"/>
  <c r="AW434"/>
  <c r="AZ434"/>
  <c r="BA434"/>
  <c r="AF435"/>
  <c r="AG435"/>
  <c r="AJ435"/>
  <c r="AK435"/>
  <c r="AN435"/>
  <c r="AO435"/>
  <c r="AR435"/>
  <c r="AS435"/>
  <c r="AV435"/>
  <c r="AW435"/>
  <c r="AZ435"/>
  <c r="BA435"/>
  <c r="AF436"/>
  <c r="AG436"/>
  <c r="AJ436"/>
  <c r="AK436"/>
  <c r="AN436"/>
  <c r="AO436"/>
  <c r="AR436"/>
  <c r="AS436"/>
  <c r="AV436"/>
  <c r="AW436"/>
  <c r="AZ436"/>
  <c r="BA436"/>
  <c r="AF437"/>
  <c r="AG437"/>
  <c r="AJ437"/>
  <c r="AK437"/>
  <c r="AN437"/>
  <c r="AO437"/>
  <c r="AR437"/>
  <c r="AS437"/>
  <c r="AV437"/>
  <c r="AW437"/>
  <c r="AZ437"/>
  <c r="BA437"/>
  <c r="AF438"/>
  <c r="AG438"/>
  <c r="AJ438"/>
  <c r="AK438"/>
  <c r="AN438"/>
  <c r="AO438"/>
  <c r="AR438"/>
  <c r="AS438"/>
  <c r="AV438"/>
  <c r="AW438"/>
  <c r="AZ438"/>
  <c r="BA438"/>
  <c r="AF439"/>
  <c r="AG439"/>
  <c r="AJ439"/>
  <c r="AK439"/>
  <c r="AN439"/>
  <c r="AO439"/>
  <c r="AR439"/>
  <c r="AS439"/>
  <c r="AV439"/>
  <c r="AW439"/>
  <c r="AZ439"/>
  <c r="BA439"/>
  <c r="AF440"/>
  <c r="AG440"/>
  <c r="AJ440"/>
  <c r="AK440"/>
  <c r="AN440"/>
  <c r="AO440"/>
  <c r="AR440"/>
  <c r="AS440"/>
  <c r="AV440"/>
  <c r="AW440"/>
  <c r="AZ440"/>
  <c r="BA440"/>
  <c r="AF441"/>
  <c r="AG441"/>
  <c r="AJ441"/>
  <c r="AK441"/>
  <c r="AN441"/>
  <c r="AO441"/>
  <c r="AR441"/>
  <c r="AS441"/>
  <c r="AV441"/>
  <c r="AW441"/>
  <c r="AZ441"/>
  <c r="BA441"/>
  <c r="AF442"/>
  <c r="AG442"/>
  <c r="AJ442"/>
  <c r="AK442"/>
  <c r="AN442"/>
  <c r="AO442"/>
  <c r="AR442"/>
  <c r="AS442"/>
  <c r="AV442"/>
  <c r="AW442"/>
  <c r="AZ442"/>
  <c r="BA442"/>
  <c r="AF443"/>
  <c r="AG443"/>
  <c r="AJ443"/>
  <c r="AK443"/>
  <c r="AN443"/>
  <c r="AO443"/>
  <c r="AR443"/>
  <c r="AS443"/>
  <c r="AV443"/>
  <c r="AW443"/>
  <c r="AZ443"/>
  <c r="BA443"/>
  <c r="AF444"/>
  <c r="AG444"/>
  <c r="AJ444"/>
  <c r="AK444"/>
  <c r="AN444"/>
  <c r="AO444"/>
  <c r="AR444"/>
  <c r="AS444"/>
  <c r="AV444"/>
  <c r="AW444"/>
  <c r="AZ444"/>
  <c r="BA444"/>
  <c r="AF445"/>
  <c r="AG445"/>
  <c r="AJ445"/>
  <c r="AK445"/>
  <c r="AN445"/>
  <c r="AO445"/>
  <c r="AR445"/>
  <c r="AS445"/>
  <c r="AV445"/>
  <c r="AW445"/>
  <c r="AZ445"/>
  <c r="BA445"/>
  <c r="AF446"/>
  <c r="AG446"/>
  <c r="AJ446"/>
  <c r="AK446"/>
  <c r="AN446"/>
  <c r="AO446"/>
  <c r="AR446"/>
  <c r="AS446"/>
  <c r="AV446"/>
  <c r="AW446"/>
  <c r="AZ446"/>
  <c r="BA446"/>
  <c r="AF447"/>
  <c r="AG447"/>
  <c r="AJ447"/>
  <c r="AK447"/>
  <c r="AN447"/>
  <c r="AO447"/>
  <c r="AR447"/>
  <c r="AS447"/>
  <c r="AV447"/>
  <c r="AW447"/>
  <c r="AZ447"/>
  <c r="BA447"/>
  <c r="AF448"/>
  <c r="AG448"/>
  <c r="AJ448"/>
  <c r="AK448"/>
  <c r="AN448"/>
  <c r="AO448"/>
  <c r="AR448"/>
  <c r="AS448"/>
  <c r="AV448"/>
  <c r="AW448"/>
  <c r="AZ448"/>
  <c r="BA448"/>
  <c r="AF449"/>
  <c r="AG449"/>
  <c r="AJ449"/>
  <c r="AK449"/>
  <c r="AN449"/>
  <c r="AO449"/>
  <c r="AR449"/>
  <c r="AS449"/>
  <c r="AV449"/>
  <c r="AW449"/>
  <c r="AZ449"/>
  <c r="BA449"/>
  <c r="AF450"/>
  <c r="AG450"/>
  <c r="AJ450"/>
  <c r="AK450"/>
  <c r="AN450"/>
  <c r="AO450"/>
  <c r="AR450"/>
  <c r="AS450"/>
  <c r="AV450"/>
  <c r="AW450"/>
  <c r="AZ450"/>
  <c r="BA450"/>
  <c r="AF451"/>
  <c r="AG451"/>
  <c r="AJ451"/>
  <c r="AK451"/>
  <c r="AN451"/>
  <c r="AO451"/>
  <c r="AR451"/>
  <c r="AS451"/>
  <c r="AV451"/>
  <c r="AW451"/>
  <c r="AZ451"/>
  <c r="BA451"/>
  <c r="AF452"/>
  <c r="AG452"/>
  <c r="AJ452"/>
  <c r="AK452"/>
  <c r="AN452"/>
  <c r="AO452"/>
  <c r="AR452"/>
  <c r="AS452"/>
  <c r="AV452"/>
  <c r="AW452"/>
  <c r="AZ452"/>
  <c r="BA452"/>
  <c r="AF453"/>
  <c r="AG453"/>
  <c r="AJ453"/>
  <c r="AK453"/>
  <c r="AN453"/>
  <c r="AO453"/>
  <c r="AR453"/>
  <c r="AS453"/>
  <c r="AV453"/>
  <c r="AW453"/>
  <c r="AZ453"/>
  <c r="BA453"/>
  <c r="AF454"/>
  <c r="AG454"/>
  <c r="AJ454"/>
  <c r="AK454"/>
  <c r="AN454"/>
  <c r="AO454"/>
  <c r="AR454"/>
  <c r="AS454"/>
  <c r="AV454"/>
  <c r="AW454"/>
  <c r="AZ454"/>
  <c r="BA454"/>
  <c r="AF455"/>
  <c r="AG455"/>
  <c r="AJ455"/>
  <c r="AK455"/>
  <c r="AN455"/>
  <c r="AO455"/>
  <c r="AR455"/>
  <c r="AS455"/>
  <c r="AV455"/>
  <c r="AW455"/>
  <c r="AZ455"/>
  <c r="BA455"/>
  <c r="AF456"/>
  <c r="AG456"/>
  <c r="AJ456"/>
  <c r="AK456"/>
  <c r="AN456"/>
  <c r="AO456"/>
  <c r="AR456"/>
  <c r="AS456"/>
  <c r="AV456"/>
  <c r="AW456"/>
  <c r="AZ456"/>
  <c r="BA456"/>
  <c r="AF457"/>
  <c r="AG457"/>
  <c r="AJ457"/>
  <c r="AK457"/>
  <c r="AN457"/>
  <c r="AO457"/>
  <c r="AR457"/>
  <c r="AS457"/>
  <c r="AV457"/>
  <c r="AW457"/>
  <c r="AZ457"/>
  <c r="BA457"/>
  <c r="AF458"/>
  <c r="AG458"/>
  <c r="AJ458"/>
  <c r="AK458"/>
  <c r="AN458"/>
  <c r="AO458"/>
  <c r="AR458"/>
  <c r="AS458"/>
  <c r="AV458"/>
  <c r="AW458"/>
  <c r="AZ458"/>
  <c r="BA458"/>
  <c r="AF459"/>
  <c r="AG459"/>
  <c r="AJ459"/>
  <c r="AK459"/>
  <c r="AN459"/>
  <c r="AO459"/>
  <c r="AR459"/>
  <c r="AS459"/>
  <c r="AV459"/>
  <c r="AW459"/>
  <c r="AZ459"/>
  <c r="BA459"/>
  <c r="AF460"/>
  <c r="AG460"/>
  <c r="AJ460"/>
  <c r="AK460"/>
  <c r="AN460"/>
  <c r="AO460"/>
  <c r="AR460"/>
  <c r="AS460"/>
  <c r="AV460"/>
  <c r="AW460"/>
  <c r="AZ460"/>
  <c r="BA460"/>
  <c r="AF461"/>
  <c r="AG461"/>
  <c r="AJ461"/>
  <c r="AK461"/>
  <c r="AN461"/>
  <c r="AO461"/>
  <c r="AR461"/>
  <c r="AS461"/>
  <c r="AV461"/>
  <c r="AW461"/>
  <c r="AZ461"/>
  <c r="BA461"/>
  <c r="AF462"/>
  <c r="AG462"/>
  <c r="AJ462"/>
  <c r="AK462"/>
  <c r="AN462"/>
  <c r="AO462"/>
  <c r="AR462"/>
  <c r="AS462"/>
  <c r="AV462"/>
  <c r="AW462"/>
  <c r="AZ462"/>
  <c r="BA462"/>
  <c r="AF463"/>
  <c r="AG463"/>
  <c r="AJ463"/>
  <c r="AK463"/>
  <c r="AN463"/>
  <c r="AO463"/>
  <c r="AR463"/>
  <c r="AS463"/>
  <c r="AV463"/>
  <c r="AW463"/>
  <c r="AZ463"/>
  <c r="BA463"/>
  <c r="AF464"/>
  <c r="AG464"/>
  <c r="AJ464"/>
  <c r="AK464"/>
  <c r="AN464"/>
  <c r="AO464"/>
  <c r="AR464"/>
  <c r="AS464"/>
  <c r="AV464"/>
  <c r="AW464"/>
  <c r="AZ464"/>
  <c r="BA464"/>
  <c r="AF465"/>
  <c r="AG465"/>
  <c r="AJ465"/>
  <c r="AK465"/>
  <c r="AN465"/>
  <c r="AO465"/>
  <c r="AR465"/>
  <c r="AS465"/>
  <c r="AV465"/>
  <c r="AW465"/>
  <c r="AZ465"/>
  <c r="BA465"/>
  <c r="AF466"/>
  <c r="AG466"/>
  <c r="AJ466"/>
  <c r="AK466"/>
  <c r="AN466"/>
  <c r="AO466"/>
  <c r="AR466"/>
  <c r="AS466"/>
  <c r="AV466"/>
  <c r="AW466"/>
  <c r="AZ466"/>
  <c r="BA466"/>
  <c r="AF467"/>
  <c r="AG467"/>
  <c r="AJ467"/>
  <c r="AK467"/>
  <c r="AN467"/>
  <c r="AO467"/>
  <c r="AR467"/>
  <c r="AS467"/>
  <c r="AV467"/>
  <c r="AW467"/>
  <c r="AZ467"/>
  <c r="BA467"/>
  <c r="AF468"/>
  <c r="AG468"/>
  <c r="AJ468"/>
  <c r="AK468"/>
  <c r="AN468"/>
  <c r="AO468"/>
  <c r="AR468"/>
  <c r="AS468"/>
  <c r="AV468"/>
  <c r="AW468"/>
  <c r="AZ468"/>
  <c r="BA468"/>
  <c r="AF469"/>
  <c r="AG469"/>
  <c r="AJ469"/>
  <c r="AK469"/>
  <c r="AN469"/>
  <c r="AO469"/>
  <c r="AR469"/>
  <c r="AS469"/>
  <c r="AV469"/>
  <c r="AW469"/>
  <c r="AZ469"/>
  <c r="BA469"/>
  <c r="AF470"/>
  <c r="AG470"/>
  <c r="AJ470"/>
  <c r="AK470"/>
  <c r="AN470"/>
  <c r="AO470"/>
  <c r="AR470"/>
  <c r="AS470"/>
  <c r="AV470"/>
  <c r="AW470"/>
  <c r="AZ470"/>
  <c r="BA470"/>
  <c r="AF471"/>
  <c r="AG471"/>
  <c r="AJ471"/>
  <c r="AK471"/>
  <c r="AN471"/>
  <c r="AO471"/>
  <c r="AR471"/>
  <c r="AS471"/>
  <c r="AV471"/>
  <c r="AW471"/>
  <c r="AZ471"/>
  <c r="BA471"/>
  <c r="AF472"/>
  <c r="AG472"/>
  <c r="AJ472"/>
  <c r="AK472"/>
  <c r="AN472"/>
  <c r="AO472"/>
  <c r="AR472"/>
  <c r="AS472"/>
  <c r="AV472"/>
  <c r="AW472"/>
  <c r="AZ472"/>
  <c r="BA472"/>
  <c r="AF473"/>
  <c r="AG473"/>
  <c r="AJ473"/>
  <c r="AK473"/>
  <c r="AN473"/>
  <c r="AO473"/>
  <c r="AR473"/>
  <c r="AS473"/>
  <c r="AV473"/>
  <c r="AW473"/>
  <c r="AZ473"/>
  <c r="BA473"/>
  <c r="AF474"/>
  <c r="AG474"/>
  <c r="AJ474"/>
  <c r="AK474"/>
  <c r="AN474"/>
  <c r="AO474"/>
  <c r="AR474"/>
  <c r="AS474"/>
  <c r="AV474"/>
  <c r="AW474"/>
  <c r="AZ474"/>
  <c r="BA474"/>
  <c r="AF475"/>
  <c r="AG475"/>
  <c r="AJ475"/>
  <c r="AK475"/>
  <c r="AN475"/>
  <c r="AO475"/>
  <c r="AR475"/>
  <c r="AS475"/>
  <c r="AV475"/>
  <c r="AW475"/>
  <c r="AZ475"/>
  <c r="BA475"/>
  <c r="AF476"/>
  <c r="AG476"/>
  <c r="AJ476"/>
  <c r="AK476"/>
  <c r="AN476"/>
  <c r="AO476"/>
  <c r="AR476"/>
  <c r="AS476"/>
  <c r="AV476"/>
  <c r="AW476"/>
  <c r="AZ476"/>
  <c r="BA476"/>
  <c r="AF477"/>
  <c r="AG477"/>
  <c r="AJ477"/>
  <c r="AK477"/>
  <c r="AN477"/>
  <c r="AO477"/>
  <c r="AR477"/>
  <c r="AS477"/>
  <c r="AV477"/>
  <c r="AW477"/>
  <c r="AZ477"/>
  <c r="BA477"/>
  <c r="AF478"/>
  <c r="AG478"/>
  <c r="AJ478"/>
  <c r="AK478"/>
  <c r="AN478"/>
  <c r="AO478"/>
  <c r="AR478"/>
  <c r="AS478"/>
  <c r="AV478"/>
  <c r="AW478"/>
  <c r="AZ478"/>
  <c r="BA478"/>
  <c r="AF479"/>
  <c r="AG479"/>
  <c r="AJ479"/>
  <c r="AK479"/>
  <c r="AN479"/>
  <c r="AO479"/>
  <c r="AR479"/>
  <c r="AS479"/>
  <c r="AV479"/>
  <c r="AW479"/>
  <c r="AZ479"/>
  <c r="BA479"/>
  <c r="AF480"/>
  <c r="AG480"/>
  <c r="AJ480"/>
  <c r="AK480"/>
  <c r="AN480"/>
  <c r="AO480"/>
  <c r="AR480"/>
  <c r="AS480"/>
  <c r="AV480"/>
  <c r="AW480"/>
  <c r="AZ480"/>
  <c r="BA480"/>
  <c r="AF481"/>
  <c r="AG481"/>
  <c r="AJ481"/>
  <c r="AK481"/>
  <c r="AN481"/>
  <c r="AO481"/>
  <c r="AR481"/>
  <c r="AS481"/>
  <c r="AV481"/>
  <c r="AW481"/>
  <c r="AZ481"/>
  <c r="BA481"/>
  <c r="AF482"/>
  <c r="AG482"/>
  <c r="AJ482"/>
  <c r="AK482"/>
  <c r="AN482"/>
  <c r="AO482"/>
  <c r="AR482"/>
  <c r="AS482"/>
  <c r="AV482"/>
  <c r="AW482"/>
  <c r="AZ482"/>
  <c r="BA482"/>
  <c r="AF483"/>
  <c r="AG483"/>
  <c r="AJ483"/>
  <c r="AK483"/>
  <c r="AN483"/>
  <c r="AO483"/>
  <c r="AR483"/>
  <c r="AS483"/>
  <c r="AV483"/>
  <c r="AW483"/>
  <c r="AZ483"/>
  <c r="BA483"/>
  <c r="AF484"/>
  <c r="AG484"/>
  <c r="AJ484"/>
  <c r="AK484"/>
  <c r="AN484"/>
  <c r="AO484"/>
  <c r="AR484"/>
  <c r="AS484"/>
  <c r="AV484"/>
  <c r="AW484"/>
  <c r="AZ484"/>
  <c r="BA484"/>
  <c r="AF485"/>
  <c r="AG485"/>
  <c r="AJ485"/>
  <c r="AK485"/>
  <c r="AN485"/>
  <c r="AO485"/>
  <c r="AR485"/>
  <c r="AS485"/>
  <c r="AV485"/>
  <c r="AW485"/>
  <c r="AZ485"/>
  <c r="BA485"/>
  <c r="AF486"/>
  <c r="AG486"/>
  <c r="AJ486"/>
  <c r="AK486"/>
  <c r="AN486"/>
  <c r="AO486"/>
  <c r="AR486"/>
  <c r="AS486"/>
  <c r="AV486"/>
  <c r="AW486"/>
  <c r="AZ486"/>
  <c r="BA486"/>
  <c r="AF487"/>
  <c r="AG487"/>
  <c r="AJ487"/>
  <c r="AK487"/>
  <c r="AN487"/>
  <c r="AO487"/>
  <c r="AR487"/>
  <c r="AS487"/>
  <c r="AV487"/>
  <c r="AW487"/>
  <c r="AZ487"/>
  <c r="BA487"/>
  <c r="AF488"/>
  <c r="AG488"/>
  <c r="AJ488"/>
  <c r="AK488"/>
  <c r="AN488"/>
  <c r="AO488"/>
  <c r="AR488"/>
  <c r="AS488"/>
  <c r="AV488"/>
  <c r="AW488"/>
  <c r="AZ488"/>
  <c r="BA488"/>
  <c r="AF489"/>
  <c r="AG489"/>
  <c r="AJ489"/>
  <c r="AK489"/>
  <c r="AN489"/>
  <c r="AO489"/>
  <c r="AR489"/>
  <c r="AS489"/>
  <c r="AV489"/>
  <c r="AW489"/>
  <c r="AZ489"/>
  <c r="BA489"/>
  <c r="AF490"/>
  <c r="AG490"/>
  <c r="AJ490"/>
  <c r="AK490"/>
  <c r="AN490"/>
  <c r="AO490"/>
  <c r="AR490"/>
  <c r="AS490"/>
  <c r="AV490"/>
  <c r="AW490"/>
  <c r="AZ490"/>
  <c r="BA490"/>
  <c r="AF491"/>
  <c r="AG491"/>
  <c r="AJ491"/>
  <c r="AK491"/>
  <c r="AN491"/>
  <c r="AO491"/>
  <c r="AR491"/>
  <c r="AS491"/>
  <c r="AV491"/>
  <c r="AW491"/>
  <c r="AZ491"/>
  <c r="BA491"/>
  <c r="AF492"/>
  <c r="AG492"/>
  <c r="AJ492"/>
  <c r="AK492"/>
  <c r="AN492"/>
  <c r="AO492"/>
  <c r="AR492"/>
  <c r="AS492"/>
  <c r="AV492"/>
  <c r="AW492"/>
  <c r="AZ492"/>
  <c r="BA492"/>
  <c r="AF493"/>
  <c r="AG493"/>
  <c r="AJ493"/>
  <c r="AK493"/>
  <c r="AN493"/>
  <c r="AO493"/>
  <c r="AR493"/>
  <c r="AS493"/>
  <c r="AV493"/>
  <c r="AW493"/>
  <c r="AZ493"/>
  <c r="BA493"/>
  <c r="AF494"/>
  <c r="AG494"/>
  <c r="AJ494"/>
  <c r="AK494"/>
  <c r="AN494"/>
  <c r="AO494"/>
  <c r="AR494"/>
  <c r="AS494"/>
  <c r="AV494"/>
  <c r="AW494"/>
  <c r="AZ494"/>
  <c r="BA494"/>
  <c r="AF495"/>
  <c r="AG495"/>
  <c r="AJ495"/>
  <c r="AK495"/>
  <c r="AN495"/>
  <c r="AO495"/>
  <c r="AR495"/>
  <c r="AS495"/>
  <c r="AV495"/>
  <c r="AW495"/>
  <c r="AZ495"/>
  <c r="BA495"/>
  <c r="AF496"/>
  <c r="AG496"/>
  <c r="AJ496"/>
  <c r="AK496"/>
  <c r="AN496"/>
  <c r="AO496"/>
  <c r="AR496"/>
  <c r="AS496"/>
  <c r="AV496"/>
  <c r="AW496"/>
  <c r="AZ496"/>
  <c r="BA496"/>
  <c r="AF497"/>
  <c r="AG497"/>
  <c r="AJ497"/>
  <c r="AK497"/>
  <c r="AN497"/>
  <c r="AO497"/>
  <c r="AR497"/>
  <c r="AS497"/>
  <c r="AV497"/>
  <c r="AW497"/>
  <c r="AZ497"/>
  <c r="BA497"/>
  <c r="AF498"/>
  <c r="AG498"/>
  <c r="AJ498"/>
  <c r="AK498"/>
  <c r="AN498"/>
  <c r="AO498"/>
  <c r="AR498"/>
  <c r="AS498"/>
  <c r="AV498"/>
  <c r="AW498"/>
  <c r="AZ498"/>
  <c r="BA498"/>
  <c r="AF499"/>
  <c r="AG499"/>
  <c r="AJ499"/>
  <c r="AK499"/>
  <c r="AN499"/>
  <c r="AO499"/>
  <c r="AR499"/>
  <c r="AS499"/>
  <c r="AV499"/>
  <c r="AW499"/>
  <c r="AZ499"/>
  <c r="BA499"/>
  <c r="AF500"/>
  <c r="AG500"/>
  <c r="AJ500"/>
  <c r="AK500"/>
  <c r="AN500"/>
  <c r="AO500"/>
  <c r="AR500"/>
  <c r="AS500"/>
  <c r="AV500"/>
  <c r="AW500"/>
  <c r="AZ500"/>
  <c r="BA500"/>
  <c r="AF501"/>
  <c r="AG501"/>
  <c r="AJ501"/>
  <c r="AK501"/>
  <c r="AN501"/>
  <c r="AO501"/>
  <c r="AR501"/>
  <c r="AS501"/>
  <c r="AV501"/>
  <c r="AW501"/>
  <c r="AZ501"/>
  <c r="BA501"/>
  <c r="AF502"/>
  <c r="AG502"/>
  <c r="AJ502"/>
  <c r="AK502"/>
  <c r="AN502"/>
  <c r="AO502"/>
  <c r="AR502"/>
  <c r="AS502"/>
  <c r="AV502"/>
  <c r="AW502"/>
  <c r="AZ502"/>
  <c r="BA502"/>
  <c r="AF503"/>
  <c r="AG503"/>
  <c r="AJ503"/>
  <c r="AK503"/>
  <c r="AN503"/>
  <c r="AO503"/>
  <c r="AR503"/>
  <c r="AS503"/>
  <c r="AV503"/>
  <c r="AW503"/>
  <c r="AZ503"/>
  <c r="BA503"/>
  <c r="AF504"/>
  <c r="AG504"/>
  <c r="AJ504"/>
  <c r="AK504"/>
  <c r="AN504"/>
  <c r="AO504"/>
  <c r="AR504"/>
  <c r="AS504"/>
  <c r="AV504"/>
  <c r="AW504"/>
  <c r="AZ504"/>
  <c r="BA504"/>
  <c r="AF505"/>
  <c r="AG505"/>
  <c r="AJ505"/>
  <c r="AK505"/>
  <c r="AN505"/>
  <c r="AO505"/>
  <c r="AR505"/>
  <c r="AS505"/>
  <c r="AV505"/>
  <c r="AW505"/>
  <c r="AZ505"/>
  <c r="BA505"/>
  <c r="AF506"/>
  <c r="AG506"/>
  <c r="AJ506"/>
  <c r="AK506"/>
  <c r="AN506"/>
  <c r="AO506"/>
  <c r="AR506"/>
  <c r="AS506"/>
  <c r="AV506"/>
  <c r="AW506"/>
  <c r="AZ506"/>
  <c r="BA506"/>
  <c r="AF507"/>
  <c r="AG507"/>
  <c r="AJ507"/>
  <c r="AK507"/>
  <c r="AN507"/>
  <c r="AO507"/>
  <c r="AR507"/>
  <c r="AS507"/>
  <c r="AV507"/>
  <c r="AW507"/>
  <c r="AZ507"/>
  <c r="BA507"/>
  <c r="AF508"/>
  <c r="AG508"/>
  <c r="AJ508"/>
  <c r="AK508"/>
  <c r="AN508"/>
  <c r="AO508"/>
  <c r="AR508"/>
  <c r="AS508"/>
  <c r="AV508"/>
  <c r="AW508"/>
  <c r="AZ508"/>
  <c r="BA508"/>
  <c r="AF509"/>
  <c r="AG509"/>
  <c r="AJ509"/>
  <c r="AK509"/>
  <c r="AN509"/>
  <c r="AO509"/>
  <c r="AR509"/>
  <c r="AS509"/>
  <c r="AV509"/>
  <c r="AW509"/>
  <c r="AZ509"/>
  <c r="BA509"/>
  <c r="AF510"/>
  <c r="AG510"/>
  <c r="AJ510"/>
  <c r="AK510"/>
  <c r="AN510"/>
  <c r="AO510"/>
  <c r="AR510"/>
  <c r="AS510"/>
  <c r="AV510"/>
  <c r="AW510"/>
  <c r="AZ510"/>
  <c r="BA510"/>
  <c r="AF511"/>
  <c r="AG511"/>
  <c r="AJ511"/>
  <c r="AK511"/>
  <c r="AN511"/>
  <c r="AO511"/>
  <c r="AR511"/>
  <c r="AS511"/>
  <c r="AV511"/>
  <c r="AW511"/>
  <c r="AZ511"/>
  <c r="BA511"/>
  <c r="AF512"/>
  <c r="AG512"/>
  <c r="AJ512"/>
  <c r="AK512"/>
  <c r="AN512"/>
  <c r="AO512"/>
  <c r="AR512"/>
  <c r="AS512"/>
  <c r="AV512"/>
  <c r="AW512"/>
  <c r="AZ512"/>
  <c r="BA512"/>
  <c r="AF513"/>
  <c r="AG513"/>
  <c r="AJ513"/>
  <c r="AK513"/>
  <c r="AN513"/>
  <c r="AO513"/>
  <c r="AR513"/>
  <c r="AS513"/>
  <c r="AV513"/>
  <c r="AW513"/>
  <c r="AZ513"/>
  <c r="BA513"/>
  <c r="AF514"/>
  <c r="AG514"/>
  <c r="AJ514"/>
  <c r="AK514"/>
  <c r="AN514"/>
  <c r="AO514"/>
  <c r="AR514"/>
  <c r="AS514"/>
  <c r="AV514"/>
  <c r="AW514"/>
  <c r="AZ514"/>
  <c r="BA514"/>
  <c r="AF515"/>
  <c r="AG515"/>
  <c r="AJ515"/>
  <c r="AK515"/>
  <c r="AN515"/>
  <c r="AO515"/>
  <c r="AR515"/>
  <c r="AS515"/>
  <c r="AV515"/>
  <c r="AW515"/>
  <c r="AZ515"/>
  <c r="BA515"/>
  <c r="AF516"/>
  <c r="AG516"/>
  <c r="AJ516"/>
  <c r="AK516"/>
  <c r="AN516"/>
  <c r="AO516"/>
  <c r="AR516"/>
  <c r="AS516"/>
  <c r="AV516"/>
  <c r="AW516"/>
  <c r="AZ516"/>
  <c r="BA516"/>
  <c r="AF517"/>
  <c r="AG517"/>
  <c r="AJ517"/>
  <c r="AK517"/>
  <c r="AN517"/>
  <c r="AO517"/>
  <c r="AR517"/>
  <c r="AS517"/>
  <c r="AV517"/>
  <c r="AW517"/>
  <c r="AZ517"/>
  <c r="BA517"/>
  <c r="AF518"/>
  <c r="AG518"/>
  <c r="AJ518"/>
  <c r="AK518"/>
  <c r="AN518"/>
  <c r="AO518"/>
  <c r="AR518"/>
  <c r="AS518"/>
  <c r="AV518"/>
  <c r="AW518"/>
  <c r="AZ518"/>
  <c r="BA518"/>
  <c r="AF519"/>
  <c r="AG519"/>
  <c r="AJ519"/>
  <c r="AK519"/>
  <c r="AN519"/>
  <c r="AO519"/>
  <c r="AR519"/>
  <c r="AS519"/>
  <c r="AV519"/>
  <c r="AW519"/>
  <c r="AZ519"/>
  <c r="BA519"/>
  <c r="AF520"/>
  <c r="AG520"/>
  <c r="AJ520"/>
  <c r="AK520"/>
  <c r="AN520"/>
  <c r="AO520"/>
  <c r="AR520"/>
  <c r="AS520"/>
  <c r="AV520"/>
  <c r="AW520"/>
  <c r="AZ520"/>
  <c r="BA520"/>
  <c r="AF521"/>
  <c r="AG521"/>
  <c r="AJ521"/>
  <c r="AK521"/>
  <c r="AN521"/>
  <c r="AO521"/>
  <c r="AR521"/>
  <c r="AS521"/>
  <c r="AV521"/>
  <c r="AW521"/>
  <c r="AZ521"/>
  <c r="BA521"/>
  <c r="AF522"/>
  <c r="AG522"/>
  <c r="AJ522"/>
  <c r="AK522"/>
  <c r="AN522"/>
  <c r="AO522"/>
  <c r="AR522"/>
  <c r="AS522"/>
  <c r="AV522"/>
  <c r="AW522"/>
  <c r="AZ522"/>
  <c r="BA522"/>
  <c r="AF523"/>
  <c r="AG523"/>
  <c r="AJ523"/>
  <c r="AK523"/>
  <c r="AN523"/>
  <c r="AO523"/>
  <c r="AR523"/>
  <c r="AS523"/>
  <c r="AV523"/>
  <c r="AW523"/>
  <c r="AZ523"/>
  <c r="BA523"/>
  <c r="AF524"/>
  <c r="AG524"/>
  <c r="AJ524"/>
  <c r="AK524"/>
  <c r="AN524"/>
  <c r="AO524"/>
  <c r="AR524"/>
  <c r="AS524"/>
  <c r="AV524"/>
  <c r="AW524"/>
  <c r="AZ524"/>
  <c r="BA524"/>
  <c r="AF525"/>
  <c r="AG525"/>
  <c r="AJ525"/>
  <c r="AK525"/>
  <c r="AN525"/>
  <c r="AO525"/>
  <c r="AR525"/>
  <c r="AS525"/>
  <c r="AV525"/>
  <c r="AW525"/>
  <c r="AZ525"/>
  <c r="BA525"/>
  <c r="AF526"/>
  <c r="AG526"/>
  <c r="AJ526"/>
  <c r="AK526"/>
  <c r="AN526"/>
  <c r="AO526"/>
  <c r="AR526"/>
  <c r="AS526"/>
  <c r="AV526"/>
  <c r="AW526"/>
  <c r="AZ526"/>
  <c r="BA526"/>
  <c r="AF527"/>
  <c r="AG527"/>
  <c r="AJ527"/>
  <c r="AK527"/>
  <c r="AN527"/>
  <c r="AO527"/>
  <c r="AR527"/>
  <c r="AS527"/>
  <c r="AV527"/>
  <c r="AW527"/>
  <c r="AZ527"/>
  <c r="BA527"/>
  <c r="AF528"/>
  <c r="AG528"/>
  <c r="AJ528"/>
  <c r="AK528"/>
  <c r="AN528"/>
  <c r="AO528"/>
  <c r="AR528"/>
  <c r="AS528"/>
  <c r="AV528"/>
  <c r="AW528"/>
  <c r="AZ528"/>
  <c r="BA528"/>
  <c r="AF529"/>
  <c r="AG529"/>
  <c r="AJ529"/>
  <c r="AK529"/>
  <c r="AN529"/>
  <c r="AO529"/>
  <c r="AR529"/>
  <c r="AS529"/>
  <c r="AV529"/>
  <c r="AW529"/>
  <c r="AZ529"/>
  <c r="BA529"/>
  <c r="AF530"/>
  <c r="AG530"/>
  <c r="AJ530"/>
  <c r="AK530"/>
  <c r="AN530"/>
  <c r="AO530"/>
  <c r="AR530"/>
  <c r="AS530"/>
  <c r="AV530"/>
  <c r="AW530"/>
  <c r="AZ530"/>
  <c r="BA530"/>
  <c r="AF531"/>
  <c r="AG531"/>
  <c r="AJ531"/>
  <c r="AK531"/>
  <c r="AN531"/>
  <c r="AO531"/>
  <c r="AR531"/>
  <c r="AS531"/>
  <c r="AV531"/>
  <c r="AW531"/>
  <c r="AZ531"/>
  <c r="BA531"/>
  <c r="AF532"/>
  <c r="AG532"/>
  <c r="AJ532"/>
  <c r="AK532"/>
  <c r="AN532"/>
  <c r="AO532"/>
  <c r="AR532"/>
  <c r="AS532"/>
  <c r="AV532"/>
  <c r="AW532"/>
  <c r="AZ532"/>
  <c r="BA532"/>
  <c r="AF533"/>
  <c r="AG533"/>
  <c r="AJ533"/>
  <c r="AK533"/>
  <c r="AN533"/>
  <c r="AO533"/>
  <c r="AR533"/>
  <c r="AS533"/>
  <c r="AV533"/>
  <c r="AW533"/>
  <c r="AZ533"/>
  <c r="BA533"/>
  <c r="AF534"/>
  <c r="AG534"/>
  <c r="AJ534"/>
  <c r="AK534"/>
  <c r="AN534"/>
  <c r="AO534"/>
  <c r="AR534"/>
  <c r="AS534"/>
  <c r="AV534"/>
  <c r="AW534"/>
  <c r="AZ534"/>
  <c r="BA534"/>
  <c r="AF535"/>
  <c r="AG535"/>
  <c r="AJ535"/>
  <c r="AK535"/>
  <c r="AN535"/>
  <c r="AO535"/>
  <c r="AR535"/>
  <c r="AS535"/>
  <c r="AV535"/>
  <c r="AW535"/>
  <c r="AZ535"/>
  <c r="BA535"/>
  <c r="AF536"/>
  <c r="AG536"/>
  <c r="AJ536"/>
  <c r="AK536"/>
  <c r="AN536"/>
  <c r="AO536"/>
  <c r="AR536"/>
  <c r="AS536"/>
  <c r="AV536"/>
  <c r="AW536"/>
  <c r="AZ536"/>
  <c r="BA536"/>
  <c r="AF537"/>
  <c r="AG537"/>
  <c r="AJ537"/>
  <c r="AK537"/>
  <c r="AN537"/>
  <c r="AO537"/>
  <c r="AR537"/>
  <c r="AS537"/>
  <c r="AV537"/>
  <c r="AW537"/>
  <c r="AZ537"/>
  <c r="BA537"/>
  <c r="AF538"/>
  <c r="AG538"/>
  <c r="AJ538"/>
  <c r="AK538"/>
  <c r="AN538"/>
  <c r="AO538"/>
  <c r="AR538"/>
  <c r="AS538"/>
  <c r="AV538"/>
  <c r="AW538"/>
  <c r="AZ538"/>
  <c r="BA538"/>
  <c r="AF539"/>
  <c r="AG539"/>
  <c r="AJ539"/>
  <c r="AK539"/>
  <c r="AN539"/>
  <c r="AO539"/>
  <c r="AR539"/>
  <c r="AS539"/>
  <c r="AV539"/>
  <c r="AW539"/>
  <c r="AZ539"/>
  <c r="BA539"/>
  <c r="AF540"/>
  <c r="AG540"/>
  <c r="AJ540"/>
  <c r="AK540"/>
  <c r="AN540"/>
  <c r="AO540"/>
  <c r="AR540"/>
  <c r="AS540"/>
  <c r="AV540"/>
  <c r="AW540"/>
  <c r="AZ540"/>
  <c r="BA540"/>
  <c r="AF541"/>
  <c r="AG541"/>
  <c r="AJ541"/>
  <c r="AK541"/>
  <c r="AN541"/>
  <c r="AO541"/>
  <c r="AR541"/>
  <c r="AS541"/>
  <c r="AV541"/>
  <c r="AW541"/>
  <c r="AZ541"/>
  <c r="BA541"/>
  <c r="AF542"/>
  <c r="AG542"/>
  <c r="AJ542"/>
  <c r="AK542"/>
  <c r="AN542"/>
  <c r="AO542"/>
  <c r="AR542"/>
  <c r="AS542"/>
  <c r="AV542"/>
  <c r="AW542"/>
  <c r="AZ542"/>
  <c r="BA542"/>
  <c r="AF543"/>
  <c r="AG543"/>
  <c r="AJ543"/>
  <c r="AK543"/>
  <c r="AN543"/>
  <c r="AO543"/>
  <c r="AR543"/>
  <c r="AS543"/>
  <c r="AV543"/>
  <c r="AW543"/>
  <c r="AZ543"/>
  <c r="BA543"/>
  <c r="AF544"/>
  <c r="AG544"/>
  <c r="AJ544"/>
  <c r="AK544"/>
  <c r="AN544"/>
  <c r="AO544"/>
  <c r="AR544"/>
  <c r="AS544"/>
  <c r="AV544"/>
  <c r="AW544"/>
  <c r="AZ544"/>
  <c r="BA544"/>
  <c r="AF545"/>
  <c r="AG545"/>
  <c r="AJ545"/>
  <c r="AK545"/>
  <c r="AN545"/>
  <c r="AO545"/>
  <c r="AR545"/>
  <c r="AS545"/>
  <c r="AV545"/>
  <c r="AW545"/>
  <c r="AZ545"/>
  <c r="BA545"/>
  <c r="AF546"/>
  <c r="AG546"/>
  <c r="AJ546"/>
  <c r="AK546"/>
  <c r="AN546"/>
  <c r="AO546"/>
  <c r="AR546"/>
  <c r="AS546"/>
  <c r="AV546"/>
  <c r="AW546"/>
  <c r="AZ546"/>
  <c r="BA546"/>
  <c r="AF547"/>
  <c r="AG547"/>
  <c r="AJ547"/>
  <c r="AK547"/>
  <c r="AN547"/>
  <c r="AO547"/>
  <c r="AR547"/>
  <c r="AS547"/>
  <c r="AV547"/>
  <c r="AW547"/>
  <c r="AZ547"/>
  <c r="BA547"/>
  <c r="AF548"/>
  <c r="AG548"/>
  <c r="AJ548"/>
  <c r="AK548"/>
  <c r="AN548"/>
  <c r="AO548"/>
  <c r="AR548"/>
  <c r="AS548"/>
  <c r="AV548"/>
  <c r="AW548"/>
  <c r="AZ548"/>
  <c r="BA548"/>
  <c r="AF549"/>
  <c r="AG549"/>
  <c r="AJ549"/>
  <c r="AK549"/>
  <c r="AN549"/>
  <c r="AO549"/>
  <c r="AR549"/>
  <c r="AS549"/>
  <c r="AV549"/>
  <c r="AW549"/>
  <c r="AZ549"/>
  <c r="BA549"/>
  <c r="AF550"/>
  <c r="AG550"/>
  <c r="AJ550"/>
  <c r="AK550"/>
  <c r="AN550"/>
  <c r="AO550"/>
  <c r="AR550"/>
  <c r="AS550"/>
  <c r="AV550"/>
  <c r="AW550"/>
  <c r="AZ550"/>
  <c r="BA550"/>
  <c r="AF551"/>
  <c r="AG551"/>
  <c r="AJ551"/>
  <c r="AK551"/>
  <c r="AN551"/>
  <c r="AO551"/>
  <c r="AR551"/>
  <c r="AS551"/>
  <c r="AV551"/>
  <c r="AW551"/>
  <c r="AZ551"/>
  <c r="BA551"/>
  <c r="AF552"/>
  <c r="AG552"/>
  <c r="AJ552"/>
  <c r="AK552"/>
  <c r="AN552"/>
  <c r="AO552"/>
  <c r="AR552"/>
  <c r="AS552"/>
  <c r="AV552"/>
  <c r="AW552"/>
  <c r="AZ552"/>
  <c r="BA552"/>
  <c r="AF553"/>
  <c r="AG553"/>
  <c r="AJ553"/>
  <c r="AK553"/>
  <c r="AN553"/>
  <c r="AO553"/>
  <c r="AR553"/>
  <c r="AS553"/>
  <c r="AV553"/>
  <c r="AW553"/>
  <c r="AZ553"/>
  <c r="BA553"/>
  <c r="AF554"/>
  <c r="AG554"/>
  <c r="AJ554"/>
  <c r="AK554"/>
  <c r="AN554"/>
  <c r="AO554"/>
  <c r="AR554"/>
  <c r="AS554"/>
  <c r="AV554"/>
  <c r="AW554"/>
  <c r="AZ554"/>
  <c r="BA554"/>
  <c r="AF555"/>
  <c r="AG555"/>
  <c r="AJ555"/>
  <c r="AK555"/>
  <c r="AN555"/>
  <c r="AO555"/>
  <c r="AR555"/>
  <c r="AS555"/>
  <c r="AV555"/>
  <c r="AW555"/>
  <c r="AZ555"/>
  <c r="BA555"/>
  <c r="AF556"/>
  <c r="AG556"/>
  <c r="AJ556"/>
  <c r="AK556"/>
  <c r="AN556"/>
  <c r="AO556"/>
  <c r="AR556"/>
  <c r="AS556"/>
  <c r="AV556"/>
  <c r="AW556"/>
  <c r="AZ556"/>
  <c r="BA556"/>
  <c r="AF557"/>
  <c r="AG557"/>
  <c r="AJ557"/>
  <c r="AK557"/>
  <c r="AN557"/>
  <c r="AO557"/>
  <c r="AR557"/>
  <c r="AS557"/>
  <c r="AV557"/>
  <c r="AW557"/>
  <c r="AZ557"/>
  <c r="BA557"/>
  <c r="AF558"/>
  <c r="AG558"/>
  <c r="AJ558"/>
  <c r="AK558"/>
  <c r="AN558"/>
  <c r="AO558"/>
  <c r="AR558"/>
  <c r="AS558"/>
  <c r="AV558"/>
  <c r="AW558"/>
  <c r="AZ558"/>
  <c r="BA558"/>
  <c r="AF559"/>
  <c r="AG559"/>
  <c r="AJ559"/>
  <c r="AK559"/>
  <c r="AN559"/>
  <c r="AO559"/>
  <c r="AR559"/>
  <c r="AS559"/>
  <c r="AV559"/>
  <c r="AW559"/>
  <c r="AZ559"/>
  <c r="BA559"/>
  <c r="AF560"/>
  <c r="AG560"/>
  <c r="AJ560"/>
  <c r="AK560"/>
  <c r="AN560"/>
  <c r="AO560"/>
  <c r="AR560"/>
  <c r="AS560"/>
  <c r="AV560"/>
  <c r="AW560"/>
  <c r="AZ560"/>
  <c r="BA560"/>
  <c r="AF561"/>
  <c r="AG561"/>
  <c r="AJ561"/>
  <c r="AK561"/>
  <c r="AN561"/>
  <c r="AO561"/>
  <c r="AR561"/>
  <c r="AS561"/>
  <c r="AV561"/>
  <c r="AW561"/>
  <c r="AZ561"/>
  <c r="BA561"/>
  <c r="AF562"/>
  <c r="AG562"/>
  <c r="AJ562"/>
  <c r="AK562"/>
  <c r="AN562"/>
  <c r="AO562"/>
  <c r="AR562"/>
  <c r="AS562"/>
  <c r="AV562"/>
  <c r="AW562"/>
  <c r="AZ562"/>
  <c r="BA562"/>
  <c r="AF563"/>
  <c r="AG563"/>
  <c r="AJ563"/>
  <c r="AK563"/>
  <c r="AN563"/>
  <c r="AO563"/>
  <c r="AR563"/>
  <c r="AS563"/>
  <c r="AV563"/>
  <c r="AW563"/>
  <c r="AZ563"/>
  <c r="BA563"/>
  <c r="AF564"/>
  <c r="AG564"/>
  <c r="AJ564"/>
  <c r="AK564"/>
  <c r="AN564"/>
  <c r="AO564"/>
  <c r="AR564"/>
  <c r="AS564"/>
  <c r="AV564"/>
  <c r="AW564"/>
  <c r="AZ564"/>
  <c r="BA564"/>
  <c r="AF565"/>
  <c r="AG565"/>
  <c r="AJ565"/>
  <c r="AK565"/>
  <c r="AN565"/>
  <c r="AO565"/>
  <c r="AR565"/>
  <c r="AS565"/>
  <c r="AV565"/>
  <c r="AW565"/>
  <c r="AZ565"/>
  <c r="BA565"/>
  <c r="AF566"/>
  <c r="AG566"/>
  <c r="AJ566"/>
  <c r="AK566"/>
  <c r="AN566"/>
  <c r="AO566"/>
  <c r="AR566"/>
  <c r="AS566"/>
  <c r="AV566"/>
  <c r="AW566"/>
  <c r="AZ566"/>
  <c r="BA566"/>
  <c r="AF567"/>
  <c r="AG567"/>
  <c r="AJ567"/>
  <c r="AK567"/>
  <c r="AN567"/>
  <c r="AO567"/>
  <c r="AR567"/>
  <c r="AS567"/>
  <c r="AV567"/>
  <c r="AW567"/>
  <c r="AZ567"/>
  <c r="BA567"/>
  <c r="AF568"/>
  <c r="AG568"/>
  <c r="AJ568"/>
  <c r="AK568"/>
  <c r="AN568"/>
  <c r="AO568"/>
  <c r="AR568"/>
  <c r="AS568"/>
  <c r="AV568"/>
  <c r="AW568"/>
  <c r="AZ568"/>
  <c r="BA568"/>
  <c r="AF569"/>
  <c r="AG569"/>
  <c r="AJ569"/>
  <c r="AK569"/>
  <c r="AN569"/>
  <c r="AO569"/>
  <c r="AR569"/>
  <c r="AS569"/>
  <c r="AV569"/>
  <c r="AW569"/>
  <c r="AZ569"/>
  <c r="BA569"/>
  <c r="AF570"/>
  <c r="AG570"/>
  <c r="AJ570"/>
  <c r="AK570"/>
  <c r="AN570"/>
  <c r="AO570"/>
  <c r="AR570"/>
  <c r="AS570"/>
  <c r="AV570"/>
  <c r="AW570"/>
  <c r="AZ570"/>
  <c r="BA570"/>
  <c r="AF571"/>
  <c r="AG571"/>
  <c r="AJ571"/>
  <c r="AK571"/>
  <c r="AN571"/>
  <c r="AO571"/>
  <c r="AR571"/>
  <c r="AS571"/>
  <c r="AV571"/>
  <c r="AW571"/>
  <c r="AZ571"/>
  <c r="BA571"/>
  <c r="AF572"/>
  <c r="AG572"/>
  <c r="AJ572"/>
  <c r="AK572"/>
  <c r="AN572"/>
  <c r="AO572"/>
  <c r="AR572"/>
  <c r="AS572"/>
  <c r="AV572"/>
  <c r="AW572"/>
  <c r="AZ572"/>
  <c r="BA572"/>
  <c r="AF573"/>
  <c r="AG573"/>
  <c r="AJ573"/>
  <c r="AK573"/>
  <c r="AN573"/>
  <c r="AO573"/>
  <c r="AR573"/>
  <c r="AS573"/>
  <c r="AV573"/>
  <c r="AW573"/>
  <c r="AZ573"/>
  <c r="BA573"/>
  <c r="AF574"/>
  <c r="AG574"/>
  <c r="AJ574"/>
  <c r="AK574"/>
  <c r="AN574"/>
  <c r="AO574"/>
  <c r="AR574"/>
  <c r="AS574"/>
  <c r="AV574"/>
  <c r="AW574"/>
  <c r="AZ574"/>
  <c r="BA574"/>
  <c r="AF575"/>
  <c r="AG575"/>
  <c r="AJ575"/>
  <c r="AK575"/>
  <c r="AN575"/>
  <c r="AO575"/>
  <c r="AR575"/>
  <c r="AS575"/>
  <c r="AV575"/>
  <c r="AW575"/>
  <c r="AZ575"/>
  <c r="BA575"/>
  <c r="AF576"/>
  <c r="AG576"/>
  <c r="AJ576"/>
  <c r="AK576"/>
  <c r="AN576"/>
  <c r="AO576"/>
  <c r="AR576"/>
  <c r="AS576"/>
  <c r="AV576"/>
  <c r="AW576"/>
  <c r="AZ576"/>
  <c r="BA576"/>
  <c r="AF577"/>
  <c r="AG577"/>
  <c r="AJ577"/>
  <c r="AK577"/>
  <c r="AN577"/>
  <c r="AO577"/>
  <c r="AR577"/>
  <c r="AS577"/>
  <c r="AV577"/>
  <c r="AW577"/>
  <c r="AZ577"/>
  <c r="BA577"/>
  <c r="AF578"/>
  <c r="AG578"/>
  <c r="AJ578"/>
  <c r="AK578"/>
  <c r="AN578"/>
  <c r="AO578"/>
  <c r="AR578"/>
  <c r="AS578"/>
  <c r="AV578"/>
  <c r="AW578"/>
  <c r="AZ578"/>
  <c r="BA578"/>
  <c r="AF579"/>
  <c r="AG579"/>
  <c r="AJ579"/>
  <c r="AK579"/>
  <c r="AN579"/>
  <c r="AO579"/>
  <c r="AR579"/>
  <c r="AS579"/>
  <c r="AV579"/>
  <c r="AW579"/>
  <c r="AZ579"/>
  <c r="BA579"/>
  <c r="AF580"/>
  <c r="AG580"/>
  <c r="AJ580"/>
  <c r="AK580"/>
  <c r="AN580"/>
  <c r="AO580"/>
  <c r="AR580"/>
  <c r="AS580"/>
  <c r="AV580"/>
  <c r="AW580"/>
  <c r="AZ580"/>
  <c r="BA580"/>
  <c r="AF581"/>
  <c r="AG581"/>
  <c r="AJ581"/>
  <c r="AK581"/>
  <c r="AN581"/>
  <c r="AO581"/>
  <c r="AR581"/>
  <c r="AS581"/>
  <c r="AV581"/>
  <c r="AW581"/>
  <c r="AZ581"/>
  <c r="BA581"/>
  <c r="AF582"/>
  <c r="AG582"/>
  <c r="AJ582"/>
  <c r="AK582"/>
  <c r="AN582"/>
  <c r="AO582"/>
  <c r="AR582"/>
  <c r="AS582"/>
  <c r="AV582"/>
  <c r="AW582"/>
  <c r="AZ582"/>
  <c r="BA582"/>
  <c r="AF583"/>
  <c r="AG583"/>
  <c r="AJ583"/>
  <c r="AK583"/>
  <c r="AN583"/>
  <c r="AO583"/>
  <c r="AR583"/>
  <c r="AS583"/>
  <c r="AV583"/>
  <c r="AW583"/>
  <c r="AZ583"/>
  <c r="BA583"/>
  <c r="AF584"/>
  <c r="AG584"/>
  <c r="AJ584"/>
  <c r="AK584"/>
  <c r="AN584"/>
  <c r="AO584"/>
  <c r="AR584"/>
  <c r="AS584"/>
  <c r="AV584"/>
  <c r="AW584"/>
  <c r="AZ584"/>
  <c r="BA584"/>
  <c r="AF585"/>
  <c r="AG585"/>
  <c r="AJ585"/>
  <c r="AK585"/>
  <c r="AN585"/>
  <c r="AO585"/>
  <c r="AR585"/>
  <c r="AS585"/>
  <c r="AV585"/>
  <c r="AW585"/>
  <c r="AZ585"/>
  <c r="BA585"/>
  <c r="AF586"/>
  <c r="AG586"/>
  <c r="AJ586"/>
  <c r="AK586"/>
  <c r="AN586"/>
  <c r="AO586"/>
  <c r="AR586"/>
  <c r="AS586"/>
  <c r="AV586"/>
  <c r="AW586"/>
  <c r="AZ586"/>
  <c r="BA586"/>
  <c r="AF587"/>
  <c r="AG587"/>
  <c r="AJ587"/>
  <c r="AK587"/>
  <c r="AN587"/>
  <c r="AO587"/>
  <c r="AR587"/>
  <c r="AS587"/>
  <c r="AV587"/>
  <c r="AW587"/>
  <c r="AZ587"/>
  <c r="BA587"/>
  <c r="AF588"/>
  <c r="AG588"/>
  <c r="AJ588"/>
  <c r="AK588"/>
  <c r="AN588"/>
  <c r="AO588"/>
  <c r="AR588"/>
  <c r="AS588"/>
  <c r="AV588"/>
  <c r="AW588"/>
  <c r="AZ588"/>
  <c r="BA588"/>
  <c r="AF589"/>
  <c r="AG589"/>
  <c r="AJ589"/>
  <c r="AK589"/>
  <c r="AN589"/>
  <c r="AO589"/>
  <c r="AR589"/>
  <c r="AS589"/>
  <c r="AV589"/>
  <c r="AW589"/>
  <c r="AZ589"/>
  <c r="BA589"/>
  <c r="AF590"/>
  <c r="AG590"/>
  <c r="AJ590"/>
  <c r="AK590"/>
  <c r="AN590"/>
  <c r="AO590"/>
  <c r="AR590"/>
  <c r="AS590"/>
  <c r="AV590"/>
  <c r="AW590"/>
  <c r="AZ590"/>
  <c r="BA590"/>
  <c r="AF591"/>
  <c r="AG591"/>
  <c r="AJ591"/>
  <c r="AK591"/>
  <c r="AN591"/>
  <c r="AO591"/>
  <c r="AR591"/>
  <c r="AS591"/>
  <c r="AV591"/>
  <c r="AW591"/>
  <c r="AZ591"/>
  <c r="BA591"/>
  <c r="AF592"/>
  <c r="AG592"/>
  <c r="AJ592"/>
  <c r="AK592"/>
  <c r="AN592"/>
  <c r="AO592"/>
  <c r="AR592"/>
  <c r="AS592"/>
  <c r="AV592"/>
  <c r="AW592"/>
  <c r="AZ592"/>
  <c r="BA592"/>
  <c r="AF593"/>
  <c r="AG593"/>
  <c r="AJ593"/>
  <c r="AK593"/>
  <c r="AN593"/>
  <c r="AO593"/>
  <c r="AR593"/>
  <c r="AS593"/>
  <c r="AV593"/>
  <c r="AW593"/>
  <c r="AZ593"/>
  <c r="BA593"/>
  <c r="AF594"/>
  <c r="AG594"/>
  <c r="AJ594"/>
  <c r="AK594"/>
  <c r="AN594"/>
  <c r="AO594"/>
  <c r="AR594"/>
  <c r="AS594"/>
  <c r="AV594"/>
  <c r="AW594"/>
  <c r="AZ594"/>
  <c r="BA594"/>
  <c r="AF595"/>
  <c r="AG595"/>
  <c r="AJ595"/>
  <c r="AK595"/>
  <c r="AN595"/>
  <c r="AO595"/>
  <c r="AR595"/>
  <c r="AS595"/>
  <c r="AV595"/>
  <c r="AW595"/>
  <c r="AZ595"/>
  <c r="BA595"/>
  <c r="AF596"/>
  <c r="AG596"/>
  <c r="AJ596"/>
  <c r="AK596"/>
  <c r="AN596"/>
  <c r="AO596"/>
  <c r="AR596"/>
  <c r="AS596"/>
  <c r="AV596"/>
  <c r="AW596"/>
  <c r="AZ596"/>
  <c r="BA596"/>
  <c r="AF597"/>
  <c r="AG597"/>
  <c r="AJ597"/>
  <c r="AK597"/>
  <c r="AN597"/>
  <c r="AO597"/>
  <c r="AR597"/>
  <c r="AS597"/>
  <c r="AV597"/>
  <c r="AW597"/>
  <c r="AZ597"/>
  <c r="BA597"/>
  <c r="AF598"/>
  <c r="AG598"/>
  <c r="AJ598"/>
  <c r="AK598"/>
  <c r="AN598"/>
  <c r="AO598"/>
  <c r="AR598"/>
  <c r="AS598"/>
  <c r="AV598"/>
  <c r="AW598"/>
  <c r="AZ598"/>
  <c r="BA598"/>
  <c r="AF599"/>
  <c r="AG599"/>
  <c r="AJ599"/>
  <c r="AK599"/>
  <c r="AN599"/>
  <c r="AO599"/>
  <c r="AR599"/>
  <c r="AS599"/>
  <c r="AV599"/>
  <c r="AW599"/>
  <c r="AZ599"/>
  <c r="BA599"/>
  <c r="AF600"/>
  <c r="AG600"/>
  <c r="AJ600"/>
  <c r="AK600"/>
  <c r="AN600"/>
  <c r="AO600"/>
  <c r="AR600"/>
  <c r="AS600"/>
  <c r="AV600"/>
  <c r="AW600"/>
  <c r="AZ600"/>
  <c r="BA600"/>
  <c r="AF601"/>
  <c r="AG601"/>
  <c r="AJ601"/>
  <c r="AK601"/>
  <c r="AN601"/>
  <c r="AO601"/>
  <c r="AR601"/>
  <c r="AS601"/>
  <c r="AV601"/>
  <c r="AW601"/>
  <c r="AZ601"/>
  <c r="BA601"/>
  <c r="AF602"/>
  <c r="AG602"/>
  <c r="AJ602"/>
  <c r="AK602"/>
  <c r="AN602"/>
  <c r="AO602"/>
  <c r="AR602"/>
  <c r="AS602"/>
  <c r="AV602"/>
  <c r="AW602"/>
  <c r="AZ602"/>
  <c r="BA602"/>
  <c r="AF603"/>
  <c r="AG603"/>
  <c r="AJ603"/>
  <c r="AK603"/>
  <c r="AN603"/>
  <c r="AO603"/>
  <c r="AR603"/>
  <c r="AS603"/>
  <c r="AV603"/>
  <c r="AW603"/>
  <c r="AZ603"/>
  <c r="BA603"/>
  <c r="AF604"/>
  <c r="AG604"/>
  <c r="AJ604"/>
  <c r="AK604"/>
  <c r="AN604"/>
  <c r="AO604"/>
  <c r="AR604"/>
  <c r="AS604"/>
  <c r="AV604"/>
  <c r="AW604"/>
  <c r="AZ604"/>
  <c r="BA604"/>
  <c r="AF605"/>
  <c r="AG605"/>
  <c r="AJ605"/>
  <c r="AK605"/>
  <c r="AN605"/>
  <c r="AO605"/>
  <c r="AR605"/>
  <c r="AS605"/>
  <c r="AV605"/>
  <c r="AW605"/>
  <c r="AZ605"/>
  <c r="BA605"/>
  <c r="AF606"/>
  <c r="AG606"/>
  <c r="AJ606"/>
  <c r="AK606"/>
  <c r="AN606"/>
  <c r="AO606"/>
  <c r="AR606"/>
  <c r="AS606"/>
  <c r="AV606"/>
  <c r="AW606"/>
  <c r="AZ606"/>
  <c r="BA606"/>
  <c r="AF607"/>
  <c r="AG607"/>
  <c r="AJ607"/>
  <c r="AK607"/>
  <c r="AN607"/>
  <c r="AO607"/>
  <c r="AR607"/>
  <c r="AS607"/>
  <c r="AV607"/>
  <c r="AW607"/>
  <c r="AZ607"/>
  <c r="BA607"/>
  <c r="AF608"/>
  <c r="AG608"/>
  <c r="AJ608"/>
  <c r="AK608"/>
  <c r="AN608"/>
  <c r="AO608"/>
  <c r="AR608"/>
  <c r="AS608"/>
  <c r="AV608"/>
  <c r="AW608"/>
  <c r="AZ608"/>
  <c r="BA608"/>
  <c r="AF609"/>
  <c r="AG609"/>
  <c r="AJ609"/>
  <c r="AK609"/>
  <c r="AN609"/>
  <c r="AO609"/>
  <c r="AR609"/>
  <c r="AS609"/>
  <c r="AV609"/>
  <c r="AW609"/>
  <c r="AZ609"/>
  <c r="BA609"/>
  <c r="AF610"/>
  <c r="AG610"/>
  <c r="AJ610"/>
  <c r="AK610"/>
  <c r="AN610"/>
  <c r="AO610"/>
  <c r="AR610"/>
  <c r="AS610"/>
  <c r="AV610"/>
  <c r="AW610"/>
  <c r="AZ610"/>
  <c r="BA610"/>
  <c r="AF611"/>
  <c r="AG611"/>
  <c r="AJ611"/>
  <c r="AK611"/>
  <c r="AN611"/>
  <c r="AO611"/>
  <c r="AR611"/>
  <c r="AS611"/>
  <c r="AV611"/>
  <c r="AW611"/>
  <c r="AZ611"/>
  <c r="BA611"/>
  <c r="AF612"/>
  <c r="AG612"/>
  <c r="AJ612"/>
  <c r="AK612"/>
  <c r="AN612"/>
  <c r="AO612"/>
  <c r="AR612"/>
  <c r="AS612"/>
  <c r="AV612"/>
  <c r="AW612"/>
  <c r="AZ612"/>
  <c r="BA612"/>
  <c r="AF613"/>
  <c r="AG613"/>
  <c r="AJ613"/>
  <c r="AK613"/>
  <c r="AN613"/>
  <c r="AO613"/>
  <c r="AR613"/>
  <c r="AS613"/>
  <c r="AV613"/>
  <c r="AW613"/>
  <c r="AZ613"/>
  <c r="BA613"/>
  <c r="AF614"/>
  <c r="AG614"/>
  <c r="AJ614"/>
  <c r="AK614"/>
  <c r="AN614"/>
  <c r="AO614"/>
  <c r="AR614"/>
  <c r="AS614"/>
  <c r="AV614"/>
  <c r="AW614"/>
  <c r="AZ614"/>
  <c r="BA614"/>
  <c r="AF615"/>
  <c r="AG615"/>
  <c r="AJ615"/>
  <c r="AK615"/>
  <c r="AN615"/>
  <c r="AO615"/>
  <c r="AR615"/>
  <c r="AS615"/>
  <c r="AV615"/>
  <c r="AW615"/>
  <c r="AZ615"/>
  <c r="BA615"/>
  <c r="AF616"/>
  <c r="AG616"/>
  <c r="AJ616"/>
  <c r="AK616"/>
  <c r="AN616"/>
  <c r="AO616"/>
  <c r="AR616"/>
  <c r="AS616"/>
  <c r="AV616"/>
  <c r="AW616"/>
  <c r="AZ616"/>
  <c r="BA616"/>
  <c r="AF617"/>
  <c r="AG617"/>
  <c r="AJ617"/>
  <c r="AK617"/>
  <c r="AN617"/>
  <c r="AO617"/>
  <c r="AR617"/>
  <c r="AS617"/>
  <c r="AV617"/>
  <c r="AW617"/>
  <c r="AZ617"/>
  <c r="BA617"/>
  <c r="AF618"/>
  <c r="AG618"/>
  <c r="AJ618"/>
  <c r="AK618"/>
  <c r="AN618"/>
  <c r="AO618"/>
  <c r="AR618"/>
  <c r="AS618"/>
  <c r="AV618"/>
  <c r="AW618"/>
  <c r="AZ618"/>
  <c r="BA618"/>
  <c r="AF619"/>
  <c r="AG619"/>
  <c r="AJ619"/>
  <c r="AK619"/>
  <c r="AN619"/>
  <c r="AO619"/>
  <c r="AR619"/>
  <c r="AS619"/>
  <c r="AV619"/>
  <c r="AW619"/>
  <c r="AZ619"/>
  <c r="BA619"/>
  <c r="AF620"/>
  <c r="AG620"/>
  <c r="AJ620"/>
  <c r="AK620"/>
  <c r="AN620"/>
  <c r="AO620"/>
  <c r="AR620"/>
  <c r="AS620"/>
  <c r="AV620"/>
  <c r="AW620"/>
  <c r="AZ620"/>
  <c r="BA620"/>
  <c r="AF621"/>
  <c r="AG621"/>
  <c r="AJ621"/>
  <c r="AK621"/>
  <c r="AN621"/>
  <c r="AO621"/>
  <c r="AR621"/>
  <c r="AS621"/>
  <c r="AV621"/>
  <c r="AW621"/>
  <c r="AZ621"/>
  <c r="BA621"/>
  <c r="AF622"/>
  <c r="AG622"/>
  <c r="AJ622"/>
  <c r="AK622"/>
  <c r="AN622"/>
  <c r="AO622"/>
  <c r="AR622"/>
  <c r="AS622"/>
  <c r="AV622"/>
  <c r="AW622"/>
  <c r="AZ622"/>
  <c r="BA622"/>
  <c r="AF623"/>
  <c r="AG623"/>
  <c r="AJ623"/>
  <c r="AK623"/>
  <c r="AN623"/>
  <c r="AO623"/>
  <c r="AR623"/>
  <c r="AS623"/>
  <c r="AV623"/>
  <c r="AW623"/>
  <c r="AZ623"/>
  <c r="BA623"/>
  <c r="AF624"/>
  <c r="AG624"/>
  <c r="AJ624"/>
  <c r="AK624"/>
  <c r="AN624"/>
  <c r="AO624"/>
  <c r="AR624"/>
  <c r="AS624"/>
  <c r="AV624"/>
  <c r="AW624"/>
  <c r="AZ624"/>
  <c r="BA624"/>
  <c r="AF625"/>
  <c r="AG625"/>
  <c r="AJ625"/>
  <c r="AK625"/>
  <c r="AN625"/>
  <c r="AO625"/>
  <c r="AR625"/>
  <c r="AS625"/>
  <c r="AV625"/>
  <c r="AW625"/>
  <c r="AZ625"/>
  <c r="BA625"/>
  <c r="AF626"/>
  <c r="AG626"/>
  <c r="AJ626"/>
  <c r="AK626"/>
  <c r="AN626"/>
  <c r="AO626"/>
  <c r="AR626"/>
  <c r="AS626"/>
  <c r="AV626"/>
  <c r="AW626"/>
  <c r="AZ626"/>
  <c r="BA626"/>
  <c r="AF627"/>
  <c r="AG627"/>
  <c r="AJ627"/>
  <c r="AK627"/>
  <c r="AN627"/>
  <c r="AO627"/>
  <c r="AR627"/>
  <c r="AS627"/>
  <c r="AV627"/>
  <c r="AW627"/>
  <c r="AZ627"/>
  <c r="BA627"/>
  <c r="AF628"/>
  <c r="AG628"/>
  <c r="AJ628"/>
  <c r="AK628"/>
  <c r="AN628"/>
  <c r="AO628"/>
  <c r="AR628"/>
  <c r="AS628"/>
  <c r="AV628"/>
  <c r="AW628"/>
  <c r="AZ628"/>
  <c r="BA628"/>
  <c r="AF629"/>
  <c r="AG629"/>
  <c r="AJ629"/>
  <c r="AK629"/>
  <c r="AN629"/>
  <c r="AO629"/>
  <c r="AR629"/>
  <c r="AS629"/>
  <c r="AV629"/>
  <c r="AW629"/>
  <c r="AZ629"/>
  <c r="BA629"/>
  <c r="AF630"/>
  <c r="AG630"/>
  <c r="AJ630"/>
  <c r="AK630"/>
  <c r="AN630"/>
  <c r="AO630"/>
  <c r="AR630"/>
  <c r="AS630"/>
  <c r="AV630"/>
  <c r="AW630"/>
  <c r="AZ630"/>
  <c r="BA630"/>
  <c r="AF631"/>
  <c r="AG631"/>
  <c r="AJ631"/>
  <c r="AK631"/>
  <c r="AN631"/>
  <c r="AO631"/>
  <c r="AR631"/>
  <c r="AS631"/>
  <c r="AV631"/>
  <c r="AW631"/>
  <c r="AZ631"/>
  <c r="BA631"/>
  <c r="AF632"/>
  <c r="AG632"/>
  <c r="AJ632"/>
  <c r="AK632"/>
  <c r="AN632"/>
  <c r="AO632"/>
  <c r="AR632"/>
  <c r="AS632"/>
  <c r="AV632"/>
  <c r="AW632"/>
  <c r="AZ632"/>
  <c r="BA632"/>
  <c r="AF633"/>
  <c r="AG633"/>
  <c r="AJ633"/>
  <c r="AK633"/>
  <c r="AN633"/>
  <c r="AO633"/>
  <c r="AR633"/>
  <c r="AS633"/>
  <c r="AV633"/>
  <c r="AW633"/>
  <c r="AZ633"/>
  <c r="BA633"/>
  <c r="AF634"/>
  <c r="AG634"/>
  <c r="AJ634"/>
  <c r="AK634"/>
  <c r="AN634"/>
  <c r="AO634"/>
  <c r="AR634"/>
  <c r="AS634"/>
  <c r="AV634"/>
  <c r="AW634"/>
  <c r="AZ634"/>
  <c r="BA634"/>
  <c r="AF635"/>
  <c r="AG635"/>
  <c r="AJ635"/>
  <c r="AK635"/>
  <c r="AN635"/>
  <c r="AO635"/>
  <c r="AR635"/>
  <c r="AS635"/>
  <c r="AV635"/>
  <c r="AW635"/>
  <c r="AZ635"/>
  <c r="BA635"/>
  <c r="AF636"/>
  <c r="AG636"/>
  <c r="AJ636"/>
  <c r="AK636"/>
  <c r="AN636"/>
  <c r="AO636"/>
  <c r="AR636"/>
  <c r="AS636"/>
  <c r="AV636"/>
  <c r="AW636"/>
  <c r="AZ636"/>
  <c r="BA636"/>
  <c r="AF637"/>
  <c r="AG637"/>
  <c r="AJ637"/>
  <c r="AK637"/>
  <c r="AN637"/>
  <c r="AO637"/>
  <c r="AR637"/>
  <c r="AS637"/>
  <c r="AV637"/>
  <c r="AW637"/>
  <c r="AZ637"/>
  <c r="BA637"/>
  <c r="AF638"/>
  <c r="AG638"/>
  <c r="AJ638"/>
  <c r="AK638"/>
  <c r="AN638"/>
  <c r="AO638"/>
  <c r="AR638"/>
  <c r="AS638"/>
  <c r="AV638"/>
  <c r="AW638"/>
  <c r="AZ638"/>
  <c r="BA638"/>
  <c r="AF639"/>
  <c r="AG639"/>
  <c r="AJ639"/>
  <c r="AK639"/>
  <c r="AN639"/>
  <c r="AO639"/>
  <c r="AR639"/>
  <c r="AS639"/>
  <c r="AV639"/>
  <c r="AW639"/>
  <c r="AZ639"/>
  <c r="BA639"/>
  <c r="AF640"/>
  <c r="AG640"/>
  <c r="AJ640"/>
  <c r="AK640"/>
  <c r="AN640"/>
  <c r="AO640"/>
  <c r="AR640"/>
  <c r="AS640"/>
  <c r="AV640"/>
  <c r="AW640"/>
  <c r="AZ640"/>
  <c r="BA640"/>
  <c r="AF641"/>
  <c r="AG641"/>
  <c r="AJ641"/>
  <c r="AK641"/>
  <c r="AN641"/>
  <c r="AO641"/>
  <c r="AR641"/>
  <c r="AS641"/>
  <c r="AV641"/>
  <c r="AW641"/>
  <c r="AZ641"/>
  <c r="BA641"/>
  <c r="AF642"/>
  <c r="AG642"/>
  <c r="AJ642"/>
  <c r="AK642"/>
  <c r="AN642"/>
  <c r="AO642"/>
  <c r="AR642"/>
  <c r="AS642"/>
  <c r="AV642"/>
  <c r="AW642"/>
  <c r="AZ642"/>
  <c r="BA642"/>
  <c r="AF643"/>
  <c r="AG643"/>
  <c r="AJ643"/>
  <c r="AK643"/>
  <c r="AN643"/>
  <c r="AO643"/>
  <c r="AR643"/>
  <c r="AS643"/>
  <c r="AV643"/>
  <c r="AW643"/>
  <c r="AZ643"/>
  <c r="BA643"/>
  <c r="AF644"/>
  <c r="AG644"/>
  <c r="AJ644"/>
  <c r="AK644"/>
  <c r="AN644"/>
  <c r="AO644"/>
  <c r="AR644"/>
  <c r="AS644"/>
  <c r="AV644"/>
  <c r="AW644"/>
  <c r="AZ644"/>
  <c r="BA644"/>
  <c r="AF645"/>
  <c r="AG645"/>
  <c r="AJ645"/>
  <c r="AK645"/>
  <c r="AN645"/>
  <c r="AO645"/>
  <c r="AR645"/>
  <c r="AS645"/>
  <c r="AV645"/>
  <c r="AW645"/>
  <c r="AZ645"/>
  <c r="BA645"/>
  <c r="AF646"/>
  <c r="AG646"/>
  <c r="AJ646"/>
  <c r="AK646"/>
  <c r="AN646"/>
  <c r="AO646"/>
  <c r="AR646"/>
  <c r="AS646"/>
  <c r="AV646"/>
  <c r="AW646"/>
  <c r="AZ646"/>
  <c r="BA646"/>
  <c r="AF647"/>
  <c r="AG647"/>
  <c r="AJ647"/>
  <c r="AK647"/>
  <c r="AN647"/>
  <c r="AO647"/>
  <c r="AR647"/>
  <c r="AS647"/>
  <c r="AV647"/>
  <c r="AW647"/>
  <c r="AZ647"/>
  <c r="BA647"/>
  <c r="AF648"/>
  <c r="AG648"/>
  <c r="AJ648"/>
  <c r="AK648"/>
  <c r="AN648"/>
  <c r="AO648"/>
  <c r="AR648"/>
  <c r="AS648"/>
  <c r="AV648"/>
  <c r="AW648"/>
  <c r="AZ648"/>
  <c r="BA648"/>
  <c r="AF649"/>
  <c r="AG649"/>
  <c r="AJ649"/>
  <c r="AK649"/>
  <c r="AN649"/>
  <c r="AO649"/>
  <c r="AR649"/>
  <c r="AS649"/>
  <c r="AV649"/>
  <c r="AW649"/>
  <c r="AZ649"/>
  <c r="BA649"/>
  <c r="AF650"/>
  <c r="AG650"/>
  <c r="AJ650"/>
  <c r="AK650"/>
  <c r="AN650"/>
  <c r="AO650"/>
  <c r="AR650"/>
  <c r="AS650"/>
  <c r="AV650"/>
  <c r="AW650"/>
  <c r="AZ650"/>
  <c r="BA650"/>
  <c r="AF651"/>
  <c r="AG651"/>
  <c r="AJ651"/>
  <c r="AK651"/>
  <c r="AN651"/>
  <c r="AO651"/>
  <c r="AR651"/>
  <c r="AS651"/>
  <c r="AV651"/>
  <c r="AW651"/>
  <c r="AZ651"/>
  <c r="BA651"/>
  <c r="AF652"/>
  <c r="AG652"/>
  <c r="AJ652"/>
  <c r="AK652"/>
  <c r="AN652"/>
  <c r="AO652"/>
  <c r="AR652"/>
  <c r="AS652"/>
  <c r="AV652"/>
  <c r="AW652"/>
  <c r="AZ652"/>
  <c r="BA652"/>
  <c r="AF653"/>
  <c r="AG653"/>
  <c r="AJ653"/>
  <c r="AK653"/>
  <c r="AN653"/>
  <c r="AO653"/>
  <c r="AR653"/>
  <c r="AS653"/>
  <c r="AV653"/>
  <c r="AW653"/>
  <c r="AZ653"/>
  <c r="BA653"/>
  <c r="AF654"/>
  <c r="AG654"/>
  <c r="AJ654"/>
  <c r="AK654"/>
  <c r="AN654"/>
  <c r="AO654"/>
  <c r="AR654"/>
  <c r="AS654"/>
  <c r="AV654"/>
  <c r="AW654"/>
  <c r="AZ654"/>
  <c r="BA654"/>
  <c r="AF655"/>
  <c r="AG655"/>
  <c r="AJ655"/>
  <c r="AK655"/>
  <c r="AN655"/>
  <c r="AO655"/>
  <c r="AR655"/>
  <c r="AS655"/>
  <c r="AV655"/>
  <c r="AW655"/>
  <c r="AZ655"/>
  <c r="BA655"/>
  <c r="AF656"/>
  <c r="AG656"/>
  <c r="AJ656"/>
  <c r="AK656"/>
  <c r="AN656"/>
  <c r="AO656"/>
  <c r="AR656"/>
  <c r="AS656"/>
  <c r="AV656"/>
  <c r="AW656"/>
  <c r="AZ656"/>
  <c r="BA656"/>
  <c r="AF657"/>
  <c r="AG657"/>
  <c r="AJ657"/>
  <c r="AK657"/>
  <c r="AN657"/>
  <c r="AO657"/>
  <c r="AR657"/>
  <c r="AS657"/>
  <c r="AV657"/>
  <c r="AW657"/>
  <c r="AZ657"/>
  <c r="BA657"/>
  <c r="AF658"/>
  <c r="AG658"/>
  <c r="AJ658"/>
  <c r="AK658"/>
  <c r="AN658"/>
  <c r="AO658"/>
  <c r="AR658"/>
  <c r="AS658"/>
  <c r="AV658"/>
  <c r="AW658"/>
  <c r="AZ658"/>
  <c r="BA658"/>
  <c r="AF659"/>
  <c r="AG659"/>
  <c r="AJ659"/>
  <c r="AK659"/>
  <c r="AN659"/>
  <c r="AO659"/>
  <c r="AR659"/>
  <c r="AS659"/>
  <c r="AV659"/>
  <c r="AW659"/>
  <c r="AZ659"/>
  <c r="BA659"/>
  <c r="AF660"/>
  <c r="AG660"/>
  <c r="AJ660"/>
  <c r="AK660"/>
  <c r="AN660"/>
  <c r="AO660"/>
  <c r="AR660"/>
  <c r="AS660"/>
  <c r="AV660"/>
  <c r="AW660"/>
  <c r="AZ660"/>
  <c r="BA660"/>
  <c r="AF661"/>
  <c r="AG661"/>
  <c r="AJ661"/>
  <c r="AK661"/>
  <c r="AN661"/>
  <c r="AO661"/>
  <c r="AR661"/>
  <c r="AS661"/>
  <c r="AV661"/>
  <c r="AW661"/>
  <c r="AZ661"/>
  <c r="BA661"/>
  <c r="AF662"/>
  <c r="AG662"/>
  <c r="AJ662"/>
  <c r="AK662"/>
  <c r="AN662"/>
  <c r="AO662"/>
  <c r="AR662"/>
  <c r="AS662"/>
  <c r="AV662"/>
  <c r="AW662"/>
  <c r="AZ662"/>
  <c r="BA662"/>
  <c r="AF663"/>
  <c r="AG663"/>
  <c r="AJ663"/>
  <c r="AK663"/>
  <c r="AN663"/>
  <c r="AO663"/>
  <c r="AR663"/>
  <c r="AS663"/>
  <c r="AV663"/>
  <c r="AW663"/>
  <c r="AZ663"/>
  <c r="BA663"/>
  <c r="AF664"/>
  <c r="AG664"/>
  <c r="AJ664"/>
  <c r="AK664"/>
  <c r="AN664"/>
  <c r="AO664"/>
  <c r="AR664"/>
  <c r="AS664"/>
  <c r="AV664"/>
  <c r="AW664"/>
  <c r="AZ664"/>
  <c r="BA664"/>
  <c r="AF665"/>
  <c r="AG665"/>
  <c r="AJ665"/>
  <c r="AK665"/>
  <c r="AN665"/>
  <c r="AO665"/>
  <c r="AR665"/>
  <c r="AS665"/>
  <c r="AV665"/>
  <c r="AW665"/>
  <c r="AZ665"/>
  <c r="BA665"/>
  <c r="AF666"/>
  <c r="AG666"/>
  <c r="AJ666"/>
  <c r="AK666"/>
  <c r="AN666"/>
  <c r="AO666"/>
  <c r="AR666"/>
  <c r="AS666"/>
  <c r="AV666"/>
  <c r="AW666"/>
  <c r="AZ666"/>
  <c r="BA666"/>
  <c r="AF667"/>
  <c r="AG667"/>
  <c r="AJ667"/>
  <c r="AK667"/>
  <c r="AN667"/>
  <c r="AO667"/>
  <c r="AR667"/>
  <c r="AS667"/>
  <c r="AV667"/>
  <c r="AW667"/>
  <c r="AZ667"/>
  <c r="BA667"/>
  <c r="AF668"/>
  <c r="AG668"/>
  <c r="AJ668"/>
  <c r="AK668"/>
  <c r="AN668"/>
  <c r="AO668"/>
  <c r="AR668"/>
  <c r="AS668"/>
  <c r="AV668"/>
  <c r="AW668"/>
  <c r="AZ668"/>
  <c r="BA668"/>
  <c r="AF669"/>
  <c r="AG669"/>
  <c r="AJ669"/>
  <c r="AK669"/>
  <c r="AN669"/>
  <c r="AO669"/>
  <c r="AR669"/>
  <c r="AS669"/>
  <c r="AV669"/>
  <c r="AW669"/>
  <c r="AZ669"/>
  <c r="BA669"/>
  <c r="AF670"/>
  <c r="AG670"/>
  <c r="AJ670"/>
  <c r="AK670"/>
  <c r="AN670"/>
  <c r="AO670"/>
  <c r="AR670"/>
  <c r="AS670"/>
  <c r="AV670"/>
  <c r="AW670"/>
  <c r="AZ670"/>
  <c r="BA670"/>
  <c r="AF671"/>
  <c r="AG671"/>
  <c r="AJ671"/>
  <c r="AK671"/>
  <c r="AN671"/>
  <c r="AO671"/>
  <c r="AR671"/>
  <c r="AS671"/>
  <c r="AV671"/>
  <c r="AW671"/>
  <c r="AZ671"/>
  <c r="BA671"/>
  <c r="AF672"/>
  <c r="AG672"/>
  <c r="AJ672"/>
  <c r="AK672"/>
  <c r="AN672"/>
  <c r="AO672"/>
  <c r="AR672"/>
  <c r="AS672"/>
  <c r="AV672"/>
  <c r="AW672"/>
  <c r="AZ672"/>
  <c r="BA672"/>
  <c r="AF673"/>
  <c r="AG673"/>
  <c r="AJ673"/>
  <c r="AK673"/>
  <c r="AN673"/>
  <c r="AO673"/>
  <c r="AR673"/>
  <c r="AS673"/>
  <c r="AV673"/>
  <c r="AW673"/>
  <c r="AZ673"/>
  <c r="BA673"/>
  <c r="AF674"/>
  <c r="AG674"/>
  <c r="AJ674"/>
  <c r="AK674"/>
  <c r="AN674"/>
  <c r="AO674"/>
  <c r="AR674"/>
  <c r="AS674"/>
  <c r="AV674"/>
  <c r="AW674"/>
  <c r="AZ674"/>
  <c r="BA674"/>
  <c r="AF675"/>
  <c r="AG675"/>
  <c r="AJ675"/>
  <c r="AK675"/>
  <c r="AN675"/>
  <c r="AO675"/>
  <c r="AR675"/>
  <c r="AS675"/>
  <c r="AV675"/>
  <c r="AW675"/>
  <c r="AZ675"/>
  <c r="BA675"/>
  <c r="AF676"/>
  <c r="AG676"/>
  <c r="AJ676"/>
  <c r="AK676"/>
  <c r="AN676"/>
  <c r="AO676"/>
  <c r="AR676"/>
  <c r="AS676"/>
  <c r="AV676"/>
  <c r="AW676"/>
  <c r="AZ676"/>
  <c r="BA676"/>
  <c r="AF677"/>
  <c r="AG677"/>
  <c r="AJ677"/>
  <c r="AK677"/>
  <c r="AN677"/>
  <c r="AO677"/>
  <c r="AR677"/>
  <c r="AS677"/>
  <c r="AV677"/>
  <c r="AW677"/>
  <c r="AZ677"/>
  <c r="BA677"/>
  <c r="AF678"/>
  <c r="AG678"/>
  <c r="AJ678"/>
  <c r="AK678"/>
  <c r="AN678"/>
  <c r="AO678"/>
  <c r="AR678"/>
  <c r="AS678"/>
  <c r="AV678"/>
  <c r="AW678"/>
  <c r="AZ678"/>
  <c r="BA678"/>
  <c r="AF679"/>
  <c r="AG679"/>
  <c r="AJ679"/>
  <c r="AK679"/>
  <c r="AN679"/>
  <c r="AO679"/>
  <c r="AR679"/>
  <c r="AS679"/>
  <c r="AV679"/>
  <c r="AW679"/>
  <c r="AZ679"/>
  <c r="BA679"/>
  <c r="AF680"/>
  <c r="AG680"/>
  <c r="AJ680"/>
  <c r="AK680"/>
  <c r="AN680"/>
  <c r="AO680"/>
  <c r="AR680"/>
  <c r="AS680"/>
  <c r="AV680"/>
  <c r="AW680"/>
  <c r="AZ680"/>
  <c r="BA680"/>
  <c r="AF681"/>
  <c r="AG681"/>
  <c r="AJ681"/>
  <c r="AK681"/>
  <c r="AN681"/>
  <c r="AO681"/>
  <c r="AR681"/>
  <c r="AS681"/>
  <c r="AV681"/>
  <c r="AW681"/>
  <c r="AZ681"/>
  <c r="BA681"/>
  <c r="AF682"/>
  <c r="AG682"/>
  <c r="AJ682"/>
  <c r="AK682"/>
  <c r="AN682"/>
  <c r="AO682"/>
  <c r="AR682"/>
  <c r="AS682"/>
  <c r="AV682"/>
  <c r="AW682"/>
  <c r="AZ682"/>
  <c r="BA682"/>
  <c r="AF683"/>
  <c r="AG683"/>
  <c r="AJ683"/>
  <c r="AK683"/>
  <c r="AN683"/>
  <c r="AO683"/>
  <c r="AR683"/>
  <c r="AS683"/>
  <c r="AV683"/>
  <c r="AW683"/>
  <c r="AZ683"/>
  <c r="BA683"/>
  <c r="AF684"/>
  <c r="AG684"/>
  <c r="AJ684"/>
  <c r="AK684"/>
  <c r="AN684"/>
  <c r="AO684"/>
  <c r="AR684"/>
  <c r="AS684"/>
  <c r="AV684"/>
  <c r="AW684"/>
  <c r="AZ684"/>
  <c r="BA684"/>
  <c r="AF685"/>
  <c r="AG685"/>
  <c r="AJ685"/>
  <c r="AK685"/>
  <c r="AN685"/>
  <c r="AO685"/>
  <c r="AR685"/>
  <c r="AS685"/>
  <c r="AV685"/>
  <c r="AW685"/>
  <c r="AZ685"/>
  <c r="BA685"/>
  <c r="AF686"/>
  <c r="AG686"/>
  <c r="AJ686"/>
  <c r="AK686"/>
  <c r="AN686"/>
  <c r="AO686"/>
  <c r="AR686"/>
  <c r="AS686"/>
  <c r="AV686"/>
  <c r="AW686"/>
  <c r="AZ686"/>
  <c r="BA686"/>
  <c r="AF687"/>
  <c r="AG687"/>
  <c r="AJ687"/>
  <c r="AK687"/>
  <c r="AN687"/>
  <c r="AO687"/>
  <c r="AR687"/>
  <c r="AS687"/>
  <c r="AV687"/>
  <c r="AW687"/>
  <c r="AZ687"/>
  <c r="BA687"/>
  <c r="AF688"/>
  <c r="AG688"/>
  <c r="AJ688"/>
  <c r="AK688"/>
  <c r="AN688"/>
  <c r="AO688"/>
  <c r="AR688"/>
  <c r="AS688"/>
  <c r="AV688"/>
  <c r="AW688"/>
  <c r="AZ688"/>
  <c r="BA688"/>
  <c r="AF689"/>
  <c r="AG689"/>
  <c r="AJ689"/>
  <c r="AK689"/>
  <c r="AN689"/>
  <c r="AO689"/>
  <c r="AR689"/>
  <c r="AS689"/>
  <c r="AV689"/>
  <c r="AW689"/>
  <c r="AZ689"/>
  <c r="BA689"/>
  <c r="AF690"/>
  <c r="AG690"/>
  <c r="AJ690"/>
  <c r="AK690"/>
  <c r="AN690"/>
  <c r="AO690"/>
  <c r="AR690"/>
  <c r="AS690"/>
  <c r="AV690"/>
  <c r="AW690"/>
  <c r="AZ690"/>
  <c r="BA690"/>
  <c r="AF691"/>
  <c r="AG691"/>
  <c r="AJ691"/>
  <c r="AK691"/>
  <c r="AN691"/>
  <c r="AO691"/>
  <c r="AR691"/>
  <c r="AS691"/>
  <c r="AV691"/>
  <c r="AW691"/>
  <c r="AZ691"/>
  <c r="BA691"/>
  <c r="AF692"/>
  <c r="AG692"/>
  <c r="AJ692"/>
  <c r="AK692"/>
  <c r="AN692"/>
  <c r="AO692"/>
  <c r="AR692"/>
  <c r="AS692"/>
  <c r="AV692"/>
  <c r="AW692"/>
  <c r="AZ692"/>
  <c r="BA692"/>
  <c r="AF693"/>
  <c r="AG693"/>
  <c r="AJ693"/>
  <c r="AK693"/>
  <c r="AN693"/>
  <c r="AO693"/>
  <c r="AR693"/>
  <c r="AS693"/>
  <c r="AV693"/>
  <c r="AW693"/>
  <c r="AZ693"/>
  <c r="BA693"/>
  <c r="AF694"/>
  <c r="AG694"/>
  <c r="AJ694"/>
  <c r="AK694"/>
  <c r="AN694"/>
  <c r="AO694"/>
  <c r="AR694"/>
  <c r="AS694"/>
  <c r="AV694"/>
  <c r="AW694"/>
  <c r="AZ694"/>
  <c r="BA694"/>
  <c r="AF695"/>
  <c r="AG695"/>
  <c r="AJ695"/>
  <c r="AK695"/>
  <c r="AN695"/>
  <c r="AO695"/>
  <c r="AR695"/>
  <c r="AS695"/>
  <c r="AV695"/>
  <c r="AW695"/>
  <c r="AZ695"/>
  <c r="BA695"/>
  <c r="AF696"/>
  <c r="AG696"/>
  <c r="AJ696"/>
  <c r="AK696"/>
  <c r="AN696"/>
  <c r="AO696"/>
  <c r="AR696"/>
  <c r="AS696"/>
  <c r="AV696"/>
  <c r="AW696"/>
  <c r="AZ696"/>
  <c r="BA696"/>
  <c r="AF697"/>
  <c r="AG697"/>
  <c r="AJ697"/>
  <c r="AK697"/>
  <c r="AN697"/>
  <c r="AO697"/>
  <c r="AR697"/>
  <c r="AS697"/>
  <c r="AV697"/>
  <c r="AW697"/>
  <c r="AZ697"/>
  <c r="BA697"/>
  <c r="AF698"/>
  <c r="AG698"/>
  <c r="AJ698"/>
  <c r="AK698"/>
  <c r="AN698"/>
  <c r="AO698"/>
  <c r="AR698"/>
  <c r="AS698"/>
  <c r="AV698"/>
  <c r="AW698"/>
  <c r="AZ698"/>
  <c r="BA698"/>
  <c r="AF699"/>
  <c r="AG699"/>
  <c r="AJ699"/>
  <c r="AK699"/>
  <c r="AN699"/>
  <c r="AO699"/>
  <c r="AR699"/>
  <c r="AS699"/>
  <c r="AV699"/>
  <c r="AW699"/>
  <c r="AZ699"/>
  <c r="BA699"/>
  <c r="AF700"/>
  <c r="AG700"/>
  <c r="AJ700"/>
  <c r="AK700"/>
  <c r="AN700"/>
  <c r="AO700"/>
  <c r="AR700"/>
  <c r="AS700"/>
  <c r="AV700"/>
  <c r="AW700"/>
  <c r="AZ700"/>
  <c r="BA700"/>
  <c r="AF701"/>
  <c r="AG701"/>
  <c r="AJ701"/>
  <c r="AK701"/>
  <c r="AN701"/>
  <c r="AO701"/>
  <c r="AR701"/>
  <c r="AS701"/>
  <c r="AV701"/>
  <c r="AW701"/>
  <c r="AZ701"/>
  <c r="BA701"/>
  <c r="AF702"/>
  <c r="AG702"/>
  <c r="AJ702"/>
  <c r="AK702"/>
  <c r="AN702"/>
  <c r="AO702"/>
  <c r="AR702"/>
  <c r="AS702"/>
  <c r="AV702"/>
  <c r="AW702"/>
  <c r="AZ702"/>
  <c r="BA702"/>
  <c r="AF703"/>
  <c r="AG703"/>
  <c r="AJ703"/>
  <c r="AK703"/>
  <c r="AN703"/>
  <c r="AO703"/>
  <c r="AR703"/>
  <c r="AS703"/>
  <c r="AV703"/>
  <c r="AW703"/>
  <c r="AZ703"/>
  <c r="BA703"/>
  <c r="AF704"/>
  <c r="AG704"/>
  <c r="AJ704"/>
  <c r="AK704"/>
  <c r="AN704"/>
  <c r="AO704"/>
  <c r="AR704"/>
  <c r="AS704"/>
  <c r="AV704"/>
  <c r="AW704"/>
  <c r="AZ704"/>
  <c r="BA704"/>
  <c r="AF705"/>
  <c r="AG705"/>
  <c r="AJ705"/>
  <c r="AK705"/>
  <c r="AN705"/>
  <c r="AO705"/>
  <c r="AR705"/>
  <c r="AS705"/>
  <c r="AV705"/>
  <c r="AW705"/>
  <c r="AZ705"/>
  <c r="BA705"/>
  <c r="AF706"/>
  <c r="AG706"/>
  <c r="AJ706"/>
  <c r="AK706"/>
  <c r="AN706"/>
  <c r="AO706"/>
  <c r="AR706"/>
  <c r="AS706"/>
  <c r="AV706"/>
  <c r="AW706"/>
  <c r="AZ706"/>
  <c r="BA706"/>
  <c r="AF707"/>
  <c r="AG707"/>
  <c r="AJ707"/>
  <c r="AK707"/>
  <c r="AN707"/>
  <c r="AO707"/>
  <c r="AR707"/>
  <c r="AS707"/>
  <c r="AV707"/>
  <c r="AW707"/>
  <c r="AZ707"/>
  <c r="BA707"/>
  <c r="AF708"/>
  <c r="AG708"/>
  <c r="AJ708"/>
  <c r="AK708"/>
  <c r="AN708"/>
  <c r="AO708"/>
  <c r="AR708"/>
  <c r="AS708"/>
  <c r="AV708"/>
  <c r="AW708"/>
  <c r="AZ708"/>
  <c r="BA708"/>
  <c r="AF709"/>
  <c r="AG709"/>
  <c r="AJ709"/>
  <c r="AK709"/>
  <c r="AN709"/>
  <c r="AO709"/>
  <c r="AR709"/>
  <c r="AS709"/>
  <c r="AV709"/>
  <c r="AW709"/>
  <c r="AZ709"/>
  <c r="BA709"/>
  <c r="AF710"/>
  <c r="AG710"/>
  <c r="AJ710"/>
  <c r="AK710"/>
  <c r="AN710"/>
  <c r="AO710"/>
  <c r="AR710"/>
  <c r="AS710"/>
  <c r="AV710"/>
  <c r="AW710"/>
  <c r="AZ710"/>
  <c r="BA710"/>
  <c r="AF711"/>
  <c r="AG711"/>
  <c r="AJ711"/>
  <c r="AK711"/>
  <c r="AN711"/>
  <c r="AO711"/>
  <c r="AR711"/>
  <c r="AS711"/>
  <c r="AV711"/>
  <c r="AW711"/>
  <c r="AZ711"/>
  <c r="BA711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" s="1"/>
  <c r="AC5" s="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"/>
  <c r="U5"/>
  <c r="T5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"/>
  <c r="T1"/>
  <c r="AA3" i="4"/>
  <c r="AA4"/>
  <c r="AA5"/>
  <c r="AA2"/>
  <c r="R14" i="1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43"/>
  <c r="U70"/>
  <c r="U100"/>
  <c r="U101"/>
  <c r="U44"/>
  <c r="U45"/>
  <c r="U102"/>
  <c r="U46"/>
  <c r="U47"/>
  <c r="U103"/>
  <c r="U48"/>
  <c r="U49"/>
  <c r="U50"/>
  <c r="U104"/>
  <c r="U51"/>
  <c r="U52"/>
  <c r="U53"/>
  <c r="U54"/>
  <c r="U118"/>
  <c r="U55"/>
  <c r="U105"/>
  <c r="U56"/>
  <c r="U106"/>
  <c r="U57"/>
  <c r="U58"/>
  <c r="U59"/>
  <c r="U107"/>
  <c r="U60"/>
  <c r="U61"/>
  <c r="U62"/>
  <c r="U63"/>
  <c r="U64"/>
  <c r="U65"/>
  <c r="U66"/>
  <c r="U67"/>
  <c r="U68"/>
  <c r="U69"/>
  <c r="U108"/>
  <c r="U71"/>
  <c r="U72"/>
  <c r="U73"/>
  <c r="U74"/>
  <c r="U109"/>
  <c r="U75"/>
  <c r="U76"/>
  <c r="U77"/>
  <c r="U78"/>
  <c r="U79"/>
  <c r="U80"/>
  <c r="U81"/>
  <c r="U82"/>
  <c r="U83"/>
  <c r="U110"/>
  <c r="U84"/>
  <c r="U85"/>
  <c r="U86"/>
  <c r="U87"/>
  <c r="U88"/>
  <c r="U89"/>
  <c r="U90"/>
  <c r="U111"/>
  <c r="U91"/>
  <c r="U99"/>
  <c r="U112"/>
  <c r="U113"/>
  <c r="U92"/>
  <c r="U93"/>
  <c r="U647"/>
  <c r="U114"/>
  <c r="U115"/>
  <c r="U94"/>
  <c r="U648"/>
  <c r="U119"/>
  <c r="U126"/>
  <c r="U649"/>
  <c r="U120"/>
  <c r="U95"/>
  <c r="U650"/>
  <c r="U121"/>
  <c r="U127"/>
  <c r="U651"/>
  <c r="U122"/>
  <c r="U652"/>
  <c r="U96"/>
  <c r="U123"/>
  <c r="U653"/>
  <c r="U125"/>
  <c r="U117"/>
  <c r="U116"/>
  <c r="U97"/>
  <c r="U124"/>
  <c r="U9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363"/>
  <c r="U364"/>
  <c r="U365"/>
  <c r="U366"/>
  <c r="U157"/>
  <c r="U158"/>
  <c r="U159"/>
  <c r="U160"/>
  <c r="U161"/>
  <c r="U162"/>
  <c r="U163"/>
  <c r="U164"/>
  <c r="U165"/>
  <c r="U166"/>
  <c r="U167"/>
  <c r="U168"/>
  <c r="U169"/>
  <c r="U498"/>
  <c r="U732"/>
  <c r="U467"/>
  <c r="U170"/>
  <c r="U171"/>
  <c r="U172"/>
  <c r="U173"/>
  <c r="U174"/>
  <c r="U175"/>
  <c r="U176"/>
  <c r="U177"/>
  <c r="U178"/>
  <c r="U179"/>
  <c r="U180"/>
  <c r="U635"/>
  <c r="U460"/>
  <c r="U181"/>
  <c r="U182"/>
  <c r="U183"/>
  <c r="U184"/>
  <c r="U461"/>
  <c r="U462"/>
  <c r="U463"/>
  <c r="U464"/>
  <c r="U185"/>
  <c r="U367"/>
  <c r="U368"/>
  <c r="U186"/>
  <c r="U187"/>
  <c r="U188"/>
  <c r="U189"/>
  <c r="U190"/>
  <c r="U191"/>
  <c r="U192"/>
  <c r="U193"/>
  <c r="U369"/>
  <c r="U370"/>
  <c r="U194"/>
  <c r="U371"/>
  <c r="U195"/>
  <c r="U372"/>
  <c r="U196"/>
  <c r="U197"/>
  <c r="U198"/>
  <c r="U199"/>
  <c r="U373"/>
  <c r="U374"/>
  <c r="U458"/>
  <c r="U375"/>
  <c r="U376"/>
  <c r="U377"/>
  <c r="U200"/>
  <c r="U201"/>
  <c r="U378"/>
  <c r="U202"/>
  <c r="U203"/>
  <c r="U204"/>
  <c r="U205"/>
  <c r="U206"/>
  <c r="U207"/>
  <c r="U379"/>
  <c r="U208"/>
  <c r="U209"/>
  <c r="U380"/>
  <c r="U210"/>
  <c r="U381"/>
  <c r="U382"/>
  <c r="U211"/>
  <c r="U383"/>
  <c r="U212"/>
  <c r="U213"/>
  <c r="U214"/>
  <c r="U215"/>
  <c r="U216"/>
  <c r="U217"/>
  <c r="U218"/>
  <c r="U219"/>
  <c r="U220"/>
  <c r="U733"/>
  <c r="U221"/>
  <c r="U222"/>
  <c r="U384"/>
  <c r="U223"/>
  <c r="U734"/>
  <c r="U224"/>
  <c r="U735"/>
  <c r="U385"/>
  <c r="U499"/>
  <c r="U386"/>
  <c r="U387"/>
  <c r="U225"/>
  <c r="U226"/>
  <c r="U227"/>
  <c r="U228"/>
  <c r="U388"/>
  <c r="U229"/>
  <c r="U230"/>
  <c r="U231"/>
  <c r="U232"/>
  <c r="U233"/>
  <c r="U234"/>
  <c r="U235"/>
  <c r="U747"/>
  <c r="U236"/>
  <c r="U237"/>
  <c r="U238"/>
  <c r="U239"/>
  <c r="U240"/>
  <c r="U389"/>
  <c r="U241"/>
  <c r="U242"/>
  <c r="U390"/>
  <c r="U748"/>
  <c r="U243"/>
  <c r="U244"/>
  <c r="U391"/>
  <c r="U392"/>
  <c r="U245"/>
  <c r="U393"/>
  <c r="U246"/>
  <c r="U247"/>
  <c r="U248"/>
  <c r="U249"/>
  <c r="U250"/>
  <c r="U251"/>
  <c r="U252"/>
  <c r="U394"/>
  <c r="U253"/>
  <c r="U254"/>
  <c r="U255"/>
  <c r="U256"/>
  <c r="U257"/>
  <c r="U258"/>
  <c r="U259"/>
  <c r="U260"/>
  <c r="U395"/>
  <c r="U396"/>
  <c r="U261"/>
  <c r="U262"/>
  <c r="U749"/>
  <c r="U750"/>
  <c r="U751"/>
  <c r="U752"/>
  <c r="U263"/>
  <c r="U753"/>
  <c r="U754"/>
  <c r="U264"/>
  <c r="U755"/>
  <c r="U756"/>
  <c r="U757"/>
  <c r="U758"/>
  <c r="U759"/>
  <c r="U760"/>
  <c r="U265"/>
  <c r="U761"/>
  <c r="U762"/>
  <c r="U763"/>
  <c r="U397"/>
  <c r="U266"/>
  <c r="U398"/>
  <c r="U267"/>
  <c r="U399"/>
  <c r="U268"/>
  <c r="U269"/>
  <c r="U270"/>
  <c r="U271"/>
  <c r="U400"/>
  <c r="U272"/>
  <c r="U273"/>
  <c r="U274"/>
  <c r="U275"/>
  <c r="U504"/>
  <c r="U276"/>
  <c r="U277"/>
  <c r="U401"/>
  <c r="U278"/>
  <c r="U279"/>
  <c r="U280"/>
  <c r="U402"/>
  <c r="U281"/>
  <c r="U282"/>
  <c r="U283"/>
  <c r="U284"/>
  <c r="U459"/>
  <c r="U403"/>
  <c r="U404"/>
  <c r="U405"/>
  <c r="U406"/>
  <c r="U285"/>
  <c r="U407"/>
  <c r="U408"/>
  <c r="U286"/>
  <c r="U287"/>
  <c r="U288"/>
  <c r="U289"/>
  <c r="U290"/>
  <c r="U291"/>
  <c r="U292"/>
  <c r="U409"/>
  <c r="U293"/>
  <c r="U294"/>
  <c r="U295"/>
  <c r="U296"/>
  <c r="U297"/>
  <c r="U298"/>
  <c r="U299"/>
  <c r="U300"/>
  <c r="U301"/>
  <c r="U410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411"/>
  <c r="U319"/>
  <c r="U320"/>
  <c r="U321"/>
  <c r="U322"/>
  <c r="U412"/>
  <c r="U413"/>
  <c r="U323"/>
  <c r="U324"/>
  <c r="U414"/>
  <c r="U415"/>
  <c r="U416"/>
  <c r="U325"/>
  <c r="U326"/>
  <c r="U417"/>
  <c r="U327"/>
  <c r="U328"/>
  <c r="U329"/>
  <c r="U330"/>
  <c r="U331"/>
  <c r="U332"/>
  <c r="U418"/>
  <c r="U333"/>
  <c r="U334"/>
  <c r="U335"/>
  <c r="U336"/>
  <c r="U419"/>
  <c r="U736"/>
  <c r="U420"/>
  <c r="U337"/>
  <c r="U338"/>
  <c r="U339"/>
  <c r="U340"/>
  <c r="U468"/>
  <c r="U421"/>
  <c r="U680"/>
  <c r="U341"/>
  <c r="U342"/>
  <c r="U505"/>
  <c r="U343"/>
  <c r="U469"/>
  <c r="U344"/>
  <c r="U681"/>
  <c r="U470"/>
  <c r="U471"/>
  <c r="U345"/>
  <c r="U466"/>
  <c r="U346"/>
  <c r="U500"/>
  <c r="U362"/>
  <c r="U682"/>
  <c r="U472"/>
  <c r="U502"/>
  <c r="U422"/>
  <c r="U473"/>
  <c r="U423"/>
  <c r="U424"/>
  <c r="U683"/>
  <c r="U474"/>
  <c r="U475"/>
  <c r="U347"/>
  <c r="U476"/>
  <c r="U477"/>
  <c r="U348"/>
  <c r="U349"/>
  <c r="U684"/>
  <c r="U478"/>
  <c r="U425"/>
  <c r="U426"/>
  <c r="U685"/>
  <c r="U686"/>
  <c r="U350"/>
  <c r="U427"/>
  <c r="U479"/>
  <c r="U428"/>
  <c r="U429"/>
  <c r="U430"/>
  <c r="U465"/>
  <c r="U351"/>
  <c r="U480"/>
  <c r="U431"/>
  <c r="U432"/>
  <c r="U687"/>
  <c r="U433"/>
  <c r="U352"/>
  <c r="U353"/>
  <c r="U354"/>
  <c r="U434"/>
  <c r="U435"/>
  <c r="U456"/>
  <c r="U436"/>
  <c r="U437"/>
  <c r="U438"/>
  <c r="U439"/>
  <c r="U440"/>
  <c r="U441"/>
  <c r="U355"/>
  <c r="U356"/>
  <c r="U481"/>
  <c r="U442"/>
  <c r="U357"/>
  <c r="U482"/>
  <c r="U453"/>
  <c r="U358"/>
  <c r="U483"/>
  <c r="U688"/>
  <c r="U454"/>
  <c r="U764"/>
  <c r="U443"/>
  <c r="U765"/>
  <c r="U766"/>
  <c r="U689"/>
  <c r="U455"/>
  <c r="U457"/>
  <c r="U690"/>
  <c r="U359"/>
  <c r="U444"/>
  <c r="U484"/>
  <c r="U485"/>
  <c r="U486"/>
  <c r="U487"/>
  <c r="U497"/>
  <c r="U451"/>
  <c r="U360"/>
  <c r="U361"/>
  <c r="U445"/>
  <c r="U488"/>
  <c r="U452"/>
  <c r="U558"/>
  <c r="U489"/>
  <c r="U691"/>
  <c r="U490"/>
  <c r="U446"/>
  <c r="U503"/>
  <c r="U491"/>
  <c r="U492"/>
  <c r="U737"/>
  <c r="U493"/>
  <c r="U494"/>
  <c r="U447"/>
  <c r="U636"/>
  <c r="U448"/>
  <c r="U501"/>
  <c r="U637"/>
  <c r="U449"/>
  <c r="U495"/>
  <c r="U738"/>
  <c r="U739"/>
  <c r="U547"/>
  <c r="U506"/>
  <c r="U559"/>
  <c r="U507"/>
  <c r="U508"/>
  <c r="U509"/>
  <c r="U644"/>
  <c r="U548"/>
  <c r="U767"/>
  <c r="U510"/>
  <c r="U511"/>
  <c r="U512"/>
  <c r="U513"/>
  <c r="U560"/>
  <c r="U588"/>
  <c r="U514"/>
  <c r="U580"/>
  <c r="U603"/>
  <c r="U515"/>
  <c r="U556"/>
  <c r="U557"/>
  <c r="U516"/>
  <c r="U549"/>
  <c r="U517"/>
  <c r="U518"/>
  <c r="U519"/>
  <c r="U573"/>
  <c r="U719"/>
  <c r="U520"/>
  <c r="U521"/>
  <c r="U522"/>
  <c r="U523"/>
  <c r="U550"/>
  <c r="U524"/>
  <c r="U551"/>
  <c r="U525"/>
  <c r="U574"/>
  <c r="U526"/>
  <c r="U527"/>
  <c r="U528"/>
  <c r="U529"/>
  <c r="U530"/>
  <c r="U561"/>
  <c r="U562"/>
  <c r="U531"/>
  <c r="U563"/>
  <c r="U575"/>
  <c r="U532"/>
  <c r="U533"/>
  <c r="U552"/>
  <c r="U553"/>
  <c r="U534"/>
  <c r="U579"/>
  <c r="U535"/>
  <c r="U554"/>
  <c r="U536"/>
  <c r="U537"/>
  <c r="U555"/>
  <c r="U581"/>
  <c r="U538"/>
  <c r="U539"/>
  <c r="U540"/>
  <c r="U450"/>
  <c r="U564"/>
  <c r="U541"/>
  <c r="U768"/>
  <c r="U769"/>
  <c r="U542"/>
  <c r="U543"/>
  <c r="U544"/>
  <c r="U545"/>
  <c r="U565"/>
  <c r="U578"/>
  <c r="U720"/>
  <c r="U589"/>
  <c r="U576"/>
  <c r="U566"/>
  <c r="U567"/>
  <c r="U568"/>
  <c r="U569"/>
  <c r="U570"/>
  <c r="U571"/>
  <c r="U577"/>
  <c r="U546"/>
  <c r="U572"/>
  <c r="U582"/>
  <c r="U590"/>
  <c r="U600"/>
  <c r="U591"/>
  <c r="U592"/>
  <c r="U583"/>
  <c r="U593"/>
  <c r="U594"/>
  <c r="U770"/>
  <c r="U771"/>
  <c r="U584"/>
  <c r="U595"/>
  <c r="U596"/>
  <c r="U585"/>
  <c r="U597"/>
  <c r="U598"/>
  <c r="U604"/>
  <c r="U772"/>
  <c r="U599"/>
  <c r="U773"/>
  <c r="U586"/>
  <c r="U601"/>
  <c r="U605"/>
  <c r="U587"/>
  <c r="U602"/>
  <c r="U774"/>
  <c r="U775"/>
  <c r="U606"/>
  <c r="U607"/>
  <c r="U645"/>
  <c r="U608"/>
  <c r="U612"/>
  <c r="U609"/>
  <c r="U610"/>
  <c r="U725"/>
  <c r="U611"/>
  <c r="U613"/>
  <c r="U620"/>
  <c r="U621"/>
  <c r="U622"/>
  <c r="U614"/>
  <c r="U615"/>
  <c r="U624"/>
  <c r="U616"/>
  <c r="U617"/>
  <c r="U631"/>
  <c r="U745"/>
  <c r="U746"/>
  <c r="U646"/>
  <c r="U632"/>
  <c r="U618"/>
  <c r="U625"/>
  <c r="U619"/>
  <c r="U633"/>
  <c r="U623"/>
  <c r="U626"/>
  <c r="U627"/>
  <c r="U628"/>
  <c r="U629"/>
  <c r="U630"/>
  <c r="U634"/>
  <c r="U638"/>
  <c r="U692"/>
  <c r="U128"/>
  <c r="U639"/>
  <c r="U740"/>
  <c r="U640"/>
  <c r="U693"/>
  <c r="U641"/>
  <c r="U642"/>
  <c r="U721"/>
  <c r="U643"/>
  <c r="U743"/>
  <c r="U694"/>
  <c r="U695"/>
  <c r="U696"/>
  <c r="U654"/>
  <c r="U655"/>
  <c r="U656"/>
  <c r="U657"/>
  <c r="U658"/>
  <c r="U659"/>
  <c r="U660"/>
  <c r="U661"/>
  <c r="U662"/>
  <c r="U663"/>
  <c r="U697"/>
  <c r="U741"/>
  <c r="U729"/>
  <c r="U730"/>
  <c r="U726"/>
  <c r="U727"/>
  <c r="U744"/>
  <c r="U698"/>
  <c r="U699"/>
  <c r="U700"/>
  <c r="U701"/>
  <c r="U702"/>
  <c r="U664"/>
  <c r="U665"/>
  <c r="U666"/>
  <c r="U667"/>
  <c r="U668"/>
  <c r="U669"/>
  <c r="U670"/>
  <c r="U671"/>
  <c r="U672"/>
  <c r="U673"/>
  <c r="U674"/>
  <c r="U675"/>
  <c r="U676"/>
  <c r="U677"/>
  <c r="U703"/>
  <c r="U704"/>
  <c r="U728"/>
  <c r="U496"/>
  <c r="U678"/>
  <c r="U776"/>
  <c r="U777"/>
  <c r="U778"/>
  <c r="U779"/>
  <c r="U780"/>
  <c r="U679"/>
  <c r="U731"/>
  <c r="U705"/>
  <c r="U722"/>
  <c r="U706"/>
  <c r="U707"/>
  <c r="U708"/>
  <c r="U709"/>
  <c r="U723"/>
  <c r="U710"/>
  <c r="U711"/>
  <c r="U712"/>
  <c r="U724"/>
  <c r="U713"/>
  <c r="U714"/>
  <c r="U715"/>
  <c r="U716"/>
  <c r="U742"/>
  <c r="U717"/>
  <c r="U718"/>
  <c r="U43"/>
  <c r="W100"/>
  <c r="X100"/>
  <c r="Y100"/>
  <c r="Z100"/>
  <c r="W101"/>
  <c r="X101"/>
  <c r="Y101"/>
  <c r="Z101"/>
  <c r="W44"/>
  <c r="X44"/>
  <c r="Y44"/>
  <c r="Z44"/>
  <c r="W45"/>
  <c r="X45"/>
  <c r="Y45"/>
  <c r="Z45"/>
  <c r="W102"/>
  <c r="X102"/>
  <c r="Y102"/>
  <c r="Z102"/>
  <c r="W46"/>
  <c r="X46"/>
  <c r="Y46"/>
  <c r="Z46"/>
  <c r="W47"/>
  <c r="X47"/>
  <c r="Y47"/>
  <c r="Z47"/>
  <c r="W103"/>
  <c r="X103"/>
  <c r="Y103"/>
  <c r="Z103"/>
  <c r="W48"/>
  <c r="X48"/>
  <c r="Y48"/>
  <c r="Z48"/>
  <c r="W49"/>
  <c r="X49"/>
  <c r="Y49"/>
  <c r="Z49"/>
  <c r="W50"/>
  <c r="X50"/>
  <c r="Y50"/>
  <c r="Z50"/>
  <c r="W104"/>
  <c r="X104"/>
  <c r="Y104"/>
  <c r="Z104"/>
  <c r="W51"/>
  <c r="X51"/>
  <c r="Y51"/>
  <c r="Z51"/>
  <c r="W52"/>
  <c r="X52"/>
  <c r="Y52"/>
  <c r="Z52"/>
  <c r="W53"/>
  <c r="X53"/>
  <c r="Y53"/>
  <c r="Z53"/>
  <c r="W54"/>
  <c r="X54"/>
  <c r="Y54"/>
  <c r="Z54"/>
  <c r="W118"/>
  <c r="X118"/>
  <c r="Y118"/>
  <c r="Z118"/>
  <c r="W55"/>
  <c r="X55"/>
  <c r="Y55"/>
  <c r="Z55"/>
  <c r="W105"/>
  <c r="X105"/>
  <c r="Y105"/>
  <c r="Z105"/>
  <c r="W56"/>
  <c r="X56"/>
  <c r="Y56"/>
  <c r="Z56"/>
  <c r="W106"/>
  <c r="X106"/>
  <c r="Y106"/>
  <c r="Z106"/>
  <c r="W57"/>
  <c r="X57"/>
  <c r="Y57"/>
  <c r="Z57"/>
  <c r="W58"/>
  <c r="X58"/>
  <c r="Y58"/>
  <c r="Z58"/>
  <c r="W59"/>
  <c r="X59"/>
  <c r="Y59"/>
  <c r="Z59"/>
  <c r="W107"/>
  <c r="X107"/>
  <c r="Y107"/>
  <c r="Z107"/>
  <c r="W60"/>
  <c r="X60"/>
  <c r="Y60"/>
  <c r="Z60"/>
  <c r="W61"/>
  <c r="X61"/>
  <c r="Y61"/>
  <c r="Z61"/>
  <c r="W62"/>
  <c r="X62"/>
  <c r="Y62"/>
  <c r="Z62"/>
  <c r="W63"/>
  <c r="X63"/>
  <c r="Y63"/>
  <c r="Z63"/>
  <c r="W64"/>
  <c r="X64"/>
  <c r="Y64"/>
  <c r="Z64"/>
  <c r="W65"/>
  <c r="X65"/>
  <c r="Y65"/>
  <c r="Z65"/>
  <c r="W66"/>
  <c r="X66"/>
  <c r="Y66"/>
  <c r="Z66"/>
  <c r="W67"/>
  <c r="X67"/>
  <c r="Y67"/>
  <c r="Z67"/>
  <c r="W68"/>
  <c r="X68"/>
  <c r="Y68"/>
  <c r="Z68"/>
  <c r="W69"/>
  <c r="X69"/>
  <c r="Y69"/>
  <c r="Z69"/>
  <c r="W70"/>
  <c r="X70"/>
  <c r="Y70"/>
  <c r="Z70"/>
  <c r="W108"/>
  <c r="X108"/>
  <c r="Y108"/>
  <c r="Z108"/>
  <c r="W71"/>
  <c r="X71"/>
  <c r="Y71"/>
  <c r="Z71"/>
  <c r="W72"/>
  <c r="X72"/>
  <c r="Y72"/>
  <c r="Z72"/>
  <c r="W73"/>
  <c r="X73"/>
  <c r="Y73"/>
  <c r="Z73"/>
  <c r="W74"/>
  <c r="X74"/>
  <c r="Y74"/>
  <c r="Z74"/>
  <c r="W109"/>
  <c r="X109"/>
  <c r="Y109"/>
  <c r="Z109"/>
  <c r="W75"/>
  <c r="X75"/>
  <c r="Y75"/>
  <c r="Z75"/>
  <c r="W76"/>
  <c r="X76"/>
  <c r="Y76"/>
  <c r="Z76"/>
  <c r="W77"/>
  <c r="X77"/>
  <c r="Y77"/>
  <c r="Z77"/>
  <c r="W78"/>
  <c r="X78"/>
  <c r="Y78"/>
  <c r="Z78"/>
  <c r="W79"/>
  <c r="X79"/>
  <c r="Y79"/>
  <c r="Z79"/>
  <c r="W80"/>
  <c r="X80"/>
  <c r="Y80"/>
  <c r="Z80"/>
  <c r="W81"/>
  <c r="X81"/>
  <c r="Y81"/>
  <c r="Z81"/>
  <c r="W82"/>
  <c r="X82"/>
  <c r="Y82"/>
  <c r="Z82"/>
  <c r="W83"/>
  <c r="X83"/>
  <c r="Y83"/>
  <c r="Z83"/>
  <c r="W110"/>
  <c r="X110"/>
  <c r="Y110"/>
  <c r="Z110"/>
  <c r="W84"/>
  <c r="X84"/>
  <c r="Y84"/>
  <c r="Z84"/>
  <c r="W85"/>
  <c r="X85"/>
  <c r="Y85"/>
  <c r="Z85"/>
  <c r="W86"/>
  <c r="X86"/>
  <c r="Y86"/>
  <c r="Z86"/>
  <c r="W87"/>
  <c r="X87"/>
  <c r="Y87"/>
  <c r="Z87"/>
  <c r="W88"/>
  <c r="X88"/>
  <c r="Y88"/>
  <c r="Z88"/>
  <c r="W89"/>
  <c r="X89"/>
  <c r="Y89"/>
  <c r="Z89"/>
  <c r="W90"/>
  <c r="X90"/>
  <c r="Y90"/>
  <c r="Z90"/>
  <c r="W111"/>
  <c r="X111"/>
  <c r="Y111"/>
  <c r="Z111"/>
  <c r="W91"/>
  <c r="X91"/>
  <c r="Y91"/>
  <c r="Z91"/>
  <c r="W99"/>
  <c r="X99"/>
  <c r="Y99"/>
  <c r="Z99"/>
  <c r="W112"/>
  <c r="X112"/>
  <c r="Y112"/>
  <c r="Z112"/>
  <c r="W113"/>
  <c r="X113"/>
  <c r="Y113"/>
  <c r="Z113"/>
  <c r="W92"/>
  <c r="X92"/>
  <c r="Y92"/>
  <c r="Z92"/>
  <c r="W93"/>
  <c r="X93"/>
  <c r="Y93"/>
  <c r="Z93"/>
  <c r="W647"/>
  <c r="X647"/>
  <c r="Y647"/>
  <c r="Z647"/>
  <c r="W114"/>
  <c r="X114"/>
  <c r="Y114"/>
  <c r="Z114"/>
  <c r="W115"/>
  <c r="X115"/>
  <c r="Y115"/>
  <c r="Z115"/>
  <c r="W94"/>
  <c r="X94"/>
  <c r="Y94"/>
  <c r="Z94"/>
  <c r="W648"/>
  <c r="X648"/>
  <c r="Y648"/>
  <c r="Z648"/>
  <c r="W119"/>
  <c r="X119"/>
  <c r="Y119"/>
  <c r="Z119"/>
  <c r="W126"/>
  <c r="X126"/>
  <c r="Y126"/>
  <c r="Z126"/>
  <c r="W649"/>
  <c r="X649"/>
  <c r="Y649"/>
  <c r="Z649"/>
  <c r="W120"/>
  <c r="X120"/>
  <c r="Y120"/>
  <c r="Z120"/>
  <c r="W95"/>
  <c r="X95"/>
  <c r="Y95"/>
  <c r="Z95"/>
  <c r="W650"/>
  <c r="X650"/>
  <c r="Y650"/>
  <c r="Z650"/>
  <c r="W121"/>
  <c r="X121"/>
  <c r="Y121"/>
  <c r="Z121"/>
  <c r="W127"/>
  <c r="X127"/>
  <c r="Y127"/>
  <c r="Z127"/>
  <c r="W651"/>
  <c r="X651"/>
  <c r="Y651"/>
  <c r="Z651"/>
  <c r="W122"/>
  <c r="X122"/>
  <c r="Y122"/>
  <c r="Z122"/>
  <c r="W652"/>
  <c r="X652"/>
  <c r="Y652"/>
  <c r="Z652"/>
  <c r="W96"/>
  <c r="X96"/>
  <c r="Y96"/>
  <c r="Z96"/>
  <c r="W123"/>
  <c r="X123"/>
  <c r="Y123"/>
  <c r="Z123"/>
  <c r="W653"/>
  <c r="X653"/>
  <c r="Y653"/>
  <c r="Z653"/>
  <c r="W125"/>
  <c r="X125"/>
  <c r="Y125"/>
  <c r="Z125"/>
  <c r="W117"/>
  <c r="X117"/>
  <c r="Y117"/>
  <c r="Z117"/>
  <c r="W116"/>
  <c r="X116"/>
  <c r="Y116"/>
  <c r="Z116"/>
  <c r="W97"/>
  <c r="X97"/>
  <c r="Y97"/>
  <c r="Z97"/>
  <c r="W124"/>
  <c r="X124"/>
  <c r="Y124"/>
  <c r="Z124"/>
  <c r="W98"/>
  <c r="X98"/>
  <c r="Y98"/>
  <c r="Z98"/>
  <c r="W129"/>
  <c r="X129"/>
  <c r="Y129"/>
  <c r="Z129"/>
  <c r="W130"/>
  <c r="X130"/>
  <c r="Y130"/>
  <c r="Z130"/>
  <c r="W131"/>
  <c r="X131"/>
  <c r="Y131"/>
  <c r="Z131"/>
  <c r="W132"/>
  <c r="X132"/>
  <c r="Y132"/>
  <c r="Z132"/>
  <c r="W133"/>
  <c r="X133"/>
  <c r="Y133"/>
  <c r="Z133"/>
  <c r="W134"/>
  <c r="X134"/>
  <c r="Y134"/>
  <c r="Z134"/>
  <c r="W135"/>
  <c r="X135"/>
  <c r="Y135"/>
  <c r="Z135"/>
  <c r="W136"/>
  <c r="X136"/>
  <c r="Y136"/>
  <c r="Z136"/>
  <c r="W137"/>
  <c r="X137"/>
  <c r="Y137"/>
  <c r="Z137"/>
  <c r="W138"/>
  <c r="X138"/>
  <c r="Y138"/>
  <c r="Z138"/>
  <c r="W139"/>
  <c r="X139"/>
  <c r="Y139"/>
  <c r="Z139"/>
  <c r="W140"/>
  <c r="X140"/>
  <c r="Y140"/>
  <c r="Z140"/>
  <c r="W141"/>
  <c r="X141"/>
  <c r="Y141"/>
  <c r="Z141"/>
  <c r="W142"/>
  <c r="X142"/>
  <c r="Y142"/>
  <c r="Z142"/>
  <c r="W143"/>
  <c r="X143"/>
  <c r="Y143"/>
  <c r="Z143"/>
  <c r="W144"/>
  <c r="X144"/>
  <c r="Y144"/>
  <c r="Z144"/>
  <c r="W145"/>
  <c r="X145"/>
  <c r="Y145"/>
  <c r="Z145"/>
  <c r="W146"/>
  <c r="X146"/>
  <c r="Y146"/>
  <c r="Z146"/>
  <c r="W147"/>
  <c r="X147"/>
  <c r="Y147"/>
  <c r="Z147"/>
  <c r="W148"/>
  <c r="X148"/>
  <c r="Y148"/>
  <c r="Z148"/>
  <c r="W149"/>
  <c r="X149"/>
  <c r="Y149"/>
  <c r="Z149"/>
  <c r="W150"/>
  <c r="X150"/>
  <c r="Y150"/>
  <c r="Z150"/>
  <c r="W151"/>
  <c r="X151"/>
  <c r="Y151"/>
  <c r="Z151"/>
  <c r="W152"/>
  <c r="X152"/>
  <c r="Y152"/>
  <c r="Z152"/>
  <c r="W153"/>
  <c r="X153"/>
  <c r="Y153"/>
  <c r="Z153"/>
  <c r="W154"/>
  <c r="X154"/>
  <c r="Y154"/>
  <c r="Z154"/>
  <c r="W155"/>
  <c r="X155"/>
  <c r="Y155"/>
  <c r="Z155"/>
  <c r="W156"/>
  <c r="X156"/>
  <c r="Y156"/>
  <c r="Z156"/>
  <c r="W363"/>
  <c r="X363"/>
  <c r="Y363"/>
  <c r="Z363"/>
  <c r="W364"/>
  <c r="X364"/>
  <c r="Y364"/>
  <c r="Z364"/>
  <c r="W365"/>
  <c r="X365"/>
  <c r="Y365"/>
  <c r="Z365"/>
  <c r="W366"/>
  <c r="X366"/>
  <c r="Y366"/>
  <c r="Z366"/>
  <c r="W157"/>
  <c r="X157"/>
  <c r="Y157"/>
  <c r="Z157"/>
  <c r="W158"/>
  <c r="X158"/>
  <c r="Y158"/>
  <c r="Z158"/>
  <c r="W159"/>
  <c r="X159"/>
  <c r="Y159"/>
  <c r="Z159"/>
  <c r="W160"/>
  <c r="X160"/>
  <c r="Y160"/>
  <c r="Z160"/>
  <c r="W161"/>
  <c r="X161"/>
  <c r="Y161"/>
  <c r="Z161"/>
  <c r="W162"/>
  <c r="X162"/>
  <c r="Y162"/>
  <c r="Z162"/>
  <c r="W163"/>
  <c r="X163"/>
  <c r="Y163"/>
  <c r="Z163"/>
  <c r="W164"/>
  <c r="X164"/>
  <c r="Y164"/>
  <c r="Z164"/>
  <c r="W165"/>
  <c r="X165"/>
  <c r="Y165"/>
  <c r="Z165"/>
  <c r="W166"/>
  <c r="X166"/>
  <c r="Y166"/>
  <c r="Z166"/>
  <c r="W167"/>
  <c r="X167"/>
  <c r="Y167"/>
  <c r="Z167"/>
  <c r="W168"/>
  <c r="X168"/>
  <c r="Y168"/>
  <c r="Z168"/>
  <c r="W169"/>
  <c r="X169"/>
  <c r="Y169"/>
  <c r="Z169"/>
  <c r="W498"/>
  <c r="X498"/>
  <c r="Y498"/>
  <c r="Z498"/>
  <c r="W732"/>
  <c r="X732"/>
  <c r="Y732"/>
  <c r="Z732"/>
  <c r="W467"/>
  <c r="X467"/>
  <c r="Y467"/>
  <c r="Z467"/>
  <c r="W170"/>
  <c r="X170"/>
  <c r="Y170"/>
  <c r="Z170"/>
  <c r="W171"/>
  <c r="X171"/>
  <c r="Y171"/>
  <c r="Z171"/>
  <c r="W172"/>
  <c r="X172"/>
  <c r="Y172"/>
  <c r="Z172"/>
  <c r="W173"/>
  <c r="X173"/>
  <c r="Y173"/>
  <c r="Z173"/>
  <c r="W174"/>
  <c r="X174"/>
  <c r="Y174"/>
  <c r="Z174"/>
  <c r="W175"/>
  <c r="X175"/>
  <c r="Y175"/>
  <c r="Z175"/>
  <c r="W176"/>
  <c r="X176"/>
  <c r="Y176"/>
  <c r="Z176"/>
  <c r="W177"/>
  <c r="X177"/>
  <c r="Y177"/>
  <c r="Z177"/>
  <c r="W178"/>
  <c r="X178"/>
  <c r="Y178"/>
  <c r="Z178"/>
  <c r="W179"/>
  <c r="X179"/>
  <c r="Y179"/>
  <c r="Z179"/>
  <c r="W180"/>
  <c r="X180"/>
  <c r="Y180"/>
  <c r="Z180"/>
  <c r="W635"/>
  <c r="X635"/>
  <c r="Y635"/>
  <c r="Z635"/>
  <c r="W460"/>
  <c r="X460"/>
  <c r="Y460"/>
  <c r="Z460"/>
  <c r="W181"/>
  <c r="X181"/>
  <c r="Y181"/>
  <c r="Z181"/>
  <c r="W182"/>
  <c r="X182"/>
  <c r="Y182"/>
  <c r="Z182"/>
  <c r="W183"/>
  <c r="X183"/>
  <c r="Y183"/>
  <c r="Z183"/>
  <c r="W184"/>
  <c r="X184"/>
  <c r="Y184"/>
  <c r="Z184"/>
  <c r="W461"/>
  <c r="X461"/>
  <c r="Y461"/>
  <c r="Z461"/>
  <c r="W462"/>
  <c r="X462"/>
  <c r="Y462"/>
  <c r="Z462"/>
  <c r="W463"/>
  <c r="X463"/>
  <c r="Y463"/>
  <c r="Z463"/>
  <c r="W464"/>
  <c r="X464"/>
  <c r="Y464"/>
  <c r="Z464"/>
  <c r="W185"/>
  <c r="X185"/>
  <c r="Y185"/>
  <c r="Z185"/>
  <c r="W367"/>
  <c r="X367"/>
  <c r="Y367"/>
  <c r="Z367"/>
  <c r="W368"/>
  <c r="X368"/>
  <c r="Y368"/>
  <c r="Z368"/>
  <c r="W186"/>
  <c r="X186"/>
  <c r="Y186"/>
  <c r="Z186"/>
  <c r="W187"/>
  <c r="X187"/>
  <c r="Y187"/>
  <c r="Z187"/>
  <c r="W188"/>
  <c r="X188"/>
  <c r="Y188"/>
  <c r="Z188"/>
  <c r="W189"/>
  <c r="X189"/>
  <c r="Y189"/>
  <c r="Z189"/>
  <c r="W190"/>
  <c r="X190"/>
  <c r="Y190"/>
  <c r="Z190"/>
  <c r="W191"/>
  <c r="X191"/>
  <c r="Y191"/>
  <c r="Z191"/>
  <c r="W192"/>
  <c r="X192"/>
  <c r="Y192"/>
  <c r="Z192"/>
  <c r="W193"/>
  <c r="X193"/>
  <c r="Y193"/>
  <c r="Z193"/>
  <c r="W369"/>
  <c r="X369"/>
  <c r="Y369"/>
  <c r="Z369"/>
  <c r="W370"/>
  <c r="X370"/>
  <c r="Y370"/>
  <c r="Z370"/>
  <c r="W194"/>
  <c r="X194"/>
  <c r="Y194"/>
  <c r="Z194"/>
  <c r="W371"/>
  <c r="X371"/>
  <c r="Y371"/>
  <c r="Z371"/>
  <c r="W195"/>
  <c r="X195"/>
  <c r="Y195"/>
  <c r="Z195"/>
  <c r="W372"/>
  <c r="X372"/>
  <c r="Y372"/>
  <c r="Z372"/>
  <c r="W196"/>
  <c r="X196"/>
  <c r="Y196"/>
  <c r="Z196"/>
  <c r="W197"/>
  <c r="X197"/>
  <c r="Y197"/>
  <c r="Z197"/>
  <c r="W198"/>
  <c r="X198"/>
  <c r="Y198"/>
  <c r="Z198"/>
  <c r="W199"/>
  <c r="X199"/>
  <c r="Y199"/>
  <c r="Z199"/>
  <c r="W373"/>
  <c r="X373"/>
  <c r="Y373"/>
  <c r="Z373"/>
  <c r="W374"/>
  <c r="X374"/>
  <c r="Y374"/>
  <c r="Z374"/>
  <c r="W458"/>
  <c r="X458"/>
  <c r="Y458"/>
  <c r="Z458"/>
  <c r="W375"/>
  <c r="X375"/>
  <c r="Y375"/>
  <c r="Z375"/>
  <c r="W376"/>
  <c r="X376"/>
  <c r="Y376"/>
  <c r="Z376"/>
  <c r="W377"/>
  <c r="X377"/>
  <c r="Y377"/>
  <c r="Z377"/>
  <c r="W200"/>
  <c r="X200"/>
  <c r="Y200"/>
  <c r="Z200"/>
  <c r="W201"/>
  <c r="X201"/>
  <c r="Y201"/>
  <c r="Z201"/>
  <c r="W378"/>
  <c r="X378"/>
  <c r="Y378"/>
  <c r="Z378"/>
  <c r="W202"/>
  <c r="X202"/>
  <c r="Y202"/>
  <c r="Z202"/>
  <c r="W203"/>
  <c r="X203"/>
  <c r="Y203"/>
  <c r="Z203"/>
  <c r="W204"/>
  <c r="X204"/>
  <c r="Y204"/>
  <c r="Z204"/>
  <c r="W205"/>
  <c r="X205"/>
  <c r="Y205"/>
  <c r="Z205"/>
  <c r="W206"/>
  <c r="X206"/>
  <c r="Y206"/>
  <c r="Z206"/>
  <c r="W207"/>
  <c r="X207"/>
  <c r="Y207"/>
  <c r="Z207"/>
  <c r="W379"/>
  <c r="X379"/>
  <c r="Y379"/>
  <c r="Z379"/>
  <c r="W208"/>
  <c r="X208"/>
  <c r="Y208"/>
  <c r="Z208"/>
  <c r="W209"/>
  <c r="X209"/>
  <c r="Y209"/>
  <c r="Z209"/>
  <c r="W380"/>
  <c r="X380"/>
  <c r="Y380"/>
  <c r="Z380"/>
  <c r="W210"/>
  <c r="X210"/>
  <c r="Y210"/>
  <c r="Z210"/>
  <c r="W381"/>
  <c r="X381"/>
  <c r="Y381"/>
  <c r="Z381"/>
  <c r="W382"/>
  <c r="X382"/>
  <c r="Y382"/>
  <c r="Z382"/>
  <c r="W211"/>
  <c r="X211"/>
  <c r="Y211"/>
  <c r="Z211"/>
  <c r="W383"/>
  <c r="X383"/>
  <c r="Y383"/>
  <c r="Z383"/>
  <c r="W212"/>
  <c r="X212"/>
  <c r="Y212"/>
  <c r="Z212"/>
  <c r="W213"/>
  <c r="X213"/>
  <c r="Y213"/>
  <c r="Z213"/>
  <c r="W214"/>
  <c r="X214"/>
  <c r="Y214"/>
  <c r="Z214"/>
  <c r="W215"/>
  <c r="X215"/>
  <c r="Y215"/>
  <c r="Z215"/>
  <c r="W216"/>
  <c r="X216"/>
  <c r="Y216"/>
  <c r="Z216"/>
  <c r="W217"/>
  <c r="X217"/>
  <c r="Y217"/>
  <c r="Z217"/>
  <c r="W218"/>
  <c r="X218"/>
  <c r="Y218"/>
  <c r="Z218"/>
  <c r="W219"/>
  <c r="X219"/>
  <c r="Y219"/>
  <c r="Z219"/>
  <c r="W220"/>
  <c r="X220"/>
  <c r="Y220"/>
  <c r="Z220"/>
  <c r="W733"/>
  <c r="X733"/>
  <c r="Y733"/>
  <c r="Z733"/>
  <c r="W221"/>
  <c r="X221"/>
  <c r="Y221"/>
  <c r="Z221"/>
  <c r="W222"/>
  <c r="X222"/>
  <c r="Y222"/>
  <c r="Z222"/>
  <c r="W384"/>
  <c r="X384"/>
  <c r="Y384"/>
  <c r="Z384"/>
  <c r="W223"/>
  <c r="X223"/>
  <c r="Y223"/>
  <c r="Z223"/>
  <c r="W734"/>
  <c r="X734"/>
  <c r="Y734"/>
  <c r="Z734"/>
  <c r="W224"/>
  <c r="X224"/>
  <c r="Y224"/>
  <c r="Z224"/>
  <c r="W735"/>
  <c r="X735"/>
  <c r="Y735"/>
  <c r="Z735"/>
  <c r="W385"/>
  <c r="X385"/>
  <c r="Y385"/>
  <c r="Z385"/>
  <c r="W499"/>
  <c r="X499"/>
  <c r="Y499"/>
  <c r="Z499"/>
  <c r="W386"/>
  <c r="X386"/>
  <c r="Y386"/>
  <c r="Z386"/>
  <c r="W387"/>
  <c r="X387"/>
  <c r="Y387"/>
  <c r="Z387"/>
  <c r="W225"/>
  <c r="X225"/>
  <c r="Y225"/>
  <c r="Z225"/>
  <c r="W226"/>
  <c r="X226"/>
  <c r="Y226"/>
  <c r="Z226"/>
  <c r="W227"/>
  <c r="X227"/>
  <c r="Y227"/>
  <c r="Z227"/>
  <c r="W228"/>
  <c r="X228"/>
  <c r="Y228"/>
  <c r="Z228"/>
  <c r="W388"/>
  <c r="X388"/>
  <c r="Y388"/>
  <c r="Z388"/>
  <c r="W229"/>
  <c r="X229"/>
  <c r="Y229"/>
  <c r="Z229"/>
  <c r="W230"/>
  <c r="X230"/>
  <c r="Y230"/>
  <c r="Z230"/>
  <c r="W231"/>
  <c r="X231"/>
  <c r="Y231"/>
  <c r="Z231"/>
  <c r="W232"/>
  <c r="X232"/>
  <c r="Y232"/>
  <c r="Z232"/>
  <c r="W233"/>
  <c r="X233"/>
  <c r="Y233"/>
  <c r="Z233"/>
  <c r="W234"/>
  <c r="X234"/>
  <c r="Y234"/>
  <c r="Z234"/>
  <c r="W235"/>
  <c r="X235"/>
  <c r="Y235"/>
  <c r="Z235"/>
  <c r="W747"/>
  <c r="X747"/>
  <c r="Y747"/>
  <c r="Z747"/>
  <c r="W236"/>
  <c r="X236"/>
  <c r="Y236"/>
  <c r="Z236"/>
  <c r="W237"/>
  <c r="X237"/>
  <c r="Y237"/>
  <c r="Z237"/>
  <c r="W238"/>
  <c r="X238"/>
  <c r="Y238"/>
  <c r="Z238"/>
  <c r="W239"/>
  <c r="X239"/>
  <c r="Y239"/>
  <c r="Z239"/>
  <c r="W240"/>
  <c r="X240"/>
  <c r="Y240"/>
  <c r="Z240"/>
  <c r="W389"/>
  <c r="X389"/>
  <c r="Y389"/>
  <c r="Z389"/>
  <c r="W241"/>
  <c r="X241"/>
  <c r="Y241"/>
  <c r="Z241"/>
  <c r="W242"/>
  <c r="X242"/>
  <c r="Y242"/>
  <c r="Z242"/>
  <c r="W390"/>
  <c r="X390"/>
  <c r="Y390"/>
  <c r="Z390"/>
  <c r="W748"/>
  <c r="X748"/>
  <c r="Y748"/>
  <c r="Z748"/>
  <c r="W243"/>
  <c r="X243"/>
  <c r="Y243"/>
  <c r="Z243"/>
  <c r="W244"/>
  <c r="X244"/>
  <c r="Y244"/>
  <c r="Z244"/>
  <c r="W391"/>
  <c r="X391"/>
  <c r="Y391"/>
  <c r="Z391"/>
  <c r="W392"/>
  <c r="X392"/>
  <c r="Y392"/>
  <c r="Z392"/>
  <c r="W245"/>
  <c r="X245"/>
  <c r="Y245"/>
  <c r="Z245"/>
  <c r="W393"/>
  <c r="X393"/>
  <c r="Y393"/>
  <c r="Z393"/>
  <c r="W246"/>
  <c r="X246"/>
  <c r="Y246"/>
  <c r="Z246"/>
  <c r="W247"/>
  <c r="X247"/>
  <c r="Y247"/>
  <c r="Z247"/>
  <c r="W248"/>
  <c r="X248"/>
  <c r="Y248"/>
  <c r="Z248"/>
  <c r="W249"/>
  <c r="X249"/>
  <c r="Y249"/>
  <c r="Z249"/>
  <c r="W250"/>
  <c r="X250"/>
  <c r="Y250"/>
  <c r="Z250"/>
  <c r="W251"/>
  <c r="X251"/>
  <c r="Y251"/>
  <c r="Z251"/>
  <c r="W252"/>
  <c r="X252"/>
  <c r="Y252"/>
  <c r="Z252"/>
  <c r="W394"/>
  <c r="X394"/>
  <c r="Y394"/>
  <c r="Z394"/>
  <c r="W253"/>
  <c r="X253"/>
  <c r="Y253"/>
  <c r="Z253"/>
  <c r="W254"/>
  <c r="X254"/>
  <c r="Y254"/>
  <c r="Z254"/>
  <c r="W255"/>
  <c r="X255"/>
  <c r="Y255"/>
  <c r="Z255"/>
  <c r="W256"/>
  <c r="X256"/>
  <c r="Y256"/>
  <c r="Z256"/>
  <c r="W257"/>
  <c r="X257"/>
  <c r="Y257"/>
  <c r="Z257"/>
  <c r="W258"/>
  <c r="X258"/>
  <c r="Y258"/>
  <c r="Z258"/>
  <c r="W259"/>
  <c r="X259"/>
  <c r="Y259"/>
  <c r="Z259"/>
  <c r="W260"/>
  <c r="X260"/>
  <c r="Y260"/>
  <c r="Z260"/>
  <c r="W395"/>
  <c r="X395"/>
  <c r="Y395"/>
  <c r="Z395"/>
  <c r="W396"/>
  <c r="X396"/>
  <c r="Y396"/>
  <c r="Z396"/>
  <c r="W261"/>
  <c r="X261"/>
  <c r="Y261"/>
  <c r="Z261"/>
  <c r="W262"/>
  <c r="X262"/>
  <c r="Y262"/>
  <c r="Z262"/>
  <c r="W749"/>
  <c r="X749"/>
  <c r="Y749"/>
  <c r="Z749"/>
  <c r="W750"/>
  <c r="X750"/>
  <c r="Y750"/>
  <c r="Z750"/>
  <c r="W751"/>
  <c r="X751"/>
  <c r="Y751"/>
  <c r="Z751"/>
  <c r="W752"/>
  <c r="X752"/>
  <c r="Y752"/>
  <c r="Z752"/>
  <c r="W263"/>
  <c r="X263"/>
  <c r="Y263"/>
  <c r="Z263"/>
  <c r="W753"/>
  <c r="X753"/>
  <c r="Y753"/>
  <c r="Z753"/>
  <c r="W754"/>
  <c r="X754"/>
  <c r="Y754"/>
  <c r="Z754"/>
  <c r="W264"/>
  <c r="X264"/>
  <c r="Y264"/>
  <c r="Z264"/>
  <c r="W755"/>
  <c r="X755"/>
  <c r="Y755"/>
  <c r="Z755"/>
  <c r="W756"/>
  <c r="X756"/>
  <c r="Y756"/>
  <c r="Z756"/>
  <c r="W757"/>
  <c r="X757"/>
  <c r="Y757"/>
  <c r="Z757"/>
  <c r="W758"/>
  <c r="X758"/>
  <c r="Y758"/>
  <c r="Z758"/>
  <c r="W759"/>
  <c r="X759"/>
  <c r="Y759"/>
  <c r="Z759"/>
  <c r="W760"/>
  <c r="X760"/>
  <c r="Y760"/>
  <c r="Z760"/>
  <c r="W265"/>
  <c r="X265"/>
  <c r="Y265"/>
  <c r="Z265"/>
  <c r="W761"/>
  <c r="X761"/>
  <c r="Y761"/>
  <c r="Z761"/>
  <c r="W762"/>
  <c r="X762"/>
  <c r="Y762"/>
  <c r="Z762"/>
  <c r="W763"/>
  <c r="X763"/>
  <c r="Y763"/>
  <c r="Z763"/>
  <c r="W397"/>
  <c r="X397"/>
  <c r="Y397"/>
  <c r="Z397"/>
  <c r="W266"/>
  <c r="X266"/>
  <c r="Y266"/>
  <c r="Z266"/>
  <c r="W398"/>
  <c r="X398"/>
  <c r="Y398"/>
  <c r="Z398"/>
  <c r="W267"/>
  <c r="X267"/>
  <c r="Y267"/>
  <c r="Z267"/>
  <c r="W399"/>
  <c r="X399"/>
  <c r="Y399"/>
  <c r="Z399"/>
  <c r="W268"/>
  <c r="X268"/>
  <c r="Y268"/>
  <c r="Z268"/>
  <c r="W269"/>
  <c r="X269"/>
  <c r="Y269"/>
  <c r="Z269"/>
  <c r="W270"/>
  <c r="X270"/>
  <c r="Y270"/>
  <c r="Z270"/>
  <c r="W271"/>
  <c r="X271"/>
  <c r="Y271"/>
  <c r="Z271"/>
  <c r="W400"/>
  <c r="X400"/>
  <c r="Y400"/>
  <c r="Z400"/>
  <c r="W272"/>
  <c r="X272"/>
  <c r="Y272"/>
  <c r="Z272"/>
  <c r="W273"/>
  <c r="X273"/>
  <c r="Y273"/>
  <c r="Z273"/>
  <c r="W274"/>
  <c r="X274"/>
  <c r="Y274"/>
  <c r="Z274"/>
  <c r="W275"/>
  <c r="X275"/>
  <c r="Y275"/>
  <c r="Z275"/>
  <c r="W504"/>
  <c r="X504"/>
  <c r="Y504"/>
  <c r="Z504"/>
  <c r="W276"/>
  <c r="X276"/>
  <c r="Y276"/>
  <c r="Z276"/>
  <c r="W277"/>
  <c r="X277"/>
  <c r="Y277"/>
  <c r="Z277"/>
  <c r="W401"/>
  <c r="X401"/>
  <c r="Y401"/>
  <c r="Z401"/>
  <c r="W278"/>
  <c r="X278"/>
  <c r="Y278"/>
  <c r="Z278"/>
  <c r="W279"/>
  <c r="X279"/>
  <c r="Y279"/>
  <c r="Z279"/>
  <c r="W280"/>
  <c r="X280"/>
  <c r="Y280"/>
  <c r="Z280"/>
  <c r="W402"/>
  <c r="X402"/>
  <c r="Y402"/>
  <c r="Z402"/>
  <c r="W281"/>
  <c r="X281"/>
  <c r="Y281"/>
  <c r="Z281"/>
  <c r="W282"/>
  <c r="X282"/>
  <c r="Y282"/>
  <c r="Z282"/>
  <c r="W283"/>
  <c r="X283"/>
  <c r="Y283"/>
  <c r="Z283"/>
  <c r="W284"/>
  <c r="X284"/>
  <c r="Y284"/>
  <c r="Z284"/>
  <c r="W459"/>
  <c r="X459"/>
  <c r="Y459"/>
  <c r="Z459"/>
  <c r="W403"/>
  <c r="X403"/>
  <c r="Y403"/>
  <c r="Z403"/>
  <c r="W404"/>
  <c r="X404"/>
  <c r="Y404"/>
  <c r="Z404"/>
  <c r="W405"/>
  <c r="X405"/>
  <c r="Y405"/>
  <c r="Z405"/>
  <c r="W406"/>
  <c r="X406"/>
  <c r="Y406"/>
  <c r="Z406"/>
  <c r="W285"/>
  <c r="X285"/>
  <c r="Y285"/>
  <c r="Z285"/>
  <c r="W407"/>
  <c r="X407"/>
  <c r="Y407"/>
  <c r="Z407"/>
  <c r="W408"/>
  <c r="X408"/>
  <c r="Y408"/>
  <c r="Z408"/>
  <c r="W286"/>
  <c r="X286"/>
  <c r="Y286"/>
  <c r="Z286"/>
  <c r="W287"/>
  <c r="X287"/>
  <c r="Y287"/>
  <c r="Z287"/>
  <c r="W288"/>
  <c r="X288"/>
  <c r="Y288"/>
  <c r="Z288"/>
  <c r="W289"/>
  <c r="X289"/>
  <c r="Y289"/>
  <c r="Z289"/>
  <c r="W290"/>
  <c r="X290"/>
  <c r="Y290"/>
  <c r="Z290"/>
  <c r="W291"/>
  <c r="X291"/>
  <c r="Y291"/>
  <c r="Z291"/>
  <c r="W292"/>
  <c r="X292"/>
  <c r="Y292"/>
  <c r="Z292"/>
  <c r="W409"/>
  <c r="X409"/>
  <c r="Y409"/>
  <c r="Z409"/>
  <c r="W293"/>
  <c r="X293"/>
  <c r="Y293"/>
  <c r="Z293"/>
  <c r="W294"/>
  <c r="X294"/>
  <c r="Y294"/>
  <c r="Z294"/>
  <c r="W295"/>
  <c r="X295"/>
  <c r="Y295"/>
  <c r="Z295"/>
  <c r="W296"/>
  <c r="X296"/>
  <c r="Y296"/>
  <c r="Z296"/>
  <c r="W297"/>
  <c r="X297"/>
  <c r="Y297"/>
  <c r="Z297"/>
  <c r="W298"/>
  <c r="X298"/>
  <c r="Y298"/>
  <c r="Z298"/>
  <c r="W299"/>
  <c r="X299"/>
  <c r="Y299"/>
  <c r="Z299"/>
  <c r="W300"/>
  <c r="X300"/>
  <c r="Y300"/>
  <c r="Z300"/>
  <c r="W301"/>
  <c r="X301"/>
  <c r="Y301"/>
  <c r="Z301"/>
  <c r="W410"/>
  <c r="X410"/>
  <c r="Y410"/>
  <c r="Z410"/>
  <c r="W302"/>
  <c r="X302"/>
  <c r="Y302"/>
  <c r="Z302"/>
  <c r="W303"/>
  <c r="X303"/>
  <c r="Y303"/>
  <c r="Z303"/>
  <c r="W304"/>
  <c r="X304"/>
  <c r="Y304"/>
  <c r="Z304"/>
  <c r="W305"/>
  <c r="X305"/>
  <c r="Y305"/>
  <c r="Z305"/>
  <c r="W306"/>
  <c r="X306"/>
  <c r="Y306"/>
  <c r="Z306"/>
  <c r="W307"/>
  <c r="X307"/>
  <c r="Y307"/>
  <c r="Z307"/>
  <c r="W308"/>
  <c r="X308"/>
  <c r="Y308"/>
  <c r="Z308"/>
  <c r="W309"/>
  <c r="X309"/>
  <c r="Y309"/>
  <c r="Z309"/>
  <c r="W310"/>
  <c r="X310"/>
  <c r="Y310"/>
  <c r="Z310"/>
  <c r="W311"/>
  <c r="X311"/>
  <c r="Y311"/>
  <c r="Z311"/>
  <c r="W312"/>
  <c r="X312"/>
  <c r="Y312"/>
  <c r="Z312"/>
  <c r="W313"/>
  <c r="X313"/>
  <c r="Y313"/>
  <c r="Z313"/>
  <c r="W314"/>
  <c r="X314"/>
  <c r="Y314"/>
  <c r="Z314"/>
  <c r="W315"/>
  <c r="X315"/>
  <c r="Y315"/>
  <c r="Z315"/>
  <c r="W316"/>
  <c r="X316"/>
  <c r="Y316"/>
  <c r="Z316"/>
  <c r="W317"/>
  <c r="X317"/>
  <c r="Y317"/>
  <c r="Z317"/>
  <c r="W318"/>
  <c r="X318"/>
  <c r="Y318"/>
  <c r="Z318"/>
  <c r="W411"/>
  <c r="X411"/>
  <c r="Y411"/>
  <c r="Z411"/>
  <c r="W319"/>
  <c r="X319"/>
  <c r="Y319"/>
  <c r="Z319"/>
  <c r="W320"/>
  <c r="X320"/>
  <c r="Y320"/>
  <c r="Z320"/>
  <c r="W321"/>
  <c r="X321"/>
  <c r="Y321"/>
  <c r="Z321"/>
  <c r="W322"/>
  <c r="X322"/>
  <c r="Y322"/>
  <c r="Z322"/>
  <c r="W412"/>
  <c r="X412"/>
  <c r="Y412"/>
  <c r="Z412"/>
  <c r="W413"/>
  <c r="X413"/>
  <c r="Y413"/>
  <c r="Z413"/>
  <c r="W323"/>
  <c r="X323"/>
  <c r="Y323"/>
  <c r="Z323"/>
  <c r="W324"/>
  <c r="X324"/>
  <c r="Y324"/>
  <c r="Z324"/>
  <c r="W414"/>
  <c r="X414"/>
  <c r="Y414"/>
  <c r="Z414"/>
  <c r="W415"/>
  <c r="X415"/>
  <c r="Y415"/>
  <c r="Z415"/>
  <c r="W416"/>
  <c r="X416"/>
  <c r="Y416"/>
  <c r="Z416"/>
  <c r="W325"/>
  <c r="X325"/>
  <c r="Y325"/>
  <c r="Z325"/>
  <c r="W326"/>
  <c r="X326"/>
  <c r="Y326"/>
  <c r="Z326"/>
  <c r="W417"/>
  <c r="X417"/>
  <c r="Y417"/>
  <c r="Z417"/>
  <c r="W327"/>
  <c r="X327"/>
  <c r="Y327"/>
  <c r="Z327"/>
  <c r="W328"/>
  <c r="X328"/>
  <c r="Y328"/>
  <c r="Z328"/>
  <c r="W329"/>
  <c r="X329"/>
  <c r="Y329"/>
  <c r="Z329"/>
  <c r="W330"/>
  <c r="X330"/>
  <c r="Y330"/>
  <c r="Z330"/>
  <c r="W331"/>
  <c r="X331"/>
  <c r="Y331"/>
  <c r="Z331"/>
  <c r="W332"/>
  <c r="X332"/>
  <c r="Y332"/>
  <c r="Z332"/>
  <c r="W418"/>
  <c r="X418"/>
  <c r="Y418"/>
  <c r="Z418"/>
  <c r="W333"/>
  <c r="X333"/>
  <c r="Y333"/>
  <c r="Z333"/>
  <c r="W334"/>
  <c r="X334"/>
  <c r="Y334"/>
  <c r="Z334"/>
  <c r="W335"/>
  <c r="X335"/>
  <c r="Y335"/>
  <c r="Z335"/>
  <c r="W336"/>
  <c r="X336"/>
  <c r="Y336"/>
  <c r="Z336"/>
  <c r="W419"/>
  <c r="X419"/>
  <c r="Y419"/>
  <c r="Z419"/>
  <c r="W736"/>
  <c r="X736"/>
  <c r="Y736"/>
  <c r="Z736"/>
  <c r="W420"/>
  <c r="X420"/>
  <c r="Y420"/>
  <c r="Z420"/>
  <c r="W337"/>
  <c r="X337"/>
  <c r="Y337"/>
  <c r="Z337"/>
  <c r="W338"/>
  <c r="X338"/>
  <c r="Y338"/>
  <c r="Z338"/>
  <c r="W339"/>
  <c r="X339"/>
  <c r="Y339"/>
  <c r="Z339"/>
  <c r="W340"/>
  <c r="X340"/>
  <c r="Y340"/>
  <c r="Z340"/>
  <c r="W468"/>
  <c r="X468"/>
  <c r="Y468"/>
  <c r="Z468"/>
  <c r="W421"/>
  <c r="X421"/>
  <c r="Y421"/>
  <c r="Z421"/>
  <c r="W680"/>
  <c r="X680"/>
  <c r="Y680"/>
  <c r="Z680"/>
  <c r="W341"/>
  <c r="X341"/>
  <c r="Y341"/>
  <c r="Z341"/>
  <c r="W342"/>
  <c r="X342"/>
  <c r="Y342"/>
  <c r="Z342"/>
  <c r="W505"/>
  <c r="X505"/>
  <c r="Y505"/>
  <c r="Z505"/>
  <c r="W343"/>
  <c r="X343"/>
  <c r="Y343"/>
  <c r="Z343"/>
  <c r="W469"/>
  <c r="X469"/>
  <c r="Y469"/>
  <c r="Z469"/>
  <c r="W344"/>
  <c r="X344"/>
  <c r="Y344"/>
  <c r="Z344"/>
  <c r="W681"/>
  <c r="X681"/>
  <c r="Y681"/>
  <c r="Z681"/>
  <c r="W470"/>
  <c r="X470"/>
  <c r="Y470"/>
  <c r="Z470"/>
  <c r="W471"/>
  <c r="X471"/>
  <c r="Y471"/>
  <c r="Z471"/>
  <c r="W345"/>
  <c r="X345"/>
  <c r="Y345"/>
  <c r="Z345"/>
  <c r="W466"/>
  <c r="X466"/>
  <c r="Y466"/>
  <c r="Z466"/>
  <c r="W346"/>
  <c r="X346"/>
  <c r="Y346"/>
  <c r="Z346"/>
  <c r="W500"/>
  <c r="X500"/>
  <c r="Y500"/>
  <c r="Z500"/>
  <c r="W362"/>
  <c r="X362"/>
  <c r="Y362"/>
  <c r="Z362"/>
  <c r="W682"/>
  <c r="X682"/>
  <c r="Y682"/>
  <c r="Z682"/>
  <c r="W472"/>
  <c r="X472"/>
  <c r="Y472"/>
  <c r="Z472"/>
  <c r="W502"/>
  <c r="X502"/>
  <c r="Y502"/>
  <c r="Z502"/>
  <c r="W422"/>
  <c r="X422"/>
  <c r="Y422"/>
  <c r="Z422"/>
  <c r="W473"/>
  <c r="X473"/>
  <c r="Y473"/>
  <c r="Z473"/>
  <c r="W423"/>
  <c r="X423"/>
  <c r="Y423"/>
  <c r="Z423"/>
  <c r="W424"/>
  <c r="X424"/>
  <c r="Y424"/>
  <c r="Z424"/>
  <c r="W683"/>
  <c r="X683"/>
  <c r="Y683"/>
  <c r="Z683"/>
  <c r="W474"/>
  <c r="X474"/>
  <c r="Y474"/>
  <c r="Z474"/>
  <c r="W475"/>
  <c r="X475"/>
  <c r="Y475"/>
  <c r="Z475"/>
  <c r="W347"/>
  <c r="X347"/>
  <c r="Y347"/>
  <c r="Z347"/>
  <c r="W476"/>
  <c r="X476"/>
  <c r="Y476"/>
  <c r="Z476"/>
  <c r="W477"/>
  <c r="X477"/>
  <c r="Y477"/>
  <c r="Z477"/>
  <c r="W348"/>
  <c r="X348"/>
  <c r="Y348"/>
  <c r="Z348"/>
  <c r="W349"/>
  <c r="X349"/>
  <c r="Y349"/>
  <c r="Z349"/>
  <c r="W684"/>
  <c r="X684"/>
  <c r="Y684"/>
  <c r="Z684"/>
  <c r="W478"/>
  <c r="X478"/>
  <c r="Y478"/>
  <c r="Z478"/>
  <c r="W425"/>
  <c r="X425"/>
  <c r="Y425"/>
  <c r="Z425"/>
  <c r="W426"/>
  <c r="X426"/>
  <c r="Y426"/>
  <c r="Z426"/>
  <c r="W685"/>
  <c r="X685"/>
  <c r="Y685"/>
  <c r="Z685"/>
  <c r="W686"/>
  <c r="X686"/>
  <c r="Y686"/>
  <c r="Z686"/>
  <c r="W350"/>
  <c r="X350"/>
  <c r="Y350"/>
  <c r="Z350"/>
  <c r="W427"/>
  <c r="X427"/>
  <c r="Y427"/>
  <c r="Z427"/>
  <c r="W479"/>
  <c r="X479"/>
  <c r="Y479"/>
  <c r="Z479"/>
  <c r="W428"/>
  <c r="X428"/>
  <c r="Y428"/>
  <c r="Z428"/>
  <c r="W429"/>
  <c r="X429"/>
  <c r="Y429"/>
  <c r="Z429"/>
  <c r="W430"/>
  <c r="X430"/>
  <c r="Y430"/>
  <c r="Z430"/>
  <c r="W465"/>
  <c r="X465"/>
  <c r="Y465"/>
  <c r="Z465"/>
  <c r="W351"/>
  <c r="X351"/>
  <c r="Y351"/>
  <c r="Z351"/>
  <c r="W480"/>
  <c r="X480"/>
  <c r="Y480"/>
  <c r="Z480"/>
  <c r="W431"/>
  <c r="X431"/>
  <c r="Y431"/>
  <c r="Z431"/>
  <c r="W432"/>
  <c r="X432"/>
  <c r="Y432"/>
  <c r="Z432"/>
  <c r="W687"/>
  <c r="X687"/>
  <c r="Y687"/>
  <c r="Z687"/>
  <c r="W433"/>
  <c r="X433"/>
  <c r="Y433"/>
  <c r="Z433"/>
  <c r="W352"/>
  <c r="X352"/>
  <c r="Y352"/>
  <c r="Z352"/>
  <c r="W353"/>
  <c r="X353"/>
  <c r="Y353"/>
  <c r="Z353"/>
  <c r="W354"/>
  <c r="X354"/>
  <c r="Y354"/>
  <c r="Z354"/>
  <c r="W434"/>
  <c r="X434"/>
  <c r="Y434"/>
  <c r="Z434"/>
  <c r="W435"/>
  <c r="X435"/>
  <c r="Y435"/>
  <c r="Z435"/>
  <c r="W456"/>
  <c r="X456"/>
  <c r="Y456"/>
  <c r="Z456"/>
  <c r="W436"/>
  <c r="X436"/>
  <c r="Y436"/>
  <c r="Z436"/>
  <c r="W437"/>
  <c r="X437"/>
  <c r="Y437"/>
  <c r="Z437"/>
  <c r="W438"/>
  <c r="X438"/>
  <c r="Y438"/>
  <c r="Z438"/>
  <c r="W439"/>
  <c r="X439"/>
  <c r="Y439"/>
  <c r="Z439"/>
  <c r="W440"/>
  <c r="X440"/>
  <c r="Y440"/>
  <c r="Z440"/>
  <c r="W441"/>
  <c r="X441"/>
  <c r="Y441"/>
  <c r="Z441"/>
  <c r="W355"/>
  <c r="X355"/>
  <c r="Y355"/>
  <c r="Z355"/>
  <c r="W356"/>
  <c r="X356"/>
  <c r="Y356"/>
  <c r="Z356"/>
  <c r="W481"/>
  <c r="X481"/>
  <c r="Y481"/>
  <c r="Z481"/>
  <c r="W442"/>
  <c r="X442"/>
  <c r="Y442"/>
  <c r="Z442"/>
  <c r="W357"/>
  <c r="X357"/>
  <c r="Y357"/>
  <c r="Z357"/>
  <c r="W482"/>
  <c r="X482"/>
  <c r="Y482"/>
  <c r="Z482"/>
  <c r="W453"/>
  <c r="X453"/>
  <c r="Y453"/>
  <c r="Z453"/>
  <c r="W358"/>
  <c r="X358"/>
  <c r="Y358"/>
  <c r="Z358"/>
  <c r="W483"/>
  <c r="X483"/>
  <c r="Y483"/>
  <c r="Z483"/>
  <c r="W688"/>
  <c r="X688"/>
  <c r="Y688"/>
  <c r="Z688"/>
  <c r="W454"/>
  <c r="X454"/>
  <c r="Y454"/>
  <c r="Z454"/>
  <c r="W764"/>
  <c r="X764"/>
  <c r="Y764"/>
  <c r="Z764"/>
  <c r="W443"/>
  <c r="X443"/>
  <c r="Y443"/>
  <c r="Z443"/>
  <c r="W765"/>
  <c r="X765"/>
  <c r="Y765"/>
  <c r="Z765"/>
  <c r="W766"/>
  <c r="X766"/>
  <c r="Y766"/>
  <c r="Z766"/>
  <c r="W689"/>
  <c r="X689"/>
  <c r="Y689"/>
  <c r="Z689"/>
  <c r="W455"/>
  <c r="X455"/>
  <c r="Y455"/>
  <c r="Z455"/>
  <c r="W457"/>
  <c r="X457"/>
  <c r="Y457"/>
  <c r="Z457"/>
  <c r="W690"/>
  <c r="X690"/>
  <c r="Y690"/>
  <c r="Z690"/>
  <c r="W359"/>
  <c r="X359"/>
  <c r="Y359"/>
  <c r="Z359"/>
  <c r="W444"/>
  <c r="X444"/>
  <c r="Y444"/>
  <c r="Z444"/>
  <c r="W484"/>
  <c r="X484"/>
  <c r="Y484"/>
  <c r="Z484"/>
  <c r="W485"/>
  <c r="X485"/>
  <c r="Y485"/>
  <c r="Z485"/>
  <c r="W486"/>
  <c r="X486"/>
  <c r="Y486"/>
  <c r="Z486"/>
  <c r="W487"/>
  <c r="X487"/>
  <c r="Y487"/>
  <c r="Z487"/>
  <c r="W497"/>
  <c r="X497"/>
  <c r="Y497"/>
  <c r="Z497"/>
  <c r="W451"/>
  <c r="X451"/>
  <c r="Y451"/>
  <c r="Z451"/>
  <c r="W360"/>
  <c r="X360"/>
  <c r="Y360"/>
  <c r="Z360"/>
  <c r="W361"/>
  <c r="X361"/>
  <c r="Y361"/>
  <c r="Z361"/>
  <c r="W445"/>
  <c r="X445"/>
  <c r="Y445"/>
  <c r="Z445"/>
  <c r="W488"/>
  <c r="X488"/>
  <c r="Y488"/>
  <c r="Z488"/>
  <c r="W452"/>
  <c r="X452"/>
  <c r="Y452"/>
  <c r="Z452"/>
  <c r="W558"/>
  <c r="X558"/>
  <c r="Y558"/>
  <c r="Z558"/>
  <c r="W489"/>
  <c r="X489"/>
  <c r="Y489"/>
  <c r="Z489"/>
  <c r="W691"/>
  <c r="X691"/>
  <c r="Y691"/>
  <c r="Z691"/>
  <c r="W490"/>
  <c r="X490"/>
  <c r="Y490"/>
  <c r="Z490"/>
  <c r="W446"/>
  <c r="X446"/>
  <c r="Y446"/>
  <c r="Z446"/>
  <c r="W503"/>
  <c r="X503"/>
  <c r="Y503"/>
  <c r="Z503"/>
  <c r="W491"/>
  <c r="X491"/>
  <c r="Y491"/>
  <c r="Z491"/>
  <c r="W492"/>
  <c r="X492"/>
  <c r="Y492"/>
  <c r="Z492"/>
  <c r="W737"/>
  <c r="X737"/>
  <c r="Y737"/>
  <c r="Z737"/>
  <c r="W493"/>
  <c r="X493"/>
  <c r="Y493"/>
  <c r="Z493"/>
  <c r="W494"/>
  <c r="X494"/>
  <c r="Y494"/>
  <c r="Z494"/>
  <c r="W447"/>
  <c r="X447"/>
  <c r="Y447"/>
  <c r="Z447"/>
  <c r="W636"/>
  <c r="X636"/>
  <c r="Y636"/>
  <c r="Z636"/>
  <c r="W448"/>
  <c r="X448"/>
  <c r="Y448"/>
  <c r="Z448"/>
  <c r="W501"/>
  <c r="X501"/>
  <c r="Y501"/>
  <c r="Z501"/>
  <c r="W637"/>
  <c r="X637"/>
  <c r="Y637"/>
  <c r="Z637"/>
  <c r="W449"/>
  <c r="X449"/>
  <c r="Y449"/>
  <c r="Z449"/>
  <c r="W495"/>
  <c r="X495"/>
  <c r="Y495"/>
  <c r="Z495"/>
  <c r="W738"/>
  <c r="X738"/>
  <c r="Y738"/>
  <c r="Z738"/>
  <c r="W739"/>
  <c r="X739"/>
  <c r="Y739"/>
  <c r="Z739"/>
  <c r="W547"/>
  <c r="X547"/>
  <c r="Y547"/>
  <c r="Z547"/>
  <c r="W506"/>
  <c r="X506"/>
  <c r="Y506"/>
  <c r="Z506"/>
  <c r="W559"/>
  <c r="X559"/>
  <c r="Y559"/>
  <c r="Z559"/>
  <c r="W507"/>
  <c r="X507"/>
  <c r="Y507"/>
  <c r="Z507"/>
  <c r="W508"/>
  <c r="X508"/>
  <c r="Y508"/>
  <c r="Z508"/>
  <c r="W509"/>
  <c r="X509"/>
  <c r="Y509"/>
  <c r="Z509"/>
  <c r="W644"/>
  <c r="X644"/>
  <c r="Y644"/>
  <c r="Z644"/>
  <c r="W548"/>
  <c r="X548"/>
  <c r="Y548"/>
  <c r="Z548"/>
  <c r="W767"/>
  <c r="X767"/>
  <c r="Y767"/>
  <c r="Z767"/>
  <c r="W510"/>
  <c r="X510"/>
  <c r="Y510"/>
  <c r="Z510"/>
  <c r="W511"/>
  <c r="X511"/>
  <c r="Y511"/>
  <c r="Z511"/>
  <c r="W512"/>
  <c r="X512"/>
  <c r="Y512"/>
  <c r="Z512"/>
  <c r="W513"/>
  <c r="X513"/>
  <c r="Y513"/>
  <c r="Z513"/>
  <c r="W560"/>
  <c r="X560"/>
  <c r="Y560"/>
  <c r="Z560"/>
  <c r="W588"/>
  <c r="X588"/>
  <c r="Y588"/>
  <c r="Z588"/>
  <c r="W514"/>
  <c r="X514"/>
  <c r="Y514"/>
  <c r="Z514"/>
  <c r="W580"/>
  <c r="X580"/>
  <c r="Y580"/>
  <c r="Z580"/>
  <c r="W603"/>
  <c r="X603"/>
  <c r="Y603"/>
  <c r="Z603"/>
  <c r="W515"/>
  <c r="X515"/>
  <c r="Y515"/>
  <c r="Z515"/>
  <c r="W556"/>
  <c r="X556"/>
  <c r="Y556"/>
  <c r="Z556"/>
  <c r="W557"/>
  <c r="X557"/>
  <c r="Y557"/>
  <c r="Z557"/>
  <c r="W516"/>
  <c r="X516"/>
  <c r="Y516"/>
  <c r="Z516"/>
  <c r="W549"/>
  <c r="X549"/>
  <c r="Y549"/>
  <c r="Z549"/>
  <c r="W517"/>
  <c r="X517"/>
  <c r="Y517"/>
  <c r="Z517"/>
  <c r="W518"/>
  <c r="X518"/>
  <c r="Y518"/>
  <c r="Z518"/>
  <c r="W519"/>
  <c r="X519"/>
  <c r="Y519"/>
  <c r="Z519"/>
  <c r="W573"/>
  <c r="X573"/>
  <c r="Y573"/>
  <c r="Z573"/>
  <c r="W719"/>
  <c r="X719"/>
  <c r="Y719"/>
  <c r="Z719"/>
  <c r="W520"/>
  <c r="X520"/>
  <c r="Y520"/>
  <c r="Z520"/>
  <c r="W521"/>
  <c r="X521"/>
  <c r="Y521"/>
  <c r="Z521"/>
  <c r="W522"/>
  <c r="X522"/>
  <c r="Y522"/>
  <c r="Z522"/>
  <c r="W523"/>
  <c r="X523"/>
  <c r="Y523"/>
  <c r="Z523"/>
  <c r="W550"/>
  <c r="X550"/>
  <c r="Y550"/>
  <c r="Z550"/>
  <c r="W524"/>
  <c r="X524"/>
  <c r="Y524"/>
  <c r="Z524"/>
  <c r="W551"/>
  <c r="X551"/>
  <c r="Y551"/>
  <c r="Z551"/>
  <c r="W525"/>
  <c r="X525"/>
  <c r="Y525"/>
  <c r="Z525"/>
  <c r="W574"/>
  <c r="X574"/>
  <c r="Y574"/>
  <c r="Z574"/>
  <c r="W526"/>
  <c r="X526"/>
  <c r="Y526"/>
  <c r="Z526"/>
  <c r="W527"/>
  <c r="X527"/>
  <c r="Y527"/>
  <c r="Z527"/>
  <c r="W528"/>
  <c r="X528"/>
  <c r="Y528"/>
  <c r="Z528"/>
  <c r="W529"/>
  <c r="X529"/>
  <c r="Y529"/>
  <c r="Z529"/>
  <c r="W530"/>
  <c r="X530"/>
  <c r="Y530"/>
  <c r="Z530"/>
  <c r="W561"/>
  <c r="X561"/>
  <c r="Y561"/>
  <c r="Z561"/>
  <c r="W562"/>
  <c r="X562"/>
  <c r="Y562"/>
  <c r="Z562"/>
  <c r="W531"/>
  <c r="X531"/>
  <c r="Y531"/>
  <c r="Z531"/>
  <c r="W563"/>
  <c r="X563"/>
  <c r="Y563"/>
  <c r="Z563"/>
  <c r="W575"/>
  <c r="X575"/>
  <c r="Y575"/>
  <c r="Z575"/>
  <c r="W532"/>
  <c r="X532"/>
  <c r="Y532"/>
  <c r="Z532"/>
  <c r="W533"/>
  <c r="X533"/>
  <c r="Y533"/>
  <c r="Z533"/>
  <c r="W552"/>
  <c r="X552"/>
  <c r="Y552"/>
  <c r="Z552"/>
  <c r="W553"/>
  <c r="X553"/>
  <c r="Y553"/>
  <c r="Z553"/>
  <c r="W534"/>
  <c r="X534"/>
  <c r="Y534"/>
  <c r="Z534"/>
  <c r="W579"/>
  <c r="X579"/>
  <c r="Y579"/>
  <c r="Z579"/>
  <c r="W535"/>
  <c r="X535"/>
  <c r="Y535"/>
  <c r="Z535"/>
  <c r="W554"/>
  <c r="X554"/>
  <c r="Y554"/>
  <c r="Z554"/>
  <c r="W536"/>
  <c r="X536"/>
  <c r="Y536"/>
  <c r="Z536"/>
  <c r="W537"/>
  <c r="X537"/>
  <c r="Y537"/>
  <c r="Z537"/>
  <c r="W555"/>
  <c r="X555"/>
  <c r="Y555"/>
  <c r="Z555"/>
  <c r="W581"/>
  <c r="X581"/>
  <c r="Y581"/>
  <c r="Z581"/>
  <c r="W538"/>
  <c r="X538"/>
  <c r="Y538"/>
  <c r="Z538"/>
  <c r="W539"/>
  <c r="X539"/>
  <c r="Y539"/>
  <c r="Z539"/>
  <c r="W540"/>
  <c r="X540"/>
  <c r="Y540"/>
  <c r="Z540"/>
  <c r="W450"/>
  <c r="X450"/>
  <c r="Y450"/>
  <c r="Z450"/>
  <c r="W564"/>
  <c r="X564"/>
  <c r="Y564"/>
  <c r="Z564"/>
  <c r="W541"/>
  <c r="X541"/>
  <c r="Y541"/>
  <c r="Z541"/>
  <c r="W768"/>
  <c r="X768"/>
  <c r="Y768"/>
  <c r="Z768"/>
  <c r="W769"/>
  <c r="X769"/>
  <c r="Y769"/>
  <c r="Z769"/>
  <c r="W542"/>
  <c r="X542"/>
  <c r="Y542"/>
  <c r="Z542"/>
  <c r="W543"/>
  <c r="X543"/>
  <c r="Y543"/>
  <c r="Z543"/>
  <c r="W544"/>
  <c r="X544"/>
  <c r="Y544"/>
  <c r="Z544"/>
  <c r="W545"/>
  <c r="X545"/>
  <c r="Y545"/>
  <c r="Z545"/>
  <c r="W565"/>
  <c r="X565"/>
  <c r="Y565"/>
  <c r="Z565"/>
  <c r="W578"/>
  <c r="X578"/>
  <c r="Y578"/>
  <c r="Z578"/>
  <c r="W720"/>
  <c r="X720"/>
  <c r="Y720"/>
  <c r="Z720"/>
  <c r="W589"/>
  <c r="X589"/>
  <c r="Y589"/>
  <c r="Z589"/>
  <c r="W576"/>
  <c r="X576"/>
  <c r="Y576"/>
  <c r="Z576"/>
  <c r="W566"/>
  <c r="X566"/>
  <c r="Y566"/>
  <c r="Z566"/>
  <c r="W567"/>
  <c r="X567"/>
  <c r="Y567"/>
  <c r="Z567"/>
  <c r="W568"/>
  <c r="X568"/>
  <c r="Y568"/>
  <c r="Z568"/>
  <c r="W569"/>
  <c r="X569"/>
  <c r="Y569"/>
  <c r="Z569"/>
  <c r="W570"/>
  <c r="X570"/>
  <c r="Y570"/>
  <c r="Z570"/>
  <c r="W571"/>
  <c r="X571"/>
  <c r="Y571"/>
  <c r="Z571"/>
  <c r="W577"/>
  <c r="X577"/>
  <c r="Y577"/>
  <c r="Z577"/>
  <c r="W546"/>
  <c r="X546"/>
  <c r="Y546"/>
  <c r="Z546"/>
  <c r="W572"/>
  <c r="X572"/>
  <c r="Y572"/>
  <c r="Z572"/>
  <c r="W582"/>
  <c r="X582"/>
  <c r="Y582"/>
  <c r="Z582"/>
  <c r="W590"/>
  <c r="X590"/>
  <c r="Y590"/>
  <c r="Z590"/>
  <c r="W600"/>
  <c r="X600"/>
  <c r="Y600"/>
  <c r="Z600"/>
  <c r="W591"/>
  <c r="X591"/>
  <c r="Y591"/>
  <c r="Z591"/>
  <c r="W592"/>
  <c r="X592"/>
  <c r="Y592"/>
  <c r="Z592"/>
  <c r="W583"/>
  <c r="X583"/>
  <c r="Y583"/>
  <c r="Z583"/>
  <c r="W593"/>
  <c r="X593"/>
  <c r="Y593"/>
  <c r="Z593"/>
  <c r="W594"/>
  <c r="X594"/>
  <c r="Y594"/>
  <c r="Z594"/>
  <c r="W770"/>
  <c r="X770"/>
  <c r="Y770"/>
  <c r="Z770"/>
  <c r="W771"/>
  <c r="X771"/>
  <c r="Y771"/>
  <c r="Z771"/>
  <c r="W584"/>
  <c r="X584"/>
  <c r="Y584"/>
  <c r="Z584"/>
  <c r="W595"/>
  <c r="X595"/>
  <c r="Y595"/>
  <c r="Z595"/>
  <c r="W596"/>
  <c r="X596"/>
  <c r="Y596"/>
  <c r="Z596"/>
  <c r="W585"/>
  <c r="X585"/>
  <c r="Y585"/>
  <c r="Z585"/>
  <c r="W597"/>
  <c r="X597"/>
  <c r="Y597"/>
  <c r="Z597"/>
  <c r="W598"/>
  <c r="X598"/>
  <c r="Y598"/>
  <c r="Z598"/>
  <c r="W604"/>
  <c r="X604"/>
  <c r="Y604"/>
  <c r="Z604"/>
  <c r="W772"/>
  <c r="X772"/>
  <c r="Y772"/>
  <c r="Z772"/>
  <c r="W599"/>
  <c r="X599"/>
  <c r="Y599"/>
  <c r="Z599"/>
  <c r="W773"/>
  <c r="X773"/>
  <c r="Y773"/>
  <c r="Z773"/>
  <c r="W586"/>
  <c r="X586"/>
  <c r="Y586"/>
  <c r="Z586"/>
  <c r="W601"/>
  <c r="X601"/>
  <c r="Y601"/>
  <c r="Z601"/>
  <c r="W605"/>
  <c r="X605"/>
  <c r="Y605"/>
  <c r="Z605"/>
  <c r="W587"/>
  <c r="X587"/>
  <c r="Y587"/>
  <c r="Z587"/>
  <c r="W602"/>
  <c r="X602"/>
  <c r="Y602"/>
  <c r="Z602"/>
  <c r="W774"/>
  <c r="X774"/>
  <c r="Y774"/>
  <c r="Z774"/>
  <c r="W775"/>
  <c r="X775"/>
  <c r="Y775"/>
  <c r="Z775"/>
  <c r="W606"/>
  <c r="X606"/>
  <c r="Y606"/>
  <c r="Z606"/>
  <c r="W607"/>
  <c r="X607"/>
  <c r="Y607"/>
  <c r="Z607"/>
  <c r="W645"/>
  <c r="X645"/>
  <c r="Y645"/>
  <c r="Z645"/>
  <c r="W608"/>
  <c r="X608"/>
  <c r="Y608"/>
  <c r="Z608"/>
  <c r="W612"/>
  <c r="X612"/>
  <c r="Y612"/>
  <c r="Z612"/>
  <c r="W609"/>
  <c r="X609"/>
  <c r="Y609"/>
  <c r="Z609"/>
  <c r="W610"/>
  <c r="X610"/>
  <c r="Y610"/>
  <c r="Z610"/>
  <c r="W725"/>
  <c r="X725"/>
  <c r="Y725"/>
  <c r="Z725"/>
  <c r="W611"/>
  <c r="X611"/>
  <c r="Y611"/>
  <c r="Z611"/>
  <c r="W613"/>
  <c r="X613"/>
  <c r="Y613"/>
  <c r="Z613"/>
  <c r="W620"/>
  <c r="X620"/>
  <c r="Y620"/>
  <c r="Z620"/>
  <c r="W621"/>
  <c r="X621"/>
  <c r="Y621"/>
  <c r="Z621"/>
  <c r="W622"/>
  <c r="X622"/>
  <c r="Y622"/>
  <c r="Z622"/>
  <c r="W614"/>
  <c r="X614"/>
  <c r="Y614"/>
  <c r="Z614"/>
  <c r="W615"/>
  <c r="X615"/>
  <c r="Y615"/>
  <c r="Z615"/>
  <c r="W624"/>
  <c r="X624"/>
  <c r="Y624"/>
  <c r="Z624"/>
  <c r="W616"/>
  <c r="X616"/>
  <c r="Y616"/>
  <c r="Z616"/>
  <c r="W617"/>
  <c r="X617"/>
  <c r="Y617"/>
  <c r="Z617"/>
  <c r="W631"/>
  <c r="X631"/>
  <c r="Y631"/>
  <c r="Z631"/>
  <c r="W745"/>
  <c r="X745"/>
  <c r="Y745"/>
  <c r="Z745"/>
  <c r="W746"/>
  <c r="X746"/>
  <c r="Y746"/>
  <c r="Z746"/>
  <c r="W646"/>
  <c r="X646"/>
  <c r="Y646"/>
  <c r="Z646"/>
  <c r="W632"/>
  <c r="X632"/>
  <c r="Y632"/>
  <c r="Z632"/>
  <c r="W618"/>
  <c r="X618"/>
  <c r="Y618"/>
  <c r="Z618"/>
  <c r="W625"/>
  <c r="X625"/>
  <c r="Y625"/>
  <c r="Z625"/>
  <c r="W619"/>
  <c r="X619"/>
  <c r="Y619"/>
  <c r="Z619"/>
  <c r="W633"/>
  <c r="X633"/>
  <c r="Y633"/>
  <c r="Z633"/>
  <c r="W623"/>
  <c r="X623"/>
  <c r="Y623"/>
  <c r="Z623"/>
  <c r="W626"/>
  <c r="X626"/>
  <c r="Y626"/>
  <c r="Z626"/>
  <c r="W627"/>
  <c r="X627"/>
  <c r="Y627"/>
  <c r="Z627"/>
  <c r="W628"/>
  <c r="X628"/>
  <c r="Y628"/>
  <c r="Z628"/>
  <c r="W629"/>
  <c r="X629"/>
  <c r="Y629"/>
  <c r="Z629"/>
  <c r="W630"/>
  <c r="X630"/>
  <c r="Y630"/>
  <c r="Z630"/>
  <c r="W634"/>
  <c r="X634"/>
  <c r="Y634"/>
  <c r="Z634"/>
  <c r="W638"/>
  <c r="X638"/>
  <c r="Y638"/>
  <c r="Z638"/>
  <c r="W692"/>
  <c r="X692"/>
  <c r="Y692"/>
  <c r="Z692"/>
  <c r="W128"/>
  <c r="X128"/>
  <c r="Y128"/>
  <c r="Z128"/>
  <c r="W639"/>
  <c r="X639"/>
  <c r="Y639"/>
  <c r="Z639"/>
  <c r="W740"/>
  <c r="X740"/>
  <c r="Y740"/>
  <c r="Z740"/>
  <c r="W640"/>
  <c r="X640"/>
  <c r="Y640"/>
  <c r="Z640"/>
  <c r="W693"/>
  <c r="X693"/>
  <c r="Y693"/>
  <c r="Z693"/>
  <c r="W641"/>
  <c r="X641"/>
  <c r="Y641"/>
  <c r="Z641"/>
  <c r="W642"/>
  <c r="X642"/>
  <c r="Y642"/>
  <c r="Z642"/>
  <c r="W721"/>
  <c r="X721"/>
  <c r="Y721"/>
  <c r="Z721"/>
  <c r="W643"/>
  <c r="X643"/>
  <c r="Y643"/>
  <c r="Z643"/>
  <c r="W743"/>
  <c r="X743"/>
  <c r="Y743"/>
  <c r="Z743"/>
  <c r="W694"/>
  <c r="X694"/>
  <c r="Y694"/>
  <c r="Z694"/>
  <c r="W695"/>
  <c r="X695"/>
  <c r="Y695"/>
  <c r="Z695"/>
  <c r="W696"/>
  <c r="X696"/>
  <c r="Y696"/>
  <c r="Z696"/>
  <c r="W654"/>
  <c r="X654"/>
  <c r="Y654"/>
  <c r="Z654"/>
  <c r="W655"/>
  <c r="X655"/>
  <c r="Y655"/>
  <c r="Z655"/>
  <c r="W656"/>
  <c r="X656"/>
  <c r="Y656"/>
  <c r="Z656"/>
  <c r="W657"/>
  <c r="X657"/>
  <c r="Y657"/>
  <c r="Z657"/>
  <c r="W658"/>
  <c r="X658"/>
  <c r="Y658"/>
  <c r="Z658"/>
  <c r="W659"/>
  <c r="X659"/>
  <c r="Y659"/>
  <c r="Z659"/>
  <c r="W660"/>
  <c r="X660"/>
  <c r="Y660"/>
  <c r="Z660"/>
  <c r="W661"/>
  <c r="X661"/>
  <c r="Y661"/>
  <c r="Z661"/>
  <c r="W662"/>
  <c r="X662"/>
  <c r="Y662"/>
  <c r="Z662"/>
  <c r="W663"/>
  <c r="X663"/>
  <c r="Y663"/>
  <c r="Z663"/>
  <c r="W697"/>
  <c r="X697"/>
  <c r="Y697"/>
  <c r="Z697"/>
  <c r="W741"/>
  <c r="X741"/>
  <c r="Y741"/>
  <c r="Z741"/>
  <c r="W729"/>
  <c r="X729"/>
  <c r="Y729"/>
  <c r="Z729"/>
  <c r="W730"/>
  <c r="X730"/>
  <c r="Y730"/>
  <c r="Z730"/>
  <c r="W726"/>
  <c r="X726"/>
  <c r="Y726"/>
  <c r="Z726"/>
  <c r="W727"/>
  <c r="X727"/>
  <c r="Y727"/>
  <c r="Z727"/>
  <c r="W744"/>
  <c r="X744"/>
  <c r="Y744"/>
  <c r="Z744"/>
  <c r="W698"/>
  <c r="X698"/>
  <c r="Y698"/>
  <c r="Z698"/>
  <c r="W699"/>
  <c r="X699"/>
  <c r="Y699"/>
  <c r="Z699"/>
  <c r="W700"/>
  <c r="X700"/>
  <c r="Y700"/>
  <c r="Z700"/>
  <c r="W701"/>
  <c r="X701"/>
  <c r="Y701"/>
  <c r="Z701"/>
  <c r="W702"/>
  <c r="X702"/>
  <c r="Y702"/>
  <c r="Z702"/>
  <c r="W664"/>
  <c r="X664"/>
  <c r="Y664"/>
  <c r="Z664"/>
  <c r="W665"/>
  <c r="X665"/>
  <c r="Y665"/>
  <c r="Z665"/>
  <c r="W666"/>
  <c r="X666"/>
  <c r="Y666"/>
  <c r="Z666"/>
  <c r="W667"/>
  <c r="X667"/>
  <c r="Y667"/>
  <c r="Z667"/>
  <c r="W668"/>
  <c r="X668"/>
  <c r="Y668"/>
  <c r="Z668"/>
  <c r="W669"/>
  <c r="X669"/>
  <c r="Y669"/>
  <c r="Z669"/>
  <c r="W670"/>
  <c r="X670"/>
  <c r="Y670"/>
  <c r="Z670"/>
  <c r="W671"/>
  <c r="X671"/>
  <c r="Y671"/>
  <c r="Z671"/>
  <c r="W672"/>
  <c r="X672"/>
  <c r="Y672"/>
  <c r="Z672"/>
  <c r="W673"/>
  <c r="X673"/>
  <c r="Y673"/>
  <c r="Z673"/>
  <c r="W674"/>
  <c r="X674"/>
  <c r="Y674"/>
  <c r="Z674"/>
  <c r="W675"/>
  <c r="X675"/>
  <c r="Y675"/>
  <c r="Z675"/>
  <c r="W676"/>
  <c r="X676"/>
  <c r="Y676"/>
  <c r="Z676"/>
  <c r="W677"/>
  <c r="X677"/>
  <c r="Y677"/>
  <c r="Z677"/>
  <c r="W703"/>
  <c r="X703"/>
  <c r="Y703"/>
  <c r="Z703"/>
  <c r="W704"/>
  <c r="X704"/>
  <c r="Y704"/>
  <c r="Z704"/>
  <c r="W728"/>
  <c r="X728"/>
  <c r="Y728"/>
  <c r="Z728"/>
  <c r="W496"/>
  <c r="X496"/>
  <c r="Y496"/>
  <c r="Z496"/>
  <c r="W678"/>
  <c r="X678"/>
  <c r="Y678"/>
  <c r="Z678"/>
  <c r="W776"/>
  <c r="X776"/>
  <c r="Y776"/>
  <c r="Z776"/>
  <c r="W777"/>
  <c r="X777"/>
  <c r="Y777"/>
  <c r="Z777"/>
  <c r="W778"/>
  <c r="X778"/>
  <c r="Y778"/>
  <c r="Z778"/>
  <c r="W779"/>
  <c r="X779"/>
  <c r="Y779"/>
  <c r="Z779"/>
  <c r="W780"/>
  <c r="X780"/>
  <c r="Y780"/>
  <c r="Z780"/>
  <c r="W679"/>
  <c r="X679"/>
  <c r="Y679"/>
  <c r="Z679"/>
  <c r="W731"/>
  <c r="X731"/>
  <c r="Y731"/>
  <c r="Z731"/>
  <c r="W705"/>
  <c r="X705"/>
  <c r="Y705"/>
  <c r="Z705"/>
  <c r="W722"/>
  <c r="X722"/>
  <c r="Y722"/>
  <c r="Z722"/>
  <c r="W706"/>
  <c r="X706"/>
  <c r="Y706"/>
  <c r="Z706"/>
  <c r="W707"/>
  <c r="X707"/>
  <c r="Y707"/>
  <c r="Z707"/>
  <c r="W708"/>
  <c r="X708"/>
  <c r="Y708"/>
  <c r="Z708"/>
  <c r="W709"/>
  <c r="X709"/>
  <c r="Y709"/>
  <c r="Z709"/>
  <c r="W723"/>
  <c r="X723"/>
  <c r="Y723"/>
  <c r="Z723"/>
  <c r="W710"/>
  <c r="X710"/>
  <c r="Y710"/>
  <c r="Z710"/>
  <c r="W711"/>
  <c r="X711"/>
  <c r="Y711"/>
  <c r="Z711"/>
  <c r="W712"/>
  <c r="X712"/>
  <c r="Y712"/>
  <c r="Z712"/>
  <c r="W724"/>
  <c r="X724"/>
  <c r="Y724"/>
  <c r="Z724"/>
  <c r="W713"/>
  <c r="X713"/>
  <c r="Y713"/>
  <c r="Z713"/>
  <c r="W714"/>
  <c r="X714"/>
  <c r="Y714"/>
  <c r="Z714"/>
  <c r="W715"/>
  <c r="X715"/>
  <c r="Y715"/>
  <c r="Z715"/>
  <c r="W716"/>
  <c r="X716"/>
  <c r="Y716"/>
  <c r="Z716"/>
  <c r="W742"/>
  <c r="X742"/>
  <c r="Y742"/>
  <c r="Z742"/>
  <c r="W717"/>
  <c r="X717"/>
  <c r="Y717"/>
  <c r="Z717"/>
  <c r="W718"/>
  <c r="X718"/>
  <c r="Y718"/>
  <c r="Z718"/>
  <c r="W43"/>
  <c r="X43"/>
  <c r="Y43"/>
  <c r="Z43"/>
  <c r="S100"/>
  <c r="T100" s="1"/>
  <c r="S101"/>
  <c r="T101" s="1"/>
  <c r="S44"/>
  <c r="T44" s="1"/>
  <c r="S45"/>
  <c r="T45" s="1"/>
  <c r="S102"/>
  <c r="T102" s="1"/>
  <c r="S46"/>
  <c r="T46" s="1"/>
  <c r="S47"/>
  <c r="T47" s="1"/>
  <c r="S103"/>
  <c r="T103" s="1"/>
  <c r="S48"/>
  <c r="T48" s="1"/>
  <c r="S49"/>
  <c r="T49" s="1"/>
  <c r="S50"/>
  <c r="T50" s="1"/>
  <c r="S104"/>
  <c r="T104" s="1"/>
  <c r="S51"/>
  <c r="T51" s="1"/>
  <c r="S52"/>
  <c r="T52" s="1"/>
  <c r="S53"/>
  <c r="T53" s="1"/>
  <c r="S54"/>
  <c r="T54" s="1"/>
  <c r="S118"/>
  <c r="T118" s="1"/>
  <c r="S55"/>
  <c r="T55" s="1"/>
  <c r="S105"/>
  <c r="T105" s="1"/>
  <c r="S56"/>
  <c r="T56" s="1"/>
  <c r="S106"/>
  <c r="T106" s="1"/>
  <c r="S57"/>
  <c r="T57" s="1"/>
  <c r="S58"/>
  <c r="T58" s="1"/>
  <c r="S59"/>
  <c r="T59" s="1"/>
  <c r="S107"/>
  <c r="T107" s="1"/>
  <c r="S60"/>
  <c r="T60" s="1"/>
  <c r="S61"/>
  <c r="T61" s="1"/>
  <c r="S62"/>
  <c r="T62" s="1"/>
  <c r="S63"/>
  <c r="T63" s="1"/>
  <c r="S64"/>
  <c r="T64" s="1"/>
  <c r="S65"/>
  <c r="T65" s="1"/>
  <c r="S66"/>
  <c r="T66" s="1"/>
  <c r="S67"/>
  <c r="T67" s="1"/>
  <c r="S68"/>
  <c r="T68" s="1"/>
  <c r="S69"/>
  <c r="T69" s="1"/>
  <c r="S70"/>
  <c r="T70" s="1"/>
  <c r="S108"/>
  <c r="T108" s="1"/>
  <c r="S71"/>
  <c r="T71" s="1"/>
  <c r="S72"/>
  <c r="T72" s="1"/>
  <c r="S73"/>
  <c r="T73" s="1"/>
  <c r="S74"/>
  <c r="T74" s="1"/>
  <c r="S109"/>
  <c r="T109" s="1"/>
  <c r="S75"/>
  <c r="T75" s="1"/>
  <c r="S76"/>
  <c r="T76" s="1"/>
  <c r="S77"/>
  <c r="T77" s="1"/>
  <c r="S78"/>
  <c r="T78" s="1"/>
  <c r="S79"/>
  <c r="T79" s="1"/>
  <c r="S80"/>
  <c r="T80" s="1"/>
  <c r="S81"/>
  <c r="T81" s="1"/>
  <c r="S82"/>
  <c r="T82" s="1"/>
  <c r="S83"/>
  <c r="T83" s="1"/>
  <c r="S110"/>
  <c r="T110" s="1"/>
  <c r="S84"/>
  <c r="T84" s="1"/>
  <c r="S85"/>
  <c r="T85" s="1"/>
  <c r="S86"/>
  <c r="T86" s="1"/>
  <c r="S87"/>
  <c r="T87" s="1"/>
  <c r="S88"/>
  <c r="T88" s="1"/>
  <c r="S89"/>
  <c r="T89" s="1"/>
  <c r="S90"/>
  <c r="T90" s="1"/>
  <c r="S111"/>
  <c r="T111" s="1"/>
  <c r="S91"/>
  <c r="T91" s="1"/>
  <c r="S99"/>
  <c r="T99" s="1"/>
  <c r="S112"/>
  <c r="T112" s="1"/>
  <c r="S113"/>
  <c r="T113" s="1"/>
  <c r="S92"/>
  <c r="T92" s="1"/>
  <c r="S93"/>
  <c r="T93" s="1"/>
  <c r="S647"/>
  <c r="T647" s="1"/>
  <c r="S114"/>
  <c r="T114" s="1"/>
  <c r="S115"/>
  <c r="T115" s="1"/>
  <c r="S94"/>
  <c r="T94" s="1"/>
  <c r="S648"/>
  <c r="T648" s="1"/>
  <c r="S119"/>
  <c r="T119" s="1"/>
  <c r="S126"/>
  <c r="T126" s="1"/>
  <c r="S649"/>
  <c r="T649" s="1"/>
  <c r="S120"/>
  <c r="T120" s="1"/>
  <c r="S95"/>
  <c r="T95" s="1"/>
  <c r="S650"/>
  <c r="T650" s="1"/>
  <c r="S121"/>
  <c r="T121" s="1"/>
  <c r="S127"/>
  <c r="T127" s="1"/>
  <c r="S651"/>
  <c r="T651" s="1"/>
  <c r="S122"/>
  <c r="T122" s="1"/>
  <c r="S652"/>
  <c r="T652" s="1"/>
  <c r="S96"/>
  <c r="T96" s="1"/>
  <c r="S123"/>
  <c r="T123" s="1"/>
  <c r="S653"/>
  <c r="T653" s="1"/>
  <c r="S125"/>
  <c r="T125" s="1"/>
  <c r="S117"/>
  <c r="T117" s="1"/>
  <c r="S116"/>
  <c r="T116" s="1"/>
  <c r="S97"/>
  <c r="T97" s="1"/>
  <c r="S124"/>
  <c r="T124" s="1"/>
  <c r="S98"/>
  <c r="T98" s="1"/>
  <c r="S129"/>
  <c r="T129" s="1"/>
  <c r="S130"/>
  <c r="T130" s="1"/>
  <c r="S131"/>
  <c r="T131" s="1"/>
  <c r="S132"/>
  <c r="T132" s="1"/>
  <c r="S133"/>
  <c r="T133" s="1"/>
  <c r="S134"/>
  <c r="T134" s="1"/>
  <c r="S135"/>
  <c r="T135" s="1"/>
  <c r="S136"/>
  <c r="T136" s="1"/>
  <c r="S137"/>
  <c r="T137" s="1"/>
  <c r="S138"/>
  <c r="T138" s="1"/>
  <c r="S139"/>
  <c r="T139" s="1"/>
  <c r="S140"/>
  <c r="T140" s="1"/>
  <c r="S141"/>
  <c r="T141" s="1"/>
  <c r="S142"/>
  <c r="T142" s="1"/>
  <c r="S143"/>
  <c r="T143" s="1"/>
  <c r="S144"/>
  <c r="T144" s="1"/>
  <c r="S145"/>
  <c r="T145" s="1"/>
  <c r="S146"/>
  <c r="T146" s="1"/>
  <c r="S147"/>
  <c r="T147" s="1"/>
  <c r="S148"/>
  <c r="T148" s="1"/>
  <c r="S149"/>
  <c r="T149" s="1"/>
  <c r="S150"/>
  <c r="T150" s="1"/>
  <c r="S151"/>
  <c r="T151" s="1"/>
  <c r="S152"/>
  <c r="T152" s="1"/>
  <c r="S153"/>
  <c r="T153" s="1"/>
  <c r="S154"/>
  <c r="T154" s="1"/>
  <c r="S155"/>
  <c r="T155" s="1"/>
  <c r="S156"/>
  <c r="T156" s="1"/>
  <c r="S363"/>
  <c r="T363" s="1"/>
  <c r="S364"/>
  <c r="T364" s="1"/>
  <c r="S365"/>
  <c r="T365" s="1"/>
  <c r="S366"/>
  <c r="T366" s="1"/>
  <c r="S157"/>
  <c r="T157" s="1"/>
  <c r="S158"/>
  <c r="T158" s="1"/>
  <c r="S159"/>
  <c r="T159" s="1"/>
  <c r="S160"/>
  <c r="T160" s="1"/>
  <c r="S161"/>
  <c r="T161" s="1"/>
  <c r="S162"/>
  <c r="T162" s="1"/>
  <c r="S163"/>
  <c r="T163" s="1"/>
  <c r="S164"/>
  <c r="T164" s="1"/>
  <c r="S165"/>
  <c r="T165" s="1"/>
  <c r="S166"/>
  <c r="T166" s="1"/>
  <c r="S167"/>
  <c r="T167" s="1"/>
  <c r="S168"/>
  <c r="T168" s="1"/>
  <c r="S169"/>
  <c r="T169" s="1"/>
  <c r="S498"/>
  <c r="T498" s="1"/>
  <c r="S732"/>
  <c r="T732" s="1"/>
  <c r="S467"/>
  <c r="T467" s="1"/>
  <c r="S170"/>
  <c r="T170" s="1"/>
  <c r="S171"/>
  <c r="T171" s="1"/>
  <c r="S172"/>
  <c r="T172" s="1"/>
  <c r="S173"/>
  <c r="T173" s="1"/>
  <c r="S174"/>
  <c r="T174" s="1"/>
  <c r="S175"/>
  <c r="T175" s="1"/>
  <c r="S176"/>
  <c r="T176" s="1"/>
  <c r="S177"/>
  <c r="T177" s="1"/>
  <c r="S178"/>
  <c r="T178" s="1"/>
  <c r="S179"/>
  <c r="T179" s="1"/>
  <c r="S180"/>
  <c r="T180" s="1"/>
  <c r="S635"/>
  <c r="T635" s="1"/>
  <c r="S460"/>
  <c r="T460" s="1"/>
  <c r="S181"/>
  <c r="T181" s="1"/>
  <c r="S182"/>
  <c r="T182" s="1"/>
  <c r="S183"/>
  <c r="T183" s="1"/>
  <c r="S184"/>
  <c r="T184" s="1"/>
  <c r="S461"/>
  <c r="T461" s="1"/>
  <c r="S462"/>
  <c r="T462" s="1"/>
  <c r="S463"/>
  <c r="T463" s="1"/>
  <c r="S464"/>
  <c r="T464" s="1"/>
  <c r="S185"/>
  <c r="T185" s="1"/>
  <c r="S367"/>
  <c r="T367" s="1"/>
  <c r="S368"/>
  <c r="T368" s="1"/>
  <c r="S186"/>
  <c r="T186" s="1"/>
  <c r="S187"/>
  <c r="T187" s="1"/>
  <c r="S188"/>
  <c r="T188" s="1"/>
  <c r="S189"/>
  <c r="T189" s="1"/>
  <c r="S190"/>
  <c r="T190" s="1"/>
  <c r="S191"/>
  <c r="T191" s="1"/>
  <c r="S192"/>
  <c r="T192" s="1"/>
  <c r="S193"/>
  <c r="T193" s="1"/>
  <c r="S369"/>
  <c r="T369" s="1"/>
  <c r="S370"/>
  <c r="T370" s="1"/>
  <c r="S194"/>
  <c r="T194" s="1"/>
  <c r="S371"/>
  <c r="T371" s="1"/>
  <c r="S195"/>
  <c r="T195" s="1"/>
  <c r="S372"/>
  <c r="T372" s="1"/>
  <c r="S196"/>
  <c r="T196" s="1"/>
  <c r="S197"/>
  <c r="T197" s="1"/>
  <c r="S198"/>
  <c r="T198" s="1"/>
  <c r="S199"/>
  <c r="T199" s="1"/>
  <c r="S373"/>
  <c r="T373" s="1"/>
  <c r="S374"/>
  <c r="T374" s="1"/>
  <c r="S458"/>
  <c r="T458" s="1"/>
  <c r="S375"/>
  <c r="T375" s="1"/>
  <c r="S376"/>
  <c r="T376" s="1"/>
  <c r="S377"/>
  <c r="T377" s="1"/>
  <c r="S200"/>
  <c r="T200" s="1"/>
  <c r="S201"/>
  <c r="T201" s="1"/>
  <c r="S378"/>
  <c r="T378" s="1"/>
  <c r="S202"/>
  <c r="T202" s="1"/>
  <c r="S203"/>
  <c r="T203" s="1"/>
  <c r="S204"/>
  <c r="T204" s="1"/>
  <c r="S205"/>
  <c r="T205" s="1"/>
  <c r="S206"/>
  <c r="T206" s="1"/>
  <c r="S207"/>
  <c r="T207" s="1"/>
  <c r="S379"/>
  <c r="T379" s="1"/>
  <c r="S208"/>
  <c r="T208" s="1"/>
  <c r="S209"/>
  <c r="T209" s="1"/>
  <c r="S380"/>
  <c r="T380" s="1"/>
  <c r="S210"/>
  <c r="T210" s="1"/>
  <c r="S381"/>
  <c r="T381" s="1"/>
  <c r="S382"/>
  <c r="T382" s="1"/>
  <c r="S211"/>
  <c r="T211" s="1"/>
  <c r="S383"/>
  <c r="T383" s="1"/>
  <c r="S212"/>
  <c r="T212" s="1"/>
  <c r="S213"/>
  <c r="T213" s="1"/>
  <c r="S214"/>
  <c r="T214" s="1"/>
  <c r="S215"/>
  <c r="T215" s="1"/>
  <c r="S216"/>
  <c r="T216" s="1"/>
  <c r="S217"/>
  <c r="T217" s="1"/>
  <c r="S218"/>
  <c r="T218" s="1"/>
  <c r="S219"/>
  <c r="T219" s="1"/>
  <c r="S220"/>
  <c r="T220" s="1"/>
  <c r="S733"/>
  <c r="T733" s="1"/>
  <c r="S221"/>
  <c r="T221" s="1"/>
  <c r="S222"/>
  <c r="T222" s="1"/>
  <c r="S384"/>
  <c r="T384" s="1"/>
  <c r="S223"/>
  <c r="T223" s="1"/>
  <c r="S734"/>
  <c r="T734" s="1"/>
  <c r="S224"/>
  <c r="T224" s="1"/>
  <c r="S735"/>
  <c r="T735" s="1"/>
  <c r="S385"/>
  <c r="T385" s="1"/>
  <c r="S499"/>
  <c r="T499" s="1"/>
  <c r="S386"/>
  <c r="T386" s="1"/>
  <c r="S387"/>
  <c r="T387" s="1"/>
  <c r="S225"/>
  <c r="T225" s="1"/>
  <c r="S226"/>
  <c r="T226" s="1"/>
  <c r="S227"/>
  <c r="T227" s="1"/>
  <c r="S228"/>
  <c r="T228" s="1"/>
  <c r="S388"/>
  <c r="T388" s="1"/>
  <c r="S229"/>
  <c r="T229" s="1"/>
  <c r="S230"/>
  <c r="T230" s="1"/>
  <c r="S231"/>
  <c r="T231" s="1"/>
  <c r="S232"/>
  <c r="T232" s="1"/>
  <c r="S233"/>
  <c r="T233" s="1"/>
  <c r="S234"/>
  <c r="T234" s="1"/>
  <c r="S235"/>
  <c r="T235" s="1"/>
  <c r="S747"/>
  <c r="T747" s="1"/>
  <c r="S236"/>
  <c r="T236" s="1"/>
  <c r="S237"/>
  <c r="T237" s="1"/>
  <c r="S238"/>
  <c r="T238" s="1"/>
  <c r="S239"/>
  <c r="T239" s="1"/>
  <c r="S240"/>
  <c r="T240" s="1"/>
  <c r="S389"/>
  <c r="T389" s="1"/>
  <c r="S241"/>
  <c r="T241" s="1"/>
  <c r="S242"/>
  <c r="T242" s="1"/>
  <c r="S390"/>
  <c r="T390" s="1"/>
  <c r="S748"/>
  <c r="T748" s="1"/>
  <c r="S243"/>
  <c r="T243" s="1"/>
  <c r="S244"/>
  <c r="T244" s="1"/>
  <c r="S391"/>
  <c r="T391" s="1"/>
  <c r="S392"/>
  <c r="T392" s="1"/>
  <c r="S245"/>
  <c r="T245" s="1"/>
  <c r="S393"/>
  <c r="T393" s="1"/>
  <c r="S246"/>
  <c r="T246" s="1"/>
  <c r="S247"/>
  <c r="T247" s="1"/>
  <c r="S248"/>
  <c r="T248" s="1"/>
  <c r="S249"/>
  <c r="T249" s="1"/>
  <c r="S250"/>
  <c r="T250" s="1"/>
  <c r="S251"/>
  <c r="T251" s="1"/>
  <c r="S252"/>
  <c r="T252" s="1"/>
  <c r="S394"/>
  <c r="T394" s="1"/>
  <c r="S253"/>
  <c r="T253" s="1"/>
  <c r="S254"/>
  <c r="T254" s="1"/>
  <c r="S255"/>
  <c r="T255" s="1"/>
  <c r="S256"/>
  <c r="T256" s="1"/>
  <c r="S257"/>
  <c r="T257" s="1"/>
  <c r="S258"/>
  <c r="T258" s="1"/>
  <c r="S259"/>
  <c r="T259" s="1"/>
  <c r="S260"/>
  <c r="T260" s="1"/>
  <c r="S395"/>
  <c r="T395" s="1"/>
  <c r="S396"/>
  <c r="T396" s="1"/>
  <c r="S261"/>
  <c r="T261" s="1"/>
  <c r="S262"/>
  <c r="T262" s="1"/>
  <c r="S749"/>
  <c r="T749" s="1"/>
  <c r="S750"/>
  <c r="T750" s="1"/>
  <c r="S751"/>
  <c r="T751" s="1"/>
  <c r="S752"/>
  <c r="T752" s="1"/>
  <c r="S263"/>
  <c r="T263" s="1"/>
  <c r="S753"/>
  <c r="T753" s="1"/>
  <c r="S754"/>
  <c r="T754" s="1"/>
  <c r="S264"/>
  <c r="T264" s="1"/>
  <c r="S755"/>
  <c r="T755" s="1"/>
  <c r="S756"/>
  <c r="T756" s="1"/>
  <c r="S757"/>
  <c r="T757" s="1"/>
  <c r="S758"/>
  <c r="T758" s="1"/>
  <c r="S759"/>
  <c r="T759" s="1"/>
  <c r="S760"/>
  <c r="T760" s="1"/>
  <c r="S265"/>
  <c r="T265" s="1"/>
  <c r="S761"/>
  <c r="T761" s="1"/>
  <c r="S762"/>
  <c r="T762" s="1"/>
  <c r="S763"/>
  <c r="T763" s="1"/>
  <c r="S397"/>
  <c r="T397" s="1"/>
  <c r="S266"/>
  <c r="T266" s="1"/>
  <c r="S398"/>
  <c r="T398" s="1"/>
  <c r="S267"/>
  <c r="T267" s="1"/>
  <c r="S399"/>
  <c r="T399" s="1"/>
  <c r="S268"/>
  <c r="T268" s="1"/>
  <c r="S269"/>
  <c r="T269" s="1"/>
  <c r="S270"/>
  <c r="T270" s="1"/>
  <c r="S271"/>
  <c r="T271" s="1"/>
  <c r="S400"/>
  <c r="T400" s="1"/>
  <c r="S272"/>
  <c r="T272" s="1"/>
  <c r="S273"/>
  <c r="T273" s="1"/>
  <c r="S274"/>
  <c r="T274" s="1"/>
  <c r="S275"/>
  <c r="T275" s="1"/>
  <c r="S504"/>
  <c r="T504" s="1"/>
  <c r="S276"/>
  <c r="T276" s="1"/>
  <c r="S277"/>
  <c r="T277" s="1"/>
  <c r="S401"/>
  <c r="T401" s="1"/>
  <c r="S278"/>
  <c r="T278" s="1"/>
  <c r="S279"/>
  <c r="T279" s="1"/>
  <c r="S280"/>
  <c r="T280" s="1"/>
  <c r="S402"/>
  <c r="T402" s="1"/>
  <c r="S281"/>
  <c r="T281" s="1"/>
  <c r="S282"/>
  <c r="T282" s="1"/>
  <c r="S283"/>
  <c r="T283" s="1"/>
  <c r="S284"/>
  <c r="T284" s="1"/>
  <c r="S459"/>
  <c r="T459" s="1"/>
  <c r="S403"/>
  <c r="T403" s="1"/>
  <c r="S404"/>
  <c r="T404" s="1"/>
  <c r="S405"/>
  <c r="T405" s="1"/>
  <c r="S406"/>
  <c r="T406" s="1"/>
  <c r="S285"/>
  <c r="T285" s="1"/>
  <c r="S407"/>
  <c r="T407" s="1"/>
  <c r="S408"/>
  <c r="T408" s="1"/>
  <c r="S286"/>
  <c r="T286" s="1"/>
  <c r="S287"/>
  <c r="T287" s="1"/>
  <c r="S288"/>
  <c r="T288" s="1"/>
  <c r="S289"/>
  <c r="T289" s="1"/>
  <c r="S290"/>
  <c r="T290" s="1"/>
  <c r="S291"/>
  <c r="T291" s="1"/>
  <c r="S292"/>
  <c r="T292" s="1"/>
  <c r="S409"/>
  <c r="T409" s="1"/>
  <c r="S293"/>
  <c r="T293" s="1"/>
  <c r="S294"/>
  <c r="T294" s="1"/>
  <c r="S295"/>
  <c r="T295" s="1"/>
  <c r="S296"/>
  <c r="T296" s="1"/>
  <c r="S297"/>
  <c r="T297" s="1"/>
  <c r="S298"/>
  <c r="T298" s="1"/>
  <c r="S299"/>
  <c r="T299" s="1"/>
  <c r="S300"/>
  <c r="T300" s="1"/>
  <c r="S301"/>
  <c r="T301" s="1"/>
  <c r="S410"/>
  <c r="T410" s="1"/>
  <c r="S302"/>
  <c r="T302" s="1"/>
  <c r="S303"/>
  <c r="T303" s="1"/>
  <c r="S304"/>
  <c r="T304" s="1"/>
  <c r="S305"/>
  <c r="T305" s="1"/>
  <c r="S306"/>
  <c r="T306" s="1"/>
  <c r="S307"/>
  <c r="T307" s="1"/>
  <c r="S308"/>
  <c r="T308" s="1"/>
  <c r="S309"/>
  <c r="T309" s="1"/>
  <c r="S310"/>
  <c r="T310" s="1"/>
  <c r="S311"/>
  <c r="T311" s="1"/>
  <c r="S312"/>
  <c r="T312" s="1"/>
  <c r="S313"/>
  <c r="T313" s="1"/>
  <c r="S314"/>
  <c r="T314" s="1"/>
  <c r="S315"/>
  <c r="T315" s="1"/>
  <c r="S316"/>
  <c r="T316" s="1"/>
  <c r="S317"/>
  <c r="T317" s="1"/>
  <c r="S318"/>
  <c r="T318" s="1"/>
  <c r="S411"/>
  <c r="T411" s="1"/>
  <c r="S319"/>
  <c r="T319" s="1"/>
  <c r="S320"/>
  <c r="T320" s="1"/>
  <c r="S321"/>
  <c r="T321" s="1"/>
  <c r="S322"/>
  <c r="T322" s="1"/>
  <c r="S412"/>
  <c r="T412" s="1"/>
  <c r="S413"/>
  <c r="T413" s="1"/>
  <c r="S323"/>
  <c r="T323" s="1"/>
  <c r="S324"/>
  <c r="T324" s="1"/>
  <c r="S414"/>
  <c r="T414" s="1"/>
  <c r="S415"/>
  <c r="T415" s="1"/>
  <c r="S416"/>
  <c r="T416" s="1"/>
  <c r="S325"/>
  <c r="T325" s="1"/>
  <c r="S326"/>
  <c r="T326" s="1"/>
  <c r="S417"/>
  <c r="T417" s="1"/>
  <c r="S327"/>
  <c r="T327" s="1"/>
  <c r="S328"/>
  <c r="T328" s="1"/>
  <c r="S329"/>
  <c r="T329" s="1"/>
  <c r="S330"/>
  <c r="T330" s="1"/>
  <c r="S331"/>
  <c r="T331" s="1"/>
  <c r="S332"/>
  <c r="T332" s="1"/>
  <c r="S418"/>
  <c r="T418" s="1"/>
  <c r="S333"/>
  <c r="T333" s="1"/>
  <c r="S334"/>
  <c r="T334" s="1"/>
  <c r="S335"/>
  <c r="T335" s="1"/>
  <c r="S336"/>
  <c r="T336" s="1"/>
  <c r="S419"/>
  <c r="T419" s="1"/>
  <c r="S736"/>
  <c r="T736" s="1"/>
  <c r="S420"/>
  <c r="T420" s="1"/>
  <c r="S337"/>
  <c r="T337" s="1"/>
  <c r="S338"/>
  <c r="T338" s="1"/>
  <c r="S339"/>
  <c r="T339" s="1"/>
  <c r="S340"/>
  <c r="T340" s="1"/>
  <c r="S468"/>
  <c r="T468" s="1"/>
  <c r="S421"/>
  <c r="T421" s="1"/>
  <c r="S680"/>
  <c r="T680" s="1"/>
  <c r="S341"/>
  <c r="T341" s="1"/>
  <c r="S342"/>
  <c r="T342" s="1"/>
  <c r="S505"/>
  <c r="T505" s="1"/>
  <c r="S343"/>
  <c r="T343" s="1"/>
  <c r="S469"/>
  <c r="T469" s="1"/>
  <c r="S344"/>
  <c r="T344" s="1"/>
  <c r="S681"/>
  <c r="T681" s="1"/>
  <c r="S470"/>
  <c r="T470" s="1"/>
  <c r="S471"/>
  <c r="T471" s="1"/>
  <c r="S345"/>
  <c r="T345" s="1"/>
  <c r="S466"/>
  <c r="T466" s="1"/>
  <c r="S346"/>
  <c r="T346" s="1"/>
  <c r="S500"/>
  <c r="T500" s="1"/>
  <c r="S362"/>
  <c r="T362" s="1"/>
  <c r="S682"/>
  <c r="T682" s="1"/>
  <c r="S472"/>
  <c r="T472" s="1"/>
  <c r="S502"/>
  <c r="T502" s="1"/>
  <c r="S422"/>
  <c r="T422" s="1"/>
  <c r="S473"/>
  <c r="T473" s="1"/>
  <c r="S423"/>
  <c r="T423" s="1"/>
  <c r="S424"/>
  <c r="T424" s="1"/>
  <c r="S683"/>
  <c r="T683" s="1"/>
  <c r="S474"/>
  <c r="T474" s="1"/>
  <c r="S475"/>
  <c r="T475" s="1"/>
  <c r="S347"/>
  <c r="T347" s="1"/>
  <c r="S476"/>
  <c r="T476" s="1"/>
  <c r="S477"/>
  <c r="T477" s="1"/>
  <c r="S348"/>
  <c r="T348" s="1"/>
  <c r="S349"/>
  <c r="T349" s="1"/>
  <c r="S684"/>
  <c r="T684" s="1"/>
  <c r="S478"/>
  <c r="T478" s="1"/>
  <c r="S425"/>
  <c r="T425" s="1"/>
  <c r="S426"/>
  <c r="T426" s="1"/>
  <c r="S685"/>
  <c r="T685" s="1"/>
  <c r="S686"/>
  <c r="T686" s="1"/>
  <c r="S350"/>
  <c r="T350" s="1"/>
  <c r="S427"/>
  <c r="T427" s="1"/>
  <c r="S479"/>
  <c r="T479" s="1"/>
  <c r="S428"/>
  <c r="T428" s="1"/>
  <c r="S429"/>
  <c r="T429" s="1"/>
  <c r="S430"/>
  <c r="T430" s="1"/>
  <c r="S465"/>
  <c r="T465" s="1"/>
  <c r="S351"/>
  <c r="T351" s="1"/>
  <c r="S480"/>
  <c r="T480" s="1"/>
  <c r="S431"/>
  <c r="T431" s="1"/>
  <c r="S432"/>
  <c r="T432" s="1"/>
  <c r="S687"/>
  <c r="T687" s="1"/>
  <c r="S433"/>
  <c r="T433" s="1"/>
  <c r="S352"/>
  <c r="T352" s="1"/>
  <c r="S353"/>
  <c r="T353" s="1"/>
  <c r="S354"/>
  <c r="T354" s="1"/>
  <c r="S434"/>
  <c r="T434" s="1"/>
  <c r="S435"/>
  <c r="T435" s="1"/>
  <c r="S456"/>
  <c r="T456" s="1"/>
  <c r="S436"/>
  <c r="T436" s="1"/>
  <c r="S437"/>
  <c r="T437" s="1"/>
  <c r="S438"/>
  <c r="T438" s="1"/>
  <c r="S439"/>
  <c r="T439" s="1"/>
  <c r="S440"/>
  <c r="T440" s="1"/>
  <c r="S441"/>
  <c r="T441" s="1"/>
  <c r="S355"/>
  <c r="T355" s="1"/>
  <c r="S356"/>
  <c r="T356" s="1"/>
  <c r="S481"/>
  <c r="T481" s="1"/>
  <c r="S442"/>
  <c r="T442" s="1"/>
  <c r="S357"/>
  <c r="T357" s="1"/>
  <c r="S482"/>
  <c r="T482" s="1"/>
  <c r="S453"/>
  <c r="T453" s="1"/>
  <c r="S358"/>
  <c r="T358" s="1"/>
  <c r="S483"/>
  <c r="T483" s="1"/>
  <c r="S688"/>
  <c r="T688" s="1"/>
  <c r="S454"/>
  <c r="T454" s="1"/>
  <c r="S764"/>
  <c r="T764" s="1"/>
  <c r="S443"/>
  <c r="T443" s="1"/>
  <c r="S765"/>
  <c r="T765" s="1"/>
  <c r="S766"/>
  <c r="T766" s="1"/>
  <c r="S689"/>
  <c r="T689" s="1"/>
  <c r="S455"/>
  <c r="T455" s="1"/>
  <c r="S457"/>
  <c r="T457" s="1"/>
  <c r="S690"/>
  <c r="T690" s="1"/>
  <c r="S359"/>
  <c r="T359" s="1"/>
  <c r="S444"/>
  <c r="T444" s="1"/>
  <c r="S484"/>
  <c r="T484" s="1"/>
  <c r="S485"/>
  <c r="T485" s="1"/>
  <c r="S486"/>
  <c r="T486" s="1"/>
  <c r="S487"/>
  <c r="T487" s="1"/>
  <c r="S497"/>
  <c r="T497" s="1"/>
  <c r="S451"/>
  <c r="T451" s="1"/>
  <c r="S360"/>
  <c r="T360" s="1"/>
  <c r="S361"/>
  <c r="T361" s="1"/>
  <c r="S445"/>
  <c r="T445" s="1"/>
  <c r="S488"/>
  <c r="T488" s="1"/>
  <c r="S452"/>
  <c r="T452" s="1"/>
  <c r="S558"/>
  <c r="T558" s="1"/>
  <c r="S489"/>
  <c r="T489" s="1"/>
  <c r="S691"/>
  <c r="T691" s="1"/>
  <c r="S490"/>
  <c r="T490" s="1"/>
  <c r="S446"/>
  <c r="T446" s="1"/>
  <c r="S503"/>
  <c r="T503" s="1"/>
  <c r="S491"/>
  <c r="T491" s="1"/>
  <c r="S492"/>
  <c r="T492" s="1"/>
  <c r="S737"/>
  <c r="T737" s="1"/>
  <c r="S493"/>
  <c r="T493" s="1"/>
  <c r="S494"/>
  <c r="T494" s="1"/>
  <c r="S447"/>
  <c r="T447" s="1"/>
  <c r="S636"/>
  <c r="T636" s="1"/>
  <c r="S448"/>
  <c r="T448" s="1"/>
  <c r="S501"/>
  <c r="T501" s="1"/>
  <c r="S637"/>
  <c r="T637" s="1"/>
  <c r="S449"/>
  <c r="T449" s="1"/>
  <c r="S495"/>
  <c r="T495" s="1"/>
  <c r="S738"/>
  <c r="T738" s="1"/>
  <c r="S739"/>
  <c r="T739" s="1"/>
  <c r="S547"/>
  <c r="T547" s="1"/>
  <c r="S506"/>
  <c r="T506" s="1"/>
  <c r="S559"/>
  <c r="T559" s="1"/>
  <c r="S507"/>
  <c r="T507" s="1"/>
  <c r="S508"/>
  <c r="T508" s="1"/>
  <c r="S509"/>
  <c r="T509" s="1"/>
  <c r="S644"/>
  <c r="T644" s="1"/>
  <c r="S548"/>
  <c r="T548" s="1"/>
  <c r="S767"/>
  <c r="T767" s="1"/>
  <c r="S510"/>
  <c r="T510" s="1"/>
  <c r="S511"/>
  <c r="T511" s="1"/>
  <c r="S512"/>
  <c r="T512" s="1"/>
  <c r="S513"/>
  <c r="T513" s="1"/>
  <c r="S560"/>
  <c r="T560" s="1"/>
  <c r="S588"/>
  <c r="T588" s="1"/>
  <c r="S514"/>
  <c r="T514" s="1"/>
  <c r="S580"/>
  <c r="T580" s="1"/>
  <c r="S603"/>
  <c r="T603" s="1"/>
  <c r="S515"/>
  <c r="T515" s="1"/>
  <c r="S556"/>
  <c r="T556" s="1"/>
  <c r="S557"/>
  <c r="T557" s="1"/>
  <c r="S516"/>
  <c r="T516" s="1"/>
  <c r="S549"/>
  <c r="T549" s="1"/>
  <c r="S517"/>
  <c r="T517" s="1"/>
  <c r="S518"/>
  <c r="T518" s="1"/>
  <c r="S519"/>
  <c r="T519" s="1"/>
  <c r="S573"/>
  <c r="T573" s="1"/>
  <c r="S719"/>
  <c r="T719" s="1"/>
  <c r="S520"/>
  <c r="T520" s="1"/>
  <c r="S521"/>
  <c r="T521" s="1"/>
  <c r="S522"/>
  <c r="T522" s="1"/>
  <c r="S523"/>
  <c r="T523" s="1"/>
  <c r="S550"/>
  <c r="T550" s="1"/>
  <c r="S524"/>
  <c r="T524" s="1"/>
  <c r="S551"/>
  <c r="T551" s="1"/>
  <c r="S525"/>
  <c r="T525" s="1"/>
  <c r="S574"/>
  <c r="T574" s="1"/>
  <c r="S526"/>
  <c r="T526" s="1"/>
  <c r="S527"/>
  <c r="T527" s="1"/>
  <c r="S528"/>
  <c r="T528" s="1"/>
  <c r="S529"/>
  <c r="T529" s="1"/>
  <c r="S530"/>
  <c r="T530" s="1"/>
  <c r="S561"/>
  <c r="T561" s="1"/>
  <c r="S562"/>
  <c r="T562" s="1"/>
  <c r="S531"/>
  <c r="T531" s="1"/>
  <c r="S563"/>
  <c r="T563" s="1"/>
  <c r="S575"/>
  <c r="T575" s="1"/>
  <c r="S532"/>
  <c r="T532" s="1"/>
  <c r="S533"/>
  <c r="T533" s="1"/>
  <c r="S552"/>
  <c r="T552" s="1"/>
  <c r="S553"/>
  <c r="T553" s="1"/>
  <c r="S534"/>
  <c r="T534" s="1"/>
  <c r="S579"/>
  <c r="T579" s="1"/>
  <c r="S535"/>
  <c r="T535" s="1"/>
  <c r="S554"/>
  <c r="T554" s="1"/>
  <c r="S536"/>
  <c r="T536" s="1"/>
  <c r="S537"/>
  <c r="T537" s="1"/>
  <c r="S555"/>
  <c r="T555" s="1"/>
  <c r="S581"/>
  <c r="T581" s="1"/>
  <c r="S538"/>
  <c r="T538" s="1"/>
  <c r="S539"/>
  <c r="T539" s="1"/>
  <c r="S540"/>
  <c r="T540" s="1"/>
  <c r="S450"/>
  <c r="T450" s="1"/>
  <c r="S564"/>
  <c r="T564" s="1"/>
  <c r="S541"/>
  <c r="T541" s="1"/>
  <c r="S768"/>
  <c r="T768" s="1"/>
  <c r="S769"/>
  <c r="T769" s="1"/>
  <c r="S542"/>
  <c r="T542" s="1"/>
  <c r="S543"/>
  <c r="T543" s="1"/>
  <c r="S544"/>
  <c r="T544" s="1"/>
  <c r="S545"/>
  <c r="T545" s="1"/>
  <c r="S565"/>
  <c r="T565" s="1"/>
  <c r="S578"/>
  <c r="T578" s="1"/>
  <c r="S720"/>
  <c r="T720" s="1"/>
  <c r="S589"/>
  <c r="T589" s="1"/>
  <c r="S576"/>
  <c r="T576" s="1"/>
  <c r="S566"/>
  <c r="T566" s="1"/>
  <c r="S567"/>
  <c r="T567" s="1"/>
  <c r="S568"/>
  <c r="T568" s="1"/>
  <c r="S569"/>
  <c r="T569" s="1"/>
  <c r="S570"/>
  <c r="T570" s="1"/>
  <c r="S571"/>
  <c r="T571" s="1"/>
  <c r="S577"/>
  <c r="T577" s="1"/>
  <c r="S546"/>
  <c r="T546" s="1"/>
  <c r="S572"/>
  <c r="T572" s="1"/>
  <c r="S582"/>
  <c r="T582" s="1"/>
  <c r="S590"/>
  <c r="T590" s="1"/>
  <c r="S600"/>
  <c r="T600" s="1"/>
  <c r="S591"/>
  <c r="T591" s="1"/>
  <c r="S592"/>
  <c r="T592" s="1"/>
  <c r="S583"/>
  <c r="T583" s="1"/>
  <c r="S593"/>
  <c r="T593" s="1"/>
  <c r="S594"/>
  <c r="T594" s="1"/>
  <c r="S770"/>
  <c r="T770" s="1"/>
  <c r="S771"/>
  <c r="T771" s="1"/>
  <c r="S584"/>
  <c r="T584" s="1"/>
  <c r="S595"/>
  <c r="T595" s="1"/>
  <c r="S596"/>
  <c r="T596" s="1"/>
  <c r="S585"/>
  <c r="T585" s="1"/>
  <c r="S597"/>
  <c r="T597" s="1"/>
  <c r="S598"/>
  <c r="T598" s="1"/>
  <c r="S604"/>
  <c r="T604" s="1"/>
  <c r="S772"/>
  <c r="T772" s="1"/>
  <c r="S599"/>
  <c r="T599" s="1"/>
  <c r="S773"/>
  <c r="T773" s="1"/>
  <c r="S586"/>
  <c r="T586" s="1"/>
  <c r="S601"/>
  <c r="T601" s="1"/>
  <c r="S605"/>
  <c r="T605" s="1"/>
  <c r="S587"/>
  <c r="T587" s="1"/>
  <c r="S602"/>
  <c r="T602" s="1"/>
  <c r="S774"/>
  <c r="T774" s="1"/>
  <c r="S775"/>
  <c r="T775" s="1"/>
  <c r="S606"/>
  <c r="T606" s="1"/>
  <c r="S607"/>
  <c r="T607" s="1"/>
  <c r="S645"/>
  <c r="T645" s="1"/>
  <c r="S608"/>
  <c r="T608" s="1"/>
  <c r="S612"/>
  <c r="T612" s="1"/>
  <c r="S609"/>
  <c r="T609" s="1"/>
  <c r="S610"/>
  <c r="T610" s="1"/>
  <c r="S725"/>
  <c r="T725" s="1"/>
  <c r="S611"/>
  <c r="T611" s="1"/>
  <c r="S613"/>
  <c r="T613" s="1"/>
  <c r="S620"/>
  <c r="T620" s="1"/>
  <c r="S621"/>
  <c r="T621" s="1"/>
  <c r="S622"/>
  <c r="T622" s="1"/>
  <c r="S614"/>
  <c r="T614" s="1"/>
  <c r="S615"/>
  <c r="T615" s="1"/>
  <c r="S624"/>
  <c r="T624" s="1"/>
  <c r="S616"/>
  <c r="T616" s="1"/>
  <c r="S617"/>
  <c r="T617" s="1"/>
  <c r="S631"/>
  <c r="T631" s="1"/>
  <c r="S745"/>
  <c r="T745" s="1"/>
  <c r="S746"/>
  <c r="T746" s="1"/>
  <c r="S646"/>
  <c r="T646" s="1"/>
  <c r="S632"/>
  <c r="T632" s="1"/>
  <c r="S618"/>
  <c r="T618" s="1"/>
  <c r="S625"/>
  <c r="T625" s="1"/>
  <c r="S619"/>
  <c r="T619" s="1"/>
  <c r="S633"/>
  <c r="T633" s="1"/>
  <c r="S623"/>
  <c r="T623" s="1"/>
  <c r="S626"/>
  <c r="T626" s="1"/>
  <c r="S627"/>
  <c r="T627" s="1"/>
  <c r="S628"/>
  <c r="T628" s="1"/>
  <c r="S629"/>
  <c r="T629" s="1"/>
  <c r="S630"/>
  <c r="T630" s="1"/>
  <c r="S634"/>
  <c r="T634" s="1"/>
  <c r="S638"/>
  <c r="T638" s="1"/>
  <c r="S692"/>
  <c r="T692" s="1"/>
  <c r="S128"/>
  <c r="T128" s="1"/>
  <c r="S639"/>
  <c r="T639" s="1"/>
  <c r="S740"/>
  <c r="T740" s="1"/>
  <c r="S640"/>
  <c r="T640" s="1"/>
  <c r="S693"/>
  <c r="T693" s="1"/>
  <c r="S641"/>
  <c r="T641" s="1"/>
  <c r="S642"/>
  <c r="T642" s="1"/>
  <c r="S721"/>
  <c r="T721" s="1"/>
  <c r="S643"/>
  <c r="T643" s="1"/>
  <c r="S743"/>
  <c r="T743" s="1"/>
  <c r="S694"/>
  <c r="T694" s="1"/>
  <c r="S695"/>
  <c r="T695" s="1"/>
  <c r="S696"/>
  <c r="T696" s="1"/>
  <c r="S654"/>
  <c r="T654" s="1"/>
  <c r="S655"/>
  <c r="T655" s="1"/>
  <c r="S656"/>
  <c r="T656" s="1"/>
  <c r="S657"/>
  <c r="T657" s="1"/>
  <c r="S658"/>
  <c r="T658" s="1"/>
  <c r="S659"/>
  <c r="T659" s="1"/>
  <c r="S660"/>
  <c r="T660" s="1"/>
  <c r="S661"/>
  <c r="T661" s="1"/>
  <c r="S662"/>
  <c r="T662" s="1"/>
  <c r="S663"/>
  <c r="T663" s="1"/>
  <c r="S697"/>
  <c r="T697" s="1"/>
  <c r="S741"/>
  <c r="T741" s="1"/>
  <c r="S729"/>
  <c r="T729" s="1"/>
  <c r="S730"/>
  <c r="T730" s="1"/>
  <c r="S726"/>
  <c r="T726" s="1"/>
  <c r="S727"/>
  <c r="T727" s="1"/>
  <c r="S744"/>
  <c r="T744" s="1"/>
  <c r="S698"/>
  <c r="T698" s="1"/>
  <c r="S699"/>
  <c r="T699" s="1"/>
  <c r="S700"/>
  <c r="T700" s="1"/>
  <c r="S701"/>
  <c r="T701" s="1"/>
  <c r="S702"/>
  <c r="T702" s="1"/>
  <c r="S664"/>
  <c r="T664" s="1"/>
  <c r="S665"/>
  <c r="T665" s="1"/>
  <c r="S666"/>
  <c r="T666" s="1"/>
  <c r="S667"/>
  <c r="T667" s="1"/>
  <c r="S668"/>
  <c r="T668" s="1"/>
  <c r="S669"/>
  <c r="T669" s="1"/>
  <c r="S670"/>
  <c r="T670" s="1"/>
  <c r="S671"/>
  <c r="T671" s="1"/>
  <c r="S672"/>
  <c r="T672" s="1"/>
  <c r="S673"/>
  <c r="T673" s="1"/>
  <c r="S674"/>
  <c r="T674" s="1"/>
  <c r="S675"/>
  <c r="T675" s="1"/>
  <c r="S676"/>
  <c r="T676" s="1"/>
  <c r="S677"/>
  <c r="T677" s="1"/>
  <c r="S703"/>
  <c r="T703" s="1"/>
  <c r="S704"/>
  <c r="T704" s="1"/>
  <c r="S728"/>
  <c r="T728" s="1"/>
  <c r="S496"/>
  <c r="T496" s="1"/>
  <c r="S678"/>
  <c r="T678" s="1"/>
  <c r="S776"/>
  <c r="T776" s="1"/>
  <c r="S777"/>
  <c r="T777" s="1"/>
  <c r="S778"/>
  <c r="T778" s="1"/>
  <c r="S779"/>
  <c r="T779" s="1"/>
  <c r="S780"/>
  <c r="T780" s="1"/>
  <c r="S679"/>
  <c r="T679" s="1"/>
  <c r="S731"/>
  <c r="T731" s="1"/>
  <c r="S705"/>
  <c r="T705" s="1"/>
  <c r="S722"/>
  <c r="T722" s="1"/>
  <c r="S706"/>
  <c r="T706" s="1"/>
  <c r="S707"/>
  <c r="T707" s="1"/>
  <c r="S708"/>
  <c r="T708" s="1"/>
  <c r="S709"/>
  <c r="T709" s="1"/>
  <c r="S723"/>
  <c r="T723" s="1"/>
  <c r="S710"/>
  <c r="T710" s="1"/>
  <c r="S711"/>
  <c r="T711" s="1"/>
  <c r="S712"/>
  <c r="T712" s="1"/>
  <c r="S724"/>
  <c r="T724" s="1"/>
  <c r="S713"/>
  <c r="T713" s="1"/>
  <c r="S714"/>
  <c r="T714" s="1"/>
  <c r="S715"/>
  <c r="T715" s="1"/>
  <c r="S716"/>
  <c r="T716" s="1"/>
  <c r="S742"/>
  <c r="T742" s="1"/>
  <c r="S717"/>
  <c r="T717" s="1"/>
  <c r="S718"/>
  <c r="T718" s="1"/>
  <c r="S43"/>
  <c r="T43" s="1"/>
  <c r="W3"/>
  <c r="H708"/>
  <c r="S4"/>
  <c r="R4"/>
  <c r="P5"/>
  <c r="I47" s="1"/>
  <c r="S6"/>
  <c r="R6"/>
  <c r="S5"/>
  <c r="R5"/>
  <c r="S3"/>
  <c r="R3"/>
  <c r="AA6" i="5" l="1"/>
  <c r="AA5" s="1"/>
  <c r="X6"/>
  <c r="X5" s="1"/>
  <c r="W6"/>
  <c r="W5" s="1"/>
  <c r="AS6"/>
  <c r="AS5" s="1"/>
  <c r="AV6"/>
  <c r="AV5" s="1"/>
  <c r="AJ6"/>
  <c r="AJ5" s="1"/>
  <c r="BA6"/>
  <c r="BA5" s="1"/>
  <c r="AO6"/>
  <c r="AO5" s="1"/>
  <c r="AR6"/>
  <c r="AR5" s="1"/>
  <c r="AL6"/>
  <c r="AL5" s="1"/>
  <c r="AB6"/>
  <c r="AB5" s="1"/>
  <c r="T6"/>
  <c r="U6"/>
  <c r="I587" i="1"/>
  <c r="I696"/>
  <c r="I777"/>
  <c r="H693"/>
  <c r="H714"/>
  <c r="H663"/>
  <c r="H609"/>
  <c r="I744"/>
  <c r="I615"/>
  <c r="I666"/>
  <c r="I632"/>
  <c r="T7"/>
  <c r="H676"/>
  <c r="I628"/>
  <c r="R9"/>
  <c r="R10" s="1"/>
  <c r="H717"/>
  <c r="I710"/>
  <c r="H679"/>
  <c r="I728"/>
  <c r="I672"/>
  <c r="H702"/>
  <c r="I729"/>
  <c r="H657"/>
  <c r="H643"/>
  <c r="I128"/>
  <c r="I633"/>
  <c r="I631"/>
  <c r="I611"/>
  <c r="H607"/>
  <c r="H586"/>
  <c r="I584"/>
  <c r="H600"/>
  <c r="I567"/>
  <c r="I544"/>
  <c r="H450"/>
  <c r="I579"/>
  <c r="H531"/>
  <c r="I551"/>
  <c r="H573"/>
  <c r="I580"/>
  <c r="I508"/>
  <c r="I448"/>
  <c r="I489"/>
  <c r="H487"/>
  <c r="I766"/>
  <c r="I481"/>
  <c r="I434"/>
  <c r="I429"/>
  <c r="H478"/>
  <c r="I424"/>
  <c r="I471"/>
  <c r="H468"/>
  <c r="I330"/>
  <c r="H323"/>
  <c r="I314"/>
  <c r="I301"/>
  <c r="H289"/>
  <c r="I281"/>
  <c r="I273"/>
  <c r="H397"/>
  <c r="I752"/>
  <c r="I255"/>
  <c r="H391"/>
  <c r="I236"/>
  <c r="H227"/>
  <c r="I220"/>
  <c r="I210"/>
  <c r="H377"/>
  <c r="I371"/>
  <c r="I186"/>
  <c r="H180"/>
  <c r="I169"/>
  <c r="I365"/>
  <c r="H148"/>
  <c r="I136"/>
  <c r="H653"/>
  <c r="H119"/>
  <c r="I88"/>
  <c r="H78"/>
  <c r="I68"/>
  <c r="I56"/>
  <c r="H47"/>
  <c r="J47" s="1"/>
  <c r="H712"/>
  <c r="I705"/>
  <c r="H496"/>
  <c r="H673"/>
  <c r="I665"/>
  <c r="I730"/>
  <c r="I659"/>
  <c r="I643"/>
  <c r="H639"/>
  <c r="H627"/>
  <c r="I745"/>
  <c r="H621"/>
  <c r="I607"/>
  <c r="I586"/>
  <c r="H585"/>
  <c r="I591"/>
  <c r="H570"/>
  <c r="I545"/>
  <c r="I450"/>
  <c r="I554"/>
  <c r="H563"/>
  <c r="I574"/>
  <c r="I573"/>
  <c r="H603"/>
  <c r="I548"/>
  <c r="I637"/>
  <c r="I446"/>
  <c r="I487"/>
  <c r="H689"/>
  <c r="I482"/>
  <c r="I456"/>
  <c r="I351"/>
  <c r="I478"/>
  <c r="H683"/>
  <c r="I346"/>
  <c r="I680"/>
  <c r="H333"/>
  <c r="I323"/>
  <c r="I315"/>
  <c r="H304"/>
  <c r="I291"/>
  <c r="I459"/>
  <c r="H274"/>
  <c r="I397"/>
  <c r="H264"/>
  <c r="I257"/>
  <c r="I393"/>
  <c r="H237"/>
  <c r="I227"/>
  <c r="I384"/>
  <c r="H211"/>
  <c r="I378"/>
  <c r="I195"/>
  <c r="H187"/>
  <c r="I181"/>
  <c r="H467"/>
  <c r="H159"/>
  <c r="I148"/>
  <c r="H137"/>
  <c r="I116"/>
  <c r="I649"/>
  <c r="H91"/>
  <c r="I78"/>
  <c r="I69"/>
  <c r="H59"/>
  <c r="I48"/>
  <c r="I713"/>
  <c r="I722"/>
  <c r="I776"/>
  <c r="I673"/>
  <c r="H666"/>
  <c r="J666" s="1"/>
  <c r="H744"/>
  <c r="I660"/>
  <c r="H695"/>
  <c r="I639"/>
  <c r="I627"/>
  <c r="H632"/>
  <c r="J632" s="1"/>
  <c r="I622"/>
  <c r="H612"/>
  <c r="I601"/>
  <c r="I585"/>
  <c r="I583"/>
  <c r="H571"/>
  <c r="I578"/>
  <c r="H564"/>
  <c r="I536"/>
  <c r="I532"/>
  <c r="H527"/>
  <c r="I521"/>
  <c r="I603"/>
  <c r="H767"/>
  <c r="I738"/>
  <c r="I491"/>
  <c r="I360"/>
  <c r="I689"/>
  <c r="H453"/>
  <c r="I438"/>
  <c r="I431"/>
  <c r="I685"/>
  <c r="I683"/>
  <c r="H500"/>
  <c r="I505"/>
  <c r="I335"/>
  <c r="I416"/>
  <c r="H316"/>
  <c r="I304"/>
  <c r="H294"/>
  <c r="I404"/>
  <c r="I276"/>
  <c r="H266"/>
  <c r="I264"/>
  <c r="I395"/>
  <c r="H248"/>
  <c r="I240"/>
  <c r="I228"/>
  <c r="H223"/>
  <c r="I213"/>
  <c r="H204"/>
  <c r="H198"/>
  <c r="I187"/>
  <c r="H182"/>
  <c r="I172"/>
  <c r="I161"/>
  <c r="H152"/>
  <c r="I137"/>
  <c r="I97"/>
  <c r="H121"/>
  <c r="I112"/>
  <c r="I82"/>
  <c r="H70"/>
  <c r="I59"/>
  <c r="H51"/>
  <c r="H597"/>
  <c r="I593"/>
  <c r="I546"/>
  <c r="H589"/>
  <c r="I768"/>
  <c r="H537"/>
  <c r="H533"/>
  <c r="I529"/>
  <c r="I522"/>
  <c r="I557"/>
  <c r="I767"/>
  <c r="H739"/>
  <c r="I493"/>
  <c r="I445"/>
  <c r="I690"/>
  <c r="I453"/>
  <c r="H439"/>
  <c r="J439" s="1"/>
  <c r="I433"/>
  <c r="I350"/>
  <c r="I347"/>
  <c r="I500"/>
  <c r="H343"/>
  <c r="H420"/>
  <c r="J420" s="1"/>
  <c r="I326"/>
  <c r="I411"/>
  <c r="H305"/>
  <c r="I294"/>
  <c r="I407"/>
  <c r="H278"/>
  <c r="I399"/>
  <c r="I755"/>
  <c r="H396"/>
  <c r="I251"/>
  <c r="H242"/>
  <c r="H231"/>
  <c r="I223"/>
  <c r="H214"/>
  <c r="I207"/>
  <c r="I373"/>
  <c r="H191"/>
  <c r="I182"/>
  <c r="I173"/>
  <c r="H165"/>
  <c r="I154"/>
  <c r="I141"/>
  <c r="H124"/>
  <c r="I121"/>
  <c r="H647"/>
  <c r="I110"/>
  <c r="I72"/>
  <c r="H107"/>
  <c r="I51"/>
  <c r="I101"/>
  <c r="U7"/>
  <c r="I714"/>
  <c r="J714" s="1"/>
  <c r="I708"/>
  <c r="J708" s="1"/>
  <c r="H780"/>
  <c r="I677"/>
  <c r="H669"/>
  <c r="I698"/>
  <c r="I663"/>
  <c r="I655"/>
  <c r="H641"/>
  <c r="I630"/>
  <c r="H618"/>
  <c r="I624"/>
  <c r="I725"/>
  <c r="H774"/>
  <c r="I604"/>
  <c r="H594"/>
  <c r="H572"/>
  <c r="I566"/>
  <c r="I769"/>
  <c r="I581"/>
  <c r="I533"/>
  <c r="H530"/>
  <c r="H524"/>
  <c r="I549"/>
  <c r="I512"/>
  <c r="I739"/>
  <c r="H494"/>
  <c r="I558"/>
  <c r="I444"/>
  <c r="I688"/>
  <c r="I439"/>
  <c r="H352"/>
  <c r="I428"/>
  <c r="I477"/>
  <c r="I472"/>
  <c r="I343"/>
  <c r="I420"/>
  <c r="I329"/>
  <c r="H321"/>
  <c r="I308"/>
  <c r="I295"/>
  <c r="H408"/>
  <c r="I402"/>
  <c r="H270"/>
  <c r="H759"/>
  <c r="I396"/>
  <c r="H252"/>
  <c r="I243"/>
  <c r="I233"/>
  <c r="H385"/>
  <c r="I214"/>
  <c r="I379"/>
  <c r="H376"/>
  <c r="I193"/>
  <c r="I462"/>
  <c r="H174"/>
  <c r="I165"/>
  <c r="H364"/>
  <c r="I143"/>
  <c r="I130"/>
  <c r="H127"/>
  <c r="I647"/>
  <c r="I87"/>
  <c r="H109"/>
  <c r="I62"/>
  <c r="I52"/>
  <c r="H44"/>
  <c r="H742"/>
  <c r="I709"/>
  <c r="I780"/>
  <c r="I704"/>
  <c r="H670"/>
  <c r="I700"/>
  <c r="H697"/>
  <c r="I656"/>
  <c r="I721"/>
  <c r="H638"/>
  <c r="I619"/>
  <c r="H616"/>
  <c r="H611"/>
  <c r="I606"/>
  <c r="I772"/>
  <c r="I771"/>
  <c r="I572"/>
  <c r="H567"/>
  <c r="H544"/>
  <c r="I538"/>
  <c r="H534"/>
  <c r="I530"/>
  <c r="I524"/>
  <c r="I519"/>
  <c r="I560"/>
  <c r="I559"/>
  <c r="I494"/>
  <c r="H489"/>
  <c r="J489" s="1"/>
  <c r="I486"/>
  <c r="I764"/>
  <c r="I355"/>
  <c r="I352"/>
  <c r="H429"/>
  <c r="J429" s="1"/>
  <c r="I684"/>
  <c r="I422"/>
  <c r="I681"/>
  <c r="I337"/>
  <c r="H330"/>
  <c r="I413"/>
  <c r="H311"/>
  <c r="H299"/>
  <c r="I408"/>
  <c r="H281"/>
  <c r="I272"/>
  <c r="I265"/>
  <c r="H750"/>
  <c r="I252"/>
  <c r="I244"/>
  <c r="H236"/>
  <c r="I386"/>
  <c r="I218"/>
  <c r="H208"/>
  <c r="I376"/>
  <c r="H371"/>
  <c r="I464"/>
  <c r="I177"/>
  <c r="H166"/>
  <c r="I364"/>
  <c r="I147"/>
  <c r="H133"/>
  <c r="I652"/>
  <c r="I114"/>
  <c r="H88"/>
  <c r="J88" s="1"/>
  <c r="I77"/>
  <c r="H65"/>
  <c r="H55"/>
  <c r="I44"/>
  <c r="I742"/>
  <c r="I711"/>
  <c r="H722"/>
  <c r="J722" s="1"/>
  <c r="H777"/>
  <c r="I676"/>
  <c r="I669"/>
  <c r="I701"/>
  <c r="H730"/>
  <c r="H660"/>
  <c r="I695"/>
  <c r="I693"/>
  <c r="I634"/>
  <c r="H633"/>
  <c r="H745"/>
  <c r="I621"/>
  <c r="I612"/>
  <c r="I602"/>
  <c r="H772"/>
  <c r="H584"/>
  <c r="I600"/>
  <c r="I570"/>
  <c r="I720"/>
  <c r="H769"/>
  <c r="H538"/>
  <c r="I534"/>
  <c r="I531"/>
  <c r="J531" s="1"/>
  <c r="I526"/>
  <c r="H522"/>
  <c r="H516"/>
  <c r="H513"/>
  <c r="H507"/>
  <c r="H501"/>
  <c r="H503"/>
  <c r="H361"/>
  <c r="H359"/>
  <c r="H454"/>
  <c r="H356"/>
  <c r="H435"/>
  <c r="H480"/>
  <c r="H686"/>
  <c r="H476"/>
  <c r="H502"/>
  <c r="H470"/>
  <c r="I468"/>
  <c r="I333"/>
  <c r="H325"/>
  <c r="H319"/>
  <c r="I309"/>
  <c r="I299"/>
  <c r="I289"/>
  <c r="H403"/>
  <c r="H277"/>
  <c r="I268"/>
  <c r="I759"/>
  <c r="I750"/>
  <c r="H256"/>
  <c r="H246"/>
  <c r="I389"/>
  <c r="I231"/>
  <c r="I385"/>
  <c r="H219"/>
  <c r="H381"/>
  <c r="I202"/>
  <c r="I198"/>
  <c r="I191"/>
  <c r="H463"/>
  <c r="H178"/>
  <c r="I498"/>
  <c r="I159"/>
  <c r="J159" s="1"/>
  <c r="I152"/>
  <c r="H142"/>
  <c r="H131"/>
  <c r="I96"/>
  <c r="I119"/>
  <c r="J119" s="1"/>
  <c r="I91"/>
  <c r="J91" s="1"/>
  <c r="H83"/>
  <c r="H73"/>
  <c r="I63"/>
  <c r="I55"/>
  <c r="U5"/>
  <c r="U6"/>
  <c r="H101"/>
  <c r="H102"/>
  <c r="H103"/>
  <c r="H50"/>
  <c r="H52"/>
  <c r="J52" s="1"/>
  <c r="H118"/>
  <c r="H56"/>
  <c r="H58"/>
  <c r="H60"/>
  <c r="H63"/>
  <c r="H66"/>
  <c r="H69"/>
  <c r="H71"/>
  <c r="H74"/>
  <c r="H76"/>
  <c r="H79"/>
  <c r="H82"/>
  <c r="J82" s="1"/>
  <c r="H84"/>
  <c r="H87"/>
  <c r="H90"/>
  <c r="H99"/>
  <c r="H92"/>
  <c r="H114"/>
  <c r="H648"/>
  <c r="H649"/>
  <c r="H650"/>
  <c r="H651"/>
  <c r="H96"/>
  <c r="J96" s="1"/>
  <c r="H125"/>
  <c r="H97"/>
  <c r="H129"/>
  <c r="H132"/>
  <c r="H135"/>
  <c r="H138"/>
  <c r="H141"/>
  <c r="H144"/>
  <c r="H147"/>
  <c r="H150"/>
  <c r="H153"/>
  <c r="H156"/>
  <c r="H365"/>
  <c r="J365" s="1"/>
  <c r="H158"/>
  <c r="H161"/>
  <c r="H164"/>
  <c r="H167"/>
  <c r="H498"/>
  <c r="H170"/>
  <c r="H173"/>
  <c r="J173" s="1"/>
  <c r="H176"/>
  <c r="H179"/>
  <c r="H460"/>
  <c r="H183"/>
  <c r="H462"/>
  <c r="J462" s="1"/>
  <c r="H185"/>
  <c r="H186"/>
  <c r="H189"/>
  <c r="H192"/>
  <c r="H370"/>
  <c r="H195"/>
  <c r="H197"/>
  <c r="H373"/>
  <c r="H375"/>
  <c r="H200"/>
  <c r="H202"/>
  <c r="H205"/>
  <c r="H379"/>
  <c r="H380"/>
  <c r="H382"/>
  <c r="H212"/>
  <c r="H215"/>
  <c r="H218"/>
  <c r="H733"/>
  <c r="H384"/>
  <c r="J384" s="1"/>
  <c r="H224"/>
  <c r="H499"/>
  <c r="H225"/>
  <c r="H228"/>
  <c r="J228" s="1"/>
  <c r="H230"/>
  <c r="H233"/>
  <c r="J233" s="1"/>
  <c r="H747"/>
  <c r="H238"/>
  <c r="H389"/>
  <c r="H390"/>
  <c r="H244"/>
  <c r="J244" s="1"/>
  <c r="H245"/>
  <c r="H247"/>
  <c r="H250"/>
  <c r="H394"/>
  <c r="H255"/>
  <c r="H258"/>
  <c r="H395"/>
  <c r="H262"/>
  <c r="H751"/>
  <c r="H753"/>
  <c r="H755"/>
  <c r="J755" s="1"/>
  <c r="K755" s="1"/>
  <c r="H758"/>
  <c r="H265"/>
  <c r="H763"/>
  <c r="H398"/>
  <c r="H268"/>
  <c r="H271"/>
  <c r="H273"/>
  <c r="J273" s="1"/>
  <c r="H504"/>
  <c r="H401"/>
  <c r="H280"/>
  <c r="H282"/>
  <c r="H459"/>
  <c r="J459" s="1"/>
  <c r="H405"/>
  <c r="H407"/>
  <c r="H287"/>
  <c r="H290"/>
  <c r="H409"/>
  <c r="H295"/>
  <c r="H298"/>
  <c r="H301"/>
  <c r="H303"/>
  <c r="H306"/>
  <c r="H309"/>
  <c r="H312"/>
  <c r="H315"/>
  <c r="J315" s="1"/>
  <c r="H318"/>
  <c r="H320"/>
  <c r="H412"/>
  <c r="H324"/>
  <c r="H416"/>
  <c r="J416" s="1"/>
  <c r="H417"/>
  <c r="H329"/>
  <c r="H332"/>
  <c r="H334"/>
  <c r="H419"/>
  <c r="H337"/>
  <c r="H340"/>
  <c r="H680"/>
  <c r="I100"/>
  <c r="I102"/>
  <c r="H48"/>
  <c r="I104"/>
  <c r="H54"/>
  <c r="I105"/>
  <c r="I58"/>
  <c r="H61"/>
  <c r="I64"/>
  <c r="H68"/>
  <c r="I108"/>
  <c r="I74"/>
  <c r="H77"/>
  <c r="I80"/>
  <c r="H110"/>
  <c r="I86"/>
  <c r="I90"/>
  <c r="H112"/>
  <c r="J112" s="1"/>
  <c r="I93"/>
  <c r="H94"/>
  <c r="I126"/>
  <c r="I650"/>
  <c r="H122"/>
  <c r="I123"/>
  <c r="H116"/>
  <c r="I98"/>
  <c r="I132"/>
  <c r="H136"/>
  <c r="I139"/>
  <c r="H143"/>
  <c r="I146"/>
  <c r="I150"/>
  <c r="H154"/>
  <c r="I363"/>
  <c r="H157"/>
  <c r="I160"/>
  <c r="I164"/>
  <c r="H168"/>
  <c r="I732"/>
  <c r="H172"/>
  <c r="J172" s="1"/>
  <c r="I175"/>
  <c r="I179"/>
  <c r="H181"/>
  <c r="I184"/>
  <c r="H464"/>
  <c r="I368"/>
  <c r="I189"/>
  <c r="H193"/>
  <c r="J193" s="1"/>
  <c r="I194"/>
  <c r="H196"/>
  <c r="I199"/>
  <c r="I375"/>
  <c r="H201"/>
  <c r="I203"/>
  <c r="H207"/>
  <c r="I209"/>
  <c r="I382"/>
  <c r="H213"/>
  <c r="J213" s="1"/>
  <c r="I216"/>
  <c r="H220"/>
  <c r="J220" s="1"/>
  <c r="I222"/>
  <c r="I224"/>
  <c r="H386"/>
  <c r="I226"/>
  <c r="H229"/>
  <c r="I232"/>
  <c r="I747"/>
  <c r="H239"/>
  <c r="I241"/>
  <c r="H243"/>
  <c r="J243" s="1"/>
  <c r="I392"/>
  <c r="I247"/>
  <c r="H251"/>
  <c r="I253"/>
  <c r="H257"/>
  <c r="I260"/>
  <c r="I262"/>
  <c r="H752"/>
  <c r="J752" s="1"/>
  <c r="K752" s="1"/>
  <c r="I754"/>
  <c r="H757"/>
  <c r="I760"/>
  <c r="I763"/>
  <c r="H267"/>
  <c r="I269"/>
  <c r="H272"/>
  <c r="I275"/>
  <c r="I401"/>
  <c r="H402"/>
  <c r="J402" s="1"/>
  <c r="I283"/>
  <c r="H404"/>
  <c r="I285"/>
  <c r="I287"/>
  <c r="H291"/>
  <c r="I293"/>
  <c r="H297"/>
  <c r="I300"/>
  <c r="I303"/>
  <c r="H307"/>
  <c r="I310"/>
  <c r="H314"/>
  <c r="J314" s="1"/>
  <c r="I317"/>
  <c r="I320"/>
  <c r="H413"/>
  <c r="I414"/>
  <c r="H326"/>
  <c r="I328"/>
  <c r="I332"/>
  <c r="H335"/>
  <c r="J335" s="1"/>
  <c r="I736"/>
  <c r="H339"/>
  <c r="I421"/>
  <c r="H505"/>
  <c r="J505" s="1"/>
  <c r="H344"/>
  <c r="H471"/>
  <c r="H346"/>
  <c r="H682"/>
  <c r="H422"/>
  <c r="H424"/>
  <c r="J424" s="1"/>
  <c r="H475"/>
  <c r="H477"/>
  <c r="H684"/>
  <c r="H426"/>
  <c r="H350"/>
  <c r="H428"/>
  <c r="H465"/>
  <c r="H431"/>
  <c r="J431" s="1"/>
  <c r="H433"/>
  <c r="H354"/>
  <c r="H456"/>
  <c r="H438"/>
  <c r="J438" s="1"/>
  <c r="H441"/>
  <c r="H481"/>
  <c r="J481" s="1"/>
  <c r="H482"/>
  <c r="H483"/>
  <c r="H764"/>
  <c r="J764" s="1"/>
  <c r="K764" s="1"/>
  <c r="H766"/>
  <c r="H457"/>
  <c r="H444"/>
  <c r="H486"/>
  <c r="H451"/>
  <c r="H445"/>
  <c r="H558"/>
  <c r="H490"/>
  <c r="H491"/>
  <c r="J491" s="1"/>
  <c r="H493"/>
  <c r="H636"/>
  <c r="H637"/>
  <c r="H738"/>
  <c r="J738" s="1"/>
  <c r="H506"/>
  <c r="H508"/>
  <c r="J508" s="1"/>
  <c r="H548"/>
  <c r="H511"/>
  <c r="H560"/>
  <c r="H580"/>
  <c r="J580" s="1"/>
  <c r="H556"/>
  <c r="H549"/>
  <c r="J549" s="1"/>
  <c r="H519"/>
  <c r="H520"/>
  <c r="H523"/>
  <c r="H551"/>
  <c r="J551" s="1"/>
  <c r="H526"/>
  <c r="J526" s="1"/>
  <c r="H529"/>
  <c r="J529" s="1"/>
  <c r="H562"/>
  <c r="H575"/>
  <c r="H552"/>
  <c r="H579"/>
  <c r="J579" s="1"/>
  <c r="H536"/>
  <c r="J536" s="1"/>
  <c r="H581"/>
  <c r="H540"/>
  <c r="H541"/>
  <c r="H542"/>
  <c r="H545"/>
  <c r="J545" s="1"/>
  <c r="H720"/>
  <c r="H566"/>
  <c r="J566" s="1"/>
  <c r="H569"/>
  <c r="H577"/>
  <c r="H582"/>
  <c r="H591"/>
  <c r="J591" s="1"/>
  <c r="H593"/>
  <c r="H771"/>
  <c r="H596"/>
  <c r="H598"/>
  <c r="H599"/>
  <c r="H601"/>
  <c r="J601" s="1"/>
  <c r="H602"/>
  <c r="H606"/>
  <c r="H608"/>
  <c r="H610"/>
  <c r="H613"/>
  <c r="H622"/>
  <c r="J622" s="1"/>
  <c r="H624"/>
  <c r="J624" s="1"/>
  <c r="H631"/>
  <c r="H646"/>
  <c r="H625"/>
  <c r="H623"/>
  <c r="H628"/>
  <c r="J628" s="1"/>
  <c r="H634"/>
  <c r="H128"/>
  <c r="J128" s="1"/>
  <c r="H640"/>
  <c r="H642"/>
  <c r="H743"/>
  <c r="H696"/>
  <c r="J696" s="1"/>
  <c r="H656"/>
  <c r="H659"/>
  <c r="J659" s="1"/>
  <c r="H662"/>
  <c r="H741"/>
  <c r="H726"/>
  <c r="H698"/>
  <c r="J698" s="1"/>
  <c r="H701"/>
  <c r="H665"/>
  <c r="H668"/>
  <c r="H671"/>
  <c r="H674"/>
  <c r="H677"/>
  <c r="J677" s="1"/>
  <c r="H728"/>
  <c r="J728" s="1"/>
  <c r="H776"/>
  <c r="J776" s="1"/>
  <c r="K776" s="1"/>
  <c r="H779"/>
  <c r="H731"/>
  <c r="H706"/>
  <c r="H709"/>
  <c r="H711"/>
  <c r="H713"/>
  <c r="J713" s="1"/>
  <c r="H716"/>
  <c r="H718"/>
  <c r="U3"/>
  <c r="H43"/>
  <c r="J43" s="1"/>
  <c r="I45"/>
  <c r="I103"/>
  <c r="H104"/>
  <c r="I53"/>
  <c r="H105"/>
  <c r="I57"/>
  <c r="I60"/>
  <c r="H64"/>
  <c r="I67"/>
  <c r="H108"/>
  <c r="I73"/>
  <c r="I76"/>
  <c r="H80"/>
  <c r="I83"/>
  <c r="J83" s="1"/>
  <c r="H86"/>
  <c r="I89"/>
  <c r="I99"/>
  <c r="H93"/>
  <c r="I115"/>
  <c r="H126"/>
  <c r="I95"/>
  <c r="I651"/>
  <c r="H123"/>
  <c r="I117"/>
  <c r="H98"/>
  <c r="I131"/>
  <c r="I135"/>
  <c r="H139"/>
  <c r="I142"/>
  <c r="H146"/>
  <c r="I149"/>
  <c r="I153"/>
  <c r="H363"/>
  <c r="I366"/>
  <c r="H160"/>
  <c r="I163"/>
  <c r="I167"/>
  <c r="H732"/>
  <c r="I171"/>
  <c r="H175"/>
  <c r="I178"/>
  <c r="J178" s="1"/>
  <c r="I460"/>
  <c r="H184"/>
  <c r="I463"/>
  <c r="H368"/>
  <c r="I188"/>
  <c r="I192"/>
  <c r="H194"/>
  <c r="I372"/>
  <c r="H199"/>
  <c r="I458"/>
  <c r="I200"/>
  <c r="H203"/>
  <c r="I206"/>
  <c r="H209"/>
  <c r="I381"/>
  <c r="I212"/>
  <c r="H216"/>
  <c r="I219"/>
  <c r="J219" s="1"/>
  <c r="H222"/>
  <c r="I734"/>
  <c r="I499"/>
  <c r="H226"/>
  <c r="I388"/>
  <c r="H232"/>
  <c r="I235"/>
  <c r="I238"/>
  <c r="H241"/>
  <c r="I748"/>
  <c r="H392"/>
  <c r="I246"/>
  <c r="I250"/>
  <c r="H253"/>
  <c r="I256"/>
  <c r="H260"/>
  <c r="I261"/>
  <c r="I751"/>
  <c r="H754"/>
  <c r="I756"/>
  <c r="H760"/>
  <c r="I762"/>
  <c r="I398"/>
  <c r="H269"/>
  <c r="I400"/>
  <c r="H275"/>
  <c r="I277"/>
  <c r="J277" s="1"/>
  <c r="I280"/>
  <c r="H283"/>
  <c r="I403"/>
  <c r="H285"/>
  <c r="I286"/>
  <c r="I290"/>
  <c r="H293"/>
  <c r="I296"/>
  <c r="H300"/>
  <c r="I302"/>
  <c r="I306"/>
  <c r="H310"/>
  <c r="I313"/>
  <c r="H317"/>
  <c r="I319"/>
  <c r="I412"/>
  <c r="H414"/>
  <c r="I325"/>
  <c r="J325" s="1"/>
  <c r="H328"/>
  <c r="I331"/>
  <c r="I334"/>
  <c r="H736"/>
  <c r="I338"/>
  <c r="H421"/>
  <c r="I342"/>
  <c r="I469"/>
  <c r="I470"/>
  <c r="J470" s="1"/>
  <c r="I466"/>
  <c r="I362"/>
  <c r="I502"/>
  <c r="I423"/>
  <c r="I474"/>
  <c r="I476"/>
  <c r="I349"/>
  <c r="I425"/>
  <c r="I686"/>
  <c r="J686" s="1"/>
  <c r="I479"/>
  <c r="I430"/>
  <c r="I480"/>
  <c r="I687"/>
  <c r="I353"/>
  <c r="I435"/>
  <c r="I437"/>
  <c r="I440"/>
  <c r="I356"/>
  <c r="J356" s="1"/>
  <c r="I357"/>
  <c r="I358"/>
  <c r="I454"/>
  <c r="I765"/>
  <c r="I455"/>
  <c r="I359"/>
  <c r="I485"/>
  <c r="I497"/>
  <c r="I361"/>
  <c r="J361" s="1"/>
  <c r="I452"/>
  <c r="I691"/>
  <c r="I503"/>
  <c r="I737"/>
  <c r="I447"/>
  <c r="I501"/>
  <c r="I495"/>
  <c r="I547"/>
  <c r="I507"/>
  <c r="J507" s="1"/>
  <c r="I644"/>
  <c r="I510"/>
  <c r="I513"/>
  <c r="I514"/>
  <c r="I515"/>
  <c r="I516"/>
  <c r="I518"/>
  <c r="I719"/>
  <c r="I717"/>
  <c r="J717" s="1"/>
  <c r="H715"/>
  <c r="I712"/>
  <c r="H723"/>
  <c r="I706"/>
  <c r="I679"/>
  <c r="J679" s="1"/>
  <c r="H778"/>
  <c r="I496"/>
  <c r="H703"/>
  <c r="I674"/>
  <c r="I670"/>
  <c r="J670" s="1"/>
  <c r="H667"/>
  <c r="I702"/>
  <c r="J702" s="1"/>
  <c r="H699"/>
  <c r="I726"/>
  <c r="I697"/>
  <c r="H661"/>
  <c r="I657"/>
  <c r="J657" s="1"/>
  <c r="H654"/>
  <c r="I743"/>
  <c r="I641"/>
  <c r="H740"/>
  <c r="I638"/>
  <c r="J638" s="1"/>
  <c r="H629"/>
  <c r="I623"/>
  <c r="I618"/>
  <c r="H746"/>
  <c r="I616"/>
  <c r="J616" s="1"/>
  <c r="H614"/>
  <c r="I613"/>
  <c r="I609"/>
  <c r="J609" s="1"/>
  <c r="H645"/>
  <c r="I774"/>
  <c r="H605"/>
  <c r="I599"/>
  <c r="I597"/>
  <c r="J597" s="1"/>
  <c r="H595"/>
  <c r="I594"/>
  <c r="H592"/>
  <c r="I582"/>
  <c r="I571"/>
  <c r="J571" s="1"/>
  <c r="H568"/>
  <c r="I589"/>
  <c r="H565"/>
  <c r="I542"/>
  <c r="I564"/>
  <c r="H539"/>
  <c r="I537"/>
  <c r="J537" s="1"/>
  <c r="H535"/>
  <c r="I552"/>
  <c r="I563"/>
  <c r="H561"/>
  <c r="I527"/>
  <c r="J527" s="1"/>
  <c r="H525"/>
  <c r="I523"/>
  <c r="H719"/>
  <c r="H517"/>
  <c r="H515"/>
  <c r="H588"/>
  <c r="H510"/>
  <c r="J510" s="1"/>
  <c r="H509"/>
  <c r="H547"/>
  <c r="H449"/>
  <c r="H447"/>
  <c r="H492"/>
  <c r="H691"/>
  <c r="H488"/>
  <c r="H497"/>
  <c r="H484"/>
  <c r="H455"/>
  <c r="H443"/>
  <c r="H358"/>
  <c r="J358" s="1"/>
  <c r="H442"/>
  <c r="H440"/>
  <c r="H436"/>
  <c r="H353"/>
  <c r="H432"/>
  <c r="H430"/>
  <c r="H427"/>
  <c r="H425"/>
  <c r="H348"/>
  <c r="H474"/>
  <c r="H473"/>
  <c r="H362"/>
  <c r="J362" s="1"/>
  <c r="H345"/>
  <c r="H469"/>
  <c r="H341"/>
  <c r="H338"/>
  <c r="H336"/>
  <c r="H331"/>
  <c r="I417"/>
  <c r="I324"/>
  <c r="I321"/>
  <c r="I316"/>
  <c r="J316" s="1"/>
  <c r="I311"/>
  <c r="J311" s="1"/>
  <c r="I305"/>
  <c r="H410"/>
  <c r="H296"/>
  <c r="H292"/>
  <c r="H286"/>
  <c r="I405"/>
  <c r="I282"/>
  <c r="I278"/>
  <c r="J278" s="1"/>
  <c r="I274"/>
  <c r="I270"/>
  <c r="I266"/>
  <c r="J266" s="1"/>
  <c r="H761"/>
  <c r="H756"/>
  <c r="J756" s="1"/>
  <c r="K756" s="1"/>
  <c r="H263"/>
  <c r="H261"/>
  <c r="I258"/>
  <c r="I394"/>
  <c r="I248"/>
  <c r="J248" s="1"/>
  <c r="I391"/>
  <c r="I242"/>
  <c r="I237"/>
  <c r="H234"/>
  <c r="H388"/>
  <c r="H387"/>
  <c r="H734"/>
  <c r="J734" s="1"/>
  <c r="I733"/>
  <c r="I215"/>
  <c r="I211"/>
  <c r="I208"/>
  <c r="I204"/>
  <c r="J204" s="1"/>
  <c r="I377"/>
  <c r="H374"/>
  <c r="H372"/>
  <c r="H369"/>
  <c r="H188"/>
  <c r="I185"/>
  <c r="I183"/>
  <c r="I180"/>
  <c r="J180" s="1"/>
  <c r="I174"/>
  <c r="J174" s="1"/>
  <c r="I467"/>
  <c r="J467" s="1"/>
  <c r="I166"/>
  <c r="H162"/>
  <c r="H366"/>
  <c r="H155"/>
  <c r="H149"/>
  <c r="I144"/>
  <c r="I138"/>
  <c r="I133"/>
  <c r="J133" s="1"/>
  <c r="I124"/>
  <c r="I653"/>
  <c r="J653" s="1"/>
  <c r="I127"/>
  <c r="J127" s="1"/>
  <c r="H120"/>
  <c r="H115"/>
  <c r="H113"/>
  <c r="H89"/>
  <c r="I84"/>
  <c r="I79"/>
  <c r="I109"/>
  <c r="I70"/>
  <c r="I65"/>
  <c r="J65" s="1"/>
  <c r="I107"/>
  <c r="H106"/>
  <c r="H53"/>
  <c r="H49"/>
  <c r="H45"/>
  <c r="I718"/>
  <c r="I715"/>
  <c r="H724"/>
  <c r="I723"/>
  <c r="H707"/>
  <c r="I731"/>
  <c r="I778"/>
  <c r="H678"/>
  <c r="I703"/>
  <c r="H675"/>
  <c r="I671"/>
  <c r="I667"/>
  <c r="H664"/>
  <c r="I699"/>
  <c r="H727"/>
  <c r="I741"/>
  <c r="I661"/>
  <c r="H658"/>
  <c r="I654"/>
  <c r="H694"/>
  <c r="I642"/>
  <c r="I740"/>
  <c r="H692"/>
  <c r="I629"/>
  <c r="H626"/>
  <c r="I625"/>
  <c r="I746"/>
  <c r="H617"/>
  <c r="I614"/>
  <c r="H620"/>
  <c r="I610"/>
  <c r="I645"/>
  <c r="H775"/>
  <c r="I605"/>
  <c r="H773"/>
  <c r="I598"/>
  <c r="I595"/>
  <c r="H770"/>
  <c r="I592"/>
  <c r="H590"/>
  <c r="I577"/>
  <c r="I568"/>
  <c r="H576"/>
  <c r="I565"/>
  <c r="H543"/>
  <c r="I541"/>
  <c r="I539"/>
  <c r="H555"/>
  <c r="I535"/>
  <c r="H553"/>
  <c r="I575"/>
  <c r="I561"/>
  <c r="H528"/>
  <c r="I525"/>
  <c r="H550"/>
  <c r="I520"/>
  <c r="I517"/>
  <c r="I556"/>
  <c r="I588"/>
  <c r="I511"/>
  <c r="I509"/>
  <c r="I506"/>
  <c r="I449"/>
  <c r="I636"/>
  <c r="I492"/>
  <c r="I490"/>
  <c r="I488"/>
  <c r="I451"/>
  <c r="I484"/>
  <c r="I457"/>
  <c r="I443"/>
  <c r="I483"/>
  <c r="I442"/>
  <c r="I441"/>
  <c r="I436"/>
  <c r="I354"/>
  <c r="I432"/>
  <c r="I465"/>
  <c r="I427"/>
  <c r="I426"/>
  <c r="I348"/>
  <c r="I475"/>
  <c r="I473"/>
  <c r="I682"/>
  <c r="I345"/>
  <c r="I344"/>
  <c r="I341"/>
  <c r="I339"/>
  <c r="I336"/>
  <c r="H418"/>
  <c r="H327"/>
  <c r="H415"/>
  <c r="H322"/>
  <c r="I318"/>
  <c r="I312"/>
  <c r="I307"/>
  <c r="I410"/>
  <c r="I297"/>
  <c r="I292"/>
  <c r="H288"/>
  <c r="H406"/>
  <c r="H284"/>
  <c r="H279"/>
  <c r="I504"/>
  <c r="I271"/>
  <c r="I267"/>
  <c r="I761"/>
  <c r="I757"/>
  <c r="I263"/>
  <c r="H749"/>
  <c r="H259"/>
  <c r="H254"/>
  <c r="H249"/>
  <c r="I245"/>
  <c r="I390"/>
  <c r="I239"/>
  <c r="I234"/>
  <c r="I229"/>
  <c r="I387"/>
  <c r="H735"/>
  <c r="H221"/>
  <c r="H217"/>
  <c r="H383"/>
  <c r="I380"/>
  <c r="I205"/>
  <c r="I201"/>
  <c r="I374"/>
  <c r="I196"/>
  <c r="I369"/>
  <c r="H190"/>
  <c r="H367"/>
  <c r="H461"/>
  <c r="H635"/>
  <c r="I176"/>
  <c r="I170"/>
  <c r="I168"/>
  <c r="I162"/>
  <c r="I157"/>
  <c r="I155"/>
  <c r="H151"/>
  <c r="H145"/>
  <c r="H140"/>
  <c r="H134"/>
  <c r="I129"/>
  <c r="I125"/>
  <c r="I122"/>
  <c r="I120"/>
  <c r="I94"/>
  <c r="I113"/>
  <c r="H111"/>
  <c r="H85"/>
  <c r="H81"/>
  <c r="H75"/>
  <c r="I71"/>
  <c r="I66"/>
  <c r="I61"/>
  <c r="I106"/>
  <c r="I54"/>
  <c r="I49"/>
  <c r="H46"/>
  <c r="I43"/>
  <c r="I716"/>
  <c r="I724"/>
  <c r="H710"/>
  <c r="J710" s="1"/>
  <c r="I707"/>
  <c r="H705"/>
  <c r="J705" s="1"/>
  <c r="I779"/>
  <c r="I678"/>
  <c r="H704"/>
  <c r="J704" s="1"/>
  <c r="I675"/>
  <c r="H672"/>
  <c r="I668"/>
  <c r="I664"/>
  <c r="H700"/>
  <c r="J700" s="1"/>
  <c r="I727"/>
  <c r="H729"/>
  <c r="J729" s="1"/>
  <c r="I662"/>
  <c r="I658"/>
  <c r="H655"/>
  <c r="I694"/>
  <c r="H721"/>
  <c r="J721" s="1"/>
  <c r="I640"/>
  <c r="I692"/>
  <c r="H630"/>
  <c r="I626"/>
  <c r="H619"/>
  <c r="J619" s="1"/>
  <c r="I646"/>
  <c r="I617"/>
  <c r="H615"/>
  <c r="J615" s="1"/>
  <c r="I620"/>
  <c r="H725"/>
  <c r="I608"/>
  <c r="I775"/>
  <c r="H587"/>
  <c r="J587" s="1"/>
  <c r="I773"/>
  <c r="H604"/>
  <c r="I596"/>
  <c r="I770"/>
  <c r="H583"/>
  <c r="J583" s="1"/>
  <c r="I590"/>
  <c r="H546"/>
  <c r="J546" s="1"/>
  <c r="I569"/>
  <c r="I576"/>
  <c r="H578"/>
  <c r="I543"/>
  <c r="H768"/>
  <c r="J768" s="1"/>
  <c r="K768" s="1"/>
  <c r="I540"/>
  <c r="I555"/>
  <c r="H554"/>
  <c r="J554" s="1"/>
  <c r="I553"/>
  <c r="H532"/>
  <c r="J532" s="1"/>
  <c r="I562"/>
  <c r="I528"/>
  <c r="H574"/>
  <c r="I550"/>
  <c r="H521"/>
  <c r="H518"/>
  <c r="J518" s="1"/>
  <c r="H557"/>
  <c r="H514"/>
  <c r="J514" s="1"/>
  <c r="H512"/>
  <c r="J512" s="1"/>
  <c r="H644"/>
  <c r="H559"/>
  <c r="H495"/>
  <c r="H448"/>
  <c r="J448" s="1"/>
  <c r="H737"/>
  <c r="H446"/>
  <c r="J446" s="1"/>
  <c r="H452"/>
  <c r="H360"/>
  <c r="H485"/>
  <c r="J485" s="1"/>
  <c r="H690"/>
  <c r="J690" s="1"/>
  <c r="H765"/>
  <c r="J765" s="1"/>
  <c r="K765" s="1"/>
  <c r="H688"/>
  <c r="J688" s="1"/>
  <c r="H357"/>
  <c r="H355"/>
  <c r="H437"/>
  <c r="H434"/>
  <c r="J434" s="1"/>
  <c r="H687"/>
  <c r="H351"/>
  <c r="J351" s="1"/>
  <c r="H479"/>
  <c r="H685"/>
  <c r="J685" s="1"/>
  <c r="H349"/>
  <c r="J349" s="1"/>
  <c r="H347"/>
  <c r="J347" s="1"/>
  <c r="H423"/>
  <c r="J423" s="1"/>
  <c r="H472"/>
  <c r="H466"/>
  <c r="H681"/>
  <c r="J681" s="1"/>
  <c r="H342"/>
  <c r="I340"/>
  <c r="I419"/>
  <c r="I418"/>
  <c r="I327"/>
  <c r="I415"/>
  <c r="I322"/>
  <c r="H411"/>
  <c r="J411" s="1"/>
  <c r="H313"/>
  <c r="J313" s="1"/>
  <c r="H308"/>
  <c r="H302"/>
  <c r="I298"/>
  <c r="I409"/>
  <c r="I288"/>
  <c r="I406"/>
  <c r="I284"/>
  <c r="I279"/>
  <c r="H276"/>
  <c r="J276" s="1"/>
  <c r="H400"/>
  <c r="J400" s="1"/>
  <c r="H399"/>
  <c r="J399" s="1"/>
  <c r="H762"/>
  <c r="J762" s="1"/>
  <c r="K762" s="1"/>
  <c r="I758"/>
  <c r="I753"/>
  <c r="I749"/>
  <c r="I259"/>
  <c r="I254"/>
  <c r="I249"/>
  <c r="H393"/>
  <c r="H748"/>
  <c r="H240"/>
  <c r="H235"/>
  <c r="I230"/>
  <c r="I225"/>
  <c r="I735"/>
  <c r="I221"/>
  <c r="I217"/>
  <c r="I383"/>
  <c r="H210"/>
  <c r="J210" s="1"/>
  <c r="H206"/>
  <c r="H378"/>
  <c r="H458"/>
  <c r="I197"/>
  <c r="I370"/>
  <c r="I190"/>
  <c r="I367"/>
  <c r="I461"/>
  <c r="I635"/>
  <c r="H177"/>
  <c r="H171"/>
  <c r="H169"/>
  <c r="J169" s="1"/>
  <c r="H163"/>
  <c r="I158"/>
  <c r="I156"/>
  <c r="I151"/>
  <c r="I145"/>
  <c r="I140"/>
  <c r="I134"/>
  <c r="H130"/>
  <c r="J130" s="1"/>
  <c r="H117"/>
  <c r="H652"/>
  <c r="H95"/>
  <c r="I648"/>
  <c r="I92"/>
  <c r="I111"/>
  <c r="I85"/>
  <c r="I81"/>
  <c r="I75"/>
  <c r="H72"/>
  <c r="J72" s="1"/>
  <c r="H67"/>
  <c r="J67" s="1"/>
  <c r="H62"/>
  <c r="H57"/>
  <c r="I118"/>
  <c r="I50"/>
  <c r="I46"/>
  <c r="H100"/>
  <c r="J100" s="1"/>
  <c r="T3"/>
  <c r="T5"/>
  <c r="T6"/>
  <c r="U4"/>
  <c r="T4"/>
  <c r="J360" l="1"/>
  <c r="J377"/>
  <c r="J711"/>
  <c r="J557"/>
  <c r="J672"/>
  <c r="J376"/>
  <c r="J252"/>
  <c r="W442" i="3" s="1"/>
  <c r="J524" i="1"/>
  <c r="J572"/>
  <c r="J235"/>
  <c r="K399"/>
  <c r="W453" i="3"/>
  <c r="K448" i="1"/>
  <c r="W259" i="3"/>
  <c r="W557"/>
  <c r="K710" i="1"/>
  <c r="W490" i="3"/>
  <c r="K276" i="1"/>
  <c r="K681"/>
  <c r="W15" i="3"/>
  <c r="K685" i="1"/>
  <c r="W253" i="3"/>
  <c r="W540"/>
  <c r="K360" i="1"/>
  <c r="W672" i="3"/>
  <c r="K619" i="1"/>
  <c r="K700"/>
  <c r="W189" i="3"/>
  <c r="W396"/>
  <c r="K266" i="1"/>
  <c r="K316"/>
  <c r="W701" i="3"/>
  <c r="K616" i="1"/>
  <c r="W381" i="3"/>
  <c r="K507" i="1"/>
  <c r="W332" i="3"/>
  <c r="W167"/>
  <c r="K356" i="1"/>
  <c r="K470"/>
  <c r="W69" i="3"/>
  <c r="W347"/>
  <c r="K219" i="1"/>
  <c r="K178"/>
  <c r="W137" i="3"/>
  <c r="K96" i="1"/>
  <c r="W361" i="3"/>
  <c r="W248"/>
  <c r="K210" i="1"/>
  <c r="K434"/>
  <c r="W169" i="3"/>
  <c r="K587" i="1"/>
  <c r="W495" i="3"/>
  <c r="K235" i="1"/>
  <c r="W391" i="3"/>
  <c r="W438"/>
  <c r="K400" i="1"/>
  <c r="W280" i="3"/>
  <c r="K349" i="1"/>
  <c r="K485"/>
  <c r="W506" i="3"/>
  <c r="W587"/>
  <c r="K518" i="1"/>
  <c r="W666" i="3"/>
  <c r="K532" i="1"/>
  <c r="W191" i="3"/>
  <c r="K583" i="1"/>
  <c r="K721"/>
  <c r="W643" i="3"/>
  <c r="W202"/>
  <c r="K704" i="1"/>
  <c r="K65"/>
  <c r="W104" i="3"/>
  <c r="W28"/>
  <c r="K133" i="1"/>
  <c r="W320" i="3"/>
  <c r="K204" i="1"/>
  <c r="W430" i="3"/>
  <c r="K248" i="1"/>
  <c r="K311"/>
  <c r="W664" i="3"/>
  <c r="K527" i="1"/>
  <c r="W699" i="3"/>
  <c r="K571" i="1"/>
  <c r="W601" i="3"/>
  <c r="K638" i="1"/>
  <c r="W315" i="3"/>
  <c r="K670" i="1"/>
  <c r="W333" i="3"/>
  <c r="W9"/>
  <c r="K43" i="1"/>
  <c r="K677"/>
  <c r="W350" i="3"/>
  <c r="W196"/>
  <c r="K698" i="1"/>
  <c r="W21" i="3"/>
  <c r="K696" i="1"/>
  <c r="K628"/>
  <c r="W385" i="3"/>
  <c r="K622" i="1"/>
  <c r="W59" i="3"/>
  <c r="K601" i="1"/>
  <c r="W464" i="3"/>
  <c r="K591" i="1"/>
  <c r="W187" i="3"/>
  <c r="K545" i="1"/>
  <c r="W639" i="3"/>
  <c r="K579" i="1"/>
  <c r="W621" i="3"/>
  <c r="K551" i="1"/>
  <c r="W635" i="3"/>
  <c r="K580" i="1"/>
  <c r="W484" i="3"/>
  <c r="W279"/>
  <c r="K738" i="1"/>
  <c r="W227" i="3"/>
  <c r="K438" i="1"/>
  <c r="K424"/>
  <c r="W213" i="3"/>
  <c r="W563"/>
  <c r="K505" i="1"/>
  <c r="K314"/>
  <c r="W692" i="3"/>
  <c r="W500"/>
  <c r="K402" i="1"/>
  <c r="K243"/>
  <c r="W412" i="3"/>
  <c r="K213" i="1"/>
  <c r="W256" i="3"/>
  <c r="K172" i="1"/>
  <c r="W124" i="3"/>
  <c r="W624"/>
  <c r="K416" i="1"/>
  <c r="W516" i="3"/>
  <c r="K459" i="1"/>
  <c r="W306" i="3"/>
  <c r="K228" i="1"/>
  <c r="W144" i="3"/>
  <c r="K462" i="1"/>
  <c r="K365"/>
  <c r="W42" i="3"/>
  <c r="K82" i="1"/>
  <c r="W335" i="3"/>
  <c r="K52" i="1"/>
  <c r="W112" i="3"/>
  <c r="K119" i="1"/>
  <c r="W146" i="3"/>
  <c r="K531" i="1"/>
  <c r="W657" i="3"/>
  <c r="W366"/>
  <c r="K88" i="1"/>
  <c r="K429"/>
  <c r="W206" i="3"/>
  <c r="W309"/>
  <c r="K624" i="1"/>
  <c r="K526"/>
  <c r="W645" i="3"/>
  <c r="K315" i="1"/>
  <c r="W698" i="3"/>
  <c r="W474"/>
  <c r="K273" i="1"/>
  <c r="K173"/>
  <c r="W123" i="3"/>
  <c r="K91" i="1"/>
  <c r="W463" i="3"/>
  <c r="K159" i="1"/>
  <c r="W105" i="3"/>
  <c r="W492"/>
  <c r="K722" i="1"/>
  <c r="K489"/>
  <c r="W607" i="3"/>
  <c r="W246"/>
  <c r="K376" i="1"/>
  <c r="K524"/>
  <c r="W632" i="3"/>
  <c r="W669"/>
  <c r="K572" i="1"/>
  <c r="W503" i="3"/>
  <c r="K420" i="1"/>
  <c r="W226" i="3"/>
  <c r="K439" i="1"/>
  <c r="K632"/>
  <c r="W399" i="3"/>
  <c r="W290"/>
  <c r="K666" i="1"/>
  <c r="W84" i="3"/>
  <c r="K169" i="1"/>
  <c r="K358"/>
  <c r="W454" i="3"/>
  <c r="W678"/>
  <c r="K537" i="1"/>
  <c r="K679"/>
  <c r="W451" i="3"/>
  <c r="K728" i="1"/>
  <c r="W211" i="3"/>
  <c r="W676"/>
  <c r="K536" i="1"/>
  <c r="K244"/>
  <c r="W416" i="3"/>
  <c r="K100" i="1"/>
  <c r="W115" i="3"/>
  <c r="K313" i="1"/>
  <c r="W620" i="3"/>
  <c r="W204"/>
  <c r="K423" i="1"/>
  <c r="K514"/>
  <c r="W475" i="3"/>
  <c r="W596"/>
  <c r="K546" i="1"/>
  <c r="K615"/>
  <c r="W134" i="3"/>
  <c r="W296"/>
  <c r="K672" i="1"/>
  <c r="K653"/>
  <c r="W348" i="3"/>
  <c r="W76"/>
  <c r="K180" i="1"/>
  <c r="W376" i="3"/>
  <c r="K278" i="1"/>
  <c r="K609"/>
  <c r="W184" i="3"/>
  <c r="W208"/>
  <c r="K702" i="1"/>
  <c r="K717"/>
  <c r="W658" i="3"/>
  <c r="K361" i="1"/>
  <c r="W547" i="3"/>
  <c r="K686" i="1"/>
  <c r="W303" i="3"/>
  <c r="W629"/>
  <c r="K325" i="1"/>
  <c r="W485" i="3"/>
  <c r="K277" i="1"/>
  <c r="K83"/>
  <c r="W291" i="3"/>
  <c r="K713" i="1"/>
  <c r="W545" i="3"/>
  <c r="K659" i="1"/>
  <c r="W128" i="3"/>
  <c r="W378"/>
  <c r="K128" i="1"/>
  <c r="W598" i="3"/>
  <c r="K566" i="1"/>
  <c r="W646" i="3"/>
  <c r="K529" i="1"/>
  <c r="K549"/>
  <c r="W628" i="3"/>
  <c r="K508" i="1"/>
  <c r="W398" i="3"/>
  <c r="K491" i="1"/>
  <c r="W535" i="3"/>
  <c r="K481" i="1"/>
  <c r="W410" i="3"/>
  <c r="K431" i="1"/>
  <c r="W223" i="3"/>
  <c r="K335" i="1"/>
  <c r="W595" i="3"/>
  <c r="K220" i="1"/>
  <c r="W311" i="3"/>
  <c r="W270"/>
  <c r="K193" i="1"/>
  <c r="K112"/>
  <c r="W88" i="3"/>
  <c r="K233" i="1"/>
  <c r="W380" i="3"/>
  <c r="W168"/>
  <c r="K384" i="1"/>
  <c r="K47"/>
  <c r="W90" i="3"/>
  <c r="W665"/>
  <c r="K411" i="1"/>
  <c r="K377"/>
  <c r="W243" i="3"/>
  <c r="K657" i="1"/>
  <c r="W145" i="3"/>
  <c r="W150"/>
  <c r="K67" i="1"/>
  <c r="K688"/>
  <c r="W435" i="3"/>
  <c r="W305"/>
  <c r="K127" i="1"/>
  <c r="K714"/>
  <c r="W541" i="3"/>
  <c r="W323"/>
  <c r="K72" i="1"/>
  <c r="K347"/>
  <c r="W212" i="3"/>
  <c r="W444"/>
  <c r="K690" i="1"/>
  <c r="K557"/>
  <c r="W573" i="3"/>
  <c r="K729" i="1"/>
  <c r="W44" i="3"/>
  <c r="K734" i="1"/>
  <c r="W175" i="3"/>
  <c r="W107"/>
  <c r="K362" i="1"/>
  <c r="W486" i="3"/>
  <c r="K510" i="1"/>
  <c r="K597"/>
  <c r="W466" i="3"/>
  <c r="K711" i="1"/>
  <c r="W610" i="3"/>
  <c r="K130" i="1"/>
  <c r="W23" i="3"/>
  <c r="K351" i="1"/>
  <c r="W219" i="3"/>
  <c r="W569"/>
  <c r="K446" i="1"/>
  <c r="K512"/>
  <c r="W459" i="3"/>
  <c r="K705" i="1"/>
  <c r="W499" i="3"/>
  <c r="W140"/>
  <c r="K174" i="1"/>
  <c r="K554"/>
  <c r="W697" i="3"/>
  <c r="K467" i="1"/>
  <c r="W55" i="3"/>
  <c r="W544"/>
  <c r="K708" i="1"/>
  <c r="J496"/>
  <c r="J759"/>
  <c r="K759" s="1"/>
  <c r="J70"/>
  <c r="J242"/>
  <c r="J589"/>
  <c r="J501"/>
  <c r="J435"/>
  <c r="J256"/>
  <c r="J381"/>
  <c r="J161"/>
  <c r="J62"/>
  <c r="J472"/>
  <c r="J211"/>
  <c r="J563"/>
  <c r="J295"/>
  <c r="J663"/>
  <c r="J695"/>
  <c r="J208"/>
  <c r="J350"/>
  <c r="J326"/>
  <c r="J257"/>
  <c r="J110"/>
  <c r="J55"/>
  <c r="J633"/>
  <c r="J343"/>
  <c r="J458"/>
  <c r="J725"/>
  <c r="J712"/>
  <c r="J330"/>
  <c r="J558"/>
  <c r="J124"/>
  <c r="J665"/>
  <c r="J631"/>
  <c r="J378"/>
  <c r="J393"/>
  <c r="J574"/>
  <c r="J744"/>
  <c r="J709"/>
  <c r="J766"/>
  <c r="K766" s="1"/>
  <c r="J428"/>
  <c r="J136"/>
  <c r="J68"/>
  <c r="J337"/>
  <c r="J255"/>
  <c r="J195"/>
  <c r="J600"/>
  <c r="J107"/>
  <c r="J391"/>
  <c r="J305"/>
  <c r="J593"/>
  <c r="J69"/>
  <c r="J408"/>
  <c r="J513"/>
  <c r="J454"/>
  <c r="J502"/>
  <c r="J581"/>
  <c r="J471"/>
  <c r="J329"/>
  <c r="J301"/>
  <c r="J395"/>
  <c r="J152"/>
  <c r="J308"/>
  <c r="J604"/>
  <c r="J630"/>
  <c r="J237"/>
  <c r="J274"/>
  <c r="J519"/>
  <c r="J493"/>
  <c r="J676"/>
  <c r="J433"/>
  <c r="J570"/>
  <c r="J364"/>
  <c r="J530"/>
  <c r="J333"/>
  <c r="J163"/>
  <c r="J53"/>
  <c r="J261"/>
  <c r="J296"/>
  <c r="J469"/>
  <c r="W2" i="3" s="1"/>
  <c r="J440" i="1"/>
  <c r="J547"/>
  <c r="J594"/>
  <c r="J618"/>
  <c r="J548"/>
  <c r="J486"/>
  <c r="J684"/>
  <c r="J181"/>
  <c r="J77"/>
  <c r="J231"/>
  <c r="J769"/>
  <c r="K769" s="1"/>
  <c r="J693"/>
  <c r="J287"/>
  <c r="J224"/>
  <c r="J150"/>
  <c r="J102"/>
  <c r="J494"/>
  <c r="J780"/>
  <c r="K780" s="1"/>
  <c r="J294"/>
  <c r="J500"/>
  <c r="J289"/>
  <c r="J51"/>
  <c r="J453"/>
  <c r="J121"/>
  <c r="J182"/>
  <c r="J767"/>
  <c r="K767" s="1"/>
  <c r="J218"/>
  <c r="J141"/>
  <c r="J114"/>
  <c r="J468"/>
  <c r="J745"/>
  <c r="J730"/>
  <c r="J223"/>
  <c r="J656"/>
  <c r="J379"/>
  <c r="J97"/>
  <c r="J621"/>
  <c r="J660"/>
  <c r="J421"/>
  <c r="J310"/>
  <c r="J760"/>
  <c r="K760" s="1"/>
  <c r="J241"/>
  <c r="J199"/>
  <c r="J463"/>
  <c r="J732"/>
  <c r="J131"/>
  <c r="J126"/>
  <c r="J64"/>
  <c r="J606"/>
  <c r="J771"/>
  <c r="K771" s="1"/>
  <c r="J444"/>
  <c r="J477"/>
  <c r="J404"/>
  <c r="J143"/>
  <c r="J680"/>
  <c r="J407"/>
  <c r="J265"/>
  <c r="J373"/>
  <c r="J186"/>
  <c r="J147"/>
  <c r="J649"/>
  <c r="J87"/>
  <c r="J56"/>
  <c r="J101"/>
  <c r="J198"/>
  <c r="J522"/>
  <c r="J612"/>
  <c r="J777"/>
  <c r="K777" s="1"/>
  <c r="J236"/>
  <c r="J281"/>
  <c r="J544"/>
  <c r="J611"/>
  <c r="J385"/>
  <c r="J352"/>
  <c r="J396"/>
  <c r="J59"/>
  <c r="J137"/>
  <c r="J689"/>
  <c r="J573"/>
  <c r="J187"/>
  <c r="J603"/>
  <c r="J687"/>
  <c r="J227"/>
  <c r="J450"/>
  <c r="J607"/>
  <c r="J206"/>
  <c r="J149"/>
  <c r="J372"/>
  <c r="J328"/>
  <c r="J293"/>
  <c r="J260"/>
  <c r="J226"/>
  <c r="J368"/>
  <c r="J363"/>
  <c r="J86"/>
  <c r="J104"/>
  <c r="J482"/>
  <c r="J346"/>
  <c r="J413"/>
  <c r="J272"/>
  <c r="J251"/>
  <c r="J207"/>
  <c r="J116"/>
  <c r="J191"/>
  <c r="J397"/>
  <c r="J323"/>
  <c r="J586"/>
  <c r="J643"/>
  <c r="J737"/>
  <c r="J57"/>
  <c r="J748"/>
  <c r="K748" s="1"/>
  <c r="J302"/>
  <c r="J466"/>
  <c r="J357"/>
  <c r="J452"/>
  <c r="J644"/>
  <c r="J655"/>
  <c r="J109"/>
  <c r="J270"/>
  <c r="J321"/>
  <c r="J774"/>
  <c r="K774" s="1"/>
  <c r="J641"/>
  <c r="J538"/>
  <c r="J772"/>
  <c r="K772" s="1"/>
  <c r="J669"/>
  <c r="J647"/>
  <c r="J739"/>
  <c r="J264"/>
  <c r="J585"/>
  <c r="J639"/>
  <c r="J78"/>
  <c r="J478"/>
  <c r="J117"/>
  <c r="J479"/>
  <c r="J652"/>
  <c r="J177"/>
  <c r="J240"/>
  <c r="J355"/>
  <c r="J559"/>
  <c r="J521"/>
  <c r="J578"/>
  <c r="J166"/>
  <c r="J188"/>
  <c r="J388"/>
  <c r="J474"/>
  <c r="J455"/>
  <c r="J515"/>
  <c r="J564"/>
  <c r="J697"/>
  <c r="J516"/>
  <c r="J503"/>
  <c r="J359"/>
  <c r="J480"/>
  <c r="J476"/>
  <c r="J319"/>
  <c r="J300"/>
  <c r="J403"/>
  <c r="J269"/>
  <c r="J246"/>
  <c r="J232"/>
  <c r="J203"/>
  <c r="J160"/>
  <c r="J142"/>
  <c r="J123"/>
  <c r="J73"/>
  <c r="J105"/>
  <c r="J560"/>
  <c r="J637"/>
  <c r="J445"/>
  <c r="J456"/>
  <c r="J422"/>
  <c r="J291"/>
  <c r="J386"/>
  <c r="J464"/>
  <c r="J154"/>
  <c r="J48"/>
  <c r="J309"/>
  <c r="J268"/>
  <c r="J389"/>
  <c r="J202"/>
  <c r="J498"/>
  <c r="J63"/>
  <c r="J750"/>
  <c r="K750" s="1"/>
  <c r="J299"/>
  <c r="J534"/>
  <c r="J584"/>
  <c r="J742"/>
  <c r="J371"/>
  <c r="J567"/>
  <c r="J44"/>
  <c r="J165"/>
  <c r="J214"/>
  <c r="J533"/>
  <c r="J304"/>
  <c r="J683"/>
  <c r="J627"/>
  <c r="J673"/>
  <c r="J148"/>
  <c r="J487"/>
  <c r="J401"/>
  <c r="J382"/>
  <c r="J95"/>
  <c r="J171"/>
  <c r="J342"/>
  <c r="J437"/>
  <c r="J495"/>
  <c r="J85"/>
  <c r="J635"/>
  <c r="J221"/>
  <c r="J279"/>
  <c r="J327"/>
  <c r="J550"/>
  <c r="J576"/>
  <c r="J626"/>
  <c r="J664"/>
  <c r="J113"/>
  <c r="J162"/>
  <c r="J387"/>
  <c r="J761"/>
  <c r="K761" s="1"/>
  <c r="J336"/>
  <c r="J473"/>
  <c r="J432"/>
  <c r="J443"/>
  <c r="J492"/>
  <c r="J588"/>
  <c r="J539"/>
  <c r="J614"/>
  <c r="J661"/>
  <c r="J736"/>
  <c r="J285"/>
  <c r="J754"/>
  <c r="K754" s="1"/>
  <c r="J222"/>
  <c r="J194"/>
  <c r="J146"/>
  <c r="J93"/>
  <c r="J81"/>
  <c r="J151"/>
  <c r="J217"/>
  <c r="J749"/>
  <c r="K749" s="1"/>
  <c r="J415"/>
  <c r="J553"/>
  <c r="J770"/>
  <c r="K770" s="1"/>
  <c r="J694"/>
  <c r="J678"/>
  <c r="J89"/>
  <c r="J366"/>
  <c r="J331"/>
  <c r="J430"/>
  <c r="J691"/>
  <c r="J525"/>
  <c r="J568"/>
  <c r="J629"/>
  <c r="J667"/>
  <c r="J414"/>
  <c r="J275"/>
  <c r="J253"/>
  <c r="J209"/>
  <c r="J184"/>
  <c r="J98"/>
  <c r="J80"/>
  <c r="J701"/>
  <c r="J634"/>
  <c r="J602"/>
  <c r="J720"/>
  <c r="J111"/>
  <c r="J461"/>
  <c r="J735"/>
  <c r="J284"/>
  <c r="J418"/>
  <c r="J555"/>
  <c r="J620"/>
  <c r="J658"/>
  <c r="J45"/>
  <c r="J115"/>
  <c r="J286"/>
  <c r="J338"/>
  <c r="J353"/>
  <c r="J447"/>
  <c r="J561"/>
  <c r="J605"/>
  <c r="J740"/>
  <c r="J723"/>
  <c r="J706"/>
  <c r="J674"/>
  <c r="J726"/>
  <c r="J743"/>
  <c r="J623"/>
  <c r="J613"/>
  <c r="J599"/>
  <c r="J582"/>
  <c r="J542"/>
  <c r="J552"/>
  <c r="J523"/>
  <c r="J419"/>
  <c r="J324"/>
  <c r="J409"/>
  <c r="J282"/>
  <c r="J753"/>
  <c r="K753" s="1"/>
  <c r="J394"/>
  <c r="J225"/>
  <c r="J215"/>
  <c r="J370"/>
  <c r="J183"/>
  <c r="J156"/>
  <c r="J138"/>
  <c r="J92"/>
  <c r="J79"/>
  <c r="J50"/>
  <c r="J312"/>
  <c r="J271"/>
  <c r="J390"/>
  <c r="J205"/>
  <c r="J170"/>
  <c r="J125"/>
  <c r="J66"/>
  <c r="J556"/>
  <c r="J506"/>
  <c r="J490"/>
  <c r="J457"/>
  <c r="J441"/>
  <c r="J465"/>
  <c r="J475"/>
  <c r="J344"/>
  <c r="J297"/>
  <c r="J267"/>
  <c r="J229"/>
  <c r="J201"/>
  <c r="J157"/>
  <c r="J122"/>
  <c r="J54"/>
  <c r="J340"/>
  <c r="J417"/>
  <c r="J298"/>
  <c r="J405"/>
  <c r="J758"/>
  <c r="K758" s="1"/>
  <c r="J258"/>
  <c r="J230"/>
  <c r="J733"/>
  <c r="J197"/>
  <c r="J185"/>
  <c r="J158"/>
  <c r="J144"/>
  <c r="J648"/>
  <c r="J84"/>
  <c r="J118"/>
  <c r="J75"/>
  <c r="J145"/>
  <c r="J383"/>
  <c r="J259"/>
  <c r="J322"/>
  <c r="J543"/>
  <c r="J775"/>
  <c r="K775" s="1"/>
  <c r="J727"/>
  <c r="J724"/>
  <c r="J106"/>
  <c r="J155"/>
  <c r="J374"/>
  <c r="J263"/>
  <c r="J410"/>
  <c r="J345"/>
  <c r="J427"/>
  <c r="J442"/>
  <c r="J488"/>
  <c r="J509"/>
  <c r="J535"/>
  <c r="J595"/>
  <c r="J654"/>
  <c r="J778"/>
  <c r="K778" s="1"/>
  <c r="J318"/>
  <c r="J504"/>
  <c r="J245"/>
  <c r="J380"/>
  <c r="J176"/>
  <c r="J129"/>
  <c r="J71"/>
  <c r="J46"/>
  <c r="J140"/>
  <c r="J190"/>
  <c r="J254"/>
  <c r="J288"/>
  <c r="J590"/>
  <c r="J617"/>
  <c r="J675"/>
  <c r="J425"/>
  <c r="J497"/>
  <c r="J719"/>
  <c r="J565"/>
  <c r="J645"/>
  <c r="J699"/>
  <c r="J715"/>
  <c r="J716"/>
  <c r="J779"/>
  <c r="K779" s="1"/>
  <c r="J668"/>
  <c r="J662"/>
  <c r="J640"/>
  <c r="J646"/>
  <c r="J608"/>
  <c r="J596"/>
  <c r="J569"/>
  <c r="J540"/>
  <c r="J562"/>
  <c r="J332"/>
  <c r="J320"/>
  <c r="J303"/>
  <c r="J763"/>
  <c r="K763" s="1"/>
  <c r="J262"/>
  <c r="J247"/>
  <c r="J747"/>
  <c r="K747" s="1"/>
  <c r="J375"/>
  <c r="J189"/>
  <c r="J179"/>
  <c r="J164"/>
  <c r="J132"/>
  <c r="J650"/>
  <c r="J90"/>
  <c r="J74"/>
  <c r="J58"/>
  <c r="J134"/>
  <c r="J367"/>
  <c r="J249"/>
  <c r="J406"/>
  <c r="J528"/>
  <c r="J773"/>
  <c r="K773" s="1"/>
  <c r="J692"/>
  <c r="J707"/>
  <c r="J49"/>
  <c r="J120"/>
  <c r="J369"/>
  <c r="J234"/>
  <c r="J292"/>
  <c r="J341"/>
  <c r="J348"/>
  <c r="J436"/>
  <c r="J484"/>
  <c r="J449"/>
  <c r="J517"/>
  <c r="J592"/>
  <c r="J746"/>
  <c r="J703"/>
  <c r="J317"/>
  <c r="J283"/>
  <c r="J392"/>
  <c r="J216"/>
  <c r="J175"/>
  <c r="J139"/>
  <c r="J108"/>
  <c r="J718"/>
  <c r="J731"/>
  <c r="J671"/>
  <c r="J741"/>
  <c r="J642"/>
  <c r="J625"/>
  <c r="J610"/>
  <c r="J598"/>
  <c r="J577"/>
  <c r="J541"/>
  <c r="J575"/>
  <c r="J520"/>
  <c r="J511"/>
  <c r="J636"/>
  <c r="J451"/>
  <c r="J483"/>
  <c r="J354"/>
  <c r="J426"/>
  <c r="J682"/>
  <c r="J339"/>
  <c r="J307"/>
  <c r="J757"/>
  <c r="K757" s="1"/>
  <c r="J239"/>
  <c r="J196"/>
  <c r="J168"/>
  <c r="J94"/>
  <c r="J61"/>
  <c r="J334"/>
  <c r="J412"/>
  <c r="J306"/>
  <c r="J290"/>
  <c r="J280"/>
  <c r="J398"/>
  <c r="J751"/>
  <c r="K751" s="1"/>
  <c r="J250"/>
  <c r="J238"/>
  <c r="J499"/>
  <c r="J212"/>
  <c r="J200"/>
  <c r="J192"/>
  <c r="J460"/>
  <c r="J167"/>
  <c r="J153"/>
  <c r="J135"/>
  <c r="J651"/>
  <c r="J99"/>
  <c r="J76"/>
  <c r="J60"/>
  <c r="J103"/>
  <c r="K252" l="1"/>
  <c r="R13"/>
  <c r="K103"/>
  <c r="W92" i="3"/>
  <c r="K153" i="1"/>
  <c r="W31" i="3"/>
  <c r="W178"/>
  <c r="K499" i="1"/>
  <c r="K290"/>
  <c r="W549" i="3"/>
  <c r="W81"/>
  <c r="K168" i="1"/>
  <c r="K682"/>
  <c r="W135" i="3"/>
  <c r="W489"/>
  <c r="K511" i="1"/>
  <c r="W36" i="3"/>
  <c r="K610" i="1"/>
  <c r="W612" i="3"/>
  <c r="K718" i="1"/>
  <c r="K283"/>
  <c r="W505" i="3"/>
  <c r="K449" i="1"/>
  <c r="W525" i="3"/>
  <c r="W382"/>
  <c r="K234" i="1"/>
  <c r="K58"/>
  <c r="W125" i="3"/>
  <c r="K179" i="1"/>
  <c r="W143" i="3"/>
  <c r="K569" i="1"/>
  <c r="W649" i="3"/>
  <c r="W329"/>
  <c r="K668" i="1"/>
  <c r="W681" i="3"/>
  <c r="K565" i="1"/>
  <c r="K590"/>
  <c r="W177" i="3"/>
  <c r="K71" i="1"/>
  <c r="W322" i="3"/>
  <c r="W663"/>
  <c r="K318" i="1"/>
  <c r="W515" i="3"/>
  <c r="K488" i="1"/>
  <c r="W238" i="3"/>
  <c r="K374" i="1"/>
  <c r="W558" i="3"/>
  <c r="K543" i="1"/>
  <c r="K118"/>
  <c r="W119" i="3"/>
  <c r="K197" i="1"/>
  <c r="W225" i="3"/>
  <c r="W582"/>
  <c r="K298" i="1"/>
  <c r="K201"/>
  <c r="W250" i="3"/>
  <c r="W215"/>
  <c r="K465" i="1"/>
  <c r="W147" i="3"/>
  <c r="K66" i="1"/>
  <c r="W609" i="3"/>
  <c r="K312" i="1"/>
  <c r="W95" i="3"/>
  <c r="K183" i="1"/>
  <c r="W504" i="3"/>
  <c r="K282" i="1"/>
  <c r="K542"/>
  <c r="W583" i="3"/>
  <c r="W33"/>
  <c r="K726" i="1"/>
  <c r="K561"/>
  <c r="W652" i="3"/>
  <c r="K45" i="1"/>
  <c r="W85" i="3"/>
  <c r="W180"/>
  <c r="K735" i="1"/>
  <c r="K701"/>
  <c r="W263" i="3"/>
  <c r="K275" i="1"/>
  <c r="W461" i="3"/>
  <c r="W611"/>
  <c r="K691" i="1"/>
  <c r="K694"/>
  <c r="W29" i="3"/>
  <c r="W27"/>
  <c r="K151" i="1"/>
  <c r="W467" i="3"/>
  <c r="K588" i="1"/>
  <c r="W369" i="3"/>
  <c r="K576" i="1"/>
  <c r="W353" i="3"/>
  <c r="K85" i="1"/>
  <c r="W252" i="3"/>
  <c r="K382" i="1"/>
  <c r="K683"/>
  <c r="W221" i="3"/>
  <c r="K567" i="1"/>
  <c r="W637" i="3"/>
  <c r="W660"/>
  <c r="K309" i="1"/>
  <c r="W197" i="3"/>
  <c r="K422" i="1"/>
  <c r="W282" i="3"/>
  <c r="K73" i="1"/>
  <c r="W425" i="3"/>
  <c r="K246" i="1"/>
  <c r="W222" i="3"/>
  <c r="K480" i="1"/>
  <c r="K515"/>
  <c r="W523" i="3"/>
  <c r="K578" i="1"/>
  <c r="W68" i="3"/>
  <c r="K652" i="1"/>
  <c r="W359" i="3"/>
  <c r="K585" i="1"/>
  <c r="W465" i="3"/>
  <c r="K538" i="1"/>
  <c r="W591" i="3"/>
  <c r="W54"/>
  <c r="K655" i="1"/>
  <c r="K397"/>
  <c r="W392" i="3"/>
  <c r="K413" i="1"/>
  <c r="W688" i="3"/>
  <c r="K368" i="1"/>
  <c r="W163" i="3"/>
  <c r="K149" i="1"/>
  <c r="W25" i="3"/>
  <c r="W479"/>
  <c r="K603" i="1"/>
  <c r="W434" i="3"/>
  <c r="K396" i="1"/>
  <c r="K236"/>
  <c r="W409" i="3"/>
  <c r="K56" i="1"/>
  <c r="W157" i="3"/>
  <c r="K265" i="1"/>
  <c r="W476" i="3"/>
  <c r="W448"/>
  <c r="K444" i="1"/>
  <c r="W50" i="3"/>
  <c r="K732" i="1"/>
  <c r="W654" i="3"/>
  <c r="K421" i="1"/>
  <c r="W166" i="3"/>
  <c r="K223" i="1"/>
  <c r="W299" i="3"/>
  <c r="K218" i="1"/>
  <c r="W543" i="3"/>
  <c r="K289" i="1"/>
  <c r="W72" i="3"/>
  <c r="K150" i="1"/>
  <c r="K77"/>
  <c r="W326" i="3"/>
  <c r="W424"/>
  <c r="K594" i="1"/>
  <c r="K53"/>
  <c r="W151" i="3"/>
  <c r="K433" i="1"/>
  <c r="W229" i="3"/>
  <c r="W413"/>
  <c r="K630" i="1"/>
  <c r="K329"/>
  <c r="W592" i="3"/>
  <c r="W520"/>
  <c r="K408" i="1"/>
  <c r="W230" i="3"/>
  <c r="K600" i="1"/>
  <c r="W316" i="3"/>
  <c r="K428" i="1"/>
  <c r="W174" i="3"/>
  <c r="K378" i="1"/>
  <c r="K712"/>
  <c r="W529" i="3"/>
  <c r="K110" i="1"/>
  <c r="W338" i="3"/>
  <c r="K663" i="1"/>
  <c r="W139" i="3"/>
  <c r="K161" i="1"/>
  <c r="W70" i="3"/>
  <c r="K242" i="1"/>
  <c r="W393" i="3"/>
  <c r="K651" i="1"/>
  <c r="W343" i="3"/>
  <c r="W173"/>
  <c r="K200" i="1"/>
  <c r="W420" i="3"/>
  <c r="K398" i="1"/>
  <c r="W136" i="3"/>
  <c r="K61" i="1"/>
  <c r="W648" i="3"/>
  <c r="K307" i="1"/>
  <c r="W579" i="3"/>
  <c r="K451" i="1"/>
  <c r="K577"/>
  <c r="W625" i="3"/>
  <c r="K671" i="1"/>
  <c r="W336" i="3"/>
  <c r="K216" i="1"/>
  <c r="W325" i="3"/>
  <c r="K592" i="1"/>
  <c r="W190" i="3"/>
  <c r="K341" i="1"/>
  <c r="W656" i="3"/>
  <c r="K707" i="1"/>
  <c r="W532" i="3"/>
  <c r="W209"/>
  <c r="K367" i="1"/>
  <c r="W26" i="3"/>
  <c r="K132" i="1"/>
  <c r="K247"/>
  <c r="W403" i="3"/>
  <c r="K562" i="1"/>
  <c r="W653" i="3"/>
  <c r="K640" i="1"/>
  <c r="W524" i="3"/>
  <c r="W198"/>
  <c r="K699" i="1"/>
  <c r="K675"/>
  <c r="W339" i="3"/>
  <c r="K140" i="1"/>
  <c r="W13" i="3"/>
  <c r="K245" i="1"/>
  <c r="W418" i="3"/>
  <c r="K535" i="1"/>
  <c r="W685" i="3"/>
  <c r="K410" i="1"/>
  <c r="W561" i="3"/>
  <c r="W34"/>
  <c r="K727" i="1"/>
  <c r="W63" i="3"/>
  <c r="K145" i="1"/>
  <c r="K158"/>
  <c r="W20" i="3"/>
  <c r="K122" i="1"/>
  <c r="W355" i="3"/>
  <c r="W5"/>
  <c r="K344" i="1"/>
  <c r="K506"/>
  <c r="W97" i="3"/>
  <c r="W405"/>
  <c r="K390" i="1"/>
  <c r="K138"/>
  <c r="W7" i="3"/>
  <c r="K394" i="1"/>
  <c r="W446" i="3"/>
  <c r="W682"/>
  <c r="K523" i="1"/>
  <c r="K623"/>
  <c r="W390" i="3"/>
  <c r="W575"/>
  <c r="K740" i="1"/>
  <c r="K286"/>
  <c r="W574" i="3"/>
  <c r="K418" i="1"/>
  <c r="W638" i="3"/>
  <c r="W472"/>
  <c r="K602" i="1"/>
  <c r="K209"/>
  <c r="W292" i="3"/>
  <c r="W695"/>
  <c r="K568" i="1"/>
  <c r="K89"/>
  <c r="W370" i="3"/>
  <c r="W214"/>
  <c r="K194" i="1"/>
  <c r="W120" i="3"/>
  <c r="K614" i="1"/>
  <c r="K473"/>
  <c r="W201" i="3"/>
  <c r="K664" i="1"/>
  <c r="W269" i="3"/>
  <c r="K221" i="1"/>
  <c r="W217" i="3"/>
  <c r="K171" i="1"/>
  <c r="W159" i="3"/>
  <c r="K673" i="1"/>
  <c r="W301" i="3"/>
  <c r="K165" i="1"/>
  <c r="W75" i="3"/>
  <c r="W618"/>
  <c r="K534" i="1"/>
  <c r="K389"/>
  <c r="W386" i="3"/>
  <c r="K386" i="1"/>
  <c r="W188" i="3"/>
  <c r="K560" i="1"/>
  <c r="W487" i="3"/>
  <c r="K203" i="1"/>
  <c r="W192" i="3"/>
  <c r="W705"/>
  <c r="K319" i="1"/>
  <c r="K697"/>
  <c r="W14" i="3"/>
  <c r="W185"/>
  <c r="K188" i="1"/>
  <c r="W383" i="3"/>
  <c r="K240" i="1"/>
  <c r="W356" i="3"/>
  <c r="K78" i="1"/>
  <c r="W360" i="3"/>
  <c r="K669" i="1"/>
  <c r="W468" i="3"/>
  <c r="K270" i="1"/>
  <c r="K466"/>
  <c r="W52" i="3"/>
  <c r="W498"/>
  <c r="K586" i="1"/>
  <c r="K251"/>
  <c r="W480" i="3"/>
  <c r="K86" i="1"/>
  <c r="W363" i="3"/>
  <c r="K328" i="1"/>
  <c r="W589" i="3"/>
  <c r="K227" i="1"/>
  <c r="W313" i="3"/>
  <c r="K137" i="1"/>
  <c r="W8" i="3"/>
  <c r="W594"/>
  <c r="K544" i="1"/>
  <c r="W231" i="3"/>
  <c r="K198" i="1"/>
  <c r="W164" i="3"/>
  <c r="K186" i="1"/>
  <c r="K404"/>
  <c r="W565" i="3"/>
  <c r="W318"/>
  <c r="K126" i="1"/>
  <c r="W285" i="3"/>
  <c r="K379" i="1"/>
  <c r="W102" i="3"/>
  <c r="K114" i="1"/>
  <c r="K453"/>
  <c r="W447" i="3"/>
  <c r="W605"/>
  <c r="K494" i="1"/>
  <c r="K548"/>
  <c r="W379" i="3"/>
  <c r="K296" i="1"/>
  <c r="W633" i="3"/>
  <c r="K364" i="1"/>
  <c r="W41" i="3"/>
  <c r="K274" i="1"/>
  <c r="W477" i="3"/>
  <c r="K395" i="1"/>
  <c r="W429" i="3"/>
  <c r="K454" i="1"/>
  <c r="W439" i="3"/>
  <c r="W417"/>
  <c r="K391" i="1"/>
  <c r="K68"/>
  <c r="W153" i="3"/>
  <c r="K574" i="1"/>
  <c r="W641" i="3"/>
  <c r="W623"/>
  <c r="K558" i="1"/>
  <c r="K633"/>
  <c r="W556" i="3"/>
  <c r="K208" i="1"/>
  <c r="W239" i="3"/>
  <c r="K472" i="1"/>
  <c r="W79" i="3"/>
  <c r="K501" i="1"/>
  <c r="W577" i="3"/>
  <c r="K212" i="1"/>
  <c r="W307" i="3"/>
  <c r="K94" i="1"/>
  <c r="W154" i="3"/>
  <c r="W51"/>
  <c r="K636" i="1"/>
  <c r="K731"/>
  <c r="W394" i="3"/>
  <c r="W581"/>
  <c r="K517" i="1"/>
  <c r="K692"/>
  <c r="W433" i="3"/>
  <c r="K164" i="1"/>
  <c r="W73" i="3"/>
  <c r="K540" i="1"/>
  <c r="W613" i="3"/>
  <c r="K645" i="1"/>
  <c r="W262" i="3"/>
  <c r="K46" i="1"/>
  <c r="W89" i="3"/>
  <c r="K185" i="1"/>
  <c r="W200" i="3"/>
  <c r="W17"/>
  <c r="K157" i="1"/>
  <c r="W264" i="3"/>
  <c r="K475" i="1"/>
  <c r="K271"/>
  <c r="W470" i="3"/>
  <c r="W40"/>
  <c r="K156" i="1"/>
  <c r="W615" i="3"/>
  <c r="K552" i="1"/>
  <c r="K605"/>
  <c r="W473" i="3"/>
  <c r="K284" i="1"/>
  <c r="W513" i="3"/>
  <c r="W276"/>
  <c r="K634" i="1"/>
  <c r="W689" i="3"/>
  <c r="K525" i="1"/>
  <c r="W334" i="3"/>
  <c r="K217" i="1"/>
  <c r="K539"/>
  <c r="W696" i="3"/>
  <c r="K626" i="1"/>
  <c r="W199" i="3"/>
  <c r="K95" i="1"/>
  <c r="W295" i="3"/>
  <c r="W281"/>
  <c r="K627" i="1"/>
  <c r="K299"/>
  <c r="W585" i="3"/>
  <c r="W551"/>
  <c r="K291" i="1"/>
  <c r="K232"/>
  <c r="W358" i="3"/>
  <c r="W677"/>
  <c r="K564" i="1"/>
  <c r="W570" i="3"/>
  <c r="K639" i="1"/>
  <c r="K99"/>
  <c r="W117" i="3"/>
  <c r="K334" i="1"/>
  <c r="W647" i="3"/>
  <c r="W455"/>
  <c r="K483" i="1"/>
  <c r="W12" i="3"/>
  <c r="K741" i="1"/>
  <c r="W402" i="3"/>
  <c r="K746" i="1"/>
  <c r="K49"/>
  <c r="W56" i="3"/>
  <c r="W431"/>
  <c r="K249" i="1"/>
  <c r="W330" i="3"/>
  <c r="K650" i="1"/>
  <c r="W636" i="3"/>
  <c r="K332" i="1"/>
  <c r="W546" i="3"/>
  <c r="K715" i="1"/>
  <c r="K190"/>
  <c r="W265" i="3"/>
  <c r="W478"/>
  <c r="K595" i="1"/>
  <c r="K724"/>
  <c r="W590" i="3"/>
  <c r="K258" i="1"/>
  <c r="W457" i="3"/>
  <c r="K297" i="1"/>
  <c r="W578" i="3"/>
  <c r="W268"/>
  <c r="K205" i="1"/>
  <c r="W245" i="3"/>
  <c r="K225" i="1"/>
  <c r="K613"/>
  <c r="W667" i="3"/>
  <c r="W514"/>
  <c r="K338" i="1"/>
  <c r="W194" i="3"/>
  <c r="K720" i="1"/>
  <c r="K184"/>
  <c r="W121" i="3"/>
  <c r="W48"/>
  <c r="K366" i="1"/>
  <c r="W65" i="3"/>
  <c r="K146" i="1"/>
  <c r="W224" i="3"/>
  <c r="K432" i="1"/>
  <c r="W432" i="3"/>
  <c r="K279" i="1"/>
  <c r="K214"/>
  <c r="W351" i="3"/>
  <c r="K202" i="1"/>
  <c r="W254" i="3"/>
  <c r="W702"/>
  <c r="K637" i="1"/>
  <c r="K160"/>
  <c r="W106" i="3"/>
  <c r="K388" i="1"/>
  <c r="W308" i="3"/>
  <c r="K478" i="1"/>
  <c r="W289" i="3"/>
  <c r="K321" i="1"/>
  <c r="W674" i="3"/>
  <c r="W508"/>
  <c r="K643" i="1"/>
  <c r="K104"/>
  <c r="W110" i="3"/>
  <c r="W673"/>
  <c r="K450" i="1"/>
  <c r="K611"/>
  <c r="W404" i="3"/>
  <c r="K147" i="1"/>
  <c r="W67" i="3"/>
  <c r="K64" i="1"/>
  <c r="W101" i="3"/>
  <c r="K97" i="1"/>
  <c r="W374" i="3"/>
  <c r="W604"/>
  <c r="K468" i="1"/>
  <c r="W340" i="3"/>
  <c r="K121" i="1"/>
  <c r="W527" i="3"/>
  <c r="K693" i="1"/>
  <c r="K530"/>
  <c r="W650" i="3"/>
  <c r="K305" i="1"/>
  <c r="W686" i="3"/>
  <c r="W354"/>
  <c r="K76" i="1"/>
  <c r="K460"/>
  <c r="W61" i="3"/>
  <c r="W408"/>
  <c r="K250" i="1"/>
  <c r="W690" i="3"/>
  <c r="K412" i="1"/>
  <c r="K239"/>
  <c r="W415" i="3"/>
  <c r="W244"/>
  <c r="K354" i="1"/>
  <c r="K575"/>
  <c r="W608" i="3"/>
  <c r="K642" i="1"/>
  <c r="W571" i="3"/>
  <c r="W10"/>
  <c r="K139" i="1"/>
  <c r="K703"/>
  <c r="W193" i="3"/>
  <c r="K436" i="1"/>
  <c r="W182" i="3"/>
  <c r="W328"/>
  <c r="K120" i="1"/>
  <c r="K406"/>
  <c r="W567" i="3"/>
  <c r="W371"/>
  <c r="K90" i="1"/>
  <c r="W240" i="3"/>
  <c r="K375" i="1"/>
  <c r="W671" i="3"/>
  <c r="K320" i="1"/>
  <c r="W35" i="3"/>
  <c r="K608" i="1"/>
  <c r="K716"/>
  <c r="W537" i="3"/>
  <c r="K497" i="1"/>
  <c r="W510" i="3"/>
  <c r="K254" i="1"/>
  <c r="W452" i="3"/>
  <c r="W161"/>
  <c r="K176" i="1"/>
  <c r="W87" i="3"/>
  <c r="K654" i="1"/>
  <c r="W257" i="3"/>
  <c r="K427" i="1"/>
  <c r="K106"/>
  <c r="W122" i="3"/>
  <c r="W426"/>
  <c r="K259" i="1"/>
  <c r="W141" i="3"/>
  <c r="K648" i="1"/>
  <c r="K230"/>
  <c r="W349" i="3"/>
  <c r="W600"/>
  <c r="K340" i="1"/>
  <c r="W407" i="3"/>
  <c r="K267" i="1"/>
  <c r="K457"/>
  <c r="W427" i="3"/>
  <c r="W60"/>
  <c r="K170" i="1"/>
  <c r="W327" i="3"/>
  <c r="K79" i="1"/>
  <c r="K215"/>
  <c r="W324" i="3"/>
  <c r="W694"/>
  <c r="K324" i="1"/>
  <c r="K599"/>
  <c r="W491" i="3"/>
  <c r="K706" i="1"/>
  <c r="W533" i="3"/>
  <c r="K353" i="1"/>
  <c r="W242" i="3"/>
  <c r="W82"/>
  <c r="K620" i="1"/>
  <c r="W377" i="3"/>
  <c r="K111" i="1"/>
  <c r="K98"/>
  <c r="W519" i="3"/>
  <c r="K667" i="1"/>
  <c r="W319" i="3"/>
  <c r="W634"/>
  <c r="K331" i="1"/>
  <c r="K553"/>
  <c r="W619" i="3"/>
  <c r="W108"/>
  <c r="K93" i="1"/>
  <c r="K736"/>
  <c r="W539" i="3"/>
  <c r="K443" i="1"/>
  <c r="W497" i="3"/>
  <c r="K162" i="1"/>
  <c r="W109" i="3"/>
  <c r="K327" i="1"/>
  <c r="W530" i="3"/>
  <c r="K437" i="1"/>
  <c r="W183" i="3"/>
  <c r="W509"/>
  <c r="K487" i="1"/>
  <c r="K533"/>
  <c r="W668" i="3"/>
  <c r="K742" i="1"/>
  <c r="W501" i="3"/>
  <c r="K498" i="1"/>
  <c r="W49" i="3"/>
  <c r="W30"/>
  <c r="K154" i="1"/>
  <c r="W555" i="3"/>
  <c r="K445" i="1"/>
  <c r="K142"/>
  <c r="W19" i="3"/>
  <c r="K403" i="1"/>
  <c r="W517" i="3"/>
  <c r="K503" i="1"/>
  <c r="W531" i="3"/>
  <c r="W165"/>
  <c r="K474" i="1"/>
  <c r="W195" i="3"/>
  <c r="K559" i="1"/>
  <c r="K117"/>
  <c r="W368" i="3"/>
  <c r="K739" i="1"/>
  <c r="W553" i="3"/>
  <c r="K452" i="1"/>
  <c r="W559" i="3"/>
  <c r="K737" i="1"/>
  <c r="W542" i="3"/>
  <c r="W372"/>
  <c r="K116" i="1"/>
  <c r="K482"/>
  <c r="W445" i="3"/>
  <c r="K260" i="1"/>
  <c r="W428" i="3"/>
  <c r="W228"/>
  <c r="K607" i="1"/>
  <c r="W588" i="3"/>
  <c r="K573" i="1"/>
  <c r="K385"/>
  <c r="W176" i="3"/>
  <c r="W100"/>
  <c r="K612" i="1"/>
  <c r="W273" i="3"/>
  <c r="K649" i="1"/>
  <c r="W659" i="3"/>
  <c r="K680" i="1"/>
  <c r="W207" i="3"/>
  <c r="K606" i="1"/>
  <c r="W233" i="3"/>
  <c r="K199" i="1"/>
  <c r="K621"/>
  <c r="W45" i="3"/>
  <c r="W401"/>
  <c r="K745" i="1"/>
  <c r="K182"/>
  <c r="W99" i="3"/>
  <c r="W622"/>
  <c r="K294" i="1"/>
  <c r="K287"/>
  <c r="W584" i="3"/>
  <c r="K684" i="1"/>
  <c r="W283" i="3"/>
  <c r="W287"/>
  <c r="K440" i="1"/>
  <c r="K333"/>
  <c r="W700" i="3"/>
  <c r="W603"/>
  <c r="K493" i="1"/>
  <c r="K308"/>
  <c r="W655" i="3"/>
  <c r="K581" i="1"/>
  <c r="W684" i="3"/>
  <c r="K593" i="1"/>
  <c r="W345" i="3"/>
  <c r="K255" i="1"/>
  <c r="W494" i="3"/>
  <c r="K709" i="1"/>
  <c r="W512" i="3"/>
  <c r="K665" i="1"/>
  <c r="W275" i="3"/>
  <c r="K458" i="1"/>
  <c r="W241" i="3"/>
  <c r="W580"/>
  <c r="K326" i="1"/>
  <c r="K563"/>
  <c r="W661" i="3"/>
  <c r="W450"/>
  <c r="K256" i="1"/>
  <c r="W266" i="3"/>
  <c r="K192" i="1"/>
  <c r="W310" i="3"/>
  <c r="K541" i="1"/>
  <c r="W162" i="3"/>
  <c r="K175" i="1"/>
  <c r="W251" i="3"/>
  <c r="K348" i="1"/>
  <c r="K646"/>
  <c r="W367" i="3"/>
  <c r="K425" i="1"/>
  <c r="W297" i="3"/>
  <c r="W294"/>
  <c r="K380" i="1"/>
  <c r="W47" i="3"/>
  <c r="K345" i="1"/>
  <c r="K383"/>
  <c r="W255" i="3"/>
  <c r="W64"/>
  <c r="K144" i="1"/>
  <c r="W116" i="3"/>
  <c r="K54" i="1"/>
  <c r="K490"/>
  <c r="W704" i="3"/>
  <c r="K92" i="1"/>
  <c r="W57" i="3"/>
  <c r="K419" i="1"/>
  <c r="W550" i="3"/>
  <c r="K723" i="1"/>
  <c r="W586" i="3"/>
  <c r="K555" i="1"/>
  <c r="W687" i="3"/>
  <c r="K629" i="1"/>
  <c r="W400" i="3"/>
  <c r="W630"/>
  <c r="K415" i="1"/>
  <c r="K661"/>
  <c r="W158" i="3"/>
  <c r="K113" i="1"/>
  <c r="W98" i="3"/>
  <c r="W606"/>
  <c r="K342" i="1"/>
  <c r="W66" i="3"/>
  <c r="K148" i="1"/>
  <c r="K584"/>
  <c r="W441" i="3"/>
  <c r="W131"/>
  <c r="K464" i="1"/>
  <c r="W552" i="3"/>
  <c r="K300" i="1"/>
  <c r="W626" i="3"/>
  <c r="K516" i="1"/>
  <c r="K355"/>
  <c r="W247" i="3"/>
  <c r="K647" i="1"/>
  <c r="W133" i="3"/>
  <c r="K357" i="1"/>
  <c r="W422" i="3"/>
  <c r="K207" i="1"/>
  <c r="W284" i="3"/>
  <c r="K293" i="1"/>
  <c r="W560" i="3"/>
  <c r="K689" i="1"/>
  <c r="W384" i="3"/>
  <c r="W627"/>
  <c r="K522" i="1"/>
  <c r="K143"/>
  <c r="W18" i="3"/>
  <c r="W387"/>
  <c r="K241" i="1"/>
  <c r="W507" i="3"/>
  <c r="K486" i="1"/>
  <c r="K469"/>
  <c r="W642" i="3"/>
  <c r="K519" i="1"/>
  <c r="K152"/>
  <c r="W74" i="3"/>
  <c r="K502" i="1"/>
  <c r="W103" i="3"/>
  <c r="K337" i="1"/>
  <c r="W511" i="3"/>
  <c r="K744" i="1"/>
  <c r="W37" i="3"/>
  <c r="K124" i="1"/>
  <c r="W375" i="3"/>
  <c r="W617"/>
  <c r="K343" i="1"/>
  <c r="W304" i="3"/>
  <c r="K350" i="1"/>
  <c r="K211"/>
  <c r="W302" i="3"/>
  <c r="K435" i="1"/>
  <c r="W171" i="3"/>
  <c r="K496" i="1"/>
  <c r="W272" i="3"/>
  <c r="W93"/>
  <c r="K60" i="1"/>
  <c r="K167"/>
  <c r="W77" i="3"/>
  <c r="W414"/>
  <c r="K238" i="1"/>
  <c r="W683" i="3"/>
  <c r="K306" i="1"/>
  <c r="K196"/>
  <c r="W278" i="3"/>
  <c r="W300"/>
  <c r="K426" i="1"/>
  <c r="K520"/>
  <c r="W548" i="3"/>
  <c r="K625" i="1"/>
  <c r="W493" i="3"/>
  <c r="W321"/>
  <c r="K108" i="1"/>
  <c r="K317"/>
  <c r="W703" i="3"/>
  <c r="W522"/>
  <c r="K484" i="1"/>
  <c r="K369"/>
  <c r="W205" i="3"/>
  <c r="W644"/>
  <c r="K528" i="1"/>
  <c r="W286" i="3"/>
  <c r="K74" i="1"/>
  <c r="K189"/>
  <c r="W261" i="3"/>
  <c r="K303" i="1"/>
  <c r="W680" i="3"/>
  <c r="K596" i="1"/>
  <c r="W482" i="3"/>
  <c r="K719" i="1"/>
  <c r="W593" i="3"/>
  <c r="W538"/>
  <c r="K288" i="1"/>
  <c r="K129"/>
  <c r="W22" i="3"/>
  <c r="K442" i="1"/>
  <c r="W389" i="3"/>
  <c r="K155" i="1"/>
  <c r="W38" i="3"/>
  <c r="W675"/>
  <c r="K322" i="1"/>
  <c r="W342" i="3"/>
  <c r="K84" i="1"/>
  <c r="K733"/>
  <c r="W260" i="3"/>
  <c r="K417" i="1"/>
  <c r="W568" i="3"/>
  <c r="W312"/>
  <c r="K229" i="1"/>
  <c r="K441"/>
  <c r="W236" i="3"/>
  <c r="K125" i="1"/>
  <c r="W364" i="3"/>
  <c r="W148"/>
  <c r="K50" i="1"/>
  <c r="K370"/>
  <c r="W271" i="3"/>
  <c r="K409" i="1"/>
  <c r="W518" i="3"/>
  <c r="W172"/>
  <c r="K582" i="1"/>
  <c r="K674"/>
  <c r="W362" i="3"/>
  <c r="K447" i="1"/>
  <c r="W670" i="3"/>
  <c r="K658" i="1"/>
  <c r="W113" i="3"/>
  <c r="K461" i="1"/>
  <c r="W80" i="3"/>
  <c r="K80" i="1"/>
  <c r="W331" i="3"/>
  <c r="K414" i="1"/>
  <c r="W691" i="3"/>
  <c r="K430" i="1"/>
  <c r="W203" i="3"/>
  <c r="K81" i="1"/>
  <c r="W337" i="3"/>
  <c r="K285" i="1"/>
  <c r="W566" i="3"/>
  <c r="W536"/>
  <c r="K492" i="1"/>
  <c r="W186" i="3"/>
  <c r="K387" i="1"/>
  <c r="K550"/>
  <c r="W631" i="3"/>
  <c r="K495" i="1"/>
  <c r="W502" i="3"/>
  <c r="K401" i="1"/>
  <c r="W483" i="3"/>
  <c r="K304" i="1"/>
  <c r="W679" i="3"/>
  <c r="K371" i="1"/>
  <c r="W216" i="3"/>
  <c r="W138"/>
  <c r="K63" i="1"/>
  <c r="K48"/>
  <c r="W91" i="3"/>
  <c r="K456" i="1"/>
  <c r="W181" i="3"/>
  <c r="K123" i="1"/>
  <c r="W344" i="3"/>
  <c r="K269" i="1"/>
  <c r="W460" i="3"/>
  <c r="K359" i="1"/>
  <c r="W365" i="3"/>
  <c r="K455" i="1"/>
  <c r="W388" i="3"/>
  <c r="K521" i="1"/>
  <c r="W597" i="3"/>
  <c r="K479" i="1"/>
  <c r="W258" i="3"/>
  <c r="W488"/>
  <c r="K264" i="1"/>
  <c r="K641"/>
  <c r="W528" i="3"/>
  <c r="W406"/>
  <c r="K644" i="1"/>
  <c r="W126" i="3"/>
  <c r="K57" i="1"/>
  <c r="K191"/>
  <c r="W267" i="3"/>
  <c r="K346" i="1"/>
  <c r="W16" i="3"/>
  <c r="K226" i="1"/>
  <c r="W357" i="3"/>
  <c r="K206" i="1"/>
  <c r="W277" i="3"/>
  <c r="K187" i="1"/>
  <c r="W170" i="3"/>
  <c r="K352" i="1"/>
  <c r="W237" i="3"/>
  <c r="K87" i="1"/>
  <c r="W346" i="3"/>
  <c r="K407" i="1"/>
  <c r="W521" i="3"/>
  <c r="W160"/>
  <c r="K463" i="1"/>
  <c r="W156" i="3"/>
  <c r="K660" i="1"/>
  <c r="K730"/>
  <c r="W43" i="3"/>
  <c r="W58"/>
  <c r="K500" i="1"/>
  <c r="W179" i="3"/>
  <c r="K224" i="1"/>
  <c r="W96" i="3"/>
  <c r="K181" i="1"/>
  <c r="W46" i="3"/>
  <c r="K547" i="1"/>
  <c r="W111" i="3"/>
  <c r="K163" i="1"/>
  <c r="K676"/>
  <c r="W341" i="3"/>
  <c r="K604" i="1"/>
  <c r="W437" i="3"/>
  <c r="W71"/>
  <c r="K471" i="1"/>
  <c r="K69"/>
  <c r="W152" i="3"/>
  <c r="K195" i="1"/>
  <c r="W274" i="3"/>
  <c r="W395"/>
  <c r="K631" i="1"/>
  <c r="K725"/>
  <c r="W210" i="3"/>
  <c r="K257" i="1"/>
  <c r="W458" i="3"/>
  <c r="W576"/>
  <c r="K295" i="1"/>
  <c r="K381"/>
  <c r="W298" i="3"/>
  <c r="K70" i="1"/>
  <c r="W317" i="3"/>
  <c r="K135" i="1"/>
  <c r="W4" i="3"/>
  <c r="K280" i="1"/>
  <c r="W526" i="3"/>
  <c r="K339" i="1"/>
  <c r="W602" i="3"/>
  <c r="K598" i="1"/>
  <c r="W469" i="3"/>
  <c r="W419"/>
  <c r="K392" i="1"/>
  <c r="K292"/>
  <c r="W554" i="3"/>
  <c r="K134" i="1"/>
  <c r="W3" i="3"/>
  <c r="K262" i="1"/>
  <c r="W440" i="3"/>
  <c r="K662" i="1"/>
  <c r="W127" i="3"/>
  <c r="K617" i="1"/>
  <c r="W397" i="3"/>
  <c r="W496"/>
  <c r="K504" i="1"/>
  <c r="K509"/>
  <c r="W373" i="3"/>
  <c r="K263" i="1"/>
  <c r="W481" i="3"/>
  <c r="K75" i="1"/>
  <c r="W352" i="3"/>
  <c r="W564"/>
  <c r="K405" i="1"/>
  <c r="K556"/>
  <c r="W572" i="3"/>
  <c r="K743" i="1"/>
  <c r="W616" i="3"/>
  <c r="W142"/>
  <c r="K115" i="1"/>
  <c r="W449" i="3"/>
  <c r="K253" i="1"/>
  <c r="W288" i="3"/>
  <c r="K678" i="1"/>
  <c r="W232" i="3"/>
  <c r="K222" i="1"/>
  <c r="W599" i="3"/>
  <c r="K336" i="1"/>
  <c r="K635"/>
  <c r="W53" i="3"/>
  <c r="W83"/>
  <c r="K44" i="1"/>
  <c r="W456" i="3"/>
  <c r="K268" i="1"/>
  <c r="K105"/>
  <c r="W118" i="3"/>
  <c r="W234"/>
  <c r="K476" i="1"/>
  <c r="W78" i="3"/>
  <c r="K166" i="1"/>
  <c r="K177"/>
  <c r="W129" i="3"/>
  <c r="W293"/>
  <c r="K109" i="1"/>
  <c r="W562" i="3"/>
  <c r="K302" i="1"/>
  <c r="K323"/>
  <c r="W693" i="3"/>
  <c r="K272" i="1"/>
  <c r="W471" i="3"/>
  <c r="K363" i="1"/>
  <c r="W39" i="3"/>
  <c r="W218"/>
  <c r="K372" i="1"/>
  <c r="K687"/>
  <c r="W220" i="3"/>
  <c r="K59" i="1"/>
  <c r="W130" i="3"/>
  <c r="K281" i="1"/>
  <c r="W534" i="3"/>
  <c r="K101" i="1"/>
  <c r="W114" i="3"/>
  <c r="K373" i="1"/>
  <c r="W235" i="3"/>
  <c r="K477" i="1"/>
  <c r="W249" i="3"/>
  <c r="K131" i="1"/>
  <c r="W24" i="3"/>
  <c r="K310" i="1"/>
  <c r="W662" i="3"/>
  <c r="K656" i="1"/>
  <c r="W62" i="3"/>
  <c r="W11"/>
  <c r="K141" i="1"/>
  <c r="W149" i="3"/>
  <c r="K51" i="1"/>
  <c r="W86" i="3"/>
  <c r="K102" i="1"/>
  <c r="K231"/>
  <c r="W314" i="3"/>
  <c r="K618" i="1"/>
  <c r="W421" i="3"/>
  <c r="K261" i="1"/>
  <c r="W436" i="3"/>
  <c r="W651"/>
  <c r="K570" i="1"/>
  <c r="K237"/>
  <c r="W411" i="3"/>
  <c r="K301" i="1"/>
  <c r="W614" i="3"/>
  <c r="W462"/>
  <c r="K513" i="1"/>
  <c r="K107"/>
  <c r="W132" i="3"/>
  <c r="W6"/>
  <c r="K136" i="1"/>
  <c r="K393"/>
  <c r="W423" i="3"/>
  <c r="W640"/>
  <c r="K330" i="1"/>
  <c r="W155" i="3"/>
  <c r="K55" i="1"/>
  <c r="K695"/>
  <c r="W32" i="3"/>
  <c r="W94"/>
  <c r="K62" i="1"/>
  <c r="W443" i="3"/>
  <c r="K589" i="1"/>
  <c r="R12" l="1"/>
</calcChain>
</file>

<file path=xl/sharedStrings.xml><?xml version="1.0" encoding="utf-8"?>
<sst xmlns="http://schemas.openxmlformats.org/spreadsheetml/2006/main" count="7466" uniqueCount="1107">
  <si>
    <t>Serial</t>
  </si>
  <si>
    <t>plot</t>
  </si>
  <si>
    <t>tree</t>
  </si>
  <si>
    <t>Code</t>
  </si>
  <si>
    <t>geoloc_type</t>
  </si>
  <si>
    <t>x</t>
  </si>
  <si>
    <t>y</t>
  </si>
  <si>
    <t>z_top</t>
  </si>
  <si>
    <t>z_gnd</t>
  </si>
  <si>
    <t>meas_yr</t>
  </si>
  <si>
    <t>sp</t>
  </si>
  <si>
    <t>status</t>
  </si>
  <si>
    <t>d13</t>
  </si>
  <si>
    <t>h</t>
  </si>
  <si>
    <t>hc</t>
  </si>
  <si>
    <t>age</t>
  </si>
  <si>
    <t>Notes</t>
  </si>
  <si>
    <t>h_ADS40</t>
  </si>
  <si>
    <t>h_Nasl</t>
  </si>
  <si>
    <t>x_new</t>
  </si>
  <si>
    <t>y_new</t>
  </si>
  <si>
    <t>z_new</t>
  </si>
  <si>
    <t>status_new</t>
  </si>
  <si>
    <t>Change_2010-11</t>
  </si>
  <si>
    <t>Site</t>
  </si>
  <si>
    <t>Soil</t>
  </si>
  <si>
    <t>drained</t>
  </si>
  <si>
    <t>siteIndex</t>
  </si>
  <si>
    <t>sp_2012</t>
  </si>
  <si>
    <t>status_2012</t>
  </si>
  <si>
    <t>d13_2012</t>
  </si>
  <si>
    <t>h_2012</t>
  </si>
  <si>
    <t>hc_2012</t>
  </si>
  <si>
    <t>notes_2012</t>
  </si>
  <si>
    <t>x_Resect_2012</t>
  </si>
  <si>
    <t>y_Resect_2012</t>
  </si>
  <si>
    <t>sp_2013</t>
  </si>
  <si>
    <t>status_2013</t>
  </si>
  <si>
    <t>d13_2013</t>
  </si>
  <si>
    <t>h_2013</t>
  </si>
  <si>
    <t>hc_2013</t>
  </si>
  <si>
    <t>katk_kork_2013</t>
  </si>
  <si>
    <t>latv_poikki_2013</t>
  </si>
  <si>
    <t>dcr_2013</t>
  </si>
  <si>
    <t>hars_2013</t>
  </si>
  <si>
    <t>mitattu_2013</t>
  </si>
  <si>
    <t>dupl_2013</t>
  </si>
  <si>
    <t>notes_2013</t>
  </si>
  <si>
    <t>x_Resect_2013</t>
  </si>
  <si>
    <t>y_Resect_2013</t>
  </si>
  <si>
    <t>MARV1_09_8A</t>
  </si>
  <si>
    <t>MARV1_09_8A_2</t>
  </si>
  <si>
    <t/>
  </si>
  <si>
    <t>O1</t>
  </si>
  <si>
    <t>MT</t>
  </si>
  <si>
    <t>Mineral</t>
  </si>
  <si>
    <t>MARV1_09_8A_4</t>
  </si>
  <si>
    <t>MARV1_09_8A_8</t>
  </si>
  <si>
    <t>MARV1_09_8A_10</t>
  </si>
  <si>
    <t>MARV1_09_8A_12</t>
  </si>
  <si>
    <t>MARV1_09_8A_14</t>
  </si>
  <si>
    <t>katki latvasta 4m</t>
  </si>
  <si>
    <t>O6</t>
  </si>
  <si>
    <t>MARV1_09_8A_16</t>
  </si>
  <si>
    <t>MARV1_09_8A_18</t>
  </si>
  <si>
    <t>MARV1_09_8A_19</t>
  </si>
  <si>
    <t>MARV1_09_8A_20</t>
  </si>
  <si>
    <t>epäsymmetrinen. puut 18.19.21 piiskaa</t>
  </si>
  <si>
    <t>MARV1_09_8A_21</t>
  </si>
  <si>
    <t>MARV1_09_8A_24</t>
  </si>
  <si>
    <t>MARV1_09_8A_26</t>
  </si>
  <si>
    <t>MARV1_09_8A_28</t>
  </si>
  <si>
    <t>MARV1_09_8A_29</t>
  </si>
  <si>
    <t>MARV1_09_8A_30</t>
  </si>
  <si>
    <t>MARV1_09_8A_33</t>
  </si>
  <si>
    <t>katki 7m korkealta</t>
  </si>
  <si>
    <t>MARV1_09_8A_35</t>
  </si>
  <si>
    <t>MARV1_09_8A_37</t>
  </si>
  <si>
    <t>MARV1_09_8A_41</t>
  </si>
  <si>
    <t>MARV1_09_8A_42</t>
  </si>
  <si>
    <t>MARV1_09_8A_43</t>
  </si>
  <si>
    <t>MARV1_09_8A_44</t>
  </si>
  <si>
    <t>MARV1_09_8A_45</t>
  </si>
  <si>
    <t>MARV1_09_8A_46</t>
  </si>
  <si>
    <t>katki 8m</t>
  </si>
  <si>
    <t>MARV1_09_8A_47</t>
  </si>
  <si>
    <t>MARV1_09_8A_48</t>
  </si>
  <si>
    <t>MARV1_09_8A_49</t>
  </si>
  <si>
    <t>MARV1_09_8A_50</t>
  </si>
  <si>
    <t>katki 7m</t>
  </si>
  <si>
    <t>O0</t>
  </si>
  <si>
    <t>MARV1_09_8A_51</t>
  </si>
  <si>
    <t>MARV1_09_8A_52</t>
  </si>
  <si>
    <t>MARV1_09_8A_53</t>
  </si>
  <si>
    <t>MARV1_09_8A_54</t>
  </si>
  <si>
    <t>MARV1_09_8A_55</t>
  </si>
  <si>
    <t>katki 4m</t>
  </si>
  <si>
    <t>MARV1_09_8A_56</t>
  </si>
  <si>
    <t>MARV1_09_8A_57</t>
  </si>
  <si>
    <t>MARV1_09_8A_58</t>
  </si>
  <si>
    <t>MARV1_09_8A_59</t>
  </si>
  <si>
    <t>MARV1_09_8A_60</t>
  </si>
  <si>
    <t>MARV1_09_8A_61</t>
  </si>
  <si>
    <t>MARV1_09_8A_62</t>
  </si>
  <si>
    <t>MARV1_09_8A_63</t>
  </si>
  <si>
    <t>puu 61 piiskaa. latvus toispuoleinen</t>
  </si>
  <si>
    <t>MARV1_09_8A_64</t>
  </si>
  <si>
    <t>latva katki 1.5m</t>
  </si>
  <si>
    <t>MARV1_09_8A_65</t>
  </si>
  <si>
    <t>latva katki 1m</t>
  </si>
  <si>
    <t>MARV1_09_8A_66</t>
  </si>
  <si>
    <t>MARV1_09_8A_67</t>
  </si>
  <si>
    <t>MARV1_09_8A_68</t>
  </si>
  <si>
    <t>MARV1_09_8A_69</t>
  </si>
  <si>
    <t>katki 5m</t>
  </si>
  <si>
    <t>MARV1_09_8A_74</t>
  </si>
  <si>
    <t>MARV1_09_8A_75</t>
  </si>
  <si>
    <t>MARV1_09_8A_76</t>
  </si>
  <si>
    <t>kaksilatvainen</t>
  </si>
  <si>
    <t>MARV1_09_8A_77</t>
  </si>
  <si>
    <t>MARV1_09_8A_78</t>
  </si>
  <si>
    <t>MARV1_09_8A_79</t>
  </si>
  <si>
    <t>MARV1_09_8A_80</t>
  </si>
  <si>
    <t>MARV1_09_8A_81</t>
  </si>
  <si>
    <t>MARV1_09_8A_82</t>
  </si>
  <si>
    <t>MARV1_09_8A_83</t>
  </si>
  <si>
    <t>MARV1_09_8A_84</t>
  </si>
  <si>
    <t>MARV1_09_8A_85</t>
  </si>
  <si>
    <t>MARV1_09_8A_86</t>
  </si>
  <si>
    <t>MARV1_09_8A_87</t>
  </si>
  <si>
    <t>MARV1_09_8A_88</t>
  </si>
  <si>
    <t>MARV1_09_8A_89</t>
  </si>
  <si>
    <t>MARV1_09_8A_90</t>
  </si>
  <si>
    <t>MARV1_09_8A_91</t>
  </si>
  <si>
    <t>katki 10m</t>
  </si>
  <si>
    <t>MARV1_09_8A_92</t>
  </si>
  <si>
    <t>MARV1_09_8A_93</t>
  </si>
  <si>
    <t>katki 13m</t>
  </si>
  <si>
    <t>MARV1_09_8A_94</t>
  </si>
  <si>
    <t>MARV1_09_8A_95</t>
  </si>
  <si>
    <t>MARV1_09_8A_96</t>
  </si>
  <si>
    <t>MARV1_09_8A_97</t>
  </si>
  <si>
    <t>MARV1_09_8A_98</t>
  </si>
  <si>
    <t>MARV1_09_8A_99</t>
  </si>
  <si>
    <t>MARV1_09_8A_100</t>
  </si>
  <si>
    <t>MARV1_09_8A_101</t>
  </si>
  <si>
    <t>MARV1_09_8A_102</t>
  </si>
  <si>
    <t>puu 103 piiskaa</t>
  </si>
  <si>
    <t>MARV1_09_8A_103</t>
  </si>
  <si>
    <t>puu 102 piiskaa</t>
  </si>
  <si>
    <t>MARV1_09_8A_104</t>
  </si>
  <si>
    <t>MARV1_09_8A_105</t>
  </si>
  <si>
    <t>MARV1_09_8A_106</t>
  </si>
  <si>
    <t>MARV1_09_8A_111</t>
  </si>
  <si>
    <t>latvus supistunut</t>
  </si>
  <si>
    <t>MARV1_09_8A_112</t>
  </si>
  <si>
    <t>katki 11m</t>
  </si>
  <si>
    <t>MARV1_09_8A_113</t>
  </si>
  <si>
    <t>MARV1_09_8A_114</t>
  </si>
  <si>
    <t>MARV1_09_8A_115</t>
  </si>
  <si>
    <t>MARV1_09_8A_116</t>
  </si>
  <si>
    <t>mahdollisesti 2-latv/poikaoksa latvassa</t>
  </si>
  <si>
    <t>MARV1_09_8A_117</t>
  </si>
  <si>
    <t>MARV1_09_8A_118</t>
  </si>
  <si>
    <t>MARV1_09_8A_119</t>
  </si>
  <si>
    <t>9m katki</t>
  </si>
  <si>
    <t>MARV1_09_8A_120</t>
  </si>
  <si>
    <t>MARV1_09_8A_121</t>
  </si>
  <si>
    <t>MARV1_09_8A_122</t>
  </si>
  <si>
    <t>MARV1_09_8A_123</t>
  </si>
  <si>
    <t>MARV1_09_8A_124</t>
  </si>
  <si>
    <t>MARV1_09_8A_125</t>
  </si>
  <si>
    <t>MARV1_09_8A_126</t>
  </si>
  <si>
    <t>MARV1_09_8A_127</t>
  </si>
  <si>
    <t>MARV1_09_8A_128</t>
  </si>
  <si>
    <t>MARV1_09_8A_129</t>
  </si>
  <si>
    <t>MARV1_09_8A_130</t>
  </si>
  <si>
    <t>katki 6m</t>
  </si>
  <si>
    <t>MARV1_09_8A_131</t>
  </si>
  <si>
    <t>MARV1_09_8A_132</t>
  </si>
  <si>
    <t>MARV1_09_8A_133</t>
  </si>
  <si>
    <t>2-haarainen. toinen latva kuollut</t>
  </si>
  <si>
    <t>MARV1_09_8A_134</t>
  </si>
  <si>
    <t>MARV1_09_8A_135</t>
  </si>
  <si>
    <t>MARV1_09_8A_136</t>
  </si>
  <si>
    <t>MARV1_09_8A_137</t>
  </si>
  <si>
    <t>MARV1_09_8A_138</t>
  </si>
  <si>
    <t>MARV1_09_8A_139</t>
  </si>
  <si>
    <t>MARV1_09_8A_140</t>
  </si>
  <si>
    <t>latvus toisp. puu 138 piiskaa</t>
  </si>
  <si>
    <t>MARV1_09_8A_141</t>
  </si>
  <si>
    <t>159 piiskaa. latvus toispuoleinen</t>
  </si>
  <si>
    <t>MARV1_09_8A_142</t>
  </si>
  <si>
    <t>MARV1_09_8A_144</t>
  </si>
  <si>
    <t>MARV1_09_8A_145</t>
  </si>
  <si>
    <t>MARV1_09_8A_146</t>
  </si>
  <si>
    <t>MARV1_09_8A_147</t>
  </si>
  <si>
    <t>MARV1_09_8A_148</t>
  </si>
  <si>
    <t>MARV1_09_8A_149</t>
  </si>
  <si>
    <t>148 piiskaa</t>
  </si>
  <si>
    <t>MARV1_09_8A_150</t>
  </si>
  <si>
    <t>MARV1_09_8A_151</t>
  </si>
  <si>
    <t>MARV1_09_8A_152</t>
  </si>
  <si>
    <t>MARV1_09_8A_153</t>
  </si>
  <si>
    <t>MARV1_09_8A_154</t>
  </si>
  <si>
    <t>MARV1_09_8A_155</t>
  </si>
  <si>
    <t>katki 10m. lähes kuollut</t>
  </si>
  <si>
    <t>MARV1_09_8A_156</t>
  </si>
  <si>
    <t>MARV1_09_8A_157</t>
  </si>
  <si>
    <t>MARV1_09_8A_158</t>
  </si>
  <si>
    <t>katki 12m. lähes kuollut</t>
  </si>
  <si>
    <t>MARV1_09_8A_159</t>
  </si>
  <si>
    <t>MARV1_09_8A_702</t>
  </si>
  <si>
    <t>MARV1_09_8A_703</t>
  </si>
  <si>
    <t>MARV1_09_8A_704</t>
  </si>
  <si>
    <t>MARV1_09_8A_705</t>
  </si>
  <si>
    <t>katki 2m</t>
  </si>
  <si>
    <t>MARV1_09_8A_706</t>
  </si>
  <si>
    <t>vino 3m kohti puuta 18</t>
  </si>
  <si>
    <t>MARV1_09_8A_707</t>
  </si>
  <si>
    <t>MARV1_09_8A_708</t>
  </si>
  <si>
    <t>katki 1.5m</t>
  </si>
  <si>
    <t>MARV1_09_8A_710</t>
  </si>
  <si>
    <t>MARV1_09_8A_711</t>
  </si>
  <si>
    <t>katki 2.5</t>
  </si>
  <si>
    <t>MARV1_09_8A_712</t>
  </si>
  <si>
    <t>vino 1.5m suuntaan 180 astetta</t>
  </si>
  <si>
    <t>MARV1_09_8A_713</t>
  </si>
  <si>
    <t>MARV1_09_8A_714</t>
  </si>
  <si>
    <t>katki 12m</t>
  </si>
  <si>
    <t>MARV1_09_8A_715</t>
  </si>
  <si>
    <t>MARV1_09_8A_716</t>
  </si>
  <si>
    <t>MARV1_09_8A_717</t>
  </si>
  <si>
    <t>MARV1_09_8A_718</t>
  </si>
  <si>
    <t>kituva</t>
  </si>
  <si>
    <t>MARV1_09_8A_720</t>
  </si>
  <si>
    <t>MARV1_09_8A_721</t>
  </si>
  <si>
    <t>MARV1_09_8A_722</t>
  </si>
  <si>
    <t>MARV1_09_8A_723</t>
  </si>
  <si>
    <t>MARV1_09_8A_724</t>
  </si>
  <si>
    <t>MARV1_09_8A_725</t>
  </si>
  <si>
    <t>täysin vino ja mutkainen</t>
  </si>
  <si>
    <t>MARV1_09_8A_726</t>
  </si>
  <si>
    <t>katki 2m. latva kiinni</t>
  </si>
  <si>
    <t>MARV1_09_8A_727</t>
  </si>
  <si>
    <t>MARV1_09_8A_728</t>
  </si>
  <si>
    <t>MARV1_09_8A_729</t>
  </si>
  <si>
    <t>MARV1_09_8A_730</t>
  </si>
  <si>
    <t>MARV1_09_8A_731</t>
  </si>
  <si>
    <t>MARV1_09_8A_732</t>
  </si>
  <si>
    <t>MARV1_09_8A_733</t>
  </si>
  <si>
    <t>MARV1_09_8A_734</t>
  </si>
  <si>
    <t>MARV1_09_8A_735</t>
  </si>
  <si>
    <t>MARV1_09_8B</t>
  </si>
  <si>
    <t>MARV1_09_8B_162</t>
  </si>
  <si>
    <t>MARV1_09_8B_163</t>
  </si>
  <si>
    <t>MARV1_09_8B_166</t>
  </si>
  <si>
    <t>MARV1_09_8B_167</t>
  </si>
  <si>
    <t>O5</t>
  </si>
  <si>
    <t>MARV1_09_8B_169</t>
  </si>
  <si>
    <t>MARV1_09_8B_173</t>
  </si>
  <si>
    <t>MARV1_09_8B_174</t>
  </si>
  <si>
    <t>latva katki 0.5m</t>
  </si>
  <si>
    <t>MARV1_09_8B_176</t>
  </si>
  <si>
    <t>MARV1_09_8B_177</t>
  </si>
  <si>
    <t>MARV1_09_8B_178</t>
  </si>
  <si>
    <t>MARV1_09_8B_181</t>
  </si>
  <si>
    <t>MARV1_09_8B_182</t>
  </si>
  <si>
    <t>MARV1_09_8B_183</t>
  </si>
  <si>
    <t>katki 7m. muutama elävä harva oksa</t>
  </si>
  <si>
    <t>MARV1_09_8B_184</t>
  </si>
  <si>
    <t>katki latvasta 2m</t>
  </si>
  <si>
    <t>MARV1_09_8B_186</t>
  </si>
  <si>
    <t>MARV1_09_8B_189</t>
  </si>
  <si>
    <t>MARV1_09_8B_190</t>
  </si>
  <si>
    <t>MARV1_09_8B_194</t>
  </si>
  <si>
    <t>MARV1_09_8B_197</t>
  </si>
  <si>
    <t>katki 3m</t>
  </si>
  <si>
    <t>MARV1_09_8B_203</t>
  </si>
  <si>
    <t>latva katki 3m</t>
  </si>
  <si>
    <t>MARV1_09_8B_204</t>
  </si>
  <si>
    <t>MARV1_09_8B_205</t>
  </si>
  <si>
    <t>MARV1_09_8B_206</t>
  </si>
  <si>
    <t>MARV1_09_8B_207</t>
  </si>
  <si>
    <t>MARV1_09_8B_208</t>
  </si>
  <si>
    <t>vino 1.5m kohti puuta b704</t>
  </si>
  <si>
    <t>MARV1_09_8B_209</t>
  </si>
  <si>
    <t>MARV1_09_8B_210</t>
  </si>
  <si>
    <t>MARV1_09_8B_211</t>
  </si>
  <si>
    <t>MARV1_09_8B_212</t>
  </si>
  <si>
    <t>MARV1_09_8B_213</t>
  </si>
  <si>
    <t>MARV1_09_8B_214</t>
  </si>
  <si>
    <t>MARV1_09_8B_215</t>
  </si>
  <si>
    <t>MARV1_09_8B_216</t>
  </si>
  <si>
    <t>MARV1_09_8B_217</t>
  </si>
  <si>
    <t>MARV1_09_8B_218</t>
  </si>
  <si>
    <t>MARV1_09_8B_219</t>
  </si>
  <si>
    <t>MARV1_09_8B_220</t>
  </si>
  <si>
    <t>MARV1_09_8B_221</t>
  </si>
  <si>
    <t>vino. latva maahan asti puun 218 luokse</t>
  </si>
  <si>
    <t>O3</t>
  </si>
  <si>
    <t>MARV1_09_8B_222</t>
  </si>
  <si>
    <t>MARV1_09_8B_223</t>
  </si>
  <si>
    <t>katki latvasta 3m</t>
  </si>
  <si>
    <t>MARV1_09_8B_224</t>
  </si>
  <si>
    <t>MARV1_09_8B_225</t>
  </si>
  <si>
    <t>MARV1_09_8B_226</t>
  </si>
  <si>
    <t>MARV1_09_8B_227</t>
  </si>
  <si>
    <t>MARV1_09_8B_228</t>
  </si>
  <si>
    <t>MARV1_09_8B_229</t>
  </si>
  <si>
    <t>MARV1_09_8B_230</t>
  </si>
  <si>
    <t>MARV1_09_8B_231</t>
  </si>
  <si>
    <t>MARV1_09_8B_232</t>
  </si>
  <si>
    <t>MARV1_09_8B_233</t>
  </si>
  <si>
    <t>MARV1_09_8B_234</t>
  </si>
  <si>
    <t>MARV1_09_8B_235</t>
  </si>
  <si>
    <t>MARV1_09_8B_236</t>
  </si>
  <si>
    <t>latva katki 0.5m (ei välttämättä katkennut viime talvena)</t>
  </si>
  <si>
    <t>MARV1_09_8B_237</t>
  </si>
  <si>
    <t>MARV1_09_8B_238</t>
  </si>
  <si>
    <t>MARV1_09_8B_239</t>
  </si>
  <si>
    <t>MARV1_09_8B_240</t>
  </si>
  <si>
    <t>MARV1_09_8B_241</t>
  </si>
  <si>
    <t>MARV1_09_8B_245</t>
  </si>
  <si>
    <t>MARV1_09_8B_246</t>
  </si>
  <si>
    <t>latva poikki 2m</t>
  </si>
  <si>
    <t>MARV1_09_8B_247</t>
  </si>
  <si>
    <t>MARV1_09_8B_248</t>
  </si>
  <si>
    <t>MARV1_09_8B_249</t>
  </si>
  <si>
    <t>MARV1_09_8B_250</t>
  </si>
  <si>
    <t>MARV1_09_8B_251</t>
  </si>
  <si>
    <t>MARV1_09_8B_252</t>
  </si>
  <si>
    <t>MARV1_09_8B_253</t>
  </si>
  <si>
    <t>2-haarainen. päähaara katki. toinen ok</t>
  </si>
  <si>
    <t>MARV1_09_8B_254</t>
  </si>
  <si>
    <t>katki 19m</t>
  </si>
  <si>
    <t>MARV1_09_8B_255</t>
  </si>
  <si>
    <t>MARV1_09_8B_256</t>
  </si>
  <si>
    <t>MARV1_09_8B_257</t>
  </si>
  <si>
    <t>MARV1_09_8B_258</t>
  </si>
  <si>
    <t>latva katkennut n. 14 m korkeudelta</t>
  </si>
  <si>
    <t>MARV1_09_8B_259</t>
  </si>
  <si>
    <t>MARV1_09_8B_260</t>
  </si>
  <si>
    <t>MARV1_09_8B_261</t>
  </si>
  <si>
    <t>MARV1_09_8B_262</t>
  </si>
  <si>
    <t>MARV1_09_8B_263</t>
  </si>
  <si>
    <t>MARV1_09_8B_264</t>
  </si>
  <si>
    <t>MARV1_09_8B_265</t>
  </si>
  <si>
    <t>12m katki</t>
  </si>
  <si>
    <t>MARV1_09_8B_266</t>
  </si>
  <si>
    <t>MARV1_09_8B_267</t>
  </si>
  <si>
    <t>MARV1_09_8B_268</t>
  </si>
  <si>
    <t>puu 309 piiskaa</t>
  </si>
  <si>
    <t>MARV1_09_8B_269</t>
  </si>
  <si>
    <t>MARV1_09_8B_270</t>
  </si>
  <si>
    <t>MARV1_09_8B_271</t>
  </si>
  <si>
    <t>MARV1_09_8B_272</t>
  </si>
  <si>
    <t>MARV1_09_8B_273</t>
  </si>
  <si>
    <t>katki 14m</t>
  </si>
  <si>
    <t>MARV1_09_8B_274</t>
  </si>
  <si>
    <t>katki 16m</t>
  </si>
  <si>
    <t>MARV1_09_8B_275</t>
  </si>
  <si>
    <t>MARV1_09_8B_276</t>
  </si>
  <si>
    <t>katki 9m</t>
  </si>
  <si>
    <t>MARV1_09_8B_277</t>
  </si>
  <si>
    <t>MARV1_09_8B_278</t>
  </si>
  <si>
    <t>MARV1_09_8B_279</t>
  </si>
  <si>
    <t>katki 17m</t>
  </si>
  <si>
    <t>MARV1_09_8B_280</t>
  </si>
  <si>
    <t>MARV1_09_8B_281</t>
  </si>
  <si>
    <t>MARV1_09_8B_282</t>
  </si>
  <si>
    <t>MARV1_09_8B_283</t>
  </si>
  <si>
    <t>MARV1_09_8B_284</t>
  </si>
  <si>
    <t>MARV1_09_8B_288</t>
  </si>
  <si>
    <t>MARV1_09_8B_289</t>
  </si>
  <si>
    <t>MARV1_09_8B_290</t>
  </si>
  <si>
    <t>MARV1_09_8B_291</t>
  </si>
  <si>
    <t>MARV1_09_8B_292</t>
  </si>
  <si>
    <t>MARV1_09_8B_293</t>
  </si>
  <si>
    <t>MARV1_09_8B_294</t>
  </si>
  <si>
    <t>MARV1_09_8B_295</t>
  </si>
  <si>
    <t>MARV1_09_8B_296</t>
  </si>
  <si>
    <t>MARV1_09_8B_297</t>
  </si>
  <si>
    <t>MARV1_09_8B_298</t>
  </si>
  <si>
    <t>MARV1_09_8B_299</t>
  </si>
  <si>
    <t>MARV1_09_8B_300</t>
  </si>
  <si>
    <t>MARV1_09_8B_301</t>
  </si>
  <si>
    <t>MARV1_09_8B_302</t>
  </si>
  <si>
    <t>MARV1_09_8B_303</t>
  </si>
  <si>
    <t>MARV1_09_8B_304</t>
  </si>
  <si>
    <t>MARV1_09_8B_305</t>
  </si>
  <si>
    <t>MARV1_09_8B_306</t>
  </si>
  <si>
    <t>MARV1_09_8B_307</t>
  </si>
  <si>
    <t>MARV1_09_8B_308</t>
  </si>
  <si>
    <t>MARV1_09_8B_309</t>
  </si>
  <si>
    <t>MARV1_09_8B_310</t>
  </si>
  <si>
    <t>MARV1_09_8B_311</t>
  </si>
  <si>
    <t>MARV1_09_8B_312</t>
  </si>
  <si>
    <t>MARV1_09_8B_313</t>
  </si>
  <si>
    <t>MARV1_09_8B_314</t>
  </si>
  <si>
    <t>2-haar 12m korkeudelta. toinen katki</t>
  </si>
  <si>
    <t>MARV1_09_8B_315</t>
  </si>
  <si>
    <t>MARV1_09_8B_316</t>
  </si>
  <si>
    <t>2-latvainen</t>
  </si>
  <si>
    <t>MARV1_09_8B_317</t>
  </si>
  <si>
    <t>MARV1_09_8B_318</t>
  </si>
  <si>
    <t>(ilmeisesti) normaali</t>
  </si>
  <si>
    <t>MARV1_09_8B_319</t>
  </si>
  <si>
    <t>MARV1_09_8B_327</t>
  </si>
  <si>
    <t>MARV1_09_8B_328</t>
  </si>
  <si>
    <t>katki 12</t>
  </si>
  <si>
    <t>MARV1_09_8B_329</t>
  </si>
  <si>
    <t>katki 11</t>
  </si>
  <si>
    <t>MARV1_09_8B_330</t>
  </si>
  <si>
    <t>latvanvaihto</t>
  </si>
  <si>
    <t>MARV1_09_8B_331</t>
  </si>
  <si>
    <t>MARV1_09_8B_332</t>
  </si>
  <si>
    <t>MARV1_09_8B_333</t>
  </si>
  <si>
    <t>MARV1_09_8B_334</t>
  </si>
  <si>
    <t>MARV1_09_8B_335</t>
  </si>
  <si>
    <t>MARV1_09_8B_336</t>
  </si>
  <si>
    <t>MARV1_09_8B_337</t>
  </si>
  <si>
    <t>MARV1_09_8B_338</t>
  </si>
  <si>
    <t>MARV1_09_8B_701</t>
  </si>
  <si>
    <t>MARV1_09_8B_702</t>
  </si>
  <si>
    <t>MARV1_09_8B_703</t>
  </si>
  <si>
    <t>MARV1_09_8B_704</t>
  </si>
  <si>
    <t>MARV1_09_8B_705</t>
  </si>
  <si>
    <t>O4</t>
  </si>
  <si>
    <t>MARV1_09_8B_706</t>
  </si>
  <si>
    <t>latva katki 2m</t>
  </si>
  <si>
    <t>MARV1_09_8B_707</t>
  </si>
  <si>
    <t>katki 3.5m</t>
  </si>
  <si>
    <t>MARV1_09_8B_708</t>
  </si>
  <si>
    <t>MARV1_09_8B_709</t>
  </si>
  <si>
    <t>178. 176 piiskaa</t>
  </si>
  <si>
    <t>MARV1_09_8B_710</t>
  </si>
  <si>
    <t>MARV1_09_8B_711</t>
  </si>
  <si>
    <t>latvasta 0.5m katki</t>
  </si>
  <si>
    <t>MARV1_09_8B_713</t>
  </si>
  <si>
    <t>MARV1_09_8B_714</t>
  </si>
  <si>
    <t>latva katki 1m. roikkuu latvassa kiinni</t>
  </si>
  <si>
    <t>MARV1_09_8B_715</t>
  </si>
  <si>
    <t>MARV1_09_8B_716</t>
  </si>
  <si>
    <t>MARV1_09_8B_717</t>
  </si>
  <si>
    <t>katki latvasta 1m</t>
  </si>
  <si>
    <t>MARV1_09_8B_718</t>
  </si>
  <si>
    <t>vino lähes koko pituudeltaan puun b724 suuntaan</t>
  </si>
  <si>
    <t>MARV1_09_8B_719</t>
  </si>
  <si>
    <t>MARV1_09_8B_720</t>
  </si>
  <si>
    <t>MARV1_09_8B_721</t>
  </si>
  <si>
    <t>2-haar 3 metristä (toinen kuitenkin kaartuu poispäin ja vahvempi jatkaa päähaarana)</t>
  </si>
  <si>
    <t>MARV1_09_8B_722</t>
  </si>
  <si>
    <t>MARV1_09_8B_723</t>
  </si>
  <si>
    <t>MARV1_09_8B_724</t>
  </si>
  <si>
    <t>MARV1_09_8B_725</t>
  </si>
  <si>
    <t>MARV1_09_8B_728</t>
  </si>
  <si>
    <t>MARV1_09_8B_735</t>
  </si>
  <si>
    <t>MARV1_09_8B_738</t>
  </si>
  <si>
    <t>MARV1_09_8B_739</t>
  </si>
  <si>
    <t>MARV1_09_8B_740</t>
  </si>
  <si>
    <t>MARV1_09_8B_744</t>
  </si>
  <si>
    <t>MARV1_09_8B_745</t>
  </si>
  <si>
    <t>MARV1_09_8B_746</t>
  </si>
  <si>
    <t>MARV1_09_8B_747</t>
  </si>
  <si>
    <t>mahd. katki parikymmentä senttiä</t>
  </si>
  <si>
    <t>MARV1_09_8B_748</t>
  </si>
  <si>
    <t>MARV1_09_8B_749</t>
  </si>
  <si>
    <t>MARV1_09_8B_752</t>
  </si>
  <si>
    <t>MARV1_09_8B_753</t>
  </si>
  <si>
    <t>MARV1_09_8B_754</t>
  </si>
  <si>
    <t>vino 1.5m kohti puuta 223. myös latva ilmeisesti hieman katki</t>
  </si>
  <si>
    <t>MARV1_09_8B_755</t>
  </si>
  <si>
    <t>MARV1_09_8B_756</t>
  </si>
  <si>
    <t>MARV1_09_8B_757</t>
  </si>
  <si>
    <t>vähän toispuoleinen</t>
  </si>
  <si>
    <t>MARV1_09_8B_758</t>
  </si>
  <si>
    <t>MARV1_09_8B_759</t>
  </si>
  <si>
    <t>MARV1_09_8B_760</t>
  </si>
  <si>
    <t>MARV1_09_8B_761</t>
  </si>
  <si>
    <t>2-haar. toinen katkennut haara on kuollut</t>
  </si>
  <si>
    <t>MARV1_09_8B_765</t>
  </si>
  <si>
    <t>Helillä ja Piialla vain merkintä "21. kelo"</t>
  </si>
  <si>
    <t>MARV1_09_8B_766</t>
  </si>
  <si>
    <t>MARV1_09_8B_767</t>
  </si>
  <si>
    <t>MARV1_09_8B_768</t>
  </si>
  <si>
    <t>MARV1_09_8B_769</t>
  </si>
  <si>
    <t>MARV1_09_8B_770</t>
  </si>
  <si>
    <t>MARV1_09_8B_771</t>
  </si>
  <si>
    <t>MARV1_09_8B_772</t>
  </si>
  <si>
    <t>MARV1_09_8B_773</t>
  </si>
  <si>
    <t>MARV1_09_8B_774</t>
  </si>
  <si>
    <t>MARV1_09_8B_775</t>
  </si>
  <si>
    <t>MARV1_09_8B_777</t>
  </si>
  <si>
    <t>MARV1_09_8B_778</t>
  </si>
  <si>
    <t>MARV1_09_8B_779</t>
  </si>
  <si>
    <t>MARV1_09_8C</t>
  </si>
  <si>
    <t>MARV1_09_8C_341</t>
  </si>
  <si>
    <t>MARV1_09_8C_342</t>
  </si>
  <si>
    <t>MARV1_09_8C_343</t>
  </si>
  <si>
    <t>MARV1_09_8C_344</t>
  </si>
  <si>
    <t>14m katki</t>
  </si>
  <si>
    <t>MARV1_09_8C_345</t>
  </si>
  <si>
    <t>MARV1_09_8C_346</t>
  </si>
  <si>
    <t>MARV1_09_8C_347</t>
  </si>
  <si>
    <t>MARV1_09_8C_348</t>
  </si>
  <si>
    <t>MARV1_09_8C_349</t>
  </si>
  <si>
    <t>MARV1_09_8C_350</t>
  </si>
  <si>
    <t>MARV1_09_8C_351</t>
  </si>
  <si>
    <t>latva katki n. 17 m korkeudelta</t>
  </si>
  <si>
    <t>MARV1_09_8C_352</t>
  </si>
  <si>
    <t>MARV1_09_8C_353</t>
  </si>
  <si>
    <t>MARV1_09_8C_354</t>
  </si>
  <si>
    <t>MARV1_09_8C_355</t>
  </si>
  <si>
    <t>MARV1_09_8C_356</t>
  </si>
  <si>
    <t>MARV1_09_8C_357</t>
  </si>
  <si>
    <t>latvasta n. 4 m poikki</t>
  </si>
  <si>
    <t>MARV1_09_8C_358</t>
  </si>
  <si>
    <t>MARV1_09_8C_359</t>
  </si>
  <si>
    <t>MARV1_09_8C_360</t>
  </si>
  <si>
    <t>MARV1_09_8C_361</t>
  </si>
  <si>
    <t>MARV1_09_8C_362</t>
  </si>
  <si>
    <t>MARV1_09_8C_363</t>
  </si>
  <si>
    <t>MARV1_09_8C_364</t>
  </si>
  <si>
    <t>2-haarainen 10 m alkaen</t>
  </si>
  <si>
    <t>MARV1_09_8C_365</t>
  </si>
  <si>
    <t>MARV1_09_8C_366</t>
  </si>
  <si>
    <t>MARV1_09_8C_367</t>
  </si>
  <si>
    <t>MARV1_09_8C_368</t>
  </si>
  <si>
    <t>MARV1_09_8C_369</t>
  </si>
  <si>
    <t>MARV1_09_8C_370</t>
  </si>
  <si>
    <t>MARV1_09_8C_371</t>
  </si>
  <si>
    <t>MARV1_09_8C_372</t>
  </si>
  <si>
    <t>MARV1_09_8C_373</t>
  </si>
  <si>
    <t>MARV1_09_8C_374</t>
  </si>
  <si>
    <t>MARV1_09_8C_375</t>
  </si>
  <si>
    <t>MARV1_09_8C_376</t>
  </si>
  <si>
    <t>kuollut. Katkennut n. 11 m korkeudelta</t>
  </si>
  <si>
    <t>MARV1_09_8C_377</t>
  </si>
  <si>
    <t>MARV1_09_8C_378</t>
  </si>
  <si>
    <t>kuollut. Katkennut n. 9 m korkeudelta</t>
  </si>
  <si>
    <t>MARV1_09_8C_379</t>
  </si>
  <si>
    <t>kuollut. katkennut n. 8 m korkeudelta</t>
  </si>
  <si>
    <t>MARV1_09_8C_380</t>
  </si>
  <si>
    <t>MARV1_09_8C_381</t>
  </si>
  <si>
    <t>MARV1_09_8C_382</t>
  </si>
  <si>
    <t>vino 1.5 m / 253 astetta</t>
  </si>
  <si>
    <t>MARV1_09_8C_383</t>
  </si>
  <si>
    <t>MARV1_09_8C_384</t>
  </si>
  <si>
    <t>MARV1_09_8C_385</t>
  </si>
  <si>
    <t>MARV1_09_8C_386</t>
  </si>
  <si>
    <t>MARV1_09_8C_387</t>
  </si>
  <si>
    <t>MARV1_09_8C_388</t>
  </si>
  <si>
    <t>MARV1_09_8C_389</t>
  </si>
  <si>
    <t>MARV1_09_8C_390</t>
  </si>
  <si>
    <t>MARV1_09_8C_391</t>
  </si>
  <si>
    <t>MARV1_09_8C_392</t>
  </si>
  <si>
    <t>MARV1_09_8C_393</t>
  </si>
  <si>
    <t>vno 2.5 m / 200 astetta</t>
  </si>
  <si>
    <t>MARV1_09_8C_394</t>
  </si>
  <si>
    <t>MARV1_09_8C_395</t>
  </si>
  <si>
    <t>MARV1_09_8C_396</t>
  </si>
  <si>
    <t>taipunut 8 m / 290 astetta. Latva lähes maassa</t>
  </si>
  <si>
    <t>MARV1_09_8C_397</t>
  </si>
  <si>
    <t>MARV1_09_8C_398</t>
  </si>
  <si>
    <t>MARV1_09_8C_399</t>
  </si>
  <si>
    <t>MARV1_09_8C_400</t>
  </si>
  <si>
    <t>MARV1_09_8C_401</t>
  </si>
  <si>
    <t>MARV1_09_8C_402</t>
  </si>
  <si>
    <t>MARV1_09_8C_403</t>
  </si>
  <si>
    <t>normaali</t>
  </si>
  <si>
    <t>MARV1_09_8C_404</t>
  </si>
  <si>
    <t>MARV1_09_8C_405</t>
  </si>
  <si>
    <t>latva katkennut n. 12 m korkeudelta</t>
  </si>
  <si>
    <t>MARV1_09_8C_406</t>
  </si>
  <si>
    <t>MARV1_09_8C_407</t>
  </si>
  <si>
    <t>Iso poikaoksa n. 0.5 m korkeudella. Poikaoksa mitattu erikseen ja suunnittu koordinaatit: puu nro C743</t>
  </si>
  <si>
    <t>MARV1_09_8C_408</t>
  </si>
  <si>
    <t>MARV1_09_8C_409</t>
  </si>
  <si>
    <t>MARV1_09_8C_410</t>
  </si>
  <si>
    <t>kuollut. Katkennut n. 12 m korkeudelta</t>
  </si>
  <si>
    <t>MARV1_09_8C_411</t>
  </si>
  <si>
    <t>MARV1_09_8C_412</t>
  </si>
  <si>
    <t>MARV1_09_8C_413</t>
  </si>
  <si>
    <t>MARV1_09_8C_414</t>
  </si>
  <si>
    <t>MARV1_09_8C_415</t>
  </si>
  <si>
    <t>latva katkennut n. 13 m korkeudelta</t>
  </si>
  <si>
    <t>MARV1_09_8C_416</t>
  </si>
  <si>
    <t>MARV1_09_8C_417</t>
  </si>
  <si>
    <t>MARV1_09_8C_418</t>
  </si>
  <si>
    <t>MARV1_09_8C_419</t>
  </si>
  <si>
    <t>MARV1_09_8C_420</t>
  </si>
  <si>
    <t>MARV1_09_8C_421</t>
  </si>
  <si>
    <t>MARV1_09_8C_422</t>
  </si>
  <si>
    <t>MARV1_09_8C_423</t>
  </si>
  <si>
    <t>MARV1_09_8C_424</t>
  </si>
  <si>
    <t>MARV1_09_8C_425</t>
  </si>
  <si>
    <t>MARV1_09_8C_426</t>
  </si>
  <si>
    <t>MARV1_09_8C_427</t>
  </si>
  <si>
    <t>MARV1_09_8C_428</t>
  </si>
  <si>
    <t>latva katkennut n. 11 m korkeudelta</t>
  </si>
  <si>
    <t>MARV1_09_8C_429</t>
  </si>
  <si>
    <t>MARV1_09_8C_430</t>
  </si>
  <si>
    <t>MARV1_09_8C_431</t>
  </si>
  <si>
    <t>MARV1_09_8C_432</t>
  </si>
  <si>
    <t>MARV1_09_8C_433</t>
  </si>
  <si>
    <t>latvus toispuoleinen. Puu nro 435 varjostaa</t>
  </si>
  <si>
    <t>MARV1_09_8C_434</t>
  </si>
  <si>
    <t>MARV1_09_8C_435</t>
  </si>
  <si>
    <t>MARV1_09_8C_436</t>
  </si>
  <si>
    <t>MARV1_09_8C_437</t>
  </si>
  <si>
    <t>MARV1_09_8C_438</t>
  </si>
  <si>
    <t>MARV1_09_8C_439</t>
  </si>
  <si>
    <t>MARV1_09_8C_440</t>
  </si>
  <si>
    <t>MARV1_09_8C_441</t>
  </si>
  <si>
    <t>MARV1_09_8C_442</t>
  </si>
  <si>
    <t>MARV1_09_8C_443</t>
  </si>
  <si>
    <t>MARV1_09_8C_444</t>
  </si>
  <si>
    <t>MARV1_09_8C_445</t>
  </si>
  <si>
    <t>MARV1_09_8C_446</t>
  </si>
  <si>
    <t>MARV1_09_8C_447</t>
  </si>
  <si>
    <t>MARV1_09_8C_448</t>
  </si>
  <si>
    <t>taipunut 12 m / 353 astetta</t>
  </si>
  <si>
    <t>MARV1_09_8C_450</t>
  </si>
  <si>
    <t>2-haarainen 3 m alkaen</t>
  </si>
  <si>
    <t>MARV1_09_8C_451</t>
  </si>
  <si>
    <t>latva katkennut n. 15 m korkeudelta</t>
  </si>
  <si>
    <t>MARV1_09_8C_452</t>
  </si>
  <si>
    <t>MARV1_09_8C_453</t>
  </si>
  <si>
    <t>MARV1_09_8C_454</t>
  </si>
  <si>
    <t>MARV1_09_8C_455</t>
  </si>
  <si>
    <t>MARV1_09_8C_456</t>
  </si>
  <si>
    <t>MARV1_09_8C_457</t>
  </si>
  <si>
    <t>MARV1_09_8C_458</t>
  </si>
  <si>
    <t>latva katkennut n. 10 m korkeudelta. Latva kiinni rungossa</t>
  </si>
  <si>
    <t>MARV1_09_8C_459</t>
  </si>
  <si>
    <t>2-haarainen 1.3 m alkaen. Molemmat haarat katkenneet. Eteläinen 11 m kork. Pohjoinen 13 m kork.</t>
  </si>
  <si>
    <t>MARV1_09_8C_460</t>
  </si>
  <si>
    <t>latva katkennut n. 12 m korkeudelta. Latva kiinni rungossa</t>
  </si>
  <si>
    <t>MARV1_09_8C_461</t>
  </si>
  <si>
    <t>MARV1_09_8C_462</t>
  </si>
  <si>
    <t>MARV1_09_8C_463</t>
  </si>
  <si>
    <t>MARV1_09_8C_464</t>
  </si>
  <si>
    <t>MARV1_09_8C_465</t>
  </si>
  <si>
    <t>MARV1_09_8C_466</t>
  </si>
  <si>
    <t>poikaoksa 2 m korkeudella koillispuolella. Ei 2-latvainen</t>
  </si>
  <si>
    <t>MARV1_09_8C_467</t>
  </si>
  <si>
    <t>MARV1_09_8C_468</t>
  </si>
  <si>
    <t>latvus toispuoleinen. Puut nro 432 ja 469 varjostavat</t>
  </si>
  <si>
    <t>MARV1_09_8C_469</t>
  </si>
  <si>
    <t>MARV1_09_8C_701</t>
  </si>
  <si>
    <t>latva katkennut n. 9 m korkeudelta</t>
  </si>
  <si>
    <t>MARV1_09_8C_702</t>
  </si>
  <si>
    <t>vino 3m suuntaan 48 astetta</t>
  </si>
  <si>
    <t>MARV1_09_8C_703</t>
  </si>
  <si>
    <t>2-haarainen 1.3 m alkaen. Etelänpuol. Latva katkennut</t>
  </si>
  <si>
    <t>MARV1_09_8C_704</t>
  </si>
  <si>
    <t>latvus toispuoleinen. Puu nro 364 varjostaa. Latva piiskautunut</t>
  </si>
  <si>
    <t>MARV1_09_8C_705</t>
  </si>
  <si>
    <t>vino 1m kohti puuta 350</t>
  </si>
  <si>
    <t>MARV1_09_8C_706</t>
  </si>
  <si>
    <t>MARV1_09_8C_707</t>
  </si>
  <si>
    <t>pökkelö. Poikki n. 4.5 m korkeudelta</t>
  </si>
  <si>
    <t>MARV1_09_8C_708</t>
  </si>
  <si>
    <t>MARV1_09_8C_709</t>
  </si>
  <si>
    <t>vino 1.5 m / 46 astetta</t>
  </si>
  <si>
    <t>MARV1_09_8C_710</t>
  </si>
  <si>
    <t>MARV1_09_8C_711</t>
  </si>
  <si>
    <t>MARV1_09_8C_712</t>
  </si>
  <si>
    <t>MARV1_09_8C_713</t>
  </si>
  <si>
    <t>MARV1_09_8C_714</t>
  </si>
  <si>
    <t>latvus supistunut. Ympäröivät puut varjostavat</t>
  </si>
  <si>
    <t>MARV1_09_8C_715</t>
  </si>
  <si>
    <t>kelo</t>
  </si>
  <si>
    <t>MARV1_09_8C_716</t>
  </si>
  <si>
    <t>MARV1_09_8C_717</t>
  </si>
  <si>
    <t>MARV1_09_8C_718</t>
  </si>
  <si>
    <t>taipunut 5 m / 281 astetta</t>
  </si>
  <si>
    <t>MARV1_09_8C_719</t>
  </si>
  <si>
    <t>latva katkennut n. 4 m korkeudelta</t>
  </si>
  <si>
    <t>MARV1_09_8C_720</t>
  </si>
  <si>
    <t>MARV1_09_8C_721</t>
  </si>
  <si>
    <t>MARV1_09_8C_722</t>
  </si>
  <si>
    <t>MARV1_09_8C_723</t>
  </si>
  <si>
    <t>MARV1_09_8C_724</t>
  </si>
  <si>
    <t>MARV1_09_8C_725</t>
  </si>
  <si>
    <t>MARV1_09_8C_726</t>
  </si>
  <si>
    <t>latvanvaihto. latvus toisp.. puu 344 piiskaa</t>
  </si>
  <si>
    <t>MARV1_09_8C_728</t>
  </si>
  <si>
    <t>MARV1_09_8C_729</t>
  </si>
  <si>
    <t>MARV1_09_8C_730</t>
  </si>
  <si>
    <t>MARV1_09_8C_731</t>
  </si>
  <si>
    <t>MARV1_09_8C_732</t>
  </si>
  <si>
    <t>MARV1_09_8C_733</t>
  </si>
  <si>
    <t>pökkelö. Katkennut n. 3 m korkeudelta</t>
  </si>
  <si>
    <t>MARV1_09_8C_734</t>
  </si>
  <si>
    <t>pökkelö. Poikki n. 10 m korkeudelta</t>
  </si>
  <si>
    <t>MARV1_09_8C_735</t>
  </si>
  <si>
    <t>MARV1_09_8C_736</t>
  </si>
  <si>
    <t>MARV1_09_8C_737</t>
  </si>
  <si>
    <t>MARV1_09_8C_738</t>
  </si>
  <si>
    <t>MARV1_09_8C_739</t>
  </si>
  <si>
    <t>MARV1_09_8C_740</t>
  </si>
  <si>
    <t>MARV1_09_8C_741</t>
  </si>
  <si>
    <t>MARV1_09_8C_742</t>
  </si>
  <si>
    <t>MARV1_09_8C_743</t>
  </si>
  <si>
    <t>mitattu ja suunnittu uusi puu jota ei ollut 2009 mittaustiedoissa. latvasta 3 m poikki</t>
  </si>
  <si>
    <t>MARV1_09_8D</t>
  </si>
  <si>
    <t>MARV1_09_8D_473</t>
  </si>
  <si>
    <t>MARV1_09_8D_474</t>
  </si>
  <si>
    <t>katki 15m</t>
  </si>
  <si>
    <t>MARV1_09_8D_475</t>
  </si>
  <si>
    <t>MARV1_09_8D_476</t>
  </si>
  <si>
    <t>MARV1_09_8D_477</t>
  </si>
  <si>
    <t>MARV1_09_8D_478</t>
  </si>
  <si>
    <t>MARV1_09_8D_479</t>
  </si>
  <si>
    <t>MARV1_09_8D_480</t>
  </si>
  <si>
    <t>MARV1_09_8D_481</t>
  </si>
  <si>
    <t>MARV1_09_8D_482</t>
  </si>
  <si>
    <t>MARV1_09_8D_483</t>
  </si>
  <si>
    <t>MARV1_09_8D_484</t>
  </si>
  <si>
    <t>MARV1_09_8D_485</t>
  </si>
  <si>
    <t>MARV1_09_8D_486</t>
  </si>
  <si>
    <t>MARV1_09_8D_487</t>
  </si>
  <si>
    <t>MARV1_09_8D_491</t>
  </si>
  <si>
    <t>MARV1_09_8D_492</t>
  </si>
  <si>
    <t>MARV1_09_8D_493</t>
  </si>
  <si>
    <t>MARV1_09_8D_494</t>
  </si>
  <si>
    <t>MARV1_09_8D_495</t>
  </si>
  <si>
    <t>MARV1_09_8D_496</t>
  </si>
  <si>
    <t>MARV1_09_8D_497</t>
  </si>
  <si>
    <t>MARV1_09_8D_498</t>
  </si>
  <si>
    <t>MARV1_09_8D_499</t>
  </si>
  <si>
    <t>MARV1_09_8D_500</t>
  </si>
  <si>
    <t>MARV1_09_8D_501</t>
  </si>
  <si>
    <t>MARV1_09_8D_502</t>
  </si>
  <si>
    <t>MARV1_09_8D_503</t>
  </si>
  <si>
    <t>ollut 2-haarainen 3-metristä. nyt ilmeisesti viime myrskyssä (siis kuvausten jälkeen) pohjoisenpuoleinen haara kokonaan katki/irti)</t>
  </si>
  <si>
    <t>MARV1_09_8D_504</t>
  </si>
  <si>
    <t>toispuoleinen. 507 piiskannut</t>
  </si>
  <si>
    <t>MARV1_09_8D_505</t>
  </si>
  <si>
    <t>MARV1_09_8D_507</t>
  </si>
  <si>
    <t>MARV1_09_8D_508</t>
  </si>
  <si>
    <t>MARV1_09_8D_509</t>
  </si>
  <si>
    <t>MARV1_09_8D_510</t>
  </si>
  <si>
    <t>puu 509 piiskannut</t>
  </si>
  <si>
    <t>MARV1_09_8D_511</t>
  </si>
  <si>
    <t>MARV1_09_8D_512</t>
  </si>
  <si>
    <t>kuollut. Katkennut n. 3.5 m korkeudelta</t>
  </si>
  <si>
    <t>MARV1_09_8D_513</t>
  </si>
  <si>
    <t>latvasta n. 3 m poikki</t>
  </si>
  <si>
    <t>MARV1_09_8D_514</t>
  </si>
  <si>
    <t>MARV1_09_8D_515</t>
  </si>
  <si>
    <t>MARV1_09_8D_516</t>
  </si>
  <si>
    <t>latvasta n. 2 m poikki</t>
  </si>
  <si>
    <t>MARV1_09_8D_517</t>
  </si>
  <si>
    <t>MARV1_09_8D_518</t>
  </si>
  <si>
    <t>kuollut. Katkennut n. 8 m korkeudelta</t>
  </si>
  <si>
    <t>MARV1_09_8D_519</t>
  </si>
  <si>
    <t>MARV1_09_8D_520</t>
  </si>
  <si>
    <t>2-haarainen 3.5 m alkaen</t>
  </si>
  <si>
    <t>MARV1_09_8D_521</t>
  </si>
  <si>
    <t>MARV1_09_8D_522</t>
  </si>
  <si>
    <t>MARV1_09_8D_523</t>
  </si>
  <si>
    <t>MARV1_09_8D_526</t>
  </si>
  <si>
    <t>latvus toispuoleinen. Puu nro 559 varjostaa</t>
  </si>
  <si>
    <t>MARV1_09_8D_527</t>
  </si>
  <si>
    <t>MARV1_09_8D_528</t>
  </si>
  <si>
    <t>MARV1_09_8D_529</t>
  </si>
  <si>
    <t>MARV1_09_8D_530</t>
  </si>
  <si>
    <t>MARV1_09_8D_531</t>
  </si>
  <si>
    <t>MARV1_09_8D_532</t>
  </si>
  <si>
    <t>vanha d13 selvästi virheellinen. vaihdettu uusi d13 223 mm</t>
  </si>
  <si>
    <t>MARV1_09_8D_533</t>
  </si>
  <si>
    <t>kituva. Puut nro 532 ja 535 varjostavat. Latvasta n. 1 m poikki</t>
  </si>
  <si>
    <t>MARV1_09_8D_534</t>
  </si>
  <si>
    <t>MARV1_09_8D_535</t>
  </si>
  <si>
    <t>MARV1_09_8D_536</t>
  </si>
  <si>
    <t>MARV1_09_8D_538</t>
  </si>
  <si>
    <t>MARV1_09_8D_539</t>
  </si>
  <si>
    <t>MARV1_09_8D_540</t>
  </si>
  <si>
    <t>MARV1_09_8D_541</t>
  </si>
  <si>
    <t>kuollut. Katkennut n. 7 m korkeudelta</t>
  </si>
  <si>
    <t>MARV1_09_8D_542</t>
  </si>
  <si>
    <t>MARV1_09_8D_543</t>
  </si>
  <si>
    <t>MARV1_09_8D_545</t>
  </si>
  <si>
    <t>2-haarainen 8 m alkaen</t>
  </si>
  <si>
    <t>MARV1_09_8D_547</t>
  </si>
  <si>
    <t>MARV1_09_8D_548</t>
  </si>
  <si>
    <t>vino 1.5 m / 356 astetta</t>
  </si>
  <si>
    <t>MARV1_09_8D_549</t>
  </si>
  <si>
    <t>MARV1_09_8D_550</t>
  </si>
  <si>
    <t>MARV1_09_8D_551</t>
  </si>
  <si>
    <t>MARV1_09_8D_552</t>
  </si>
  <si>
    <t>MARV1_09_8D_553</t>
  </si>
  <si>
    <t>kuollut. Katkennut n. 1.5 m korkeudelta</t>
  </si>
  <si>
    <t>MARV1_09_8D_554</t>
  </si>
  <si>
    <t>kuollut. Katkennut n. 5 m korkeudelta</t>
  </si>
  <si>
    <t>MARV1_09_8D_555</t>
  </si>
  <si>
    <t>poikaoksa 0.3 m korkeudella eteläpuolella</t>
  </si>
  <si>
    <t>MARV1_09_8D_556</t>
  </si>
  <si>
    <t>MARV1_09_8D_557</t>
  </si>
  <si>
    <t>MARV1_09_8D_560</t>
  </si>
  <si>
    <t>poikaoksa 0.7 m korkeudella koillispuolella. Lpm 2009 mitattu poikaoksan päältä. Nyt mitattu oikea lpm 236 mm</t>
  </si>
  <si>
    <t>MARV1_09_8D_561</t>
  </si>
  <si>
    <t>MARV1_09_8D_562</t>
  </si>
  <si>
    <t>MARV1_09_8D_563</t>
  </si>
  <si>
    <t>MARV1_09_8D_564</t>
  </si>
  <si>
    <t>MARV1_09_8D_565</t>
  </si>
  <si>
    <t>MARV1_09_8D_567</t>
  </si>
  <si>
    <t>MARV1_09_8D_568</t>
  </si>
  <si>
    <t>MARV1_09_8D_569</t>
  </si>
  <si>
    <t>MARV1_09_8D_570</t>
  </si>
  <si>
    <t>MARV1_09_8D_571</t>
  </si>
  <si>
    <t>vino 1.5 m / 305 astetta. Latvus pieni. Puu nro 569 varjostaa</t>
  </si>
  <si>
    <t>MARV1_09_8D_572</t>
  </si>
  <si>
    <t>vino 2 m / 7 astetta</t>
  </si>
  <si>
    <t>MARV1_09_8D_573</t>
  </si>
  <si>
    <t>MARV1_09_8D_574</t>
  </si>
  <si>
    <t>MARV1_09_8D_575</t>
  </si>
  <si>
    <t>MARV1_09_8D_576</t>
  </si>
  <si>
    <t>MARV1_09_8D_577</t>
  </si>
  <si>
    <t>MARV1_09_8D_578</t>
  </si>
  <si>
    <t>MARV1_09_8D_579</t>
  </si>
  <si>
    <t>MARV1_09_8D_580</t>
  </si>
  <si>
    <t>MARV1_09_8D_581</t>
  </si>
  <si>
    <t>vino 1.5 m / 57 astetta</t>
  </si>
  <si>
    <t>MARV1_09_8D_582</t>
  </si>
  <si>
    <t>MARV1_09_8D_583</t>
  </si>
  <si>
    <t>MARV1_09_8D_584</t>
  </si>
  <si>
    <t>vino 1 m / 46 astetta</t>
  </si>
  <si>
    <t>MARV1_09_8D_585</t>
  </si>
  <si>
    <t>MARV1_09_8D_586</t>
  </si>
  <si>
    <t>MARV1_09_8D_587</t>
  </si>
  <si>
    <t>MARV1_09_8D_588</t>
  </si>
  <si>
    <t>vino 2 m / 18 astetta</t>
  </si>
  <si>
    <t>MARV1_09_8D_589</t>
  </si>
  <si>
    <t>MARV1_09_8D_590</t>
  </si>
  <si>
    <t>MARV1_09_8D_591</t>
  </si>
  <si>
    <t>MARV1_09_8D_592</t>
  </si>
  <si>
    <t>MARV1_09_8D_593</t>
  </si>
  <si>
    <t>MARV1_09_8D_594</t>
  </si>
  <si>
    <t>MARV1_09_8D_595</t>
  </si>
  <si>
    <t>MARV1_09_8D_596</t>
  </si>
  <si>
    <t>MARV1_09_8D_597</t>
  </si>
  <si>
    <t>MARV1_09_8D_598</t>
  </si>
  <si>
    <t>MARV1_09_8D_599</t>
  </si>
  <si>
    <t>vanha lpm virheellinen. Uusi 168 mm</t>
  </si>
  <si>
    <t>MARV1_09_8D_600</t>
  </si>
  <si>
    <t>MARV1_09_8D_601</t>
  </si>
  <si>
    <t>MARV1_09_8D_604</t>
  </si>
  <si>
    <t>MARV1_09_8D_606</t>
  </si>
  <si>
    <t>MARV1_09_8D_608</t>
  </si>
  <si>
    <t>MARV1_09_8D_610</t>
  </si>
  <si>
    <t>MARV1_09_8D_613</t>
  </si>
  <si>
    <t>MARV1_09_8D_614</t>
  </si>
  <si>
    <t>MARV1_09_8D_615</t>
  </si>
  <si>
    <t>MARV1_09_8D_617</t>
  </si>
  <si>
    <t>MARV1_09_8D_620</t>
  </si>
  <si>
    <t>MARV1_09_8D_622</t>
  </si>
  <si>
    <t>MARV1_09_8D_623</t>
  </si>
  <si>
    <t>MARV1_09_8D_625</t>
  </si>
  <si>
    <t>MARV1_09_8D_628</t>
  </si>
  <si>
    <t>MARV1_09_8D_630</t>
  </si>
  <si>
    <t>MARV1_09_8D_631</t>
  </si>
  <si>
    <t>MARV1_09_8D_633</t>
  </si>
  <si>
    <t>MARV1_09_8D_701</t>
  </si>
  <si>
    <t>MARV1_09_8D_702</t>
  </si>
  <si>
    <t>MARV1_09_8D_703</t>
  </si>
  <si>
    <t>MARV1_09_8D_704</t>
  </si>
  <si>
    <t>MARV1_09_8D_705</t>
  </si>
  <si>
    <t>MARV1_09_8D_706</t>
  </si>
  <si>
    <t>MARV1_09_8D_707</t>
  </si>
  <si>
    <t>MARV1_09_8D_708</t>
  </si>
  <si>
    <t>latvus toispuoleinen. Itäpuolella olevat puut varjostavat</t>
  </si>
  <si>
    <t>MARV1_09_8D_709</t>
  </si>
  <si>
    <t>MARV1_09_8D_710</t>
  </si>
  <si>
    <t>vino 2m / 115 astetta</t>
  </si>
  <si>
    <t>MARV1_09_8D_711</t>
  </si>
  <si>
    <t>MARV1_09_8D_712</t>
  </si>
  <si>
    <t>MARV1_09_8D_713</t>
  </si>
  <si>
    <t>MARV1_09_8D_714</t>
  </si>
  <si>
    <t>MARV1_09_8D_715</t>
  </si>
  <si>
    <t>toispuoleinen. 494 piiskaa</t>
  </si>
  <si>
    <t>MARV1_09_8D_716</t>
  </si>
  <si>
    <t>ei kuollut</t>
  </si>
  <si>
    <t>MARV1_09_8D_717</t>
  </si>
  <si>
    <t>MARV1_09_8D_718</t>
  </si>
  <si>
    <t>MARV1_09_8D_719</t>
  </si>
  <si>
    <t>MARV1_09_8D_720</t>
  </si>
  <si>
    <t>harva. epäsymm.. puut d721 ja 508 piiskanneet</t>
  </si>
  <si>
    <t>MARV1_09_8D_721</t>
  </si>
  <si>
    <t>latvasta 2m katki. mutta ilmeisesti jonakin aikaisempana talvena tapahtunut</t>
  </si>
  <si>
    <t>MARV1_09_8D_722</t>
  </si>
  <si>
    <t>latva joskus (ilmeisesti) aiemmin katkennut. nyt muutama uusi latva</t>
  </si>
  <si>
    <t>MARV1_09_8D_724</t>
  </si>
  <si>
    <t>puu 511 piiskaa</t>
  </si>
  <si>
    <t>MARV1_09_8D_725</t>
  </si>
  <si>
    <t>MARV1_09_8D_726</t>
  </si>
  <si>
    <t>pökkelö. Poikki n. 1.3 m korkeudelta</t>
  </si>
  <si>
    <t>MARV1_09_8D_727</t>
  </si>
  <si>
    <t>MARV1_09_8D_728</t>
  </si>
  <si>
    <t>MARV1_09_8D_729</t>
  </si>
  <si>
    <t>MARV1_09_8D_730</t>
  </si>
  <si>
    <t>MARV1_09_8D_731</t>
  </si>
  <si>
    <t>MARV1_09_8D_732</t>
  </si>
  <si>
    <t>MARV1_09_8D_733</t>
  </si>
  <si>
    <t>kelo. Ehkä 1 m latvasta poikki</t>
  </si>
  <si>
    <t>MARV1_09_8D_734</t>
  </si>
  <si>
    <t>MARV1_09_8D_735</t>
  </si>
  <si>
    <t>MARV1_09_8D_736</t>
  </si>
  <si>
    <t>MARV1_09_8D_737</t>
  </si>
  <si>
    <t>vino 1 m / 307 astetta</t>
  </si>
  <si>
    <t>MARV1_09_8D_738</t>
  </si>
  <si>
    <t>MARV1_09_8D_739</t>
  </si>
  <si>
    <t>MARV1_09_8D_740</t>
  </si>
  <si>
    <t>MARV1_09_8D_741</t>
  </si>
  <si>
    <t>KUUSI. Pökkelö. Poikki n. 5.5 m korkeudelta</t>
  </si>
  <si>
    <t>MARV1_09_8D_743</t>
  </si>
  <si>
    <t>pökkelö n. 5 m</t>
  </si>
  <si>
    <t>MARV1_09_8D_744</t>
  </si>
  <si>
    <t>Pökkelö. Poikki n. 1.3 m korkeudelta</t>
  </si>
  <si>
    <t>MARV1_09_8D_745</t>
  </si>
  <si>
    <t>MARV1_09_8D_746</t>
  </si>
  <si>
    <t>MARV1_09_8D_747</t>
  </si>
  <si>
    <t>MARV1_09_8D_748</t>
  </si>
  <si>
    <t>MARV1_09_8D_749</t>
  </si>
  <si>
    <t>MARV1_09_8D_750</t>
  </si>
  <si>
    <t>MARV1_09_8D_751</t>
  </si>
  <si>
    <t>MARV1_09_8D_752</t>
  </si>
  <si>
    <t>MARV1_09_8D_753</t>
  </si>
  <si>
    <t>taipunut 6 m / 245 astetta</t>
  </si>
  <si>
    <t>MARV1_09_8D_754</t>
  </si>
  <si>
    <t>MARV1_09_8D_755</t>
  </si>
  <si>
    <t>MARV1_09_8D_756</t>
  </si>
  <si>
    <t>latvasta n. 2 m katkennut</t>
  </si>
  <si>
    <t>MARV1_09_8D_757</t>
  </si>
  <si>
    <t>latvasta n. 1.5 m katkennut</t>
  </si>
  <si>
    <t>MARV1_09_8D_759</t>
  </si>
  <si>
    <t>MARV1_09_8D_760</t>
  </si>
  <si>
    <t>MARV1_09_8D_761</t>
  </si>
  <si>
    <t>pökkelö. Poikki n. 7 m korkeudelta</t>
  </si>
  <si>
    <t>MARV1_09_8D_762</t>
  </si>
  <si>
    <t>MARV1_09_8D_763</t>
  </si>
  <si>
    <t>MARV1_09_8D_764</t>
  </si>
  <si>
    <t>MARV1_09_8D_765</t>
  </si>
  <si>
    <t>latvus toispuoleinen. Puu nro 595 varjostaa</t>
  </si>
  <si>
    <t>MARV1_09_8D_766</t>
  </si>
  <si>
    <t>vino 4 m / 79 astetta</t>
  </si>
  <si>
    <t>MARV1_09_8D_767</t>
  </si>
  <si>
    <t>vino 2 m / 334 astetta</t>
  </si>
  <si>
    <t>MARV1_09_8D_768</t>
  </si>
  <si>
    <t>MARV1_09_8D_769</t>
  </si>
  <si>
    <t>MARV1_09_8D_770</t>
  </si>
  <si>
    <t>MARV1_09_8D_771</t>
  </si>
  <si>
    <t>MARV1_09_8D_772</t>
  </si>
  <si>
    <t>MARV1_09_8D_773</t>
  </si>
  <si>
    <t>kuollut. Vino 3 m / 43 astetta</t>
  </si>
  <si>
    <t>MARV1_09_8D_774</t>
  </si>
  <si>
    <t>MARV1_09_8D_775</t>
  </si>
  <si>
    <t>KUUSI. Normaali. Lpm väärin. Uusi 213 mm</t>
  </si>
  <si>
    <t>MARV1_09_8D_776</t>
  </si>
  <si>
    <t>mitattu ja suunnittu uusi puu jota ei ollut 2009 mittaustiedoissa</t>
  </si>
  <si>
    <t>Keskilpm</t>
  </si>
  <si>
    <t>cm</t>
  </si>
  <si>
    <t>sp_2014</t>
  </si>
  <si>
    <t>status_2014</t>
  </si>
  <si>
    <t>d13_2014</t>
  </si>
  <si>
    <t>h_2014</t>
  </si>
  <si>
    <t>hc_2014</t>
  </si>
  <si>
    <t>statusnum_2014</t>
  </si>
  <si>
    <t>ID</t>
  </si>
  <si>
    <t>kaista</t>
  </si>
  <si>
    <t>plaji_vanha</t>
  </si>
  <si>
    <t>d13_vanha</t>
  </si>
  <si>
    <t>h_foto</t>
  </si>
  <si>
    <t>jakso</t>
  </si>
  <si>
    <t>plaji</t>
  </si>
  <si>
    <t>pluokka (latvus)</t>
  </si>
  <si>
    <t>pluokka (runko)</t>
  </si>
  <si>
    <t>d13 [mm]</t>
  </si>
  <si>
    <t>käyttö</t>
  </si>
  <si>
    <t>dkanto [cm]</t>
  </si>
  <si>
    <t>d6 [cm]</t>
  </si>
  <si>
    <t>h [m]</t>
  </si>
  <si>
    <t>hc (lara) [m]</t>
  </si>
  <si>
    <t>id (lpm-kasvu, 5v) [mm]</t>
  </si>
  <si>
    <t>2 x kuori [mm]</t>
  </si>
  <si>
    <t>ih  (5v) [dm]</t>
  </si>
  <si>
    <t>ikä, a</t>
  </si>
  <si>
    <t>huomio</t>
  </si>
  <si>
    <t>12a4</t>
  </si>
  <si>
    <t>K</t>
  </si>
  <si>
    <t>X</t>
  </si>
  <si>
    <t>12a1</t>
  </si>
  <si>
    <t>12a3</t>
  </si>
  <si>
    <t>12a6</t>
  </si>
  <si>
    <t>12a3a4</t>
  </si>
  <si>
    <t>latva poikki</t>
  </si>
  <si>
    <t>12a7</t>
  </si>
  <si>
    <t>14a3</t>
  </si>
  <si>
    <t>14a4</t>
  </si>
  <si>
    <t>monta latvaa</t>
  </si>
  <si>
    <t>latva mutkalla</t>
  </si>
  <si>
    <t>latvus haarautunut</t>
  </si>
  <si>
    <t>12a3a7</t>
  </si>
  <si>
    <t>k</t>
  </si>
  <si>
    <t>t</t>
  </si>
  <si>
    <t>12a1a7</t>
  </si>
  <si>
    <t>d13 virhe ed. Mittauksessa</t>
  </si>
  <si>
    <t>14a6</t>
  </si>
  <si>
    <t>Puu lyhyempi kuin ilmakuvalta mitattuna</t>
  </si>
  <si>
    <t>12a2</t>
  </si>
  <si>
    <t xml:space="preserve"> </t>
  </si>
  <si>
    <t>12a4a7</t>
  </si>
  <si>
    <t>14a1</t>
  </si>
  <si>
    <t>10m katkennut</t>
  </si>
  <si>
    <t>12a1a4</t>
  </si>
  <si>
    <t>11m katkennut</t>
  </si>
  <si>
    <t>6m katkennut</t>
  </si>
  <si>
    <t>4m katkennut</t>
  </si>
  <si>
    <t>13m katkennut</t>
  </si>
  <si>
    <t>16m katkennut</t>
  </si>
  <si>
    <t>2m katkennut</t>
  </si>
  <si>
    <t>3,5m katkennut</t>
  </si>
  <si>
    <t>5m</t>
  </si>
  <si>
    <t>20m</t>
  </si>
  <si>
    <t>22m</t>
  </si>
  <si>
    <t>12a4,a6</t>
  </si>
  <si>
    <t>T/K</t>
  </si>
  <si>
    <t>T</t>
  </si>
  <si>
    <t>kuollut viim. 5v sisällä</t>
  </si>
  <si>
    <t>6m</t>
  </si>
  <si>
    <t>10m</t>
  </si>
  <si>
    <t>12m</t>
  </si>
  <si>
    <t>8m</t>
  </si>
  <si>
    <t>10m,näre</t>
  </si>
  <si>
    <t>1,6m</t>
  </si>
  <si>
    <t>12a1,a4</t>
  </si>
  <si>
    <t>14a7</t>
  </si>
  <si>
    <t>1m</t>
  </si>
  <si>
    <t>14m</t>
  </si>
  <si>
    <t>18m</t>
  </si>
  <si>
    <t>r.koivu</t>
  </si>
  <si>
    <t>7m</t>
  </si>
  <si>
    <t>huom. 2-haar rinnankorkeudelta, lpm molemmat rungot yhdessä</t>
  </si>
  <si>
    <t>MARV1_09_8D_1001</t>
  </si>
  <si>
    <t>Mitataan</t>
  </si>
  <si>
    <t>A</t>
  </si>
  <si>
    <t>B</t>
  </si>
  <si>
    <t>C</t>
  </si>
  <si>
    <t>D</t>
  </si>
  <si>
    <t>alikasvos</t>
  </si>
  <si>
    <t>naapurit</t>
  </si>
  <si>
    <t>Ruutu</t>
  </si>
  <si>
    <t>???</t>
  </si>
  <si>
    <t>Lara mitataan</t>
  </si>
  <si>
    <t>Oksatyyppi</t>
  </si>
  <si>
    <t>pluokka (Aarne)</t>
  </si>
  <si>
    <t>L+</t>
  </si>
  <si>
    <t>Katk_kork [m]</t>
  </si>
  <si>
    <t>L-</t>
  </si>
  <si>
    <t>H+</t>
  </si>
  <si>
    <t>H-</t>
  </si>
  <si>
    <t>14a5</t>
  </si>
  <si>
    <t>Huom (Aarne)</t>
  </si>
  <si>
    <t>hyvin vino</t>
  </si>
  <si>
    <t>12a2a4</t>
  </si>
  <si>
    <t>12a3a6</t>
  </si>
  <si>
    <t>12a5</t>
  </si>
  <si>
    <t>2 latvaa</t>
  </si>
  <si>
    <t>12a2a7</t>
  </si>
  <si>
    <t>12a4a6</t>
  </si>
  <si>
    <t>12a1a5</t>
  </si>
  <si>
    <t>12a3a4a7</t>
  </si>
  <si>
    <t>14a5a6</t>
  </si>
  <si>
    <t>12a1a3a7</t>
  </si>
  <si>
    <t>12a1a3</t>
  </si>
  <si>
    <t>vino</t>
  </si>
  <si>
    <t>huom!! Pökkelö</t>
  </si>
  <si>
    <t>4,</t>
  </si>
  <si>
    <t>Kurssi</t>
  </si>
  <si>
    <t>Aarne</t>
  </si>
  <si>
    <t>a1</t>
  </si>
  <si>
    <t>a2</t>
  </si>
  <si>
    <t>a3</t>
  </si>
  <si>
    <t>a4</t>
  </si>
  <si>
    <t>a5</t>
  </si>
  <si>
    <t>a6</t>
  </si>
  <si>
    <t>a7</t>
  </si>
  <si>
    <t>FP</t>
  </si>
  <si>
    <t>FN</t>
  </si>
  <si>
    <t>Kuollut</t>
  </si>
  <si>
    <t>TP</t>
  </si>
  <si>
    <t>TN</t>
  </si>
  <si>
    <t>Vino</t>
  </si>
  <si>
    <t>Opisk. Hc väärin!!!</t>
  </si>
  <si>
    <t>Opisk hc väärin!!!</t>
  </si>
  <si>
    <t>Vahingossa mitattu alueen ulkopuolelta</t>
  </si>
  <si>
    <t>Muutama elävä oksa</t>
  </si>
  <si>
    <t>Luokka 12a5!!!</t>
  </si>
  <si>
    <t>Vahingossa mitattu alueen ulkop.</t>
  </si>
  <si>
    <t>Lähes kuollut</t>
  </si>
  <si>
    <t>Kuollut!!!</t>
  </si>
  <si>
    <t>Katki</t>
  </si>
  <si>
    <t>Vahingossa jäänyt mittaamatta</t>
  </si>
  <si>
    <t>Latva katki!!!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</si>
</sst>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  <xf numFmtId="164" fontId="0" fillId="0" borderId="1" xfId="0" applyNumberFormat="1" applyBorder="1" applyAlignment="1">
      <alignment textRotation="90"/>
    </xf>
    <xf numFmtId="0" fontId="0" fillId="0" borderId="1" xfId="0" applyBorder="1"/>
    <xf numFmtId="164" fontId="0" fillId="0" borderId="1" xfId="0" applyNumberFormat="1" applyBorder="1"/>
    <xf numFmtId="0" fontId="3" fillId="0" borderId="0" xfId="0" applyFont="1"/>
    <xf numFmtId="0" fontId="0" fillId="2" borderId="0" xfId="0" applyFill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4" fontId="1" fillId="0" borderId="0" xfId="0" applyNumberFormat="1" applyFont="1" applyAlignment="1">
      <alignment wrapText="1"/>
    </xf>
    <xf numFmtId="1" fontId="0" fillId="0" borderId="0" xfId="0" applyNumberFormat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</c:spPr>
          </c:marker>
          <c:xVal>
            <c:numRef>
              <c:f>lara_valinta!$F$43:$F$128</c:f>
              <c:numCache>
                <c:formatCode>General</c:formatCode>
                <c:ptCount val="86"/>
                <c:pt idx="0">
                  <c:v>2515649.2400000002</c:v>
                </c:pt>
                <c:pt idx="1">
                  <c:v>2515672.34</c:v>
                </c:pt>
                <c:pt idx="2">
                  <c:v>2515670.83</c:v>
                </c:pt>
                <c:pt idx="3">
                  <c:v>2515665.3199999998</c:v>
                </c:pt>
                <c:pt idx="4">
                  <c:v>2515667.4500000002</c:v>
                </c:pt>
                <c:pt idx="5">
                  <c:v>2515665.69</c:v>
                </c:pt>
                <c:pt idx="6">
                  <c:v>2515660.69</c:v>
                </c:pt>
                <c:pt idx="7">
                  <c:v>2515687.12</c:v>
                </c:pt>
                <c:pt idx="8">
                  <c:v>2515688.14</c:v>
                </c:pt>
                <c:pt idx="9">
                  <c:v>2515682.4500000002</c:v>
                </c:pt>
                <c:pt idx="10">
                  <c:v>2515686.34</c:v>
                </c:pt>
                <c:pt idx="11">
                  <c:v>2515683.7000000002</c:v>
                </c:pt>
                <c:pt idx="12">
                  <c:v>2515684.7599999998</c:v>
                </c:pt>
                <c:pt idx="13">
                  <c:v>2515685.62</c:v>
                </c:pt>
                <c:pt idx="14">
                  <c:v>2515682.4700000002</c:v>
                </c:pt>
                <c:pt idx="15">
                  <c:v>2515678.48</c:v>
                </c:pt>
                <c:pt idx="16">
                  <c:v>2515680.39</c:v>
                </c:pt>
                <c:pt idx="17">
                  <c:v>2515674.46</c:v>
                </c:pt>
                <c:pt idx="18">
                  <c:v>2515677.5499999998</c:v>
                </c:pt>
                <c:pt idx="19">
                  <c:v>2515669.89</c:v>
                </c:pt>
                <c:pt idx="20">
                  <c:v>2515675.7400000002</c:v>
                </c:pt>
                <c:pt idx="21">
                  <c:v>2515668.9500000002</c:v>
                </c:pt>
                <c:pt idx="22">
                  <c:v>2515666.23</c:v>
                </c:pt>
                <c:pt idx="23">
                  <c:v>2515691.87</c:v>
                </c:pt>
                <c:pt idx="24">
                  <c:v>2515691.19</c:v>
                </c:pt>
                <c:pt idx="25">
                  <c:v>2515693.08</c:v>
                </c:pt>
                <c:pt idx="26">
                  <c:v>2515688.9</c:v>
                </c:pt>
                <c:pt idx="27">
                  <c:v>2515658.0699999998</c:v>
                </c:pt>
                <c:pt idx="28">
                  <c:v>2515658.16</c:v>
                </c:pt>
                <c:pt idx="29">
                  <c:v>2515659.2799999998</c:v>
                </c:pt>
                <c:pt idx="30">
                  <c:v>2515654.6800000002</c:v>
                </c:pt>
                <c:pt idx="31">
                  <c:v>2515655.4300000002</c:v>
                </c:pt>
                <c:pt idx="32">
                  <c:v>2515672.2799999998</c:v>
                </c:pt>
                <c:pt idx="33">
                  <c:v>2515669.87</c:v>
                </c:pt>
                <c:pt idx="34">
                  <c:v>2515662.21</c:v>
                </c:pt>
                <c:pt idx="35">
                  <c:v>2515669.2000000002</c:v>
                </c:pt>
                <c:pt idx="36">
                  <c:v>2515665.0499999998</c:v>
                </c:pt>
                <c:pt idx="37">
                  <c:v>2515663.7999999998</c:v>
                </c:pt>
                <c:pt idx="38">
                  <c:v>2515665.66</c:v>
                </c:pt>
                <c:pt idx="39">
                  <c:v>2515659.89</c:v>
                </c:pt>
                <c:pt idx="40">
                  <c:v>2515656.89</c:v>
                </c:pt>
                <c:pt idx="41">
                  <c:v>2515660.48</c:v>
                </c:pt>
                <c:pt idx="42">
                  <c:v>2515676.11</c:v>
                </c:pt>
                <c:pt idx="43">
                  <c:v>2515667.87</c:v>
                </c:pt>
                <c:pt idx="44">
                  <c:v>2515662.9700000002</c:v>
                </c:pt>
                <c:pt idx="45">
                  <c:v>2515672.16</c:v>
                </c:pt>
                <c:pt idx="46">
                  <c:v>2515669.9500000002</c:v>
                </c:pt>
                <c:pt idx="47">
                  <c:v>2515668.88</c:v>
                </c:pt>
                <c:pt idx="48">
                  <c:v>2515703.06</c:v>
                </c:pt>
                <c:pt idx="49">
                  <c:v>2515663.65</c:v>
                </c:pt>
                <c:pt idx="50">
                  <c:v>2515684.02</c:v>
                </c:pt>
                <c:pt idx="51">
                  <c:v>2515687.65</c:v>
                </c:pt>
                <c:pt idx="52">
                  <c:v>2515653.92</c:v>
                </c:pt>
                <c:pt idx="53">
                  <c:v>2515671.67</c:v>
                </c:pt>
                <c:pt idx="54">
                  <c:v>2515666.7200000002</c:v>
                </c:pt>
                <c:pt idx="55">
                  <c:v>2515695.8199999998</c:v>
                </c:pt>
                <c:pt idx="56">
                  <c:v>2515676.15</c:v>
                </c:pt>
                <c:pt idx="57">
                  <c:v>2515677.34</c:v>
                </c:pt>
                <c:pt idx="58">
                  <c:v>2515674.7999999998</c:v>
                </c:pt>
                <c:pt idx="59">
                  <c:v>2515667.7000000002</c:v>
                </c:pt>
                <c:pt idx="60">
                  <c:v>2515668.71</c:v>
                </c:pt>
                <c:pt idx="61">
                  <c:v>2515681.7799999998</c:v>
                </c:pt>
                <c:pt idx="62">
                  <c:v>2515678.73</c:v>
                </c:pt>
                <c:pt idx="63">
                  <c:v>2515677.04</c:v>
                </c:pt>
                <c:pt idx="64">
                  <c:v>2515680.1800000002</c:v>
                </c:pt>
                <c:pt idx="65">
                  <c:v>2515660.14</c:v>
                </c:pt>
                <c:pt idx="66">
                  <c:v>2515652.2400000002</c:v>
                </c:pt>
                <c:pt idx="67">
                  <c:v>2515660.9700000002</c:v>
                </c:pt>
                <c:pt idx="68">
                  <c:v>2515671.2799999998</c:v>
                </c:pt>
                <c:pt idx="69">
                  <c:v>2515670.13</c:v>
                </c:pt>
                <c:pt idx="70">
                  <c:v>2515665.36</c:v>
                </c:pt>
                <c:pt idx="71">
                  <c:v>2515671.3199999998</c:v>
                </c:pt>
                <c:pt idx="72">
                  <c:v>2515675.5099999998</c:v>
                </c:pt>
                <c:pt idx="73">
                  <c:v>2515669.33</c:v>
                </c:pt>
                <c:pt idx="74">
                  <c:v>2515671.52</c:v>
                </c:pt>
                <c:pt idx="75">
                  <c:v>2515682.86</c:v>
                </c:pt>
                <c:pt idx="76">
                  <c:v>2515689.41</c:v>
                </c:pt>
                <c:pt idx="77">
                  <c:v>2515658.2999999998</c:v>
                </c:pt>
                <c:pt idx="78">
                  <c:v>2515659.02</c:v>
                </c:pt>
                <c:pt idx="79">
                  <c:v>2515674.7799999998</c:v>
                </c:pt>
                <c:pt idx="80">
                  <c:v>2515666.25</c:v>
                </c:pt>
                <c:pt idx="81">
                  <c:v>2515667.7999999998</c:v>
                </c:pt>
                <c:pt idx="82">
                  <c:v>2515673.0299999998</c:v>
                </c:pt>
                <c:pt idx="83">
                  <c:v>2515659.42</c:v>
                </c:pt>
                <c:pt idx="84">
                  <c:v>2515657.54</c:v>
                </c:pt>
                <c:pt idx="85">
                  <c:v>2515666.52</c:v>
                </c:pt>
              </c:numCache>
            </c:numRef>
          </c:xVal>
          <c:yVal>
            <c:numRef>
              <c:f>lara_valinta!$G$43:$G$128</c:f>
              <c:numCache>
                <c:formatCode>General</c:formatCode>
                <c:ptCount val="86"/>
                <c:pt idx="0">
                  <c:v>6861288.2699999996</c:v>
                </c:pt>
                <c:pt idx="1">
                  <c:v>6861283.8600000003</c:v>
                </c:pt>
                <c:pt idx="2">
                  <c:v>6861287.3300000001</c:v>
                </c:pt>
                <c:pt idx="3">
                  <c:v>6861291.8499999996</c:v>
                </c:pt>
                <c:pt idx="4">
                  <c:v>6861293.9299999997</c:v>
                </c:pt>
                <c:pt idx="5">
                  <c:v>6861296.6699999999</c:v>
                </c:pt>
                <c:pt idx="6">
                  <c:v>6861300.7000000002</c:v>
                </c:pt>
                <c:pt idx="7">
                  <c:v>6861275.8300000001</c:v>
                </c:pt>
                <c:pt idx="8">
                  <c:v>6861278.71</c:v>
                </c:pt>
                <c:pt idx="9">
                  <c:v>6861277.1699999999</c:v>
                </c:pt>
                <c:pt idx="10">
                  <c:v>6861280.1200000001</c:v>
                </c:pt>
                <c:pt idx="11">
                  <c:v>6861280.4299999997</c:v>
                </c:pt>
                <c:pt idx="12">
                  <c:v>6861283.8099999996</c:v>
                </c:pt>
                <c:pt idx="13">
                  <c:v>6861286.3099999996</c:v>
                </c:pt>
                <c:pt idx="14">
                  <c:v>6861290.4000000004</c:v>
                </c:pt>
                <c:pt idx="15">
                  <c:v>6861290.0700000003</c:v>
                </c:pt>
                <c:pt idx="16">
                  <c:v>6861296.3399999999</c:v>
                </c:pt>
                <c:pt idx="17">
                  <c:v>6861299.2999999998</c:v>
                </c:pt>
                <c:pt idx="18">
                  <c:v>6861301.4199999999</c:v>
                </c:pt>
                <c:pt idx="19">
                  <c:v>6861299.9900000002</c:v>
                </c:pt>
                <c:pt idx="20">
                  <c:v>6861303.7199999997</c:v>
                </c:pt>
                <c:pt idx="21">
                  <c:v>6861303.7599999998</c:v>
                </c:pt>
                <c:pt idx="22">
                  <c:v>6861306.04</c:v>
                </c:pt>
                <c:pt idx="23">
                  <c:v>6861275.5</c:v>
                </c:pt>
                <c:pt idx="24">
                  <c:v>6861278.8899999997</c:v>
                </c:pt>
                <c:pt idx="25">
                  <c:v>6861282.2199999997</c:v>
                </c:pt>
                <c:pt idx="26">
                  <c:v>6861281.9500000002</c:v>
                </c:pt>
                <c:pt idx="27">
                  <c:v>6861304.96</c:v>
                </c:pt>
                <c:pt idx="28">
                  <c:v>6861311.3099999996</c:v>
                </c:pt>
                <c:pt idx="29">
                  <c:v>6861313.5599999996</c:v>
                </c:pt>
                <c:pt idx="30">
                  <c:v>6861319.4000000004</c:v>
                </c:pt>
                <c:pt idx="31">
                  <c:v>6861322.4299999997</c:v>
                </c:pt>
                <c:pt idx="32">
                  <c:v>6861314.0700000003</c:v>
                </c:pt>
                <c:pt idx="33">
                  <c:v>6861316.8099999996</c:v>
                </c:pt>
                <c:pt idx="34">
                  <c:v>6861317.0199999996</c:v>
                </c:pt>
                <c:pt idx="35">
                  <c:v>6861320.6699999999</c:v>
                </c:pt>
                <c:pt idx="36">
                  <c:v>6861318.9199999999</c:v>
                </c:pt>
                <c:pt idx="37">
                  <c:v>6861322.8399999999</c:v>
                </c:pt>
                <c:pt idx="38">
                  <c:v>6861330.5800000001</c:v>
                </c:pt>
                <c:pt idx="39">
                  <c:v>6861328.46</c:v>
                </c:pt>
                <c:pt idx="40">
                  <c:v>6861327.6600000001</c:v>
                </c:pt>
                <c:pt idx="41">
                  <c:v>6861337.21</c:v>
                </c:pt>
                <c:pt idx="42">
                  <c:v>6861315.5300000003</c:v>
                </c:pt>
                <c:pt idx="43">
                  <c:v>6861335.0999999996</c:v>
                </c:pt>
                <c:pt idx="44">
                  <c:v>6861342.1299999999</c:v>
                </c:pt>
                <c:pt idx="45">
                  <c:v>6861329.9699999997</c:v>
                </c:pt>
                <c:pt idx="46">
                  <c:v>6861337.4199999999</c:v>
                </c:pt>
                <c:pt idx="47">
                  <c:v>6861339.5099999998</c:v>
                </c:pt>
                <c:pt idx="48">
                  <c:v>6861351.9500000002</c:v>
                </c:pt>
                <c:pt idx="49">
                  <c:v>6861301.0300000003</c:v>
                </c:pt>
                <c:pt idx="50">
                  <c:v>6861272.1900000004</c:v>
                </c:pt>
                <c:pt idx="51">
                  <c:v>6861283.7699999996</c:v>
                </c:pt>
                <c:pt idx="52">
                  <c:v>6861330.25</c:v>
                </c:pt>
                <c:pt idx="53">
                  <c:v>6861323.8300000001</c:v>
                </c:pt>
                <c:pt idx="54">
                  <c:v>6861344.1699999999</c:v>
                </c:pt>
                <c:pt idx="55">
                  <c:v>6861280.0800000001</c:v>
                </c:pt>
                <c:pt idx="56">
                  <c:v>6861281.6399999997</c:v>
                </c:pt>
                <c:pt idx="57">
                  <c:v>6861279.6500000004</c:v>
                </c:pt>
                <c:pt idx="58">
                  <c:v>6861279.3399999999</c:v>
                </c:pt>
                <c:pt idx="59">
                  <c:v>6861287.5099999998</c:v>
                </c:pt>
                <c:pt idx="60">
                  <c:v>6861297.04</c:v>
                </c:pt>
                <c:pt idx="61">
                  <c:v>6861275.0300000003</c:v>
                </c:pt>
                <c:pt idx="62">
                  <c:v>6861282.4900000002</c:v>
                </c:pt>
                <c:pt idx="63">
                  <c:v>6861285.7199999997</c:v>
                </c:pt>
                <c:pt idx="64">
                  <c:v>6861298.2000000002</c:v>
                </c:pt>
                <c:pt idx="65">
                  <c:v>6861309.9199999999</c:v>
                </c:pt>
                <c:pt idx="66">
                  <c:v>6861329</c:v>
                </c:pt>
                <c:pt idx="67">
                  <c:v>6861331.1799999997</c:v>
                </c:pt>
                <c:pt idx="68">
                  <c:v>6861348</c:v>
                </c:pt>
                <c:pt idx="69">
                  <c:v>6861290.8700000001</c:v>
                </c:pt>
                <c:pt idx="70">
                  <c:v>6861301.2599999998</c:v>
                </c:pt>
                <c:pt idx="71">
                  <c:v>6861305.0800000001</c:v>
                </c:pt>
                <c:pt idx="72">
                  <c:v>6861309.0899999999</c:v>
                </c:pt>
                <c:pt idx="73">
                  <c:v>6861343.2300000004</c:v>
                </c:pt>
                <c:pt idx="74">
                  <c:v>6861333.2599999998</c:v>
                </c:pt>
                <c:pt idx="75">
                  <c:v>6861282.75</c:v>
                </c:pt>
                <c:pt idx="76">
                  <c:v>6861275.3499999996</c:v>
                </c:pt>
                <c:pt idx="77">
                  <c:v>6861320.1299999999</c:v>
                </c:pt>
                <c:pt idx="78">
                  <c:v>6861334.5499999998</c:v>
                </c:pt>
                <c:pt idx="79">
                  <c:v>6861318.96</c:v>
                </c:pt>
                <c:pt idx="80">
                  <c:v>6861341.1200000001</c:v>
                </c:pt>
                <c:pt idx="81">
                  <c:v>6861345.5199999996</c:v>
                </c:pt>
                <c:pt idx="82">
                  <c:v>6861326.8200000003</c:v>
                </c:pt>
                <c:pt idx="83">
                  <c:v>6861305.9800000004</c:v>
                </c:pt>
                <c:pt idx="84">
                  <c:v>6861338.3899999997</c:v>
                </c:pt>
                <c:pt idx="85">
                  <c:v>6861349.4400000004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B050"/>
              </a:solidFill>
            </c:spPr>
          </c:marker>
          <c:xVal>
            <c:numRef>
              <c:f>lara_valinta!$F$129:$F$505</c:f>
              <c:numCache>
                <c:formatCode>General</c:formatCode>
                <c:ptCount val="377"/>
                <c:pt idx="0">
                  <c:v>2515663.5</c:v>
                </c:pt>
                <c:pt idx="1">
                  <c:v>2515662.16</c:v>
                </c:pt>
                <c:pt idx="2">
                  <c:v>2515657.94</c:v>
                </c:pt>
                <c:pt idx="3">
                  <c:v>2515657.02</c:v>
                </c:pt>
                <c:pt idx="4">
                  <c:v>2515656.63</c:v>
                </c:pt>
                <c:pt idx="5">
                  <c:v>2515653.34</c:v>
                </c:pt>
                <c:pt idx="6">
                  <c:v>2515653.16</c:v>
                </c:pt>
                <c:pt idx="7">
                  <c:v>2515653.38</c:v>
                </c:pt>
                <c:pt idx="8">
                  <c:v>2515652.35</c:v>
                </c:pt>
                <c:pt idx="9">
                  <c:v>2515648.9900000002</c:v>
                </c:pt>
                <c:pt idx="10">
                  <c:v>2515646.56</c:v>
                </c:pt>
                <c:pt idx="11">
                  <c:v>2515649</c:v>
                </c:pt>
                <c:pt idx="12">
                  <c:v>2515645.86</c:v>
                </c:pt>
                <c:pt idx="13">
                  <c:v>2515648.12</c:v>
                </c:pt>
                <c:pt idx="14">
                  <c:v>2515645.5099999998</c:v>
                </c:pt>
                <c:pt idx="15">
                  <c:v>2515672.96</c:v>
                </c:pt>
                <c:pt idx="16">
                  <c:v>2515666.2599999998</c:v>
                </c:pt>
                <c:pt idx="17">
                  <c:v>2515667.2799999998</c:v>
                </c:pt>
                <c:pt idx="18">
                  <c:v>2515669.84</c:v>
                </c:pt>
                <c:pt idx="19">
                  <c:v>2515667.66</c:v>
                </c:pt>
                <c:pt idx="20">
                  <c:v>2515663.1</c:v>
                </c:pt>
                <c:pt idx="21">
                  <c:v>2515669.9300000002</c:v>
                </c:pt>
                <c:pt idx="22">
                  <c:v>2515661.84</c:v>
                </c:pt>
                <c:pt idx="23">
                  <c:v>2515666.77</c:v>
                </c:pt>
                <c:pt idx="24">
                  <c:v>2515664.42</c:v>
                </c:pt>
                <c:pt idx="25">
                  <c:v>2515661.0099999998</c:v>
                </c:pt>
                <c:pt idx="26">
                  <c:v>2515661.69</c:v>
                </c:pt>
                <c:pt idx="27">
                  <c:v>2515662.94</c:v>
                </c:pt>
                <c:pt idx="28">
                  <c:v>2515650.7799999998</c:v>
                </c:pt>
                <c:pt idx="29">
                  <c:v>2515653.33</c:v>
                </c:pt>
                <c:pt idx="30">
                  <c:v>2515676.66</c:v>
                </c:pt>
                <c:pt idx="31">
                  <c:v>2515678.94</c:v>
                </c:pt>
                <c:pt idx="32">
                  <c:v>2515672.96</c:v>
                </c:pt>
                <c:pt idx="33">
                  <c:v>2515678.4900000002</c:v>
                </c:pt>
                <c:pt idx="34">
                  <c:v>2515677.1800000002</c:v>
                </c:pt>
                <c:pt idx="35">
                  <c:v>2515672.85</c:v>
                </c:pt>
                <c:pt idx="36">
                  <c:v>2515671.1</c:v>
                </c:pt>
                <c:pt idx="37">
                  <c:v>2515671.15</c:v>
                </c:pt>
                <c:pt idx="38">
                  <c:v>2515667.84</c:v>
                </c:pt>
                <c:pt idx="39">
                  <c:v>2515669.04</c:v>
                </c:pt>
                <c:pt idx="40">
                  <c:v>2515665.1</c:v>
                </c:pt>
                <c:pt idx="41">
                  <c:v>2515658.42</c:v>
                </c:pt>
                <c:pt idx="42">
                  <c:v>2515684.84</c:v>
                </c:pt>
                <c:pt idx="43">
                  <c:v>2515681.7599999998</c:v>
                </c:pt>
                <c:pt idx="44">
                  <c:v>2515675.25</c:v>
                </c:pt>
                <c:pt idx="45">
                  <c:v>2515675.23</c:v>
                </c:pt>
                <c:pt idx="46">
                  <c:v>2515694.7799999998</c:v>
                </c:pt>
                <c:pt idx="47">
                  <c:v>2515687.96</c:v>
                </c:pt>
                <c:pt idx="48">
                  <c:v>2515683.13</c:v>
                </c:pt>
                <c:pt idx="49">
                  <c:v>2515682.67</c:v>
                </c:pt>
                <c:pt idx="50">
                  <c:v>2515674.92</c:v>
                </c:pt>
                <c:pt idx="51">
                  <c:v>2515669.35</c:v>
                </c:pt>
                <c:pt idx="52">
                  <c:v>2515665.09</c:v>
                </c:pt>
                <c:pt idx="53">
                  <c:v>2515669.48</c:v>
                </c:pt>
                <c:pt idx="54">
                  <c:v>2515674.6</c:v>
                </c:pt>
                <c:pt idx="55">
                  <c:v>2515676.37</c:v>
                </c:pt>
                <c:pt idx="56">
                  <c:v>2515643.58</c:v>
                </c:pt>
                <c:pt idx="57">
                  <c:v>2515637.09</c:v>
                </c:pt>
                <c:pt idx="58">
                  <c:v>2515632.06</c:v>
                </c:pt>
                <c:pt idx="59">
                  <c:v>2515629.2599999998</c:v>
                </c:pt>
                <c:pt idx="60">
                  <c:v>2515647.94</c:v>
                </c:pt>
                <c:pt idx="61">
                  <c:v>2515648.4500000002</c:v>
                </c:pt>
                <c:pt idx="62">
                  <c:v>2515653.06</c:v>
                </c:pt>
                <c:pt idx="63">
                  <c:v>2515648.66</c:v>
                </c:pt>
                <c:pt idx="64">
                  <c:v>2515650.14</c:v>
                </c:pt>
                <c:pt idx="65">
                  <c:v>2515645.0699999998</c:v>
                </c:pt>
                <c:pt idx="66">
                  <c:v>2515650.4700000002</c:v>
                </c:pt>
                <c:pt idx="67">
                  <c:v>2515649.7400000002</c:v>
                </c:pt>
                <c:pt idx="68">
                  <c:v>2515647.48</c:v>
                </c:pt>
                <c:pt idx="69">
                  <c:v>2515645.1</c:v>
                </c:pt>
                <c:pt idx="70">
                  <c:v>2515643.67</c:v>
                </c:pt>
                <c:pt idx="71">
                  <c:v>2515635.64</c:v>
                </c:pt>
                <c:pt idx="72">
                  <c:v>2515643.59</c:v>
                </c:pt>
                <c:pt idx="73">
                  <c:v>2515640.6800000002</c:v>
                </c:pt>
                <c:pt idx="74">
                  <c:v>2515636.2400000002</c:v>
                </c:pt>
                <c:pt idx="75">
                  <c:v>2515662.33</c:v>
                </c:pt>
                <c:pt idx="76">
                  <c:v>2515655.87</c:v>
                </c:pt>
                <c:pt idx="77">
                  <c:v>2515652.5699999998</c:v>
                </c:pt>
                <c:pt idx="78">
                  <c:v>2515652.7599999998</c:v>
                </c:pt>
                <c:pt idx="79">
                  <c:v>2515647.4900000002</c:v>
                </c:pt>
                <c:pt idx="80">
                  <c:v>2515648.88</c:v>
                </c:pt>
                <c:pt idx="81">
                  <c:v>2515646.9300000002</c:v>
                </c:pt>
                <c:pt idx="82">
                  <c:v>2515648.8199999998</c:v>
                </c:pt>
                <c:pt idx="83">
                  <c:v>2515648.41</c:v>
                </c:pt>
                <c:pt idx="84">
                  <c:v>2515641.9</c:v>
                </c:pt>
                <c:pt idx="85">
                  <c:v>2515669.4900000002</c:v>
                </c:pt>
                <c:pt idx="86">
                  <c:v>2515666.46</c:v>
                </c:pt>
                <c:pt idx="87">
                  <c:v>2515663.67</c:v>
                </c:pt>
                <c:pt idx="88">
                  <c:v>2515663.23</c:v>
                </c:pt>
                <c:pt idx="89">
                  <c:v>2515656.38</c:v>
                </c:pt>
                <c:pt idx="90">
                  <c:v>2515657.92</c:v>
                </c:pt>
                <c:pt idx="91">
                  <c:v>2515649.64</c:v>
                </c:pt>
                <c:pt idx="92">
                  <c:v>2515640.86</c:v>
                </c:pt>
                <c:pt idx="93">
                  <c:v>2515637.9300000002</c:v>
                </c:pt>
                <c:pt idx="94">
                  <c:v>2515633.75</c:v>
                </c:pt>
                <c:pt idx="95">
                  <c:v>2515629.2599999998</c:v>
                </c:pt>
                <c:pt idx="96">
                  <c:v>2515645.7799999998</c:v>
                </c:pt>
                <c:pt idx="97">
                  <c:v>2515669.54</c:v>
                </c:pt>
                <c:pt idx="98">
                  <c:v>2515654.5099999998</c:v>
                </c:pt>
                <c:pt idx="99">
                  <c:v>2515653.21</c:v>
                </c:pt>
                <c:pt idx="100">
                  <c:v>2515655.46</c:v>
                </c:pt>
                <c:pt idx="101">
                  <c:v>2515659.5</c:v>
                </c:pt>
                <c:pt idx="102">
                  <c:v>2515652.81</c:v>
                </c:pt>
                <c:pt idx="103">
                  <c:v>2515672.1</c:v>
                </c:pt>
                <c:pt idx="104">
                  <c:v>2515682.02</c:v>
                </c:pt>
                <c:pt idx="105">
                  <c:v>2515678.4</c:v>
                </c:pt>
                <c:pt idx="106">
                  <c:v>2515673.79</c:v>
                </c:pt>
                <c:pt idx="107">
                  <c:v>2515684.8199999998</c:v>
                </c:pt>
                <c:pt idx="108">
                  <c:v>2515690.02</c:v>
                </c:pt>
                <c:pt idx="109">
                  <c:v>2515689.8199999998</c:v>
                </c:pt>
                <c:pt idx="110">
                  <c:v>2515683.75</c:v>
                </c:pt>
                <c:pt idx="111">
                  <c:v>2515678.33</c:v>
                </c:pt>
                <c:pt idx="112">
                  <c:v>2515679.46</c:v>
                </c:pt>
                <c:pt idx="113">
                  <c:v>2515682.1800000002</c:v>
                </c:pt>
                <c:pt idx="114">
                  <c:v>2515693.67</c:v>
                </c:pt>
                <c:pt idx="115">
                  <c:v>2515691.77</c:v>
                </c:pt>
                <c:pt idx="116">
                  <c:v>2515685.9300000002</c:v>
                </c:pt>
                <c:pt idx="117">
                  <c:v>2515687.7200000002</c:v>
                </c:pt>
                <c:pt idx="118">
                  <c:v>2515682.61</c:v>
                </c:pt>
                <c:pt idx="119">
                  <c:v>2515687.7400000002</c:v>
                </c:pt>
                <c:pt idx="120">
                  <c:v>2515684.54</c:v>
                </c:pt>
                <c:pt idx="121">
                  <c:v>2515681.42</c:v>
                </c:pt>
                <c:pt idx="122">
                  <c:v>2515707.16</c:v>
                </c:pt>
                <c:pt idx="123">
                  <c:v>2515701.66</c:v>
                </c:pt>
                <c:pt idx="124">
                  <c:v>2515701.98</c:v>
                </c:pt>
                <c:pt idx="125">
                  <c:v>2515698.66</c:v>
                </c:pt>
                <c:pt idx="126">
                  <c:v>2515703.84</c:v>
                </c:pt>
                <c:pt idx="127">
                  <c:v>2515696.08</c:v>
                </c:pt>
                <c:pt idx="128">
                  <c:v>2515698.5699999998</c:v>
                </c:pt>
                <c:pt idx="129">
                  <c:v>2515695.31</c:v>
                </c:pt>
                <c:pt idx="130">
                  <c:v>2515690.4700000002</c:v>
                </c:pt>
                <c:pt idx="131">
                  <c:v>2515692.7599999998</c:v>
                </c:pt>
                <c:pt idx="132">
                  <c:v>2515691.41</c:v>
                </c:pt>
                <c:pt idx="133">
                  <c:v>2515692.9700000002</c:v>
                </c:pt>
                <c:pt idx="134">
                  <c:v>2515712.5299999998</c:v>
                </c:pt>
                <c:pt idx="135">
                  <c:v>2515711.96</c:v>
                </c:pt>
                <c:pt idx="136">
                  <c:v>2515699.7200000002</c:v>
                </c:pt>
                <c:pt idx="137">
                  <c:v>2515683.0299999998</c:v>
                </c:pt>
                <c:pt idx="138">
                  <c:v>2515674.48</c:v>
                </c:pt>
                <c:pt idx="139">
                  <c:v>2515702.39</c:v>
                </c:pt>
                <c:pt idx="140">
                  <c:v>2515698.27</c:v>
                </c:pt>
                <c:pt idx="141">
                  <c:v>2515696.17</c:v>
                </c:pt>
                <c:pt idx="142">
                  <c:v>2515697.54</c:v>
                </c:pt>
                <c:pt idx="143">
                  <c:v>2515698.2000000002</c:v>
                </c:pt>
                <c:pt idx="144">
                  <c:v>2515697.0499999998</c:v>
                </c:pt>
                <c:pt idx="145">
                  <c:v>2515697.9500000002</c:v>
                </c:pt>
                <c:pt idx="146">
                  <c:v>2515702.2000000002</c:v>
                </c:pt>
                <c:pt idx="147">
                  <c:v>2515707.83</c:v>
                </c:pt>
                <c:pt idx="148">
                  <c:v>2515711.61</c:v>
                </c:pt>
                <c:pt idx="149">
                  <c:v>2515669.7400000002</c:v>
                </c:pt>
                <c:pt idx="150">
                  <c:v>2515686.23</c:v>
                </c:pt>
                <c:pt idx="151">
                  <c:v>2515693.2999999998</c:v>
                </c:pt>
                <c:pt idx="152">
                  <c:v>2515692</c:v>
                </c:pt>
                <c:pt idx="153">
                  <c:v>2515690.73</c:v>
                </c:pt>
                <c:pt idx="154">
                  <c:v>2515689.2000000002</c:v>
                </c:pt>
                <c:pt idx="155">
                  <c:v>2515682.96</c:v>
                </c:pt>
                <c:pt idx="156">
                  <c:v>2515703.4</c:v>
                </c:pt>
                <c:pt idx="157">
                  <c:v>2515705.5</c:v>
                </c:pt>
                <c:pt idx="158">
                  <c:v>2515703.16</c:v>
                </c:pt>
                <c:pt idx="159">
                  <c:v>2515695.64</c:v>
                </c:pt>
                <c:pt idx="160">
                  <c:v>2515699.7799999998</c:v>
                </c:pt>
                <c:pt idx="161">
                  <c:v>2515693.7799999998</c:v>
                </c:pt>
                <c:pt idx="162">
                  <c:v>2515697.5299999998</c:v>
                </c:pt>
                <c:pt idx="163">
                  <c:v>2515695.0099999998</c:v>
                </c:pt>
                <c:pt idx="164">
                  <c:v>2515692.3199999998</c:v>
                </c:pt>
                <c:pt idx="165">
                  <c:v>2515713.36</c:v>
                </c:pt>
                <c:pt idx="166">
                  <c:v>2515708.08</c:v>
                </c:pt>
                <c:pt idx="167">
                  <c:v>2515713.9700000002</c:v>
                </c:pt>
                <c:pt idx="168">
                  <c:v>2515708.4300000002</c:v>
                </c:pt>
                <c:pt idx="169">
                  <c:v>2515707.27</c:v>
                </c:pt>
                <c:pt idx="170">
                  <c:v>2515708.3199999998</c:v>
                </c:pt>
                <c:pt idx="171">
                  <c:v>2515700.23</c:v>
                </c:pt>
                <c:pt idx="172">
                  <c:v>2515702.2999999998</c:v>
                </c:pt>
                <c:pt idx="173">
                  <c:v>2515695.4300000002</c:v>
                </c:pt>
                <c:pt idx="174">
                  <c:v>2515727.48</c:v>
                </c:pt>
                <c:pt idx="175">
                  <c:v>2515723.8199999998</c:v>
                </c:pt>
                <c:pt idx="176">
                  <c:v>2515726.41</c:v>
                </c:pt>
                <c:pt idx="177">
                  <c:v>2515721.75</c:v>
                </c:pt>
                <c:pt idx="178">
                  <c:v>2515716.6</c:v>
                </c:pt>
                <c:pt idx="179">
                  <c:v>2515719.9900000002</c:v>
                </c:pt>
                <c:pt idx="180">
                  <c:v>2515718.48</c:v>
                </c:pt>
                <c:pt idx="181">
                  <c:v>2515714.66</c:v>
                </c:pt>
                <c:pt idx="182">
                  <c:v>2515716.16</c:v>
                </c:pt>
                <c:pt idx="183">
                  <c:v>2515708.42</c:v>
                </c:pt>
                <c:pt idx="184">
                  <c:v>2515704.67</c:v>
                </c:pt>
                <c:pt idx="185">
                  <c:v>2515729.33</c:v>
                </c:pt>
                <c:pt idx="186">
                  <c:v>2515724.81</c:v>
                </c:pt>
                <c:pt idx="187">
                  <c:v>2515725.42</c:v>
                </c:pt>
                <c:pt idx="188">
                  <c:v>2515725.85</c:v>
                </c:pt>
                <c:pt idx="189">
                  <c:v>2515720.37</c:v>
                </c:pt>
                <c:pt idx="190">
                  <c:v>2515722.06</c:v>
                </c:pt>
                <c:pt idx="191">
                  <c:v>2515718.9500000002</c:v>
                </c:pt>
                <c:pt idx="192">
                  <c:v>2515715.86</c:v>
                </c:pt>
                <c:pt idx="193">
                  <c:v>2515717.79</c:v>
                </c:pt>
                <c:pt idx="194">
                  <c:v>2515726.79</c:v>
                </c:pt>
                <c:pt idx="195">
                  <c:v>2515724.5299999998</c:v>
                </c:pt>
                <c:pt idx="196">
                  <c:v>2515712.83</c:v>
                </c:pt>
                <c:pt idx="197">
                  <c:v>2515710.2400000002</c:v>
                </c:pt>
                <c:pt idx="198">
                  <c:v>2515694.89</c:v>
                </c:pt>
                <c:pt idx="199">
                  <c:v>2515703.36</c:v>
                </c:pt>
                <c:pt idx="200">
                  <c:v>2515706.9300000002</c:v>
                </c:pt>
                <c:pt idx="201">
                  <c:v>2515713.66</c:v>
                </c:pt>
                <c:pt idx="202">
                  <c:v>2515715.58</c:v>
                </c:pt>
                <c:pt idx="203">
                  <c:v>2515715.88</c:v>
                </c:pt>
                <c:pt idx="204">
                  <c:v>2515723.5</c:v>
                </c:pt>
                <c:pt idx="205">
                  <c:v>2515715.88</c:v>
                </c:pt>
                <c:pt idx="206">
                  <c:v>2515705</c:v>
                </c:pt>
                <c:pt idx="207">
                  <c:v>2515701.79</c:v>
                </c:pt>
                <c:pt idx="208">
                  <c:v>2515681.4900000002</c:v>
                </c:pt>
                <c:pt idx="209">
                  <c:v>2515681.5299999998</c:v>
                </c:pt>
                <c:pt idx="210">
                  <c:v>2515702.6800000002</c:v>
                </c:pt>
                <c:pt idx="211">
                  <c:v>2515703.64</c:v>
                </c:pt>
                <c:pt idx="212">
                  <c:v>2515721.34</c:v>
                </c:pt>
                <c:pt idx="213">
                  <c:v>2515708.02</c:v>
                </c:pt>
                <c:pt idx="214">
                  <c:v>2515709.7999999998</c:v>
                </c:pt>
                <c:pt idx="215">
                  <c:v>2515651.0699999998</c:v>
                </c:pt>
                <c:pt idx="216">
                  <c:v>2515655.09</c:v>
                </c:pt>
                <c:pt idx="217">
                  <c:v>2515653.41</c:v>
                </c:pt>
                <c:pt idx="218">
                  <c:v>2515642.5499999998</c:v>
                </c:pt>
                <c:pt idx="219">
                  <c:v>2515638.85</c:v>
                </c:pt>
                <c:pt idx="220">
                  <c:v>2515651.86</c:v>
                </c:pt>
                <c:pt idx="221">
                  <c:v>2515650.61</c:v>
                </c:pt>
                <c:pt idx="222">
                  <c:v>2515638.48</c:v>
                </c:pt>
                <c:pt idx="223">
                  <c:v>2515638.41</c:v>
                </c:pt>
                <c:pt idx="224">
                  <c:v>2515638.21</c:v>
                </c:pt>
                <c:pt idx="225">
                  <c:v>2515638.77</c:v>
                </c:pt>
                <c:pt idx="226">
                  <c:v>2515640.5499999998</c:v>
                </c:pt>
                <c:pt idx="227">
                  <c:v>2515633.1800000002</c:v>
                </c:pt>
                <c:pt idx="228">
                  <c:v>2515684.91</c:v>
                </c:pt>
                <c:pt idx="229">
                  <c:v>2515702.44</c:v>
                </c:pt>
                <c:pt idx="230">
                  <c:v>2515673.66</c:v>
                </c:pt>
                <c:pt idx="231">
                  <c:v>2515696.59</c:v>
                </c:pt>
                <c:pt idx="232">
                  <c:v>2515698.36</c:v>
                </c:pt>
                <c:pt idx="233">
                  <c:v>2515676.29</c:v>
                </c:pt>
                <c:pt idx="234">
                  <c:v>2515657.21</c:v>
                </c:pt>
                <c:pt idx="235">
                  <c:v>2515657.44</c:v>
                </c:pt>
                <c:pt idx="236">
                  <c:v>2515655.83</c:v>
                </c:pt>
                <c:pt idx="237">
                  <c:v>2515659.66</c:v>
                </c:pt>
                <c:pt idx="238">
                  <c:v>2515641.25</c:v>
                </c:pt>
                <c:pt idx="239">
                  <c:v>2515635.42</c:v>
                </c:pt>
                <c:pt idx="240">
                  <c:v>2515646.06</c:v>
                </c:pt>
                <c:pt idx="241">
                  <c:v>2515651.14</c:v>
                </c:pt>
                <c:pt idx="242">
                  <c:v>2515647.11</c:v>
                </c:pt>
                <c:pt idx="243">
                  <c:v>2515645.1</c:v>
                </c:pt>
                <c:pt idx="244">
                  <c:v>2515640.7799999998</c:v>
                </c:pt>
                <c:pt idx="245">
                  <c:v>2515643.83</c:v>
                </c:pt>
                <c:pt idx="246">
                  <c:v>2515641.33</c:v>
                </c:pt>
                <c:pt idx="247">
                  <c:v>2515643.98</c:v>
                </c:pt>
                <c:pt idx="248">
                  <c:v>2515640.2799999998</c:v>
                </c:pt>
                <c:pt idx="249">
                  <c:v>2515636.65</c:v>
                </c:pt>
                <c:pt idx="250">
                  <c:v>2515650.7200000002</c:v>
                </c:pt>
                <c:pt idx="251">
                  <c:v>2515650.38</c:v>
                </c:pt>
                <c:pt idx="252">
                  <c:v>2515651.2200000002</c:v>
                </c:pt>
                <c:pt idx="253">
                  <c:v>2515645.73</c:v>
                </c:pt>
                <c:pt idx="254">
                  <c:v>2515645.62</c:v>
                </c:pt>
                <c:pt idx="255">
                  <c:v>2515636.04</c:v>
                </c:pt>
                <c:pt idx="256">
                  <c:v>2515633.15</c:v>
                </c:pt>
                <c:pt idx="257">
                  <c:v>2515630.39</c:v>
                </c:pt>
                <c:pt idx="258">
                  <c:v>2515630.35</c:v>
                </c:pt>
                <c:pt idx="259">
                  <c:v>2515655.12</c:v>
                </c:pt>
                <c:pt idx="260">
                  <c:v>2515682.13</c:v>
                </c:pt>
                <c:pt idx="261">
                  <c:v>2515673.75</c:v>
                </c:pt>
                <c:pt idx="262">
                  <c:v>2515692.89</c:v>
                </c:pt>
                <c:pt idx="263">
                  <c:v>2515692.8199999998</c:v>
                </c:pt>
                <c:pt idx="264">
                  <c:v>2515692.7200000002</c:v>
                </c:pt>
                <c:pt idx="265">
                  <c:v>2515701.2200000002</c:v>
                </c:pt>
                <c:pt idx="266">
                  <c:v>2515689.8199999998</c:v>
                </c:pt>
                <c:pt idx="267">
                  <c:v>2515689.7000000002</c:v>
                </c:pt>
                <c:pt idx="268">
                  <c:v>2515681.83</c:v>
                </c:pt>
                <c:pt idx="269">
                  <c:v>2515692.09</c:v>
                </c:pt>
                <c:pt idx="270">
                  <c:v>2515702.62</c:v>
                </c:pt>
                <c:pt idx="271">
                  <c:v>2515693.3199999998</c:v>
                </c:pt>
                <c:pt idx="272">
                  <c:v>2515711.09</c:v>
                </c:pt>
                <c:pt idx="273">
                  <c:v>2515691.46</c:v>
                </c:pt>
                <c:pt idx="274">
                  <c:v>2515684.6</c:v>
                </c:pt>
                <c:pt idx="275">
                  <c:v>2515703.7599999998</c:v>
                </c:pt>
                <c:pt idx="276">
                  <c:v>2515701.64</c:v>
                </c:pt>
                <c:pt idx="277">
                  <c:v>2515707.0099999998</c:v>
                </c:pt>
                <c:pt idx="278">
                  <c:v>2515701.2000000002</c:v>
                </c:pt>
                <c:pt idx="279">
                  <c:v>2515699.23</c:v>
                </c:pt>
                <c:pt idx="280">
                  <c:v>2515686.63</c:v>
                </c:pt>
                <c:pt idx="281">
                  <c:v>2515696.9</c:v>
                </c:pt>
                <c:pt idx="282">
                  <c:v>2515718</c:v>
                </c:pt>
                <c:pt idx="283">
                  <c:v>2515727.4</c:v>
                </c:pt>
                <c:pt idx="284">
                  <c:v>2515727.0299999998</c:v>
                </c:pt>
                <c:pt idx="285">
                  <c:v>2515724.59</c:v>
                </c:pt>
                <c:pt idx="286">
                  <c:v>2515714.5299999998</c:v>
                </c:pt>
                <c:pt idx="287">
                  <c:v>2515713.9</c:v>
                </c:pt>
                <c:pt idx="288">
                  <c:v>2515705.09</c:v>
                </c:pt>
                <c:pt idx="289">
                  <c:v>2515717.27</c:v>
                </c:pt>
                <c:pt idx="290">
                  <c:v>2515699.36</c:v>
                </c:pt>
                <c:pt idx="291">
                  <c:v>2515690.8199999998</c:v>
                </c:pt>
                <c:pt idx="292">
                  <c:v>2515712.8199999998</c:v>
                </c:pt>
                <c:pt idx="293">
                  <c:v>2515642.06</c:v>
                </c:pt>
                <c:pt idx="294">
                  <c:v>2515641.5299999998</c:v>
                </c:pt>
                <c:pt idx="295">
                  <c:v>2515639.5499999998</c:v>
                </c:pt>
                <c:pt idx="296">
                  <c:v>2515648.7799999998</c:v>
                </c:pt>
                <c:pt idx="297">
                  <c:v>2515651.4500000002</c:v>
                </c:pt>
                <c:pt idx="298">
                  <c:v>2515647.1</c:v>
                </c:pt>
                <c:pt idx="299">
                  <c:v>2515650.48</c:v>
                </c:pt>
                <c:pt idx="300">
                  <c:v>2515646.7799999998</c:v>
                </c:pt>
                <c:pt idx="301">
                  <c:v>2515640.69</c:v>
                </c:pt>
                <c:pt idx="302">
                  <c:v>2515643.27</c:v>
                </c:pt>
                <c:pt idx="303">
                  <c:v>2515641.38</c:v>
                </c:pt>
                <c:pt idx="304">
                  <c:v>2515642.6800000002</c:v>
                </c:pt>
                <c:pt idx="305">
                  <c:v>2515637.12</c:v>
                </c:pt>
                <c:pt idx="306">
                  <c:v>2515634.5699999998</c:v>
                </c:pt>
                <c:pt idx="307">
                  <c:v>2515632.36</c:v>
                </c:pt>
                <c:pt idx="308">
                  <c:v>2515631.66</c:v>
                </c:pt>
                <c:pt idx="309">
                  <c:v>2515646.15</c:v>
                </c:pt>
                <c:pt idx="310">
                  <c:v>2515645.11</c:v>
                </c:pt>
                <c:pt idx="311">
                  <c:v>2515651.25</c:v>
                </c:pt>
                <c:pt idx="312">
                  <c:v>2515643.71</c:v>
                </c:pt>
                <c:pt idx="313">
                  <c:v>2515680</c:v>
                </c:pt>
                <c:pt idx="314">
                  <c:v>2515706.14</c:v>
                </c:pt>
                <c:pt idx="315">
                  <c:v>2515701.71</c:v>
                </c:pt>
                <c:pt idx="316">
                  <c:v>2515697.2599999998</c:v>
                </c:pt>
                <c:pt idx="317">
                  <c:v>2515702.9</c:v>
                </c:pt>
                <c:pt idx="318">
                  <c:v>2515714.6800000002</c:v>
                </c:pt>
                <c:pt idx="319">
                  <c:v>2515644.89</c:v>
                </c:pt>
                <c:pt idx="320">
                  <c:v>2515697.35</c:v>
                </c:pt>
                <c:pt idx="321">
                  <c:v>2515720.7599999998</c:v>
                </c:pt>
                <c:pt idx="322">
                  <c:v>2515702.06</c:v>
                </c:pt>
                <c:pt idx="323">
                  <c:v>2515691.92</c:v>
                </c:pt>
                <c:pt idx="324">
                  <c:v>2515697.08</c:v>
                </c:pt>
                <c:pt idx="325">
                  <c:v>2515690.81</c:v>
                </c:pt>
                <c:pt idx="326">
                  <c:v>2515678.69</c:v>
                </c:pt>
                <c:pt idx="327">
                  <c:v>2515628.2799999998</c:v>
                </c:pt>
                <c:pt idx="328">
                  <c:v>2515688.58</c:v>
                </c:pt>
                <c:pt idx="329">
                  <c:v>2515643.39</c:v>
                </c:pt>
                <c:pt idx="330">
                  <c:v>2515686.15</c:v>
                </c:pt>
                <c:pt idx="331">
                  <c:v>2515664.6800000002</c:v>
                </c:pt>
                <c:pt idx="332">
                  <c:v>2515674.4300000002</c:v>
                </c:pt>
                <c:pt idx="333">
                  <c:v>2515690.1</c:v>
                </c:pt>
                <c:pt idx="334">
                  <c:v>2515688.86</c:v>
                </c:pt>
                <c:pt idx="335">
                  <c:v>2515681.7999999998</c:v>
                </c:pt>
                <c:pt idx="336">
                  <c:v>2515640.42</c:v>
                </c:pt>
                <c:pt idx="337">
                  <c:v>2515658.91</c:v>
                </c:pt>
                <c:pt idx="338">
                  <c:v>2515660.29</c:v>
                </c:pt>
                <c:pt idx="339">
                  <c:v>2515710.08</c:v>
                </c:pt>
                <c:pt idx="340">
                  <c:v>2515654.06</c:v>
                </c:pt>
                <c:pt idx="341">
                  <c:v>2515665.2400000002</c:v>
                </c:pt>
                <c:pt idx="342">
                  <c:v>2515666.56</c:v>
                </c:pt>
                <c:pt idx="343">
                  <c:v>2515667.2000000002</c:v>
                </c:pt>
                <c:pt idx="344">
                  <c:v>2515639.15</c:v>
                </c:pt>
                <c:pt idx="345">
                  <c:v>2515636.66</c:v>
                </c:pt>
                <c:pt idx="346">
                  <c:v>2515651.98</c:v>
                </c:pt>
                <c:pt idx="347">
                  <c:v>2515647.41</c:v>
                </c:pt>
                <c:pt idx="348">
                  <c:v>2515638.27</c:v>
                </c:pt>
                <c:pt idx="349">
                  <c:v>2515649.9500000002</c:v>
                </c:pt>
                <c:pt idx="350">
                  <c:v>2515646.25</c:v>
                </c:pt>
                <c:pt idx="351">
                  <c:v>2515644.63</c:v>
                </c:pt>
                <c:pt idx="352">
                  <c:v>2515688.4300000002</c:v>
                </c:pt>
                <c:pt idx="353">
                  <c:v>2515703.39</c:v>
                </c:pt>
                <c:pt idx="354">
                  <c:v>2515698.7200000002</c:v>
                </c:pt>
                <c:pt idx="355">
                  <c:v>2515697.85</c:v>
                </c:pt>
                <c:pt idx="356">
                  <c:v>2515685.36</c:v>
                </c:pt>
                <c:pt idx="357">
                  <c:v>2515686.4300000002</c:v>
                </c:pt>
                <c:pt idx="358">
                  <c:v>2515687.54</c:v>
                </c:pt>
                <c:pt idx="359">
                  <c:v>2515689.36</c:v>
                </c:pt>
                <c:pt idx="360">
                  <c:v>2515706.83</c:v>
                </c:pt>
                <c:pt idx="361">
                  <c:v>2515723.71</c:v>
                </c:pt>
                <c:pt idx="362">
                  <c:v>2515698.0099999998</c:v>
                </c:pt>
                <c:pt idx="363">
                  <c:v>2515700.81</c:v>
                </c:pt>
                <c:pt idx="364">
                  <c:v>2515706.84</c:v>
                </c:pt>
                <c:pt idx="365">
                  <c:v>2515708.27</c:v>
                </c:pt>
                <c:pt idx="366">
                  <c:v>2515687.14</c:v>
                </c:pt>
                <c:pt idx="367">
                  <c:v>2515650.23</c:v>
                </c:pt>
                <c:pt idx="368">
                  <c:v>2515683.2599999998</c:v>
                </c:pt>
                <c:pt idx="369">
                  <c:v>2515662.52</c:v>
                </c:pt>
                <c:pt idx="370">
                  <c:v>2515632.36</c:v>
                </c:pt>
                <c:pt idx="371">
                  <c:v>2515656.04</c:v>
                </c:pt>
                <c:pt idx="372">
                  <c:v>2515708.23</c:v>
                </c:pt>
                <c:pt idx="373">
                  <c:v>2515669.34</c:v>
                </c:pt>
                <c:pt idx="374">
                  <c:v>2515697</c:v>
                </c:pt>
                <c:pt idx="375">
                  <c:v>2515707.38</c:v>
                </c:pt>
                <c:pt idx="376">
                  <c:v>2515694.17</c:v>
                </c:pt>
              </c:numCache>
            </c:numRef>
          </c:xVal>
          <c:yVal>
            <c:numRef>
              <c:f>lara_valinta!$G$129:$G$505</c:f>
              <c:numCache>
                <c:formatCode>General</c:formatCode>
                <c:ptCount val="377"/>
                <c:pt idx="0">
                  <c:v>6861264.2000000002</c:v>
                </c:pt>
                <c:pt idx="1">
                  <c:v>6861266.1399999997</c:v>
                </c:pt>
                <c:pt idx="2">
                  <c:v>6861268.7300000004</c:v>
                </c:pt>
                <c:pt idx="3">
                  <c:v>6861270.4900000002</c:v>
                </c:pt>
                <c:pt idx="4">
                  <c:v>6861273.5700000003</c:v>
                </c:pt>
                <c:pt idx="5">
                  <c:v>6861276.7199999997</c:v>
                </c:pt>
                <c:pt idx="6">
                  <c:v>6861280.6900000004</c:v>
                </c:pt>
                <c:pt idx="7">
                  <c:v>6861284.2300000004</c:v>
                </c:pt>
                <c:pt idx="8">
                  <c:v>6861286.2999999998</c:v>
                </c:pt>
                <c:pt idx="9">
                  <c:v>6861285.0999999996</c:v>
                </c:pt>
                <c:pt idx="10">
                  <c:v>6861289.5499999998</c:v>
                </c:pt>
                <c:pt idx="11">
                  <c:v>6861292.6100000003</c:v>
                </c:pt>
                <c:pt idx="12">
                  <c:v>6861291.4699999997</c:v>
                </c:pt>
                <c:pt idx="13">
                  <c:v>6861296.2599999998</c:v>
                </c:pt>
                <c:pt idx="14">
                  <c:v>6861296.0700000003</c:v>
                </c:pt>
                <c:pt idx="15">
                  <c:v>6861265.9699999997</c:v>
                </c:pt>
                <c:pt idx="16">
                  <c:v>6861263.25</c:v>
                </c:pt>
                <c:pt idx="17">
                  <c:v>6861266.46</c:v>
                </c:pt>
                <c:pt idx="18">
                  <c:v>6861269.5300000003</c:v>
                </c:pt>
                <c:pt idx="19">
                  <c:v>6861268.7999999998</c:v>
                </c:pt>
                <c:pt idx="20">
                  <c:v>6861269.5099999998</c:v>
                </c:pt>
                <c:pt idx="21">
                  <c:v>6861273.0300000003</c:v>
                </c:pt>
                <c:pt idx="22">
                  <c:v>6861272.71</c:v>
                </c:pt>
                <c:pt idx="23">
                  <c:v>6861276</c:v>
                </c:pt>
                <c:pt idx="24">
                  <c:v>6861276.3200000003</c:v>
                </c:pt>
                <c:pt idx="25">
                  <c:v>6861274.8399999999</c:v>
                </c:pt>
                <c:pt idx="26">
                  <c:v>6861281.0899999999</c:v>
                </c:pt>
                <c:pt idx="27">
                  <c:v>6861284.2300000004</c:v>
                </c:pt>
                <c:pt idx="28">
                  <c:v>6861294.5800000001</c:v>
                </c:pt>
                <c:pt idx="29">
                  <c:v>6861297.9500000002</c:v>
                </c:pt>
                <c:pt idx="30">
                  <c:v>6861267.7199999997</c:v>
                </c:pt>
                <c:pt idx="31">
                  <c:v>6861270.7199999997</c:v>
                </c:pt>
                <c:pt idx="32">
                  <c:v>6861270.5599999996</c:v>
                </c:pt>
                <c:pt idx="33">
                  <c:v>6861273.25</c:v>
                </c:pt>
                <c:pt idx="34">
                  <c:v>6861275.7699999996</c:v>
                </c:pt>
                <c:pt idx="35">
                  <c:v>6861274.25</c:v>
                </c:pt>
                <c:pt idx="36">
                  <c:v>6861276.7000000002</c:v>
                </c:pt>
                <c:pt idx="37">
                  <c:v>6861280.25</c:v>
                </c:pt>
                <c:pt idx="38">
                  <c:v>6861279.5499999998</c:v>
                </c:pt>
                <c:pt idx="39">
                  <c:v>6861282.2300000004</c:v>
                </c:pt>
                <c:pt idx="40">
                  <c:v>6861285.7400000002</c:v>
                </c:pt>
                <c:pt idx="41">
                  <c:v>6861301.8200000003</c:v>
                </c:pt>
                <c:pt idx="42">
                  <c:v>6861288.4800000004</c:v>
                </c:pt>
                <c:pt idx="43">
                  <c:v>6861287.1399999997</c:v>
                </c:pt>
                <c:pt idx="44">
                  <c:v>6861286.6200000001</c:v>
                </c:pt>
                <c:pt idx="45">
                  <c:v>6861306.8600000003</c:v>
                </c:pt>
                <c:pt idx="46">
                  <c:v>6861278.1299999999</c:v>
                </c:pt>
                <c:pt idx="47">
                  <c:v>6861292.4400000004</c:v>
                </c:pt>
                <c:pt idx="48">
                  <c:v>6861295.1699999999</c:v>
                </c:pt>
                <c:pt idx="49">
                  <c:v>6861303.1200000001</c:v>
                </c:pt>
                <c:pt idx="50">
                  <c:v>6861311.04</c:v>
                </c:pt>
                <c:pt idx="51">
                  <c:v>6861277.0199999996</c:v>
                </c:pt>
                <c:pt idx="52">
                  <c:v>6861300.8899999997</c:v>
                </c:pt>
                <c:pt idx="53">
                  <c:v>6861302.2800000003</c:v>
                </c:pt>
                <c:pt idx="54">
                  <c:v>6861300.0899999999</c:v>
                </c:pt>
                <c:pt idx="55">
                  <c:v>6861285.5099999998</c:v>
                </c:pt>
                <c:pt idx="56">
                  <c:v>6861305.04</c:v>
                </c:pt>
                <c:pt idx="57">
                  <c:v>6861313.0899999999</c:v>
                </c:pt>
                <c:pt idx="58">
                  <c:v>6861319.8200000003</c:v>
                </c:pt>
                <c:pt idx="59">
                  <c:v>6861332.4400000004</c:v>
                </c:pt>
                <c:pt idx="60">
                  <c:v>6861300.4900000002</c:v>
                </c:pt>
                <c:pt idx="61">
                  <c:v>6861302.6500000004</c:v>
                </c:pt>
                <c:pt idx="62">
                  <c:v>6861306.4299999997</c:v>
                </c:pt>
                <c:pt idx="63">
                  <c:v>6861306.2300000004</c:v>
                </c:pt>
                <c:pt idx="64">
                  <c:v>6861309.4900000002</c:v>
                </c:pt>
                <c:pt idx="65">
                  <c:v>6861311.5899999999</c:v>
                </c:pt>
                <c:pt idx="66">
                  <c:v>6861314.3499999996</c:v>
                </c:pt>
                <c:pt idx="67">
                  <c:v>6861316.0899999999</c:v>
                </c:pt>
                <c:pt idx="68">
                  <c:v>6861317.1699999999</c:v>
                </c:pt>
                <c:pt idx="69">
                  <c:v>6861319.0499999998</c:v>
                </c:pt>
                <c:pt idx="70">
                  <c:v>6861320.7199999997</c:v>
                </c:pt>
                <c:pt idx="71">
                  <c:v>6861325</c:v>
                </c:pt>
                <c:pt idx="72">
                  <c:v>6861330.46</c:v>
                </c:pt>
                <c:pt idx="73">
                  <c:v>6861335.2800000003</c:v>
                </c:pt>
                <c:pt idx="74">
                  <c:v>6861336.8099999996</c:v>
                </c:pt>
                <c:pt idx="75">
                  <c:v>6861309.5800000001</c:v>
                </c:pt>
                <c:pt idx="76">
                  <c:v>6861307.0599999996</c:v>
                </c:pt>
                <c:pt idx="77">
                  <c:v>6861315.8799999999</c:v>
                </c:pt>
                <c:pt idx="78">
                  <c:v>6861321.5</c:v>
                </c:pt>
                <c:pt idx="79">
                  <c:v>6861324.0599999996</c:v>
                </c:pt>
                <c:pt idx="80">
                  <c:v>6861328.6500000004</c:v>
                </c:pt>
                <c:pt idx="81">
                  <c:v>6861328.6100000003</c:v>
                </c:pt>
                <c:pt idx="82">
                  <c:v>6861335.7300000004</c:v>
                </c:pt>
                <c:pt idx="83">
                  <c:v>6861339.1200000001</c:v>
                </c:pt>
                <c:pt idx="84">
                  <c:v>6861337.0499999998</c:v>
                </c:pt>
                <c:pt idx="85">
                  <c:v>6861312.9900000002</c:v>
                </c:pt>
                <c:pt idx="86">
                  <c:v>6861313.8600000003</c:v>
                </c:pt>
                <c:pt idx="87">
                  <c:v>6861315.0300000003</c:v>
                </c:pt>
                <c:pt idx="88">
                  <c:v>6861327.46</c:v>
                </c:pt>
                <c:pt idx="89">
                  <c:v>6861333.4199999999</c:v>
                </c:pt>
                <c:pt idx="90">
                  <c:v>6861343.9900000002</c:v>
                </c:pt>
                <c:pt idx="91">
                  <c:v>6861341.8799999999</c:v>
                </c:pt>
                <c:pt idx="92">
                  <c:v>6861312.9800000004</c:v>
                </c:pt>
                <c:pt idx="93">
                  <c:v>6861319.9699999997</c:v>
                </c:pt>
                <c:pt idx="94">
                  <c:v>6861315.5700000003</c:v>
                </c:pt>
                <c:pt idx="95">
                  <c:v>6861329.5899999999</c:v>
                </c:pt>
                <c:pt idx="96">
                  <c:v>6861326.8399999999</c:v>
                </c:pt>
                <c:pt idx="97">
                  <c:v>6861321.1600000001</c:v>
                </c:pt>
                <c:pt idx="98">
                  <c:v>6861342.6500000004</c:v>
                </c:pt>
                <c:pt idx="99">
                  <c:v>6861338.5099999998</c:v>
                </c:pt>
                <c:pt idx="100">
                  <c:v>6861342.1200000001</c:v>
                </c:pt>
                <c:pt idx="101">
                  <c:v>6861346.3300000001</c:v>
                </c:pt>
                <c:pt idx="102">
                  <c:v>6861342.7699999996</c:v>
                </c:pt>
                <c:pt idx="103">
                  <c:v>6861321.7699999996</c:v>
                </c:pt>
                <c:pt idx="104">
                  <c:v>6861316.7699999996</c:v>
                </c:pt>
                <c:pt idx="105">
                  <c:v>6861323.1500000004</c:v>
                </c:pt>
                <c:pt idx="106">
                  <c:v>6861335.4400000004</c:v>
                </c:pt>
                <c:pt idx="107">
                  <c:v>6861316.04</c:v>
                </c:pt>
                <c:pt idx="108">
                  <c:v>6861320.71</c:v>
                </c:pt>
                <c:pt idx="109">
                  <c:v>6861325.9299999997</c:v>
                </c:pt>
                <c:pt idx="110">
                  <c:v>6861326.7999999998</c:v>
                </c:pt>
                <c:pt idx="111">
                  <c:v>6861328.6799999997</c:v>
                </c:pt>
                <c:pt idx="112">
                  <c:v>6861330.6799999997</c:v>
                </c:pt>
                <c:pt idx="113">
                  <c:v>6861336.6100000003</c:v>
                </c:pt>
                <c:pt idx="114">
                  <c:v>6861322.7699999996</c:v>
                </c:pt>
                <c:pt idx="115">
                  <c:v>6861327.7300000004</c:v>
                </c:pt>
                <c:pt idx="116">
                  <c:v>6861339.25</c:v>
                </c:pt>
                <c:pt idx="117">
                  <c:v>6861350.9500000002</c:v>
                </c:pt>
                <c:pt idx="118">
                  <c:v>6861349.5499999998</c:v>
                </c:pt>
                <c:pt idx="119">
                  <c:v>6861354.2000000002</c:v>
                </c:pt>
                <c:pt idx="120">
                  <c:v>6861354.3499999996</c:v>
                </c:pt>
                <c:pt idx="121">
                  <c:v>6861355.0899999999</c:v>
                </c:pt>
                <c:pt idx="122">
                  <c:v>6861328.5</c:v>
                </c:pt>
                <c:pt idx="123">
                  <c:v>6861328.0499999998</c:v>
                </c:pt>
                <c:pt idx="124">
                  <c:v>6861338.8799999999</c:v>
                </c:pt>
                <c:pt idx="125">
                  <c:v>6861339.4100000001</c:v>
                </c:pt>
                <c:pt idx="126">
                  <c:v>6861341.8899999997</c:v>
                </c:pt>
                <c:pt idx="127">
                  <c:v>6861338.9500000002</c:v>
                </c:pt>
                <c:pt idx="128">
                  <c:v>6861345.7199999997</c:v>
                </c:pt>
                <c:pt idx="129">
                  <c:v>6861345.1100000003</c:v>
                </c:pt>
                <c:pt idx="130">
                  <c:v>6861351.21</c:v>
                </c:pt>
                <c:pt idx="131">
                  <c:v>6861353.7699999996</c:v>
                </c:pt>
                <c:pt idx="132">
                  <c:v>6861357.4400000004</c:v>
                </c:pt>
                <c:pt idx="133">
                  <c:v>6861361.46</c:v>
                </c:pt>
                <c:pt idx="134">
                  <c:v>6861330.9500000002</c:v>
                </c:pt>
                <c:pt idx="135">
                  <c:v>6861335.3200000003</c:v>
                </c:pt>
                <c:pt idx="136">
                  <c:v>6861364.6500000004</c:v>
                </c:pt>
                <c:pt idx="137">
                  <c:v>6861340.2400000002</c:v>
                </c:pt>
                <c:pt idx="138">
                  <c:v>6861354.1900000004</c:v>
                </c:pt>
                <c:pt idx="139">
                  <c:v>6861343.9100000001</c:v>
                </c:pt>
                <c:pt idx="140">
                  <c:v>6861347.7199999997</c:v>
                </c:pt>
                <c:pt idx="141">
                  <c:v>6861355.5300000003</c:v>
                </c:pt>
                <c:pt idx="142">
                  <c:v>6861357.7800000003</c:v>
                </c:pt>
                <c:pt idx="143">
                  <c:v>6861360.2400000002</c:v>
                </c:pt>
                <c:pt idx="144">
                  <c:v>6861363.4400000004</c:v>
                </c:pt>
                <c:pt idx="145">
                  <c:v>6861364.7599999998</c:v>
                </c:pt>
                <c:pt idx="146">
                  <c:v>6861350.2300000004</c:v>
                </c:pt>
                <c:pt idx="147">
                  <c:v>6861337.9900000002</c:v>
                </c:pt>
                <c:pt idx="148">
                  <c:v>6861333.7800000003</c:v>
                </c:pt>
                <c:pt idx="149">
                  <c:v>6861346.6600000001</c:v>
                </c:pt>
                <c:pt idx="150">
                  <c:v>6861354.4500000002</c:v>
                </c:pt>
                <c:pt idx="151">
                  <c:v>6861288.2699999996</c:v>
                </c:pt>
                <c:pt idx="152">
                  <c:v>6861293.0800000001</c:v>
                </c:pt>
                <c:pt idx="153">
                  <c:v>6861298.4699999997</c:v>
                </c:pt>
                <c:pt idx="154">
                  <c:v>6861300.0599999996</c:v>
                </c:pt>
                <c:pt idx="155">
                  <c:v>6861308.0300000003</c:v>
                </c:pt>
                <c:pt idx="156">
                  <c:v>6861283.0199999996</c:v>
                </c:pt>
                <c:pt idx="157">
                  <c:v>6861288</c:v>
                </c:pt>
                <c:pt idx="158">
                  <c:v>6861293.4400000004</c:v>
                </c:pt>
                <c:pt idx="159">
                  <c:v>6861296.1100000003</c:v>
                </c:pt>
                <c:pt idx="160">
                  <c:v>6861299.0899999999</c:v>
                </c:pt>
                <c:pt idx="161">
                  <c:v>6861303.6399999997</c:v>
                </c:pt>
                <c:pt idx="162">
                  <c:v>6861306.0599999996</c:v>
                </c:pt>
                <c:pt idx="163">
                  <c:v>6861308.0499999998</c:v>
                </c:pt>
                <c:pt idx="164">
                  <c:v>6861316.6100000003</c:v>
                </c:pt>
                <c:pt idx="165">
                  <c:v>6861285.2800000003</c:v>
                </c:pt>
                <c:pt idx="166">
                  <c:v>6861288.1299999999</c:v>
                </c:pt>
                <c:pt idx="167">
                  <c:v>6861292.6399999997</c:v>
                </c:pt>
                <c:pt idx="168">
                  <c:v>6861290.7999999998</c:v>
                </c:pt>
                <c:pt idx="169">
                  <c:v>6861292.5199999996</c:v>
                </c:pt>
                <c:pt idx="170">
                  <c:v>6861293.7400000002</c:v>
                </c:pt>
                <c:pt idx="171">
                  <c:v>6861306.21</c:v>
                </c:pt>
                <c:pt idx="172">
                  <c:v>6861319.6900000004</c:v>
                </c:pt>
                <c:pt idx="173">
                  <c:v>6861318.7999999998</c:v>
                </c:pt>
                <c:pt idx="174">
                  <c:v>6861291.2699999996</c:v>
                </c:pt>
                <c:pt idx="175">
                  <c:v>6861290.2300000004</c:v>
                </c:pt>
                <c:pt idx="176">
                  <c:v>6861294.6500000004</c:v>
                </c:pt>
                <c:pt idx="177">
                  <c:v>6861293.9800000004</c:v>
                </c:pt>
                <c:pt idx="178">
                  <c:v>6861304.46</c:v>
                </c:pt>
                <c:pt idx="179">
                  <c:v>6861307.8499999996</c:v>
                </c:pt>
                <c:pt idx="180">
                  <c:v>6861309.9400000004</c:v>
                </c:pt>
                <c:pt idx="181">
                  <c:v>6861311.3300000001</c:v>
                </c:pt>
                <c:pt idx="182">
                  <c:v>6861313.0800000001</c:v>
                </c:pt>
                <c:pt idx="183">
                  <c:v>6861312.79</c:v>
                </c:pt>
                <c:pt idx="184">
                  <c:v>6861324.3399999999</c:v>
                </c:pt>
                <c:pt idx="185">
                  <c:v>6861298.5800000001</c:v>
                </c:pt>
                <c:pt idx="186">
                  <c:v>6861303.0700000003</c:v>
                </c:pt>
                <c:pt idx="187">
                  <c:v>6861306.3300000001</c:v>
                </c:pt>
                <c:pt idx="188">
                  <c:v>6861308.3200000003</c:v>
                </c:pt>
                <c:pt idx="189">
                  <c:v>6861311.7400000002</c:v>
                </c:pt>
                <c:pt idx="190">
                  <c:v>6861316.3200000003</c:v>
                </c:pt>
                <c:pt idx="191">
                  <c:v>6861317.1299999999</c:v>
                </c:pt>
                <c:pt idx="192">
                  <c:v>6861319.8899999997</c:v>
                </c:pt>
                <c:pt idx="193">
                  <c:v>6861321.9199999999</c:v>
                </c:pt>
                <c:pt idx="194">
                  <c:v>6861298.5899999999</c:v>
                </c:pt>
                <c:pt idx="195">
                  <c:v>6861299</c:v>
                </c:pt>
                <c:pt idx="196">
                  <c:v>6861290.9900000002</c:v>
                </c:pt>
                <c:pt idx="197">
                  <c:v>6861292.4400000004</c:v>
                </c:pt>
                <c:pt idx="198">
                  <c:v>6861289.5</c:v>
                </c:pt>
                <c:pt idx="199">
                  <c:v>6861297.54</c:v>
                </c:pt>
                <c:pt idx="200">
                  <c:v>6861299.6399999997</c:v>
                </c:pt>
                <c:pt idx="201">
                  <c:v>6861298.0099999998</c:v>
                </c:pt>
                <c:pt idx="202">
                  <c:v>6861294.54</c:v>
                </c:pt>
                <c:pt idx="203">
                  <c:v>6861296.1200000001</c:v>
                </c:pt>
                <c:pt idx="204">
                  <c:v>6861303.7000000002</c:v>
                </c:pt>
                <c:pt idx="205">
                  <c:v>6861303.2300000004</c:v>
                </c:pt>
                <c:pt idx="206">
                  <c:v>6861303.5300000003</c:v>
                </c:pt>
                <c:pt idx="207">
                  <c:v>6861306.6200000001</c:v>
                </c:pt>
                <c:pt idx="208">
                  <c:v>6861306.0700000003</c:v>
                </c:pt>
                <c:pt idx="209">
                  <c:v>6861308.9500000002</c:v>
                </c:pt>
                <c:pt idx="210">
                  <c:v>6861307.8300000001</c:v>
                </c:pt>
                <c:pt idx="211">
                  <c:v>6861307.5999999996</c:v>
                </c:pt>
                <c:pt idx="212">
                  <c:v>6861308.4199999999</c:v>
                </c:pt>
                <c:pt idx="213">
                  <c:v>6861310.6900000004</c:v>
                </c:pt>
                <c:pt idx="214">
                  <c:v>6861321.4500000002</c:v>
                </c:pt>
                <c:pt idx="215">
                  <c:v>6861283.2599999998</c:v>
                </c:pt>
                <c:pt idx="216">
                  <c:v>6861290.8399999999</c:v>
                </c:pt>
                <c:pt idx="217">
                  <c:v>6861294.3099999996</c:v>
                </c:pt>
                <c:pt idx="218">
                  <c:v>6861310.7400000002</c:v>
                </c:pt>
                <c:pt idx="219">
                  <c:v>6861331.6200000001</c:v>
                </c:pt>
                <c:pt idx="220">
                  <c:v>6861318.0300000003</c:v>
                </c:pt>
                <c:pt idx="221">
                  <c:v>6861338.2699999996</c:v>
                </c:pt>
                <c:pt idx="222">
                  <c:v>6861313.0899999999</c:v>
                </c:pt>
                <c:pt idx="223">
                  <c:v>6861322.5999999996</c:v>
                </c:pt>
                <c:pt idx="224">
                  <c:v>6861325.2199999997</c:v>
                </c:pt>
                <c:pt idx="225">
                  <c:v>6861326.04</c:v>
                </c:pt>
                <c:pt idx="226">
                  <c:v>6861327.0999999996</c:v>
                </c:pt>
                <c:pt idx="227">
                  <c:v>6861317.1100000003</c:v>
                </c:pt>
                <c:pt idx="228">
                  <c:v>6861343.0700000003</c:v>
                </c:pt>
                <c:pt idx="229">
                  <c:v>6861340.9100000001</c:v>
                </c:pt>
                <c:pt idx="230">
                  <c:v>6861327.8099999996</c:v>
                </c:pt>
                <c:pt idx="231">
                  <c:v>6861297.5700000003</c:v>
                </c:pt>
                <c:pt idx="232">
                  <c:v>6861302.7699999996</c:v>
                </c:pt>
                <c:pt idx="233">
                  <c:v>6861271.4000000004</c:v>
                </c:pt>
                <c:pt idx="234">
                  <c:v>6861284.0899999999</c:v>
                </c:pt>
                <c:pt idx="235">
                  <c:v>6861286.4299999997</c:v>
                </c:pt>
                <c:pt idx="236">
                  <c:v>6861287.25</c:v>
                </c:pt>
                <c:pt idx="237">
                  <c:v>6861292.1600000001</c:v>
                </c:pt>
                <c:pt idx="238">
                  <c:v>6861309.75</c:v>
                </c:pt>
                <c:pt idx="239">
                  <c:v>6861312.2199999997</c:v>
                </c:pt>
                <c:pt idx="240">
                  <c:v>6861308.3099999996</c:v>
                </c:pt>
                <c:pt idx="241">
                  <c:v>6861311.5899999999</c:v>
                </c:pt>
                <c:pt idx="242">
                  <c:v>6861312.7800000003</c:v>
                </c:pt>
                <c:pt idx="243">
                  <c:v>6861313</c:v>
                </c:pt>
                <c:pt idx="244">
                  <c:v>6861321.7000000002</c:v>
                </c:pt>
                <c:pt idx="245">
                  <c:v>6861323.46</c:v>
                </c:pt>
                <c:pt idx="246">
                  <c:v>6861324.4900000002</c:v>
                </c:pt>
                <c:pt idx="247">
                  <c:v>6861326.9199999999</c:v>
                </c:pt>
                <c:pt idx="248">
                  <c:v>6861325.7300000004</c:v>
                </c:pt>
                <c:pt idx="249">
                  <c:v>6861327.4900000002</c:v>
                </c:pt>
                <c:pt idx="250">
                  <c:v>6861322.3200000003</c:v>
                </c:pt>
                <c:pt idx="251">
                  <c:v>6861329.6600000001</c:v>
                </c:pt>
                <c:pt idx="252">
                  <c:v>6861332.2699999996</c:v>
                </c:pt>
                <c:pt idx="253">
                  <c:v>6861332.5899999999</c:v>
                </c:pt>
                <c:pt idx="254">
                  <c:v>6861336.8099999996</c:v>
                </c:pt>
                <c:pt idx="255">
                  <c:v>6861317.2000000002</c:v>
                </c:pt>
                <c:pt idx="256">
                  <c:v>6861328.6399999997</c:v>
                </c:pt>
                <c:pt idx="257">
                  <c:v>6861333.8499999996</c:v>
                </c:pt>
                <c:pt idx="258">
                  <c:v>6861332.6799999997</c:v>
                </c:pt>
                <c:pt idx="259">
                  <c:v>6861339.4000000004</c:v>
                </c:pt>
                <c:pt idx="260">
                  <c:v>6861330.6699999999</c:v>
                </c:pt>
                <c:pt idx="261">
                  <c:v>6861351.4900000002</c:v>
                </c:pt>
                <c:pt idx="262">
                  <c:v>6861336.4699999997</c:v>
                </c:pt>
                <c:pt idx="263">
                  <c:v>6861339.6699999999</c:v>
                </c:pt>
                <c:pt idx="264">
                  <c:v>6861343.3300000001</c:v>
                </c:pt>
                <c:pt idx="265">
                  <c:v>6861336</c:v>
                </c:pt>
                <c:pt idx="266">
                  <c:v>6861354.1600000001</c:v>
                </c:pt>
                <c:pt idx="267">
                  <c:v>6861355.6600000001</c:v>
                </c:pt>
                <c:pt idx="268">
                  <c:v>6861335.6200000001</c:v>
                </c:pt>
                <c:pt idx="269">
                  <c:v>6861340.4100000001</c:v>
                </c:pt>
                <c:pt idx="270">
                  <c:v>6861340.0800000001</c:v>
                </c:pt>
                <c:pt idx="271">
                  <c:v>6861359.2999999998</c:v>
                </c:pt>
                <c:pt idx="272">
                  <c:v>6861331.9699999997</c:v>
                </c:pt>
                <c:pt idx="273">
                  <c:v>6861291.25</c:v>
                </c:pt>
                <c:pt idx="274">
                  <c:v>6861310.5599999996</c:v>
                </c:pt>
                <c:pt idx="275">
                  <c:v>6861280.9400000004</c:v>
                </c:pt>
                <c:pt idx="276">
                  <c:v>6861280.4900000002</c:v>
                </c:pt>
                <c:pt idx="277">
                  <c:v>6861283.0300000003</c:v>
                </c:pt>
                <c:pt idx="278">
                  <c:v>6861283.0700000003</c:v>
                </c:pt>
                <c:pt idx="279">
                  <c:v>6861282.8300000001</c:v>
                </c:pt>
                <c:pt idx="280">
                  <c:v>6861311.8399999999</c:v>
                </c:pt>
                <c:pt idx="281">
                  <c:v>6861317.4400000004</c:v>
                </c:pt>
                <c:pt idx="282">
                  <c:v>6861314.1299999999</c:v>
                </c:pt>
                <c:pt idx="283">
                  <c:v>6861297</c:v>
                </c:pt>
                <c:pt idx="284">
                  <c:v>6861296.0999999996</c:v>
                </c:pt>
                <c:pt idx="285">
                  <c:v>6861297.8200000003</c:v>
                </c:pt>
                <c:pt idx="286">
                  <c:v>6861292.2999999998</c:v>
                </c:pt>
                <c:pt idx="287">
                  <c:v>6861287.6500000004</c:v>
                </c:pt>
                <c:pt idx="288">
                  <c:v>6861283.1699999999</c:v>
                </c:pt>
                <c:pt idx="289">
                  <c:v>6861296.5999999996</c:v>
                </c:pt>
                <c:pt idx="290">
                  <c:v>6861305.4100000001</c:v>
                </c:pt>
                <c:pt idx="291">
                  <c:v>6861296.79</c:v>
                </c:pt>
                <c:pt idx="292">
                  <c:v>6861307.6299999999</c:v>
                </c:pt>
                <c:pt idx="293">
                  <c:v>6861301.21</c:v>
                </c:pt>
                <c:pt idx="294">
                  <c:v>6861307.54</c:v>
                </c:pt>
                <c:pt idx="295">
                  <c:v>6861311.4900000002</c:v>
                </c:pt>
                <c:pt idx="296">
                  <c:v>6861332.2599999998</c:v>
                </c:pt>
                <c:pt idx="297">
                  <c:v>6861334.2699999996</c:v>
                </c:pt>
                <c:pt idx="298">
                  <c:v>6861337.4900000002</c:v>
                </c:pt>
                <c:pt idx="299">
                  <c:v>6861343.5899999999</c:v>
                </c:pt>
                <c:pt idx="300">
                  <c:v>6861308.4199999999</c:v>
                </c:pt>
                <c:pt idx="301">
                  <c:v>6861307.1900000004</c:v>
                </c:pt>
                <c:pt idx="302">
                  <c:v>6861315.3499999996</c:v>
                </c:pt>
                <c:pt idx="303">
                  <c:v>6861315.3499999996</c:v>
                </c:pt>
                <c:pt idx="304">
                  <c:v>6861317.5700000003</c:v>
                </c:pt>
                <c:pt idx="305">
                  <c:v>6861318.7000000002</c:v>
                </c:pt>
                <c:pt idx="306">
                  <c:v>6861323.2800000003</c:v>
                </c:pt>
                <c:pt idx="307">
                  <c:v>6861330.5199999996</c:v>
                </c:pt>
                <c:pt idx="308">
                  <c:v>6861330.7599999998</c:v>
                </c:pt>
                <c:pt idx="309">
                  <c:v>6861317.3899999997</c:v>
                </c:pt>
                <c:pt idx="310">
                  <c:v>6861317.2800000003</c:v>
                </c:pt>
                <c:pt idx="311">
                  <c:v>6861324.21</c:v>
                </c:pt>
                <c:pt idx="312">
                  <c:v>6861322.2699999996</c:v>
                </c:pt>
                <c:pt idx="313">
                  <c:v>6861332.7400000002</c:v>
                </c:pt>
                <c:pt idx="314">
                  <c:v>6861347.5999999996</c:v>
                </c:pt>
                <c:pt idx="315">
                  <c:v>6861336.2699999996</c:v>
                </c:pt>
                <c:pt idx="316">
                  <c:v>6861308.2699999996</c:v>
                </c:pt>
                <c:pt idx="317">
                  <c:v>6861284.54</c:v>
                </c:pt>
                <c:pt idx="318">
                  <c:v>6861317.0199999996</c:v>
                </c:pt>
                <c:pt idx="319">
                  <c:v>6861340.3499999996</c:v>
                </c:pt>
                <c:pt idx="320">
                  <c:v>6861286.7599999998</c:v>
                </c:pt>
                <c:pt idx="321">
                  <c:v>6861317.8200000003</c:v>
                </c:pt>
                <c:pt idx="322">
                  <c:v>6861292.29</c:v>
                </c:pt>
                <c:pt idx="323">
                  <c:v>6861314.4299999997</c:v>
                </c:pt>
                <c:pt idx="324">
                  <c:v>6861336.0099999998</c:v>
                </c:pt>
                <c:pt idx="325">
                  <c:v>6861360.6299999999</c:v>
                </c:pt>
                <c:pt idx="326">
                  <c:v>6861332.2699999996</c:v>
                </c:pt>
                <c:pt idx="327">
                  <c:v>6861330.2400000002</c:v>
                </c:pt>
                <c:pt idx="328">
                  <c:v>6861352.4199999999</c:v>
                </c:pt>
                <c:pt idx="329">
                  <c:v>6861324.9900000002</c:v>
                </c:pt>
                <c:pt idx="330">
                  <c:v>6861309.9100000001</c:v>
                </c:pt>
                <c:pt idx="331">
                  <c:v>6861301.8300000001</c:v>
                </c:pt>
                <c:pt idx="332">
                  <c:v>6861281.6299999999</c:v>
                </c:pt>
                <c:pt idx="333">
                  <c:v>6861272.3600000003</c:v>
                </c:pt>
                <c:pt idx="334">
                  <c:v>6861290.5700000003</c:v>
                </c:pt>
                <c:pt idx="335">
                  <c:v>6861296.6600000001</c:v>
                </c:pt>
                <c:pt idx="336">
                  <c:v>6861311.6799999997</c:v>
                </c:pt>
                <c:pt idx="337">
                  <c:v>6861295.9400000004</c:v>
                </c:pt>
                <c:pt idx="338">
                  <c:v>6861298.5199999996</c:v>
                </c:pt>
                <c:pt idx="339">
                  <c:v>6861308</c:v>
                </c:pt>
                <c:pt idx="340">
                  <c:v>6861274.4199999999</c:v>
                </c:pt>
                <c:pt idx="341">
                  <c:v>6861270.3700000001</c:v>
                </c:pt>
                <c:pt idx="342">
                  <c:v>6861272.6399999997</c:v>
                </c:pt>
                <c:pt idx="343">
                  <c:v>6861280.8700000001</c:v>
                </c:pt>
                <c:pt idx="344">
                  <c:v>6861305.7599999998</c:v>
                </c:pt>
                <c:pt idx="345">
                  <c:v>6861315.0499999998</c:v>
                </c:pt>
                <c:pt idx="346">
                  <c:v>6861301.7800000003</c:v>
                </c:pt>
                <c:pt idx="347">
                  <c:v>6861321.3799999999</c:v>
                </c:pt>
                <c:pt idx="348">
                  <c:v>6861329.6900000004</c:v>
                </c:pt>
                <c:pt idx="349">
                  <c:v>6861324.6900000004</c:v>
                </c:pt>
                <c:pt idx="350">
                  <c:v>6861340.3399999999</c:v>
                </c:pt>
                <c:pt idx="351">
                  <c:v>6861315.1299999999</c:v>
                </c:pt>
                <c:pt idx="352">
                  <c:v>6861319.9299999997</c:v>
                </c:pt>
                <c:pt idx="353">
                  <c:v>6861333.9100000001</c:v>
                </c:pt>
                <c:pt idx="354">
                  <c:v>6861341.9000000004</c:v>
                </c:pt>
                <c:pt idx="355">
                  <c:v>6861284.9500000002</c:v>
                </c:pt>
                <c:pt idx="356">
                  <c:v>6861300.9800000004</c:v>
                </c:pt>
                <c:pt idx="357">
                  <c:v>6861302.7199999997</c:v>
                </c:pt>
                <c:pt idx="358">
                  <c:v>6861305.0899999999</c:v>
                </c:pt>
                <c:pt idx="359">
                  <c:v>6861309.0300000003</c:v>
                </c:pt>
                <c:pt idx="360">
                  <c:v>6861311.7400000002</c:v>
                </c:pt>
                <c:pt idx="361">
                  <c:v>6861309.8899999997</c:v>
                </c:pt>
                <c:pt idx="362">
                  <c:v>6861293.7699999996</c:v>
                </c:pt>
                <c:pt idx="363">
                  <c:v>6861294.6600000001</c:v>
                </c:pt>
                <c:pt idx="364">
                  <c:v>6861308</c:v>
                </c:pt>
                <c:pt idx="365">
                  <c:v>6861308.6900000004</c:v>
                </c:pt>
                <c:pt idx="366">
                  <c:v>6861295.8399999999</c:v>
                </c:pt>
                <c:pt idx="367">
                  <c:v>6861312.2999999998</c:v>
                </c:pt>
                <c:pt idx="368">
                  <c:v>6861305.2400000002</c:v>
                </c:pt>
                <c:pt idx="369">
                  <c:v>6861292.46</c:v>
                </c:pt>
                <c:pt idx="370">
                  <c:v>6861329.4000000004</c:v>
                </c:pt>
                <c:pt idx="371">
                  <c:v>6861301.0899999999</c:v>
                </c:pt>
                <c:pt idx="372">
                  <c:v>6861289.6200000001</c:v>
                </c:pt>
                <c:pt idx="373">
                  <c:v>6861305.1299999999</c:v>
                </c:pt>
                <c:pt idx="374">
                  <c:v>6861292.2300000004</c:v>
                </c:pt>
                <c:pt idx="375">
                  <c:v>6861346.5199999996</c:v>
                </c:pt>
                <c:pt idx="376">
                  <c:v>6861318.9000000004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</c:spPr>
          </c:marker>
          <c:xVal>
            <c:numRef>
              <c:f>lara_valinta!$F$506:$F$633</c:f>
              <c:numCache>
                <c:formatCode>General</c:formatCode>
                <c:ptCount val="128"/>
                <c:pt idx="0">
                  <c:v>2515668</c:v>
                </c:pt>
                <c:pt idx="1">
                  <c:v>2515659.94</c:v>
                </c:pt>
                <c:pt idx="2">
                  <c:v>2515673.98</c:v>
                </c:pt>
                <c:pt idx="3">
                  <c:v>2515672.2599999998</c:v>
                </c:pt>
                <c:pt idx="4">
                  <c:v>2515706.37</c:v>
                </c:pt>
                <c:pt idx="5">
                  <c:v>2515706.6</c:v>
                </c:pt>
                <c:pt idx="6">
                  <c:v>2515700.87</c:v>
                </c:pt>
                <c:pt idx="7">
                  <c:v>2515697.14</c:v>
                </c:pt>
                <c:pt idx="8">
                  <c:v>2515695.48</c:v>
                </c:pt>
                <c:pt idx="9">
                  <c:v>2515694.91</c:v>
                </c:pt>
                <c:pt idx="10">
                  <c:v>2515711.9</c:v>
                </c:pt>
                <c:pt idx="11">
                  <c:v>2515711.19</c:v>
                </c:pt>
                <c:pt idx="12">
                  <c:v>2515711.4</c:v>
                </c:pt>
                <c:pt idx="13">
                  <c:v>2515712.27</c:v>
                </c:pt>
                <c:pt idx="14">
                  <c:v>2515701.0299999998</c:v>
                </c:pt>
                <c:pt idx="15">
                  <c:v>2515703.0099999998</c:v>
                </c:pt>
                <c:pt idx="16">
                  <c:v>2515718.17</c:v>
                </c:pt>
                <c:pt idx="17">
                  <c:v>2515725.2799999998</c:v>
                </c:pt>
                <c:pt idx="18">
                  <c:v>2515717</c:v>
                </c:pt>
                <c:pt idx="19">
                  <c:v>2515723.23</c:v>
                </c:pt>
                <c:pt idx="20">
                  <c:v>2515720.29</c:v>
                </c:pt>
                <c:pt idx="21">
                  <c:v>2515722.29</c:v>
                </c:pt>
                <c:pt idx="22">
                  <c:v>2515715.94</c:v>
                </c:pt>
                <c:pt idx="23">
                  <c:v>2515717.85</c:v>
                </c:pt>
                <c:pt idx="24">
                  <c:v>2515720.7999999998</c:v>
                </c:pt>
                <c:pt idx="25">
                  <c:v>2515716.21</c:v>
                </c:pt>
                <c:pt idx="26">
                  <c:v>2515712.7599999998</c:v>
                </c:pt>
                <c:pt idx="27">
                  <c:v>2515713.9500000002</c:v>
                </c:pt>
                <c:pt idx="28">
                  <c:v>2515707.13</c:v>
                </c:pt>
                <c:pt idx="29">
                  <c:v>2515729.29</c:v>
                </c:pt>
                <c:pt idx="30">
                  <c:v>2515712.9500000002</c:v>
                </c:pt>
                <c:pt idx="31">
                  <c:v>2515714.34</c:v>
                </c:pt>
                <c:pt idx="32">
                  <c:v>2515711.36</c:v>
                </c:pt>
                <c:pt idx="33">
                  <c:v>2515721.94</c:v>
                </c:pt>
                <c:pt idx="34">
                  <c:v>2515709.2999999998</c:v>
                </c:pt>
                <c:pt idx="35">
                  <c:v>2515654.29</c:v>
                </c:pt>
                <c:pt idx="36">
                  <c:v>2515705.2799999998</c:v>
                </c:pt>
                <c:pt idx="37">
                  <c:v>2515693.83</c:v>
                </c:pt>
                <c:pt idx="38">
                  <c:v>2515709.87</c:v>
                </c:pt>
                <c:pt idx="39">
                  <c:v>2515715.81</c:v>
                </c:pt>
                <c:pt idx="40">
                  <c:v>2515707.41</c:v>
                </c:pt>
                <c:pt idx="41">
                  <c:v>2515657.61</c:v>
                </c:pt>
                <c:pt idx="42">
                  <c:v>2515669.2599999998</c:v>
                </c:pt>
                <c:pt idx="43">
                  <c:v>2515714.13</c:v>
                </c:pt>
                <c:pt idx="44">
                  <c:v>2515720.38</c:v>
                </c:pt>
                <c:pt idx="45">
                  <c:v>2515720.4500000002</c:v>
                </c:pt>
                <c:pt idx="46">
                  <c:v>2515709.5499999998</c:v>
                </c:pt>
                <c:pt idx="47">
                  <c:v>2515711.35</c:v>
                </c:pt>
                <c:pt idx="48">
                  <c:v>2515726.5099999998</c:v>
                </c:pt>
                <c:pt idx="49">
                  <c:v>2515731.4300000002</c:v>
                </c:pt>
                <c:pt idx="50">
                  <c:v>2515708.8199999998</c:v>
                </c:pt>
                <c:pt idx="51">
                  <c:v>2515711.4500000002</c:v>
                </c:pt>
                <c:pt idx="52">
                  <c:v>2515717.34</c:v>
                </c:pt>
                <c:pt idx="53">
                  <c:v>2515641.7999999998</c:v>
                </c:pt>
                <c:pt idx="54">
                  <c:v>2515709.75</c:v>
                </c:pt>
                <c:pt idx="55">
                  <c:v>2515717.36</c:v>
                </c:pt>
                <c:pt idx="56">
                  <c:v>2515714.66</c:v>
                </c:pt>
                <c:pt idx="57">
                  <c:v>2515711.5699999998</c:v>
                </c:pt>
                <c:pt idx="58">
                  <c:v>2515713.09</c:v>
                </c:pt>
                <c:pt idx="59">
                  <c:v>2515722.71</c:v>
                </c:pt>
                <c:pt idx="60">
                  <c:v>2515709.4300000002</c:v>
                </c:pt>
                <c:pt idx="61">
                  <c:v>2515718.7799999998</c:v>
                </c:pt>
                <c:pt idx="62">
                  <c:v>2515723.2999999998</c:v>
                </c:pt>
                <c:pt idx="63">
                  <c:v>2515714.7599999998</c:v>
                </c:pt>
                <c:pt idx="64">
                  <c:v>2515713.06</c:v>
                </c:pt>
                <c:pt idx="65">
                  <c:v>2515711.3199999998</c:v>
                </c:pt>
                <c:pt idx="66">
                  <c:v>2515712.7000000002</c:v>
                </c:pt>
                <c:pt idx="67">
                  <c:v>2515707.62</c:v>
                </c:pt>
                <c:pt idx="68">
                  <c:v>2515720</c:v>
                </c:pt>
                <c:pt idx="69">
                  <c:v>2515710.64</c:v>
                </c:pt>
                <c:pt idx="70">
                  <c:v>2515672.58</c:v>
                </c:pt>
                <c:pt idx="71">
                  <c:v>2515714.2400000002</c:v>
                </c:pt>
                <c:pt idx="72">
                  <c:v>2515672.94</c:v>
                </c:pt>
                <c:pt idx="73">
                  <c:v>2515707.13</c:v>
                </c:pt>
                <c:pt idx="74">
                  <c:v>2515705.21</c:v>
                </c:pt>
                <c:pt idx="75">
                  <c:v>2515724.62</c:v>
                </c:pt>
                <c:pt idx="76">
                  <c:v>2515628.9900000002</c:v>
                </c:pt>
                <c:pt idx="77">
                  <c:v>2515634.1800000002</c:v>
                </c:pt>
                <c:pt idx="78">
                  <c:v>2515702.02</c:v>
                </c:pt>
                <c:pt idx="79">
                  <c:v>2515695.08</c:v>
                </c:pt>
                <c:pt idx="80">
                  <c:v>2515704.21</c:v>
                </c:pt>
                <c:pt idx="81">
                  <c:v>2515705.41</c:v>
                </c:pt>
                <c:pt idx="82">
                  <c:v>2515703.59</c:v>
                </c:pt>
                <c:pt idx="83">
                  <c:v>2515697.64</c:v>
                </c:pt>
                <c:pt idx="84">
                  <c:v>2515631.1800000002</c:v>
                </c:pt>
                <c:pt idx="85">
                  <c:v>2515634.23</c:v>
                </c:pt>
                <c:pt idx="86">
                  <c:v>2515632.48</c:v>
                </c:pt>
                <c:pt idx="87">
                  <c:v>2515666.3199999998</c:v>
                </c:pt>
                <c:pt idx="88">
                  <c:v>2515686.94</c:v>
                </c:pt>
                <c:pt idx="89">
                  <c:v>2515704.4300000002</c:v>
                </c:pt>
                <c:pt idx="90">
                  <c:v>2515704.83</c:v>
                </c:pt>
                <c:pt idx="91">
                  <c:v>2515697.0499999998</c:v>
                </c:pt>
                <c:pt idx="92">
                  <c:v>2515694.13</c:v>
                </c:pt>
                <c:pt idx="93">
                  <c:v>2515709.84</c:v>
                </c:pt>
                <c:pt idx="94">
                  <c:v>2515639.41</c:v>
                </c:pt>
                <c:pt idx="95">
                  <c:v>2515701.8199999998</c:v>
                </c:pt>
                <c:pt idx="96">
                  <c:v>2515699.7200000002</c:v>
                </c:pt>
                <c:pt idx="97">
                  <c:v>2515704.5</c:v>
                </c:pt>
                <c:pt idx="98">
                  <c:v>2515686.5499999998</c:v>
                </c:pt>
                <c:pt idx="99">
                  <c:v>2515697.8199999998</c:v>
                </c:pt>
                <c:pt idx="100">
                  <c:v>2515637.83</c:v>
                </c:pt>
                <c:pt idx="101">
                  <c:v>2515637.81</c:v>
                </c:pt>
                <c:pt idx="102">
                  <c:v>2515661.86</c:v>
                </c:pt>
                <c:pt idx="103">
                  <c:v>2515634.54</c:v>
                </c:pt>
                <c:pt idx="104">
                  <c:v>2515661.3199999998</c:v>
                </c:pt>
                <c:pt idx="105">
                  <c:v>2515678.8199999998</c:v>
                </c:pt>
                <c:pt idx="106">
                  <c:v>2515673.4900000002</c:v>
                </c:pt>
                <c:pt idx="107">
                  <c:v>2515713.96</c:v>
                </c:pt>
                <c:pt idx="108">
                  <c:v>2515682.54</c:v>
                </c:pt>
                <c:pt idx="109">
                  <c:v>2515681.41</c:v>
                </c:pt>
                <c:pt idx="110">
                  <c:v>2515679.81</c:v>
                </c:pt>
                <c:pt idx="111">
                  <c:v>2515681.42</c:v>
                </c:pt>
                <c:pt idx="112">
                  <c:v>2515688.0099999998</c:v>
                </c:pt>
                <c:pt idx="113">
                  <c:v>2515717.15</c:v>
                </c:pt>
                <c:pt idx="114">
                  <c:v>2515665.13</c:v>
                </c:pt>
                <c:pt idx="115">
                  <c:v>2515663.04</c:v>
                </c:pt>
                <c:pt idx="116">
                  <c:v>2515663.89</c:v>
                </c:pt>
                <c:pt idx="117">
                  <c:v>2515676.42</c:v>
                </c:pt>
                <c:pt idx="118">
                  <c:v>2515652.13</c:v>
                </c:pt>
                <c:pt idx="119">
                  <c:v>2515709.52</c:v>
                </c:pt>
                <c:pt idx="120">
                  <c:v>2515646.7999999998</c:v>
                </c:pt>
                <c:pt idx="121">
                  <c:v>2515648.2400000002</c:v>
                </c:pt>
                <c:pt idx="122">
                  <c:v>2515674.1</c:v>
                </c:pt>
                <c:pt idx="123">
                  <c:v>2515674.5499999998</c:v>
                </c:pt>
                <c:pt idx="124">
                  <c:v>2515685.9500000002</c:v>
                </c:pt>
                <c:pt idx="125">
                  <c:v>2515677.16</c:v>
                </c:pt>
                <c:pt idx="126">
                  <c:v>2515677.14</c:v>
                </c:pt>
                <c:pt idx="127">
                  <c:v>2515697.42</c:v>
                </c:pt>
              </c:numCache>
            </c:numRef>
          </c:xVal>
          <c:yVal>
            <c:numRef>
              <c:f>lara_valinta!$G$506:$G$633</c:f>
              <c:numCache>
                <c:formatCode>General</c:formatCode>
                <c:ptCount val="128"/>
                <c:pt idx="0">
                  <c:v>6861300.9800000004</c:v>
                </c:pt>
                <c:pt idx="1">
                  <c:v>6861325.3899999997</c:v>
                </c:pt>
                <c:pt idx="2">
                  <c:v>6861341.3399999999</c:v>
                </c:pt>
                <c:pt idx="3">
                  <c:v>6861343.5099999998</c:v>
                </c:pt>
                <c:pt idx="4">
                  <c:v>6861333.8300000001</c:v>
                </c:pt>
                <c:pt idx="5">
                  <c:v>6861336.8899999997</c:v>
                </c:pt>
                <c:pt idx="6">
                  <c:v>6861347.6100000003</c:v>
                </c:pt>
                <c:pt idx="7">
                  <c:v>6861351.5</c:v>
                </c:pt>
                <c:pt idx="8">
                  <c:v>6861364.0800000001</c:v>
                </c:pt>
                <c:pt idx="9">
                  <c:v>6861285.6600000001</c:v>
                </c:pt>
                <c:pt idx="10">
                  <c:v>6861289.0999999996</c:v>
                </c:pt>
                <c:pt idx="11">
                  <c:v>6861292.4500000002</c:v>
                </c:pt>
                <c:pt idx="12">
                  <c:v>6861295.8099999996</c:v>
                </c:pt>
                <c:pt idx="13">
                  <c:v>6861299.4299999997</c:v>
                </c:pt>
                <c:pt idx="14">
                  <c:v>6861303.4699999997</c:v>
                </c:pt>
                <c:pt idx="15">
                  <c:v>6861305.3399999999</c:v>
                </c:pt>
                <c:pt idx="16">
                  <c:v>6861289.2000000002</c:v>
                </c:pt>
                <c:pt idx="17">
                  <c:v>6861292.6699999999</c:v>
                </c:pt>
                <c:pt idx="18">
                  <c:v>6861292.5599999996</c:v>
                </c:pt>
                <c:pt idx="19">
                  <c:v>6861296.8499999996</c:v>
                </c:pt>
                <c:pt idx="20">
                  <c:v>6861301.5300000003</c:v>
                </c:pt>
                <c:pt idx="21">
                  <c:v>6861303.1699999999</c:v>
                </c:pt>
                <c:pt idx="22">
                  <c:v>6861300.4699999997</c:v>
                </c:pt>
                <c:pt idx="23">
                  <c:v>6861302.9699999997</c:v>
                </c:pt>
                <c:pt idx="24">
                  <c:v>6861305.2699999996</c:v>
                </c:pt>
                <c:pt idx="25">
                  <c:v>6861308.6500000004</c:v>
                </c:pt>
                <c:pt idx="26">
                  <c:v>6861314.6799999997</c:v>
                </c:pt>
                <c:pt idx="27">
                  <c:v>6861315.6500000004</c:v>
                </c:pt>
                <c:pt idx="28">
                  <c:v>6861322.4500000002</c:v>
                </c:pt>
                <c:pt idx="29">
                  <c:v>6861294.4199999999</c:v>
                </c:pt>
                <c:pt idx="30">
                  <c:v>6861325.0800000001</c:v>
                </c:pt>
                <c:pt idx="31">
                  <c:v>6861328.6299999999</c:v>
                </c:pt>
                <c:pt idx="32">
                  <c:v>6861299.3499999996</c:v>
                </c:pt>
                <c:pt idx="33">
                  <c:v>6861299.7400000002</c:v>
                </c:pt>
                <c:pt idx="34">
                  <c:v>6861317.3600000003</c:v>
                </c:pt>
                <c:pt idx="35">
                  <c:v>6861340.0499999998</c:v>
                </c:pt>
                <c:pt idx="36">
                  <c:v>6861292.6200000001</c:v>
                </c:pt>
                <c:pt idx="37">
                  <c:v>6861312.1299999999</c:v>
                </c:pt>
                <c:pt idx="38">
                  <c:v>6861302.1399999997</c:v>
                </c:pt>
                <c:pt idx="39">
                  <c:v>6861297.6900000004</c:v>
                </c:pt>
                <c:pt idx="40">
                  <c:v>6861305.3300000001</c:v>
                </c:pt>
                <c:pt idx="41">
                  <c:v>6861290.3300000001</c:v>
                </c:pt>
                <c:pt idx="42">
                  <c:v>6861350.1299999999</c:v>
                </c:pt>
                <c:pt idx="43">
                  <c:v>6861290.8700000001</c:v>
                </c:pt>
                <c:pt idx="44">
                  <c:v>6861292.5300000003</c:v>
                </c:pt>
                <c:pt idx="45">
                  <c:v>6861295.1799999997</c:v>
                </c:pt>
                <c:pt idx="46">
                  <c:v>6861319.8799999999</c:v>
                </c:pt>
                <c:pt idx="47">
                  <c:v>6861322.7000000002</c:v>
                </c:pt>
                <c:pt idx="48">
                  <c:v>6861301.71</c:v>
                </c:pt>
                <c:pt idx="49">
                  <c:v>6861295.0899999999</c:v>
                </c:pt>
                <c:pt idx="50">
                  <c:v>6861286.04</c:v>
                </c:pt>
                <c:pt idx="51">
                  <c:v>6861287.71</c:v>
                </c:pt>
                <c:pt idx="52">
                  <c:v>6861286.5099999998</c:v>
                </c:pt>
                <c:pt idx="53">
                  <c:v>6861299.9100000001</c:v>
                </c:pt>
                <c:pt idx="54">
                  <c:v>6861333.9500000002</c:v>
                </c:pt>
                <c:pt idx="55">
                  <c:v>6861306.3099999996</c:v>
                </c:pt>
                <c:pt idx="56">
                  <c:v>6861306.8600000003</c:v>
                </c:pt>
                <c:pt idx="57">
                  <c:v>6861310.21</c:v>
                </c:pt>
                <c:pt idx="58">
                  <c:v>6861326.0800000001</c:v>
                </c:pt>
                <c:pt idx="59">
                  <c:v>6861292.0599999996</c:v>
                </c:pt>
                <c:pt idx="60">
                  <c:v>6861306.0700000003</c:v>
                </c:pt>
                <c:pt idx="61">
                  <c:v>6861296.3499999996</c:v>
                </c:pt>
                <c:pt idx="62">
                  <c:v>6861299.2300000004</c:v>
                </c:pt>
                <c:pt idx="63">
                  <c:v>6861304.6100000003</c:v>
                </c:pt>
                <c:pt idx="64">
                  <c:v>6861305.54</c:v>
                </c:pt>
                <c:pt idx="65">
                  <c:v>6861307.6900000004</c:v>
                </c:pt>
                <c:pt idx="66">
                  <c:v>6861316.7000000002</c:v>
                </c:pt>
                <c:pt idx="67">
                  <c:v>6861297.3899999997</c:v>
                </c:pt>
                <c:pt idx="68">
                  <c:v>6861299.1100000003</c:v>
                </c:pt>
                <c:pt idx="69">
                  <c:v>6861312.6799999997</c:v>
                </c:pt>
                <c:pt idx="70">
                  <c:v>6861335.9100000001</c:v>
                </c:pt>
                <c:pt idx="71">
                  <c:v>6861288.8600000003</c:v>
                </c:pt>
                <c:pt idx="72">
                  <c:v>6861270.1200000001</c:v>
                </c:pt>
                <c:pt idx="73">
                  <c:v>6861325.8799999999</c:v>
                </c:pt>
                <c:pt idx="74">
                  <c:v>6861332.9500000002</c:v>
                </c:pt>
                <c:pt idx="75">
                  <c:v>6861294.2599999998</c:v>
                </c:pt>
                <c:pt idx="76">
                  <c:v>6861324.9199999999</c:v>
                </c:pt>
                <c:pt idx="77">
                  <c:v>6861336.6100000003</c:v>
                </c:pt>
                <c:pt idx="78">
                  <c:v>6861325.3499999996</c:v>
                </c:pt>
                <c:pt idx="79">
                  <c:v>6861354.2000000002</c:v>
                </c:pt>
                <c:pt idx="80">
                  <c:v>6861348.8399999999</c:v>
                </c:pt>
                <c:pt idx="81">
                  <c:v>6861343.6900000004</c:v>
                </c:pt>
                <c:pt idx="82">
                  <c:v>6861355.5300000003</c:v>
                </c:pt>
                <c:pt idx="83">
                  <c:v>6861328.7699999996</c:v>
                </c:pt>
                <c:pt idx="84">
                  <c:v>6861328.6699999999</c:v>
                </c:pt>
                <c:pt idx="85">
                  <c:v>6861333.21</c:v>
                </c:pt>
                <c:pt idx="86">
                  <c:v>6861335.1200000001</c:v>
                </c:pt>
                <c:pt idx="87">
                  <c:v>6861341.5800000001</c:v>
                </c:pt>
                <c:pt idx="88">
                  <c:v>6861345.9400000004</c:v>
                </c:pt>
                <c:pt idx="89">
                  <c:v>6861326.7000000002</c:v>
                </c:pt>
                <c:pt idx="90">
                  <c:v>6861331.0999999996</c:v>
                </c:pt>
                <c:pt idx="91">
                  <c:v>6861355.1600000001</c:v>
                </c:pt>
                <c:pt idx="92">
                  <c:v>6861357.7199999997</c:v>
                </c:pt>
                <c:pt idx="93">
                  <c:v>6861338.0599999996</c:v>
                </c:pt>
                <c:pt idx="94">
                  <c:v>6861318.96</c:v>
                </c:pt>
                <c:pt idx="95">
                  <c:v>6861353.7800000003</c:v>
                </c:pt>
                <c:pt idx="96">
                  <c:v>6861360.4500000002</c:v>
                </c:pt>
                <c:pt idx="97">
                  <c:v>6861328.2199999997</c:v>
                </c:pt>
                <c:pt idx="98">
                  <c:v>6861358.9900000002</c:v>
                </c:pt>
                <c:pt idx="99">
                  <c:v>6861362.1799999997</c:v>
                </c:pt>
                <c:pt idx="100">
                  <c:v>6861308.7800000003</c:v>
                </c:pt>
                <c:pt idx="101">
                  <c:v>6861317.5499999998</c:v>
                </c:pt>
                <c:pt idx="102">
                  <c:v>6861279.4000000004</c:v>
                </c:pt>
                <c:pt idx="103">
                  <c:v>6861332.2199999997</c:v>
                </c:pt>
                <c:pt idx="104">
                  <c:v>6861279.6799999997</c:v>
                </c:pt>
                <c:pt idx="105">
                  <c:v>6861350.4199999999</c:v>
                </c:pt>
                <c:pt idx="106">
                  <c:v>6861303.5199999996</c:v>
                </c:pt>
                <c:pt idx="107">
                  <c:v>6861315.5899999999</c:v>
                </c:pt>
                <c:pt idx="108">
                  <c:v>6861283.4699999997</c:v>
                </c:pt>
                <c:pt idx="109">
                  <c:v>6861299.6799999997</c:v>
                </c:pt>
                <c:pt idx="110">
                  <c:v>6861318.6200000001</c:v>
                </c:pt>
                <c:pt idx="111">
                  <c:v>6861341.2199999997</c:v>
                </c:pt>
                <c:pt idx="112">
                  <c:v>6861341.0199999996</c:v>
                </c:pt>
                <c:pt idx="113">
                  <c:v>6861317.3200000003</c:v>
                </c:pt>
                <c:pt idx="114">
                  <c:v>6861282.3600000003</c:v>
                </c:pt>
                <c:pt idx="115">
                  <c:v>6861290.0300000003</c:v>
                </c:pt>
                <c:pt idx="116">
                  <c:v>6861301.4100000001</c:v>
                </c:pt>
                <c:pt idx="117">
                  <c:v>6861332.8499999996</c:v>
                </c:pt>
                <c:pt idx="118">
                  <c:v>6861339.6399999997</c:v>
                </c:pt>
                <c:pt idx="119">
                  <c:v>6861341.6799999997</c:v>
                </c:pt>
                <c:pt idx="120">
                  <c:v>6861303.8799999999</c:v>
                </c:pt>
                <c:pt idx="121">
                  <c:v>6861319.2199999997</c:v>
                </c:pt>
                <c:pt idx="122">
                  <c:v>6861330.1299999999</c:v>
                </c:pt>
                <c:pt idx="123">
                  <c:v>6861342.71</c:v>
                </c:pt>
                <c:pt idx="124">
                  <c:v>6861323.9299999997</c:v>
                </c:pt>
                <c:pt idx="125">
                  <c:v>6861340.1299999999</c:v>
                </c:pt>
                <c:pt idx="126">
                  <c:v>6861341.7599999998</c:v>
                </c:pt>
                <c:pt idx="127">
                  <c:v>6861310.1200000001</c:v>
                </c:pt>
              </c:numCache>
            </c:numRef>
          </c:yVal>
        </c:ser>
        <c:ser>
          <c:idx val="3"/>
          <c:order val="3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</c:spPr>
          </c:marker>
          <c:xVal>
            <c:numRef>
              <c:f>lara_valinta!$T$3:$T$7</c:f>
              <c:numCache>
                <c:formatCode>General</c:formatCode>
                <c:ptCount val="5"/>
                <c:pt idx="0">
                  <c:v>2515687</c:v>
                </c:pt>
                <c:pt idx="1">
                  <c:v>2515657.4167216783</c:v>
                </c:pt>
                <c:pt idx="2">
                  <c:v>2515691.8564175856</c:v>
                </c:pt>
                <c:pt idx="3">
                  <c:v>2515721.4396959073</c:v>
                </c:pt>
                <c:pt idx="4">
                  <c:v>2515687</c:v>
                </c:pt>
              </c:numCache>
            </c:numRef>
          </c:xVal>
          <c:yVal>
            <c:numRef>
              <c:f>lara_valinta!$U$3:$U$7</c:f>
              <c:numCache>
                <c:formatCode>General</c:formatCode>
                <c:ptCount val="5"/>
                <c:pt idx="0">
                  <c:v>6861274</c:v>
                </c:pt>
                <c:pt idx="1">
                  <c:v>6861337.4415450925</c:v>
                </c:pt>
                <c:pt idx="2">
                  <c:v>6861353.5010390384</c:v>
                </c:pt>
                <c:pt idx="3">
                  <c:v>6861290.0594939459</c:v>
                </c:pt>
                <c:pt idx="4">
                  <c:v>6861274</c:v>
                </c:pt>
              </c:numCache>
            </c:numRef>
          </c:yVal>
        </c:ser>
        <c:axId val="66878464"/>
        <c:axId val="86811392"/>
      </c:scatterChart>
      <c:valAx>
        <c:axId val="66878464"/>
        <c:scaling>
          <c:orientation val="minMax"/>
        </c:scaling>
        <c:axPos val="b"/>
        <c:numFmt formatCode="General" sourceLinked="1"/>
        <c:tickLblPos val="nextTo"/>
        <c:crossAx val="86811392"/>
        <c:crosses val="autoZero"/>
        <c:crossBetween val="midCat"/>
      </c:valAx>
      <c:valAx>
        <c:axId val="86811392"/>
        <c:scaling>
          <c:orientation val="minMax"/>
        </c:scaling>
        <c:axPos val="l"/>
        <c:numFmt formatCode="General" sourceLinked="1"/>
        <c:tickLblPos val="nextTo"/>
        <c:crossAx val="668784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114300</xdr:rowOff>
    </xdr:from>
    <xdr:to>
      <xdr:col>12</xdr:col>
      <xdr:colOff>333375</xdr:colOff>
      <xdr:row>39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elsinki.fi/~korpela/MARV1_2014/Muut_koealat/Mittaustulokset/MARV1_09_8_laralomak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MARV1_09_8A_14</v>
          </cell>
          <cell r="B2">
            <v>14</v>
          </cell>
          <cell r="C2">
            <v>0</v>
          </cell>
          <cell r="D2">
            <v>2</v>
          </cell>
          <cell r="E2">
            <v>206</v>
          </cell>
          <cell r="F2">
            <v>14.69900427</v>
          </cell>
          <cell r="G2">
            <v>1</v>
          </cell>
          <cell r="H2">
            <v>2</v>
          </cell>
          <cell r="I2" t="str">
            <v>12a4</v>
          </cell>
          <cell r="J2">
            <v>1</v>
          </cell>
          <cell r="K2">
            <v>210</v>
          </cell>
        </row>
        <row r="3">
          <cell r="A3" t="str">
            <v>MARV1_09_8A_16</v>
          </cell>
          <cell r="B3">
            <v>16</v>
          </cell>
          <cell r="C3">
            <v>0</v>
          </cell>
          <cell r="D3">
            <v>2</v>
          </cell>
          <cell r="E3">
            <v>173</v>
          </cell>
          <cell r="F3">
            <v>14.36700854</v>
          </cell>
          <cell r="G3">
            <v>1</v>
          </cell>
          <cell r="H3">
            <v>2</v>
          </cell>
          <cell r="I3">
            <v>11</v>
          </cell>
          <cell r="J3">
            <v>2</v>
          </cell>
          <cell r="K3">
            <v>190</v>
          </cell>
        </row>
        <row r="4">
          <cell r="A4" t="str">
            <v>MARV1_09_8A_18</v>
          </cell>
          <cell r="B4">
            <v>18</v>
          </cell>
          <cell r="C4">
            <v>0</v>
          </cell>
          <cell r="D4">
            <v>2</v>
          </cell>
          <cell r="E4">
            <v>236</v>
          </cell>
          <cell r="F4">
            <v>18.349001220000002</v>
          </cell>
          <cell r="G4">
            <v>1</v>
          </cell>
          <cell r="H4">
            <v>2</v>
          </cell>
          <cell r="I4">
            <v>11</v>
          </cell>
          <cell r="J4">
            <v>1</v>
          </cell>
          <cell r="K4">
            <v>254</v>
          </cell>
        </row>
        <row r="5">
          <cell r="A5" t="str">
            <v>MARV1_09_8A_20</v>
          </cell>
          <cell r="B5">
            <v>20</v>
          </cell>
          <cell r="C5">
            <v>0</v>
          </cell>
          <cell r="D5">
            <v>2</v>
          </cell>
          <cell r="E5">
            <v>225</v>
          </cell>
          <cell r="F5">
            <v>18.674010379999999</v>
          </cell>
          <cell r="G5">
            <v>1</v>
          </cell>
          <cell r="H5">
            <v>2</v>
          </cell>
          <cell r="I5">
            <v>11</v>
          </cell>
          <cell r="J5">
            <v>1</v>
          </cell>
          <cell r="K5">
            <v>230</v>
          </cell>
          <cell r="L5" t="str">
            <v>K</v>
          </cell>
          <cell r="N5">
            <v>20</v>
          </cell>
          <cell r="O5">
            <v>20</v>
          </cell>
          <cell r="P5">
            <v>14.5</v>
          </cell>
          <cell r="Q5">
            <v>15</v>
          </cell>
          <cell r="R5">
            <v>1</v>
          </cell>
          <cell r="S5">
            <v>2.5</v>
          </cell>
          <cell r="T5">
            <v>45</v>
          </cell>
        </row>
        <row r="6">
          <cell r="A6" t="str">
            <v>MARV1_09_8A_19</v>
          </cell>
          <cell r="B6">
            <v>19</v>
          </cell>
          <cell r="C6">
            <v>0</v>
          </cell>
          <cell r="D6">
            <v>2</v>
          </cell>
          <cell r="E6">
            <v>226</v>
          </cell>
          <cell r="F6">
            <v>18.856003050000002</v>
          </cell>
          <cell r="G6">
            <v>1</v>
          </cell>
          <cell r="H6">
            <v>2</v>
          </cell>
          <cell r="I6">
            <v>11</v>
          </cell>
          <cell r="J6">
            <v>1</v>
          </cell>
          <cell r="K6">
            <v>231</v>
          </cell>
        </row>
        <row r="7">
          <cell r="A7" t="str">
            <v>MARV1_09_8A_24</v>
          </cell>
          <cell r="B7">
            <v>24</v>
          </cell>
          <cell r="C7">
            <v>0</v>
          </cell>
          <cell r="D7">
            <v>2</v>
          </cell>
          <cell r="E7">
            <v>193</v>
          </cell>
          <cell r="F7">
            <v>17.909010989999999</v>
          </cell>
          <cell r="G7">
            <v>1</v>
          </cell>
          <cell r="H7">
            <v>2</v>
          </cell>
          <cell r="I7">
            <v>11</v>
          </cell>
          <cell r="J7">
            <v>2</v>
          </cell>
          <cell r="K7">
            <v>181</v>
          </cell>
        </row>
        <row r="8">
          <cell r="A8" t="str">
            <v>MARV1_09_8A_21</v>
          </cell>
          <cell r="B8">
            <v>21</v>
          </cell>
          <cell r="C8">
            <v>0</v>
          </cell>
          <cell r="D8">
            <v>2</v>
          </cell>
          <cell r="E8">
            <v>250</v>
          </cell>
          <cell r="F8">
            <v>16.920998170000001</v>
          </cell>
          <cell r="G8">
            <v>1</v>
          </cell>
          <cell r="H8">
            <v>2</v>
          </cell>
          <cell r="I8">
            <v>11</v>
          </cell>
          <cell r="J8">
            <v>1</v>
          </cell>
          <cell r="K8">
            <v>210</v>
          </cell>
        </row>
        <row r="9">
          <cell r="A9" t="str">
            <v>MARV1_09_8A_26</v>
          </cell>
          <cell r="B9">
            <v>26</v>
          </cell>
          <cell r="C9">
            <v>0</v>
          </cell>
          <cell r="D9">
            <v>1</v>
          </cell>
          <cell r="E9">
            <v>269</v>
          </cell>
          <cell r="F9">
            <v>19.2030116</v>
          </cell>
          <cell r="G9">
            <v>1</v>
          </cell>
          <cell r="H9">
            <v>1</v>
          </cell>
          <cell r="I9">
            <v>11</v>
          </cell>
          <cell r="J9">
            <v>1</v>
          </cell>
          <cell r="K9">
            <v>283</v>
          </cell>
        </row>
        <row r="10">
          <cell r="A10" t="str">
            <v>MARV1_09_8A_28</v>
          </cell>
          <cell r="B10">
            <v>28</v>
          </cell>
          <cell r="C10">
            <v>0</v>
          </cell>
          <cell r="D10">
            <v>2</v>
          </cell>
          <cell r="E10">
            <v>188</v>
          </cell>
          <cell r="F10">
            <v>19.781009770000001</v>
          </cell>
          <cell r="G10">
            <v>1</v>
          </cell>
          <cell r="H10">
            <v>2</v>
          </cell>
          <cell r="I10">
            <v>11</v>
          </cell>
          <cell r="J10">
            <v>1</v>
          </cell>
          <cell r="K10">
            <v>201</v>
          </cell>
        </row>
        <row r="11">
          <cell r="A11" t="str">
            <v>MARV1_09_8A_30</v>
          </cell>
          <cell r="B11">
            <v>30</v>
          </cell>
          <cell r="C11">
            <v>0</v>
          </cell>
          <cell r="D11">
            <v>2</v>
          </cell>
          <cell r="E11">
            <v>198</v>
          </cell>
          <cell r="F11">
            <v>19.260011599999999</v>
          </cell>
          <cell r="G11">
            <v>1</v>
          </cell>
          <cell r="H11">
            <v>2</v>
          </cell>
          <cell r="I11">
            <v>11</v>
          </cell>
          <cell r="J11">
            <v>1</v>
          </cell>
          <cell r="K11">
            <v>215</v>
          </cell>
        </row>
        <row r="12">
          <cell r="A12" t="str">
            <v>MARV1_09_8A_703</v>
          </cell>
          <cell r="B12">
            <v>703</v>
          </cell>
          <cell r="C12">
            <v>0</v>
          </cell>
          <cell r="D12">
            <v>2</v>
          </cell>
          <cell r="E12">
            <v>122</v>
          </cell>
          <cell r="H12">
            <v>2</v>
          </cell>
          <cell r="I12">
            <v>23</v>
          </cell>
          <cell r="J12">
            <v>4</v>
          </cell>
          <cell r="K12">
            <v>110</v>
          </cell>
        </row>
        <row r="13">
          <cell r="A13" t="str">
            <v>MARV1_09_8A_29</v>
          </cell>
          <cell r="B13">
            <v>29</v>
          </cell>
          <cell r="C13">
            <v>0</v>
          </cell>
          <cell r="D13">
            <v>2</v>
          </cell>
          <cell r="E13">
            <v>79</v>
          </cell>
          <cell r="F13">
            <v>7.5790054930000004</v>
          </cell>
          <cell r="G13">
            <v>2</v>
          </cell>
          <cell r="H13">
            <v>2</v>
          </cell>
          <cell r="I13">
            <v>11</v>
          </cell>
          <cell r="J13">
            <v>2</v>
          </cell>
          <cell r="K13">
            <v>72</v>
          </cell>
          <cell r="L13" t="str">
            <v>K</v>
          </cell>
          <cell r="N13">
            <v>4</v>
          </cell>
          <cell r="O13">
            <v>8</v>
          </cell>
          <cell r="P13">
            <v>4</v>
          </cell>
          <cell r="Q13">
            <v>4</v>
          </cell>
          <cell r="R13">
            <v>0.6</v>
          </cell>
          <cell r="S13">
            <v>1.5</v>
          </cell>
          <cell r="T13">
            <v>19</v>
          </cell>
        </row>
        <row r="14">
          <cell r="A14" t="str">
            <v>MARV1_09_8A_702</v>
          </cell>
          <cell r="B14">
            <v>702</v>
          </cell>
          <cell r="C14">
            <v>0</v>
          </cell>
          <cell r="D14">
            <v>2</v>
          </cell>
          <cell r="E14">
            <v>144</v>
          </cell>
          <cell r="G14">
            <v>2</v>
          </cell>
          <cell r="H14">
            <v>2</v>
          </cell>
          <cell r="I14">
            <v>22</v>
          </cell>
          <cell r="J14">
            <v>2</v>
          </cell>
          <cell r="K14">
            <v>138</v>
          </cell>
        </row>
        <row r="15">
          <cell r="A15" t="str">
            <v>MARV1_09_8A_33</v>
          </cell>
          <cell r="B15">
            <v>33</v>
          </cell>
          <cell r="C15">
            <v>0</v>
          </cell>
          <cell r="D15">
            <v>2</v>
          </cell>
          <cell r="E15">
            <v>200</v>
          </cell>
          <cell r="F15">
            <v>9.3800024410000002</v>
          </cell>
          <cell r="G15">
            <v>1</v>
          </cell>
          <cell r="H15">
            <v>2</v>
          </cell>
          <cell r="I15">
            <v>22</v>
          </cell>
          <cell r="J15">
            <v>2</v>
          </cell>
          <cell r="K15">
            <v>192</v>
          </cell>
        </row>
        <row r="16">
          <cell r="A16" t="str">
            <v>MARV1_09_8A_65</v>
          </cell>
          <cell r="B16">
            <v>65</v>
          </cell>
          <cell r="C16">
            <v>0</v>
          </cell>
          <cell r="D16">
            <v>2</v>
          </cell>
          <cell r="E16">
            <v>234</v>
          </cell>
          <cell r="F16">
            <v>19.105997559999999</v>
          </cell>
          <cell r="G16">
            <v>1</v>
          </cell>
          <cell r="H16">
            <v>2</v>
          </cell>
          <cell r="I16">
            <v>11</v>
          </cell>
          <cell r="J16">
            <v>1</v>
          </cell>
          <cell r="K16">
            <v>236</v>
          </cell>
        </row>
        <row r="17">
          <cell r="A17" t="str">
            <v>MARV1_09_8A_66</v>
          </cell>
          <cell r="B17">
            <v>66</v>
          </cell>
          <cell r="C17">
            <v>0</v>
          </cell>
          <cell r="D17">
            <v>2</v>
          </cell>
          <cell r="E17">
            <v>247</v>
          </cell>
          <cell r="F17">
            <v>19.612008540000001</v>
          </cell>
          <cell r="G17">
            <v>1</v>
          </cell>
          <cell r="H17">
            <v>2</v>
          </cell>
          <cell r="I17">
            <v>11</v>
          </cell>
          <cell r="J17">
            <v>1</v>
          </cell>
          <cell r="K17">
            <v>248</v>
          </cell>
        </row>
        <row r="18">
          <cell r="A18" t="str">
            <v>MARV1_09_8A_37</v>
          </cell>
          <cell r="B18">
            <v>37</v>
          </cell>
          <cell r="C18">
            <v>0</v>
          </cell>
          <cell r="D18">
            <v>2</v>
          </cell>
          <cell r="E18">
            <v>203</v>
          </cell>
          <cell r="F18">
            <v>18.071002440000001</v>
          </cell>
          <cell r="G18">
            <v>1</v>
          </cell>
          <cell r="H18">
            <v>2</v>
          </cell>
          <cell r="I18">
            <v>11</v>
          </cell>
          <cell r="J18">
            <v>1</v>
          </cell>
          <cell r="K18">
            <v>213</v>
          </cell>
        </row>
        <row r="19">
          <cell r="A19" t="str">
            <v>MARV1_09_8A_35</v>
          </cell>
          <cell r="B19">
            <v>35</v>
          </cell>
          <cell r="C19">
            <v>0</v>
          </cell>
          <cell r="D19">
            <v>2</v>
          </cell>
          <cell r="E19">
            <v>173</v>
          </cell>
          <cell r="F19">
            <v>17.208005490000001</v>
          </cell>
          <cell r="G19">
            <v>1</v>
          </cell>
          <cell r="H19">
            <v>2</v>
          </cell>
          <cell r="I19">
            <v>11</v>
          </cell>
          <cell r="J19">
            <v>2</v>
          </cell>
          <cell r="K19">
            <v>186</v>
          </cell>
        </row>
        <row r="20">
          <cell r="A20" t="str">
            <v>MARV1_09_8A_67</v>
          </cell>
          <cell r="B20">
            <v>67</v>
          </cell>
          <cell r="C20">
            <v>0</v>
          </cell>
          <cell r="D20">
            <v>2</v>
          </cell>
          <cell r="E20">
            <v>223</v>
          </cell>
          <cell r="F20">
            <v>19.007008540000001</v>
          </cell>
          <cell r="G20">
            <v>1</v>
          </cell>
          <cell r="H20">
            <v>2</v>
          </cell>
          <cell r="I20">
            <v>11</v>
          </cell>
          <cell r="J20">
            <v>1</v>
          </cell>
          <cell r="K20">
            <v>235</v>
          </cell>
        </row>
        <row r="21">
          <cell r="A21" t="str">
            <v>MARV1_09_8A_69</v>
          </cell>
          <cell r="B21">
            <v>69</v>
          </cell>
          <cell r="C21">
            <v>0</v>
          </cell>
          <cell r="D21">
            <v>2</v>
          </cell>
          <cell r="E21">
            <v>154</v>
          </cell>
          <cell r="G21">
            <v>2</v>
          </cell>
          <cell r="H21">
            <v>2</v>
          </cell>
          <cell r="I21">
            <v>22</v>
          </cell>
          <cell r="J21">
            <v>4</v>
          </cell>
          <cell r="K21">
            <v>143</v>
          </cell>
        </row>
        <row r="22">
          <cell r="A22" t="str">
            <v>MARV1_09_8A_2</v>
          </cell>
          <cell r="B22">
            <v>2</v>
          </cell>
          <cell r="C22">
            <v>1</v>
          </cell>
          <cell r="D22">
            <v>2</v>
          </cell>
          <cell r="E22">
            <v>223</v>
          </cell>
          <cell r="F22">
            <v>17.684003050000001</v>
          </cell>
          <cell r="G22">
            <v>1</v>
          </cell>
          <cell r="H22">
            <v>2</v>
          </cell>
          <cell r="I22">
            <v>11</v>
          </cell>
          <cell r="J22">
            <v>1</v>
          </cell>
          <cell r="K22">
            <v>233</v>
          </cell>
        </row>
        <row r="23">
          <cell r="A23" t="str">
            <v>MARV1_09_8A_4</v>
          </cell>
          <cell r="B23">
            <v>4</v>
          </cell>
          <cell r="C23">
            <v>1</v>
          </cell>
          <cell r="D23">
            <v>2</v>
          </cell>
          <cell r="E23">
            <v>210</v>
          </cell>
          <cell r="F23">
            <v>19.141000609999999</v>
          </cell>
          <cell r="G23">
            <v>1</v>
          </cell>
          <cell r="H23">
            <v>2</v>
          </cell>
          <cell r="I23">
            <v>11</v>
          </cell>
          <cell r="J23">
            <v>1</v>
          </cell>
          <cell r="K23">
            <v>222</v>
          </cell>
        </row>
        <row r="24">
          <cell r="A24" t="str">
            <v>MARV1_09_8A_8</v>
          </cell>
          <cell r="B24">
            <v>8</v>
          </cell>
          <cell r="C24">
            <v>1</v>
          </cell>
          <cell r="D24">
            <v>2</v>
          </cell>
          <cell r="E24">
            <v>205</v>
          </cell>
          <cell r="F24">
            <v>16.670002440000001</v>
          </cell>
          <cell r="G24">
            <v>1</v>
          </cell>
          <cell r="H24">
            <v>2</v>
          </cell>
          <cell r="I24">
            <v>11</v>
          </cell>
          <cell r="J24">
            <v>1</v>
          </cell>
          <cell r="K24">
            <v>209</v>
          </cell>
        </row>
        <row r="25">
          <cell r="A25" t="str">
            <v>MARV1_09_8A_47</v>
          </cell>
          <cell r="B25">
            <v>47</v>
          </cell>
          <cell r="C25">
            <v>1</v>
          </cell>
          <cell r="D25">
            <v>2</v>
          </cell>
          <cell r="E25">
            <v>299</v>
          </cell>
          <cell r="F25">
            <v>19.90000977</v>
          </cell>
          <cell r="G25">
            <v>1</v>
          </cell>
          <cell r="H25">
            <v>2</v>
          </cell>
          <cell r="I25">
            <v>11</v>
          </cell>
          <cell r="J25">
            <v>1</v>
          </cell>
          <cell r="K25">
            <v>321</v>
          </cell>
        </row>
        <row r="26">
          <cell r="A26" t="str">
            <v>MARV1_09_8A_10</v>
          </cell>
          <cell r="B26">
            <v>10</v>
          </cell>
          <cell r="C26">
            <v>1</v>
          </cell>
          <cell r="D26">
            <v>2</v>
          </cell>
          <cell r="E26">
            <v>196</v>
          </cell>
          <cell r="F26">
            <v>17.20600366</v>
          </cell>
          <cell r="G26">
            <v>1</v>
          </cell>
          <cell r="H26">
            <v>2</v>
          </cell>
          <cell r="I26">
            <v>11</v>
          </cell>
          <cell r="J26">
            <v>1</v>
          </cell>
          <cell r="K26">
            <v>203</v>
          </cell>
        </row>
        <row r="27">
          <cell r="A27" t="str">
            <v>MARV1_09_8A_51</v>
          </cell>
          <cell r="B27">
            <v>51</v>
          </cell>
          <cell r="C27">
            <v>1</v>
          </cell>
          <cell r="D27">
            <v>2</v>
          </cell>
          <cell r="E27">
            <v>167</v>
          </cell>
          <cell r="F27">
            <v>14.737001830000001</v>
          </cell>
          <cell r="G27">
            <v>1</v>
          </cell>
          <cell r="H27">
            <v>2</v>
          </cell>
          <cell r="I27">
            <v>11</v>
          </cell>
          <cell r="J27">
            <v>2</v>
          </cell>
          <cell r="K27">
            <v>167</v>
          </cell>
        </row>
        <row r="28">
          <cell r="A28" t="str">
            <v>MARV1_09_8A_12</v>
          </cell>
          <cell r="B28">
            <v>12</v>
          </cell>
          <cell r="C28">
            <v>1</v>
          </cell>
          <cell r="D28">
            <v>2</v>
          </cell>
          <cell r="E28">
            <v>183</v>
          </cell>
          <cell r="F28">
            <v>15.579000000000001</v>
          </cell>
          <cell r="G28">
            <v>1</v>
          </cell>
          <cell r="H28">
            <v>2</v>
          </cell>
          <cell r="I28">
            <v>11</v>
          </cell>
          <cell r="J28">
            <v>2</v>
          </cell>
          <cell r="K28">
            <v>190</v>
          </cell>
        </row>
        <row r="29">
          <cell r="A29" t="str">
            <v>MARV1_09_8A_50</v>
          </cell>
          <cell r="B29">
            <v>50</v>
          </cell>
          <cell r="C29">
            <v>1</v>
          </cell>
          <cell r="D29">
            <v>2</v>
          </cell>
          <cell r="E29">
            <v>150</v>
          </cell>
          <cell r="G29">
            <v>2</v>
          </cell>
          <cell r="H29">
            <v>2</v>
          </cell>
          <cell r="I29">
            <v>22</v>
          </cell>
          <cell r="J29">
            <v>4</v>
          </cell>
          <cell r="K29">
            <v>140</v>
          </cell>
        </row>
        <row r="30">
          <cell r="A30" t="str">
            <v>MARV1_09_8A_54</v>
          </cell>
          <cell r="B30">
            <v>54</v>
          </cell>
          <cell r="C30">
            <v>1</v>
          </cell>
          <cell r="D30">
            <v>2</v>
          </cell>
          <cell r="E30">
            <v>274</v>
          </cell>
          <cell r="F30">
            <v>17.662998170000002</v>
          </cell>
          <cell r="G30">
            <v>1</v>
          </cell>
          <cell r="H30">
            <v>2</v>
          </cell>
          <cell r="I30">
            <v>11</v>
          </cell>
          <cell r="J30">
            <v>1</v>
          </cell>
          <cell r="K30">
            <v>273</v>
          </cell>
          <cell r="L30" t="str">
            <v>X</v>
          </cell>
          <cell r="N30">
            <v>23</v>
          </cell>
          <cell r="O30">
            <v>20</v>
          </cell>
          <cell r="P30">
            <v>15.5</v>
          </cell>
        </row>
        <row r="31">
          <cell r="A31" t="str">
            <v>MARV1_09_8A_53</v>
          </cell>
          <cell r="B31">
            <v>53</v>
          </cell>
          <cell r="C31">
            <v>1</v>
          </cell>
          <cell r="D31">
            <v>2</v>
          </cell>
          <cell r="E31">
            <v>220</v>
          </cell>
          <cell r="F31">
            <v>17.318006709999999</v>
          </cell>
          <cell r="G31">
            <v>1</v>
          </cell>
          <cell r="H31">
            <v>2</v>
          </cell>
          <cell r="I31">
            <v>11</v>
          </cell>
          <cell r="J31">
            <v>1</v>
          </cell>
          <cell r="K31">
            <v>224</v>
          </cell>
        </row>
        <row r="32">
          <cell r="A32" t="str">
            <v>MARV1_09_8A_55</v>
          </cell>
          <cell r="B32">
            <v>55</v>
          </cell>
          <cell r="C32">
            <v>1</v>
          </cell>
          <cell r="D32">
            <v>2</v>
          </cell>
          <cell r="E32">
            <v>118</v>
          </cell>
          <cell r="G32">
            <v>2</v>
          </cell>
          <cell r="H32">
            <v>2</v>
          </cell>
          <cell r="I32">
            <v>22</v>
          </cell>
          <cell r="J32">
            <v>4</v>
          </cell>
          <cell r="K32">
            <v>110</v>
          </cell>
        </row>
        <row r="33">
          <cell r="A33" t="str">
            <v>MARV1_09_8A_708</v>
          </cell>
          <cell r="B33">
            <v>708</v>
          </cell>
          <cell r="C33">
            <v>1</v>
          </cell>
          <cell r="D33">
            <v>6</v>
          </cell>
          <cell r="E33">
            <v>55</v>
          </cell>
          <cell r="G33">
            <v>2</v>
          </cell>
          <cell r="H33">
            <v>6</v>
          </cell>
          <cell r="I33">
            <v>22</v>
          </cell>
          <cell r="J33">
            <v>4</v>
          </cell>
          <cell r="K33">
            <v>116</v>
          </cell>
        </row>
        <row r="34">
          <cell r="A34" t="str">
            <v>MARV1_09_8A_710</v>
          </cell>
          <cell r="B34">
            <v>710</v>
          </cell>
          <cell r="C34">
            <v>1</v>
          </cell>
          <cell r="D34">
            <v>6</v>
          </cell>
          <cell r="E34">
            <v>68</v>
          </cell>
          <cell r="G34">
            <v>2</v>
          </cell>
          <cell r="H34">
            <v>6</v>
          </cell>
          <cell r="I34">
            <v>22</v>
          </cell>
          <cell r="J34">
            <v>4</v>
          </cell>
          <cell r="K34">
            <v>65</v>
          </cell>
        </row>
        <row r="35">
          <cell r="A35" t="str">
            <v>MARV1_09_8A_707</v>
          </cell>
          <cell r="B35">
            <v>707</v>
          </cell>
          <cell r="C35">
            <v>1</v>
          </cell>
          <cell r="D35">
            <v>6</v>
          </cell>
          <cell r="E35">
            <v>115</v>
          </cell>
          <cell r="F35">
            <v>12.791011599999999</v>
          </cell>
          <cell r="G35">
            <v>2</v>
          </cell>
          <cell r="H35">
            <v>6</v>
          </cell>
          <cell r="I35">
            <v>11</v>
          </cell>
          <cell r="J35">
            <v>2</v>
          </cell>
          <cell r="K35">
            <v>122</v>
          </cell>
        </row>
        <row r="36">
          <cell r="A36" t="str">
            <v>MARV1_09_8A_706</v>
          </cell>
          <cell r="B36">
            <v>706</v>
          </cell>
          <cell r="C36">
            <v>1</v>
          </cell>
          <cell r="D36">
            <v>6</v>
          </cell>
          <cell r="E36">
            <v>80</v>
          </cell>
          <cell r="G36">
            <v>2</v>
          </cell>
          <cell r="H36">
            <v>6</v>
          </cell>
          <cell r="I36">
            <v>14</v>
          </cell>
          <cell r="J36">
            <v>2</v>
          </cell>
          <cell r="K36">
            <v>83</v>
          </cell>
        </row>
        <row r="37">
          <cell r="A37" t="str">
            <v>MARV1_09_8A_711</v>
          </cell>
          <cell r="B37">
            <v>711</v>
          </cell>
          <cell r="C37">
            <v>1</v>
          </cell>
          <cell r="D37">
            <v>6</v>
          </cell>
          <cell r="E37">
            <v>54</v>
          </cell>
          <cell r="H37">
            <v>6</v>
          </cell>
          <cell r="I37">
            <v>23</v>
          </cell>
          <cell r="J37">
            <v>2</v>
          </cell>
          <cell r="K37">
            <v>50</v>
          </cell>
        </row>
        <row r="38">
          <cell r="A38" t="str">
            <v>MARV1_09_8A_56</v>
          </cell>
          <cell r="B38">
            <v>56</v>
          </cell>
          <cell r="C38">
            <v>1</v>
          </cell>
          <cell r="D38">
            <v>2</v>
          </cell>
          <cell r="E38">
            <v>337</v>
          </cell>
          <cell r="F38">
            <v>21.204004879999999</v>
          </cell>
          <cell r="G38">
            <v>1</v>
          </cell>
          <cell r="H38">
            <v>2</v>
          </cell>
          <cell r="I38">
            <v>11</v>
          </cell>
          <cell r="J38">
            <v>1</v>
          </cell>
          <cell r="K38">
            <v>333</v>
          </cell>
          <cell r="L38" t="str">
            <v>K</v>
          </cell>
          <cell r="N38">
            <v>28</v>
          </cell>
          <cell r="O38">
            <v>22</v>
          </cell>
          <cell r="P38">
            <v>16</v>
          </cell>
          <cell r="R38">
            <v>1.8</v>
          </cell>
          <cell r="S38">
            <v>2</v>
          </cell>
          <cell r="T38">
            <v>56</v>
          </cell>
        </row>
        <row r="39">
          <cell r="A39" t="str">
            <v>MARV1_09_8A_58</v>
          </cell>
          <cell r="B39">
            <v>58</v>
          </cell>
          <cell r="C39">
            <v>1</v>
          </cell>
          <cell r="D39">
            <v>2</v>
          </cell>
          <cell r="E39">
            <v>258</v>
          </cell>
          <cell r="F39">
            <v>19.766004880000001</v>
          </cell>
          <cell r="G39">
            <v>1</v>
          </cell>
          <cell r="H39">
            <v>2</v>
          </cell>
          <cell r="I39" t="str">
            <v>12a1</v>
          </cell>
          <cell r="J39">
            <v>1</v>
          </cell>
          <cell r="K39">
            <v>270</v>
          </cell>
          <cell r="L39" t="str">
            <v>K</v>
          </cell>
          <cell r="N39">
            <v>21</v>
          </cell>
          <cell r="O39">
            <v>21</v>
          </cell>
          <cell r="P39">
            <v>17.5</v>
          </cell>
          <cell r="R39">
            <v>0.7</v>
          </cell>
          <cell r="S39">
            <v>1</v>
          </cell>
          <cell r="T39">
            <v>53</v>
          </cell>
        </row>
        <row r="40">
          <cell r="A40" t="str">
            <v>MARV1_09_8A_57</v>
          </cell>
          <cell r="B40">
            <v>57</v>
          </cell>
          <cell r="C40">
            <v>1</v>
          </cell>
          <cell r="D40">
            <v>2</v>
          </cell>
          <cell r="E40">
            <v>237</v>
          </cell>
          <cell r="F40">
            <v>19.43099939</v>
          </cell>
          <cell r="G40">
            <v>1</v>
          </cell>
          <cell r="H40">
            <v>2</v>
          </cell>
          <cell r="I40">
            <v>11</v>
          </cell>
          <cell r="J40">
            <v>1</v>
          </cell>
          <cell r="K40">
            <v>245</v>
          </cell>
        </row>
        <row r="41">
          <cell r="A41" t="str">
            <v>MARV1_09_8A_59</v>
          </cell>
          <cell r="B41">
            <v>59</v>
          </cell>
          <cell r="C41">
            <v>1</v>
          </cell>
          <cell r="D41">
            <v>2</v>
          </cell>
          <cell r="E41">
            <v>251</v>
          </cell>
          <cell r="F41">
            <v>19.773009160000001</v>
          </cell>
          <cell r="G41">
            <v>1</v>
          </cell>
          <cell r="H41">
            <v>2</v>
          </cell>
          <cell r="I41" t="str">
            <v>12a1</v>
          </cell>
          <cell r="J41">
            <v>1</v>
          </cell>
          <cell r="K41">
            <v>258</v>
          </cell>
        </row>
        <row r="42">
          <cell r="A42" t="str">
            <v>MARV1_09_8A_60</v>
          </cell>
          <cell r="B42">
            <v>60</v>
          </cell>
          <cell r="C42">
            <v>1</v>
          </cell>
          <cell r="D42">
            <v>2</v>
          </cell>
          <cell r="E42">
            <v>231</v>
          </cell>
          <cell r="F42">
            <v>19.927004879999998</v>
          </cell>
          <cell r="G42">
            <v>1</v>
          </cell>
          <cell r="H42">
            <v>2</v>
          </cell>
          <cell r="I42" t="str">
            <v>12a1</v>
          </cell>
          <cell r="J42">
            <v>1</v>
          </cell>
          <cell r="K42">
            <v>246</v>
          </cell>
          <cell r="L42" t="str">
            <v>X</v>
          </cell>
          <cell r="N42">
            <v>21</v>
          </cell>
          <cell r="O42">
            <v>21.5</v>
          </cell>
          <cell r="P42">
            <v>16</v>
          </cell>
        </row>
        <row r="43">
          <cell r="A43" t="str">
            <v>MARV1_09_8A_705</v>
          </cell>
          <cell r="B43">
            <v>705</v>
          </cell>
          <cell r="C43">
            <v>1</v>
          </cell>
          <cell r="D43">
            <v>16</v>
          </cell>
          <cell r="E43">
            <v>52</v>
          </cell>
          <cell r="G43">
            <v>2</v>
          </cell>
          <cell r="H43">
            <v>16</v>
          </cell>
          <cell r="I43">
            <v>22</v>
          </cell>
          <cell r="J43">
            <v>4</v>
          </cell>
          <cell r="K43">
            <v>54</v>
          </cell>
        </row>
        <row r="44">
          <cell r="A44" t="str">
            <v>MARV1_09_8A_704</v>
          </cell>
          <cell r="B44">
            <v>704</v>
          </cell>
          <cell r="C44">
            <v>1</v>
          </cell>
          <cell r="D44">
            <v>16</v>
          </cell>
          <cell r="E44">
            <v>55</v>
          </cell>
          <cell r="G44">
            <v>2</v>
          </cell>
          <cell r="H44">
            <v>16</v>
          </cell>
          <cell r="I44">
            <v>22</v>
          </cell>
          <cell r="J44">
            <v>4</v>
          </cell>
          <cell r="K44">
            <v>60</v>
          </cell>
        </row>
        <row r="45">
          <cell r="A45" t="str">
            <v>MARV1_09_8A_716</v>
          </cell>
          <cell r="B45">
            <v>716</v>
          </cell>
          <cell r="C45">
            <v>1</v>
          </cell>
          <cell r="D45">
            <v>16</v>
          </cell>
          <cell r="E45">
            <v>56</v>
          </cell>
          <cell r="G45">
            <v>2</v>
          </cell>
          <cell r="H45">
            <v>16</v>
          </cell>
          <cell r="I45" t="str">
            <v>12a3</v>
          </cell>
          <cell r="J45">
            <v>2</v>
          </cell>
          <cell r="K45">
            <v>63</v>
          </cell>
        </row>
        <row r="46">
          <cell r="A46" t="str">
            <v>MARV1_09_8A_61</v>
          </cell>
          <cell r="B46">
            <v>61</v>
          </cell>
          <cell r="C46">
            <v>1</v>
          </cell>
          <cell r="D46">
            <v>3</v>
          </cell>
          <cell r="E46">
            <v>283</v>
          </cell>
          <cell r="F46">
            <v>22.48300549</v>
          </cell>
          <cell r="G46">
            <v>1</v>
          </cell>
          <cell r="H46">
            <v>3</v>
          </cell>
          <cell r="I46" t="str">
            <v>12a1</v>
          </cell>
          <cell r="J46">
            <v>1</v>
          </cell>
          <cell r="K46">
            <v>286</v>
          </cell>
        </row>
        <row r="47">
          <cell r="A47" t="str">
            <v>MARV1_09_8A_63</v>
          </cell>
          <cell r="B47">
            <v>63</v>
          </cell>
          <cell r="C47">
            <v>1</v>
          </cell>
          <cell r="D47">
            <v>2</v>
          </cell>
          <cell r="E47">
            <v>208</v>
          </cell>
          <cell r="F47">
            <v>19.79700854</v>
          </cell>
          <cell r="G47">
            <v>1</v>
          </cell>
          <cell r="H47">
            <v>2</v>
          </cell>
          <cell r="I47">
            <v>11</v>
          </cell>
          <cell r="J47">
            <v>1</v>
          </cell>
          <cell r="K47">
            <v>215</v>
          </cell>
        </row>
        <row r="48">
          <cell r="A48" t="str">
            <v>MARV1_09_8A_62</v>
          </cell>
          <cell r="B48">
            <v>62</v>
          </cell>
          <cell r="C48">
            <v>1</v>
          </cell>
          <cell r="D48">
            <v>2</v>
          </cell>
          <cell r="E48">
            <v>229</v>
          </cell>
          <cell r="F48">
            <v>19.807008540000002</v>
          </cell>
          <cell r="G48">
            <v>1</v>
          </cell>
          <cell r="H48">
            <v>2</v>
          </cell>
          <cell r="I48" t="str">
            <v>12a1</v>
          </cell>
          <cell r="J48">
            <v>1</v>
          </cell>
          <cell r="K48">
            <v>228</v>
          </cell>
        </row>
        <row r="49">
          <cell r="A49" t="str">
            <v>MARV1_09_8A_96</v>
          </cell>
          <cell r="B49">
            <v>96</v>
          </cell>
          <cell r="C49">
            <v>1</v>
          </cell>
          <cell r="D49">
            <v>2</v>
          </cell>
          <cell r="E49">
            <v>193</v>
          </cell>
          <cell r="F49">
            <v>15.67900122</v>
          </cell>
          <cell r="G49">
            <v>1</v>
          </cell>
          <cell r="H49">
            <v>2</v>
          </cell>
          <cell r="I49" t="str">
            <v>12a6</v>
          </cell>
          <cell r="J49">
            <v>2</v>
          </cell>
          <cell r="K49">
            <v>178</v>
          </cell>
        </row>
        <row r="50">
          <cell r="A50" t="str">
            <v>MARV1_09_8A_97</v>
          </cell>
          <cell r="B50">
            <v>97</v>
          </cell>
          <cell r="C50">
            <v>1</v>
          </cell>
          <cell r="D50">
            <v>2</v>
          </cell>
          <cell r="E50">
            <v>200</v>
          </cell>
          <cell r="F50">
            <v>17.539002440000001</v>
          </cell>
          <cell r="H50">
            <v>2</v>
          </cell>
          <cell r="I50">
            <v>23</v>
          </cell>
          <cell r="J50">
            <v>4</v>
          </cell>
          <cell r="K50">
            <v>193</v>
          </cell>
        </row>
        <row r="51">
          <cell r="A51" t="str">
            <v>MARV1_09_8A_718</v>
          </cell>
          <cell r="B51">
            <v>718</v>
          </cell>
          <cell r="C51">
            <v>1</v>
          </cell>
          <cell r="D51">
            <v>2</v>
          </cell>
          <cell r="E51">
            <v>101</v>
          </cell>
          <cell r="G51">
            <v>2</v>
          </cell>
          <cell r="H51">
            <v>2</v>
          </cell>
          <cell r="I51">
            <v>21</v>
          </cell>
          <cell r="J51">
            <v>4</v>
          </cell>
          <cell r="K51">
            <v>90</v>
          </cell>
        </row>
        <row r="52">
          <cell r="A52" t="str">
            <v>MARV1_09_8A_64</v>
          </cell>
          <cell r="B52">
            <v>64</v>
          </cell>
          <cell r="C52">
            <v>1</v>
          </cell>
          <cell r="D52">
            <v>2</v>
          </cell>
          <cell r="E52">
            <v>195</v>
          </cell>
          <cell r="F52">
            <v>16.215005489999999</v>
          </cell>
          <cell r="G52">
            <v>1</v>
          </cell>
          <cell r="H52">
            <v>2</v>
          </cell>
          <cell r="I52" t="str">
            <v>12a3a4</v>
          </cell>
          <cell r="J52">
            <v>2</v>
          </cell>
          <cell r="K52">
            <v>97</v>
          </cell>
        </row>
        <row r="53">
          <cell r="A53" t="str">
            <v>MARV1_09_8A_717</v>
          </cell>
          <cell r="B53">
            <v>717</v>
          </cell>
          <cell r="C53">
            <v>1</v>
          </cell>
          <cell r="D53">
            <v>2</v>
          </cell>
          <cell r="E53">
            <v>115</v>
          </cell>
          <cell r="F53">
            <v>10.289003660000001</v>
          </cell>
          <cell r="G53">
            <v>2</v>
          </cell>
          <cell r="H53">
            <v>2</v>
          </cell>
          <cell r="I53">
            <v>21</v>
          </cell>
          <cell r="J53">
            <v>4</v>
          </cell>
          <cell r="K53">
            <v>106</v>
          </cell>
        </row>
        <row r="54">
          <cell r="A54" t="str">
            <v>MARV1_09_8A_100</v>
          </cell>
          <cell r="B54">
            <v>100</v>
          </cell>
          <cell r="C54">
            <v>1</v>
          </cell>
          <cell r="D54">
            <v>1</v>
          </cell>
          <cell r="E54">
            <v>230</v>
          </cell>
          <cell r="G54">
            <v>2</v>
          </cell>
          <cell r="H54">
            <v>1</v>
          </cell>
          <cell r="I54">
            <v>22</v>
          </cell>
          <cell r="J54">
            <v>4</v>
          </cell>
          <cell r="K54">
            <v>200</v>
          </cell>
        </row>
        <row r="55">
          <cell r="A55" t="str">
            <v>MARV1_09_8A_101</v>
          </cell>
          <cell r="B55">
            <v>101</v>
          </cell>
          <cell r="C55">
            <v>1</v>
          </cell>
          <cell r="D55">
            <v>2</v>
          </cell>
          <cell r="E55">
            <v>190</v>
          </cell>
          <cell r="F55">
            <v>18.09800916</v>
          </cell>
          <cell r="G55">
            <v>1</v>
          </cell>
          <cell r="H55">
            <v>2</v>
          </cell>
          <cell r="I55" t="str">
            <v>12a4</v>
          </cell>
          <cell r="J55">
            <v>2</v>
          </cell>
          <cell r="K55">
            <v>193</v>
          </cell>
          <cell r="L55" t="str">
            <v>K</v>
          </cell>
          <cell r="N55">
            <v>16</v>
          </cell>
          <cell r="O55">
            <v>14</v>
          </cell>
          <cell r="P55">
            <v>6.5</v>
          </cell>
          <cell r="Q55">
            <v>7</v>
          </cell>
          <cell r="R55">
            <v>1</v>
          </cell>
          <cell r="T55">
            <v>50</v>
          </cell>
          <cell r="U55" t="str">
            <v>latva poikki</v>
          </cell>
        </row>
        <row r="56">
          <cell r="A56" t="str">
            <v>MARV1_09_8A_104</v>
          </cell>
          <cell r="B56">
            <v>104</v>
          </cell>
          <cell r="C56">
            <v>1</v>
          </cell>
          <cell r="D56">
            <v>1</v>
          </cell>
          <cell r="E56">
            <v>250</v>
          </cell>
          <cell r="F56">
            <v>18.779009160000001</v>
          </cell>
          <cell r="G56">
            <v>1</v>
          </cell>
          <cell r="H56">
            <v>1</v>
          </cell>
          <cell r="I56">
            <v>11</v>
          </cell>
          <cell r="J56">
            <v>1</v>
          </cell>
          <cell r="K56">
            <v>254</v>
          </cell>
          <cell r="L56" t="str">
            <v>K</v>
          </cell>
          <cell r="N56">
            <v>20</v>
          </cell>
          <cell r="O56">
            <v>19.5</v>
          </cell>
          <cell r="P56">
            <v>7</v>
          </cell>
          <cell r="Q56">
            <v>10</v>
          </cell>
          <cell r="R56">
            <v>2</v>
          </cell>
          <cell r="S56">
            <v>2</v>
          </cell>
          <cell r="T56">
            <v>49</v>
          </cell>
        </row>
        <row r="57">
          <cell r="A57" t="str">
            <v>MARV1_09_8A_103</v>
          </cell>
          <cell r="B57">
            <v>103</v>
          </cell>
          <cell r="C57">
            <v>1</v>
          </cell>
          <cell r="D57">
            <v>1</v>
          </cell>
          <cell r="E57">
            <v>207</v>
          </cell>
          <cell r="F57">
            <v>18.7560061</v>
          </cell>
          <cell r="G57">
            <v>1</v>
          </cell>
          <cell r="H57">
            <v>1</v>
          </cell>
          <cell r="I57">
            <v>11</v>
          </cell>
          <cell r="J57">
            <v>2</v>
          </cell>
          <cell r="K57">
            <v>200</v>
          </cell>
        </row>
        <row r="58">
          <cell r="A58" t="str">
            <v>MARV1_09_8A_68</v>
          </cell>
          <cell r="B58">
            <v>68</v>
          </cell>
          <cell r="C58">
            <v>1</v>
          </cell>
          <cell r="D58">
            <v>2</v>
          </cell>
          <cell r="E58">
            <v>195</v>
          </cell>
          <cell r="F58">
            <v>16.08700305</v>
          </cell>
          <cell r="G58">
            <v>1</v>
          </cell>
          <cell r="H58">
            <v>2</v>
          </cell>
          <cell r="I58" t="str">
            <v>12a7</v>
          </cell>
          <cell r="J58">
            <v>2</v>
          </cell>
          <cell r="K58">
            <v>197</v>
          </cell>
        </row>
        <row r="59">
          <cell r="A59" t="str">
            <v>MARV1_09_8A_720</v>
          </cell>
          <cell r="B59">
            <v>720</v>
          </cell>
          <cell r="C59">
            <v>1</v>
          </cell>
          <cell r="D59">
            <v>16</v>
          </cell>
          <cell r="E59">
            <v>46</v>
          </cell>
          <cell r="G59">
            <v>2</v>
          </cell>
          <cell r="H59">
            <v>16</v>
          </cell>
          <cell r="I59" t="str">
            <v>12a3</v>
          </cell>
          <cell r="J59">
            <v>2</v>
          </cell>
          <cell r="K59">
            <v>44</v>
          </cell>
        </row>
        <row r="60">
          <cell r="A60" t="str">
            <v>MARV1_09_8A_105</v>
          </cell>
          <cell r="B60">
            <v>105</v>
          </cell>
          <cell r="C60">
            <v>1</v>
          </cell>
          <cell r="D60">
            <v>2</v>
          </cell>
          <cell r="E60">
            <v>217</v>
          </cell>
          <cell r="F60">
            <v>18.266006099999998</v>
          </cell>
          <cell r="G60">
            <v>1</v>
          </cell>
          <cell r="H60">
            <v>2</v>
          </cell>
          <cell r="I60">
            <v>11</v>
          </cell>
          <cell r="J60">
            <v>1</v>
          </cell>
          <cell r="K60">
            <v>223</v>
          </cell>
        </row>
        <row r="61">
          <cell r="A61" t="str">
            <v>MARV1_09_8A_721</v>
          </cell>
          <cell r="B61">
            <v>721</v>
          </cell>
          <cell r="C61">
            <v>1</v>
          </cell>
          <cell r="D61">
            <v>2</v>
          </cell>
          <cell r="E61">
            <v>90</v>
          </cell>
          <cell r="G61">
            <v>2</v>
          </cell>
          <cell r="H61">
            <v>2</v>
          </cell>
          <cell r="I61" t="str">
            <v>12a3</v>
          </cell>
          <cell r="J61">
            <v>2</v>
          </cell>
          <cell r="K61">
            <v>91</v>
          </cell>
        </row>
        <row r="62">
          <cell r="A62" t="str">
            <v>MARV1_09_8A_106</v>
          </cell>
          <cell r="B62">
            <v>106</v>
          </cell>
          <cell r="C62">
            <v>1</v>
          </cell>
          <cell r="D62">
            <v>1</v>
          </cell>
          <cell r="E62">
            <v>203</v>
          </cell>
          <cell r="G62">
            <v>1</v>
          </cell>
          <cell r="H62">
            <v>1</v>
          </cell>
          <cell r="I62">
            <v>22</v>
          </cell>
          <cell r="J62">
            <v>4</v>
          </cell>
          <cell r="K62">
            <v>195</v>
          </cell>
        </row>
        <row r="63">
          <cell r="A63" t="str">
            <v>MARV1_09_8A_42</v>
          </cell>
          <cell r="B63">
            <v>42</v>
          </cell>
          <cell r="C63">
            <v>2</v>
          </cell>
          <cell r="D63">
            <v>2</v>
          </cell>
          <cell r="E63">
            <v>206</v>
          </cell>
          <cell r="F63">
            <v>16.986012209999998</v>
          </cell>
          <cell r="G63">
            <v>1</v>
          </cell>
          <cell r="H63">
            <v>2</v>
          </cell>
          <cell r="I63">
            <v>11</v>
          </cell>
          <cell r="J63">
            <v>1</v>
          </cell>
          <cell r="K63">
            <v>219</v>
          </cell>
        </row>
        <row r="64">
          <cell r="A64" t="str">
            <v>MARV1_09_8A_41</v>
          </cell>
          <cell r="B64">
            <v>41</v>
          </cell>
          <cell r="C64">
            <v>2</v>
          </cell>
          <cell r="D64">
            <v>2</v>
          </cell>
          <cell r="E64">
            <v>286</v>
          </cell>
          <cell r="F64">
            <v>20.296001830000002</v>
          </cell>
          <cell r="G64">
            <v>1</v>
          </cell>
          <cell r="H64">
            <v>2</v>
          </cell>
          <cell r="I64">
            <v>11</v>
          </cell>
          <cell r="J64">
            <v>1</v>
          </cell>
          <cell r="K64">
            <v>306</v>
          </cell>
          <cell r="L64" t="str">
            <v>X</v>
          </cell>
          <cell r="N64">
            <v>26</v>
          </cell>
          <cell r="O64">
            <v>23</v>
          </cell>
          <cell r="P64">
            <v>15</v>
          </cell>
        </row>
        <row r="65">
          <cell r="A65" t="str">
            <v>MARV1_09_8A_43</v>
          </cell>
          <cell r="B65">
            <v>43</v>
          </cell>
          <cell r="C65">
            <v>2</v>
          </cell>
          <cell r="D65">
            <v>2</v>
          </cell>
          <cell r="E65">
            <v>185</v>
          </cell>
          <cell r="F65">
            <v>17.191999389999999</v>
          </cell>
          <cell r="G65">
            <v>1</v>
          </cell>
          <cell r="H65">
            <v>2</v>
          </cell>
          <cell r="I65">
            <v>11</v>
          </cell>
          <cell r="J65">
            <v>2</v>
          </cell>
          <cell r="K65">
            <v>184</v>
          </cell>
        </row>
        <row r="66">
          <cell r="A66" t="str">
            <v>MARV1_09_8A_45</v>
          </cell>
          <cell r="B66">
            <v>45</v>
          </cell>
          <cell r="C66">
            <v>2</v>
          </cell>
          <cell r="D66">
            <v>2</v>
          </cell>
          <cell r="E66">
            <v>177</v>
          </cell>
          <cell r="F66">
            <v>16.638003659999999</v>
          </cell>
          <cell r="G66">
            <v>1</v>
          </cell>
          <cell r="H66">
            <v>2</v>
          </cell>
          <cell r="I66">
            <v>11</v>
          </cell>
          <cell r="J66">
            <v>2</v>
          </cell>
          <cell r="K66">
            <v>187</v>
          </cell>
        </row>
        <row r="67">
          <cell r="A67" t="str">
            <v>MARV1_09_8A_44</v>
          </cell>
          <cell r="B67">
            <v>44</v>
          </cell>
          <cell r="C67">
            <v>2</v>
          </cell>
          <cell r="D67">
            <v>2</v>
          </cell>
          <cell r="E67">
            <v>220</v>
          </cell>
          <cell r="F67">
            <v>17.755003049999999</v>
          </cell>
          <cell r="G67">
            <v>1</v>
          </cell>
          <cell r="H67">
            <v>2</v>
          </cell>
          <cell r="I67">
            <v>11</v>
          </cell>
          <cell r="J67">
            <v>1</v>
          </cell>
          <cell r="K67">
            <v>233</v>
          </cell>
        </row>
        <row r="68">
          <cell r="A68" t="str">
            <v>MARV1_09_8A_712</v>
          </cell>
          <cell r="B68">
            <v>712</v>
          </cell>
          <cell r="C68">
            <v>2</v>
          </cell>
          <cell r="D68">
            <v>3</v>
          </cell>
          <cell r="E68">
            <v>45</v>
          </cell>
          <cell r="G68">
            <v>2</v>
          </cell>
          <cell r="H68">
            <v>3</v>
          </cell>
          <cell r="I68" t="str">
            <v>14a3</v>
          </cell>
          <cell r="J68">
            <v>2</v>
          </cell>
          <cell r="K68">
            <v>47</v>
          </cell>
        </row>
        <row r="69">
          <cell r="A69" t="str">
            <v>MARV1_09_8A_46</v>
          </cell>
          <cell r="B69">
            <v>46</v>
          </cell>
          <cell r="C69">
            <v>2</v>
          </cell>
          <cell r="D69">
            <v>2</v>
          </cell>
          <cell r="E69">
            <v>183</v>
          </cell>
          <cell r="F69">
            <v>11.76100488</v>
          </cell>
          <cell r="G69">
            <v>1</v>
          </cell>
          <cell r="H69">
            <v>2</v>
          </cell>
          <cell r="I69" t="str">
            <v>12a4</v>
          </cell>
          <cell r="J69">
            <v>2</v>
          </cell>
          <cell r="K69">
            <v>173</v>
          </cell>
        </row>
        <row r="70">
          <cell r="A70" t="str">
            <v>MARV1_09_8A_77</v>
          </cell>
          <cell r="B70">
            <v>77</v>
          </cell>
          <cell r="C70">
            <v>2</v>
          </cell>
          <cell r="D70">
            <v>2</v>
          </cell>
          <cell r="E70">
            <v>189</v>
          </cell>
          <cell r="F70">
            <v>16.04500977</v>
          </cell>
          <cell r="G70">
            <v>1</v>
          </cell>
          <cell r="H70">
            <v>2</v>
          </cell>
          <cell r="I70">
            <v>11</v>
          </cell>
          <cell r="J70">
            <v>2</v>
          </cell>
          <cell r="K70">
            <v>194</v>
          </cell>
        </row>
        <row r="71">
          <cell r="A71" t="str">
            <v>MARV1_09_8A_49</v>
          </cell>
          <cell r="B71">
            <v>49</v>
          </cell>
          <cell r="C71">
            <v>2</v>
          </cell>
          <cell r="D71">
            <v>2</v>
          </cell>
          <cell r="E71">
            <v>145</v>
          </cell>
          <cell r="F71">
            <v>10.115998169999999</v>
          </cell>
          <cell r="G71">
            <v>1</v>
          </cell>
          <cell r="H71">
            <v>2</v>
          </cell>
          <cell r="I71" t="str">
            <v>12a4</v>
          </cell>
          <cell r="J71">
            <v>2</v>
          </cell>
          <cell r="K71">
            <v>141</v>
          </cell>
        </row>
        <row r="72">
          <cell r="A72" t="str">
            <v>MARV1_09_8A_48</v>
          </cell>
          <cell r="B72">
            <v>48</v>
          </cell>
          <cell r="C72">
            <v>2</v>
          </cell>
          <cell r="D72">
            <v>2</v>
          </cell>
          <cell r="E72">
            <v>298</v>
          </cell>
          <cell r="F72">
            <v>22.846999390000001</v>
          </cell>
          <cell r="G72">
            <v>1</v>
          </cell>
          <cell r="H72">
            <v>2</v>
          </cell>
          <cell r="I72">
            <v>11</v>
          </cell>
          <cell r="J72">
            <v>1</v>
          </cell>
          <cell r="K72">
            <v>305</v>
          </cell>
          <cell r="L72" t="str">
            <v>K</v>
          </cell>
          <cell r="N72">
            <v>26</v>
          </cell>
          <cell r="O72">
            <v>23</v>
          </cell>
          <cell r="P72">
            <v>15.5</v>
          </cell>
          <cell r="R72">
            <v>1.8</v>
          </cell>
          <cell r="S72">
            <v>2</v>
          </cell>
          <cell r="T72">
            <v>54</v>
          </cell>
        </row>
        <row r="73">
          <cell r="A73" t="str">
            <v>MARV1_09_8A_80</v>
          </cell>
          <cell r="B73">
            <v>80</v>
          </cell>
          <cell r="C73">
            <v>2</v>
          </cell>
          <cell r="D73">
            <v>2</v>
          </cell>
          <cell r="E73">
            <v>258</v>
          </cell>
          <cell r="F73">
            <v>21.591000609999998</v>
          </cell>
          <cell r="G73">
            <v>1</v>
          </cell>
          <cell r="H73">
            <v>2</v>
          </cell>
          <cell r="I73">
            <v>11</v>
          </cell>
          <cell r="J73">
            <v>1</v>
          </cell>
          <cell r="K73">
            <v>275</v>
          </cell>
          <cell r="L73" t="str">
            <v>X</v>
          </cell>
          <cell r="N73">
            <v>22</v>
          </cell>
          <cell r="O73">
            <v>21</v>
          </cell>
          <cell r="P73">
            <v>13</v>
          </cell>
        </row>
        <row r="74">
          <cell r="A74" t="str">
            <v>MARV1_09_8A_52</v>
          </cell>
          <cell r="B74">
            <v>52</v>
          </cell>
          <cell r="C74">
            <v>2</v>
          </cell>
          <cell r="D74">
            <v>2</v>
          </cell>
          <cell r="E74">
            <v>240</v>
          </cell>
          <cell r="F74">
            <v>19.491007929999999</v>
          </cell>
          <cell r="G74">
            <v>1</v>
          </cell>
          <cell r="H74">
            <v>2</v>
          </cell>
          <cell r="I74">
            <v>11</v>
          </cell>
          <cell r="J74">
            <v>1</v>
          </cell>
          <cell r="K74">
            <v>240</v>
          </cell>
        </row>
        <row r="75">
          <cell r="A75" t="str">
            <v>MARV1_09_8A_81</v>
          </cell>
          <cell r="B75">
            <v>81</v>
          </cell>
          <cell r="C75">
            <v>2</v>
          </cell>
          <cell r="D75">
            <v>2</v>
          </cell>
          <cell r="E75">
            <v>285</v>
          </cell>
          <cell r="F75">
            <v>18.481998780000001</v>
          </cell>
          <cell r="G75">
            <v>1</v>
          </cell>
          <cell r="H75">
            <v>2</v>
          </cell>
          <cell r="I75">
            <v>11</v>
          </cell>
          <cell r="J75">
            <v>2</v>
          </cell>
          <cell r="K75">
            <v>187</v>
          </cell>
        </row>
        <row r="76">
          <cell r="A76" t="str">
            <v>MARV1_09_8A_713</v>
          </cell>
          <cell r="B76">
            <v>713</v>
          </cell>
          <cell r="C76">
            <v>2</v>
          </cell>
          <cell r="D76">
            <v>2</v>
          </cell>
          <cell r="E76">
            <v>250</v>
          </cell>
          <cell r="F76">
            <v>19.585010990000001</v>
          </cell>
          <cell r="G76">
            <v>1</v>
          </cell>
          <cell r="H76">
            <v>2</v>
          </cell>
          <cell r="I76">
            <v>11</v>
          </cell>
          <cell r="J76">
            <v>1</v>
          </cell>
          <cell r="K76">
            <v>245</v>
          </cell>
          <cell r="L76" t="str">
            <v>X</v>
          </cell>
          <cell r="N76">
            <v>20</v>
          </cell>
          <cell r="O76">
            <v>21</v>
          </cell>
          <cell r="P76">
            <v>11.5</v>
          </cell>
        </row>
        <row r="77">
          <cell r="A77" t="str">
            <v>MARV1_09_8A_86</v>
          </cell>
          <cell r="B77">
            <v>86</v>
          </cell>
          <cell r="C77">
            <v>2</v>
          </cell>
          <cell r="D77">
            <v>2</v>
          </cell>
          <cell r="E77">
            <v>222</v>
          </cell>
          <cell r="F77">
            <v>21.376002440000001</v>
          </cell>
          <cell r="G77">
            <v>1</v>
          </cell>
          <cell r="H77">
            <v>2</v>
          </cell>
          <cell r="I77">
            <v>11</v>
          </cell>
          <cell r="J77">
            <v>1</v>
          </cell>
          <cell r="K77">
            <v>228</v>
          </cell>
        </row>
        <row r="78">
          <cell r="A78" t="str">
            <v>MARV1_09_8A_85</v>
          </cell>
          <cell r="B78">
            <v>85</v>
          </cell>
          <cell r="C78">
            <v>2</v>
          </cell>
          <cell r="D78">
            <v>2</v>
          </cell>
          <cell r="E78">
            <v>258</v>
          </cell>
          <cell r="F78">
            <v>21.876000000000001</v>
          </cell>
          <cell r="G78">
            <v>1</v>
          </cell>
          <cell r="H78">
            <v>2</v>
          </cell>
          <cell r="I78">
            <v>11</v>
          </cell>
          <cell r="J78">
            <v>1</v>
          </cell>
          <cell r="K78">
            <v>271</v>
          </cell>
        </row>
        <row r="79">
          <cell r="A79" t="str">
            <v>MARV1_09_8A_714</v>
          </cell>
          <cell r="B79">
            <v>714</v>
          </cell>
          <cell r="C79">
            <v>2</v>
          </cell>
          <cell r="D79">
            <v>2</v>
          </cell>
          <cell r="E79">
            <v>213</v>
          </cell>
          <cell r="F79">
            <v>16.634999390000001</v>
          </cell>
          <cell r="G79">
            <v>1</v>
          </cell>
          <cell r="H79">
            <v>2</v>
          </cell>
          <cell r="I79" t="str">
            <v>12a4</v>
          </cell>
          <cell r="J79">
            <v>1</v>
          </cell>
          <cell r="K79">
            <v>210</v>
          </cell>
        </row>
        <row r="80">
          <cell r="A80" t="str">
            <v>MARV1_09_8A_729</v>
          </cell>
          <cell r="B80">
            <v>729</v>
          </cell>
          <cell r="C80">
            <v>2</v>
          </cell>
          <cell r="D80">
            <v>2</v>
          </cell>
          <cell r="E80">
            <v>45</v>
          </cell>
          <cell r="G80">
            <v>2</v>
          </cell>
          <cell r="H80">
            <v>2</v>
          </cell>
          <cell r="I80" t="str">
            <v>12a3</v>
          </cell>
          <cell r="J80">
            <v>2</v>
          </cell>
          <cell r="K80">
            <v>49</v>
          </cell>
        </row>
        <row r="81">
          <cell r="A81" t="str">
            <v>MARV1_09_8A_87</v>
          </cell>
          <cell r="B81">
            <v>87</v>
          </cell>
          <cell r="C81">
            <v>2</v>
          </cell>
          <cell r="D81">
            <v>2</v>
          </cell>
          <cell r="E81">
            <v>234</v>
          </cell>
          <cell r="F81">
            <v>20.92201099</v>
          </cell>
          <cell r="G81">
            <v>1</v>
          </cell>
          <cell r="H81">
            <v>2</v>
          </cell>
          <cell r="I81">
            <v>11</v>
          </cell>
          <cell r="J81">
            <v>1</v>
          </cell>
          <cell r="K81">
            <v>265</v>
          </cell>
          <cell r="L81" t="str">
            <v>X</v>
          </cell>
          <cell r="N81">
            <v>21</v>
          </cell>
          <cell r="O81">
            <v>22</v>
          </cell>
          <cell r="P81">
            <v>17</v>
          </cell>
        </row>
        <row r="82">
          <cell r="A82" t="str">
            <v>MARV1_09_8A_715</v>
          </cell>
          <cell r="B82">
            <v>715</v>
          </cell>
          <cell r="C82">
            <v>2</v>
          </cell>
          <cell r="D82">
            <v>16</v>
          </cell>
          <cell r="E82">
            <v>44</v>
          </cell>
          <cell r="G82">
            <v>2</v>
          </cell>
          <cell r="H82">
            <v>16</v>
          </cell>
          <cell r="I82" t="str">
            <v>12a3</v>
          </cell>
          <cell r="J82">
            <v>2</v>
          </cell>
          <cell r="K82">
            <v>44</v>
          </cell>
        </row>
        <row r="83">
          <cell r="A83" t="str">
            <v>MARV1_09_8A_88</v>
          </cell>
          <cell r="B83">
            <v>88</v>
          </cell>
          <cell r="C83">
            <v>2</v>
          </cell>
          <cell r="D83">
            <v>1</v>
          </cell>
          <cell r="E83">
            <v>240</v>
          </cell>
          <cell r="F83">
            <v>18.449010990000001</v>
          </cell>
          <cell r="G83">
            <v>1</v>
          </cell>
          <cell r="H83">
            <v>1</v>
          </cell>
          <cell r="I83">
            <v>11</v>
          </cell>
          <cell r="J83">
            <v>1</v>
          </cell>
          <cell r="K83">
            <v>240</v>
          </cell>
        </row>
        <row r="84">
          <cell r="A84" t="str">
            <v>MARV1_09_8A_90</v>
          </cell>
          <cell r="B84">
            <v>90</v>
          </cell>
          <cell r="C84">
            <v>2</v>
          </cell>
          <cell r="D84">
            <v>2</v>
          </cell>
          <cell r="E84">
            <v>236</v>
          </cell>
          <cell r="F84">
            <v>18.73699817</v>
          </cell>
          <cell r="G84">
            <v>1</v>
          </cell>
          <cell r="H84">
            <v>2</v>
          </cell>
          <cell r="I84">
            <v>11</v>
          </cell>
          <cell r="J84">
            <v>1</v>
          </cell>
          <cell r="K84">
            <v>231</v>
          </cell>
        </row>
        <row r="85">
          <cell r="A85" t="str">
            <v>MARV1_09_8A_89</v>
          </cell>
          <cell r="B85">
            <v>89</v>
          </cell>
          <cell r="C85">
            <v>2</v>
          </cell>
          <cell r="D85">
            <v>1</v>
          </cell>
          <cell r="E85">
            <v>292</v>
          </cell>
          <cell r="F85">
            <v>22.530012209999999</v>
          </cell>
          <cell r="G85">
            <v>1</v>
          </cell>
          <cell r="H85">
            <v>1</v>
          </cell>
          <cell r="I85">
            <v>11</v>
          </cell>
          <cell r="J85">
            <v>1</v>
          </cell>
          <cell r="K85">
            <v>315</v>
          </cell>
        </row>
        <row r="86">
          <cell r="A86" t="str">
            <v>MARV1_09_8A_92</v>
          </cell>
          <cell r="B86">
            <v>92</v>
          </cell>
          <cell r="C86">
            <v>2</v>
          </cell>
          <cell r="D86">
            <v>1</v>
          </cell>
          <cell r="E86">
            <v>342</v>
          </cell>
          <cell r="F86">
            <v>21.536999999999999</v>
          </cell>
          <cell r="G86">
            <v>1</v>
          </cell>
          <cell r="H86">
            <v>1</v>
          </cell>
          <cell r="I86" t="str">
            <v>12a1</v>
          </cell>
          <cell r="J86">
            <v>2</v>
          </cell>
          <cell r="K86">
            <v>333</v>
          </cell>
          <cell r="L86" t="str">
            <v>X</v>
          </cell>
          <cell r="N86">
            <v>25</v>
          </cell>
          <cell r="O86">
            <v>24</v>
          </cell>
          <cell r="P86">
            <v>9</v>
          </cell>
        </row>
        <row r="87">
          <cell r="A87" t="str">
            <v>MARV1_09_8A_91</v>
          </cell>
          <cell r="B87">
            <v>91</v>
          </cell>
          <cell r="C87">
            <v>2</v>
          </cell>
          <cell r="D87">
            <v>1</v>
          </cell>
          <cell r="E87">
            <v>223</v>
          </cell>
          <cell r="G87">
            <v>2</v>
          </cell>
          <cell r="H87">
            <v>1</v>
          </cell>
          <cell r="I87">
            <v>22</v>
          </cell>
          <cell r="J87">
            <v>4</v>
          </cell>
          <cell r="K87">
            <v>191</v>
          </cell>
        </row>
        <row r="88">
          <cell r="A88" t="str">
            <v>MARV1_09_8A_93</v>
          </cell>
          <cell r="B88">
            <v>93</v>
          </cell>
          <cell r="C88">
            <v>2</v>
          </cell>
          <cell r="D88">
            <v>1</v>
          </cell>
          <cell r="E88">
            <v>248</v>
          </cell>
          <cell r="F88">
            <v>18.52400488</v>
          </cell>
          <cell r="G88">
            <v>1</v>
          </cell>
          <cell r="H88">
            <v>1</v>
          </cell>
          <cell r="I88" t="str">
            <v>12a1</v>
          </cell>
          <cell r="J88">
            <v>2</v>
          </cell>
          <cell r="K88">
            <v>259</v>
          </cell>
          <cell r="L88" t="str">
            <v>X</v>
          </cell>
          <cell r="N88">
            <v>20</v>
          </cell>
          <cell r="O88">
            <v>19</v>
          </cell>
          <cell r="P88">
            <v>4.5</v>
          </cell>
        </row>
        <row r="89">
          <cell r="A89" t="str">
            <v>MARV1_09_8A_94</v>
          </cell>
          <cell r="B89">
            <v>94</v>
          </cell>
          <cell r="C89">
            <v>2</v>
          </cell>
          <cell r="D89">
            <v>1</v>
          </cell>
          <cell r="E89">
            <v>254</v>
          </cell>
          <cell r="F89">
            <v>19.795009159999999</v>
          </cell>
          <cell r="G89">
            <v>1</v>
          </cell>
          <cell r="H89">
            <v>1</v>
          </cell>
          <cell r="I89">
            <v>11</v>
          </cell>
          <cell r="J89">
            <v>2</v>
          </cell>
          <cell r="K89">
            <v>266</v>
          </cell>
        </row>
        <row r="90">
          <cell r="A90" t="str">
            <v>MARV1_09_8A_95</v>
          </cell>
          <cell r="B90">
            <v>95</v>
          </cell>
          <cell r="C90">
            <v>2</v>
          </cell>
          <cell r="D90">
            <v>1</v>
          </cell>
          <cell r="E90">
            <v>220</v>
          </cell>
          <cell r="F90">
            <v>19.902012209999999</v>
          </cell>
          <cell r="G90">
            <v>1</v>
          </cell>
          <cell r="H90">
            <v>1</v>
          </cell>
          <cell r="I90">
            <v>11</v>
          </cell>
          <cell r="J90">
            <v>2</v>
          </cell>
          <cell r="K90">
            <v>235</v>
          </cell>
        </row>
        <row r="91">
          <cell r="A91" t="str">
            <v>MARV1_09_8A_99</v>
          </cell>
          <cell r="B91">
            <v>99</v>
          </cell>
          <cell r="C91">
            <v>2</v>
          </cell>
          <cell r="D91">
            <v>1</v>
          </cell>
          <cell r="E91">
            <v>267</v>
          </cell>
          <cell r="F91">
            <v>20.823997559999999</v>
          </cell>
          <cell r="G91">
            <v>1</v>
          </cell>
          <cell r="H91">
            <v>1</v>
          </cell>
          <cell r="I91">
            <v>11</v>
          </cell>
          <cell r="J91">
            <v>2</v>
          </cell>
          <cell r="K91">
            <v>275</v>
          </cell>
        </row>
        <row r="92">
          <cell r="A92" t="str">
            <v>MARV1_09_8A_98</v>
          </cell>
          <cell r="B92">
            <v>98</v>
          </cell>
          <cell r="C92">
            <v>2</v>
          </cell>
          <cell r="D92">
            <v>1</v>
          </cell>
          <cell r="E92">
            <v>243</v>
          </cell>
          <cell r="F92">
            <v>21.117003050000001</v>
          </cell>
          <cell r="G92">
            <v>1</v>
          </cell>
          <cell r="H92">
            <v>1</v>
          </cell>
          <cell r="I92" t="str">
            <v>12a1</v>
          </cell>
          <cell r="J92">
            <v>2</v>
          </cell>
          <cell r="K92">
            <v>237</v>
          </cell>
          <cell r="L92" t="str">
            <v>K</v>
          </cell>
          <cell r="N92">
            <v>20</v>
          </cell>
          <cell r="O92">
            <v>22</v>
          </cell>
          <cell r="P92">
            <v>6</v>
          </cell>
          <cell r="R92">
            <v>2.4</v>
          </cell>
          <cell r="S92">
            <v>0.5</v>
          </cell>
          <cell r="T92">
            <v>53</v>
          </cell>
        </row>
        <row r="93">
          <cell r="A93" t="str">
            <v>MARV1_09_8A_134</v>
          </cell>
          <cell r="B93">
            <v>134</v>
          </cell>
          <cell r="C93">
            <v>2</v>
          </cell>
          <cell r="D93">
            <v>1</v>
          </cell>
          <cell r="E93">
            <v>284</v>
          </cell>
          <cell r="F93">
            <v>21.382003659999999</v>
          </cell>
          <cell r="G93">
            <v>1</v>
          </cell>
          <cell r="H93">
            <v>1</v>
          </cell>
          <cell r="I93">
            <v>11</v>
          </cell>
          <cell r="J93">
            <v>2</v>
          </cell>
          <cell r="K93">
            <v>300</v>
          </cell>
        </row>
        <row r="94">
          <cell r="A94" t="str">
            <v>MARV1_09_8A_136</v>
          </cell>
          <cell r="B94">
            <v>136</v>
          </cell>
          <cell r="C94">
            <v>2</v>
          </cell>
          <cell r="D94">
            <v>1</v>
          </cell>
          <cell r="E94">
            <v>239</v>
          </cell>
          <cell r="F94">
            <v>19.384009769999999</v>
          </cell>
          <cell r="G94">
            <v>1</v>
          </cell>
          <cell r="H94">
            <v>1</v>
          </cell>
          <cell r="I94">
            <v>11</v>
          </cell>
          <cell r="J94">
            <v>2</v>
          </cell>
          <cell r="K94">
            <v>241</v>
          </cell>
        </row>
        <row r="95">
          <cell r="A95" t="str">
            <v>MARV1_09_8A_727</v>
          </cell>
          <cell r="B95">
            <v>727</v>
          </cell>
          <cell r="C95">
            <v>2</v>
          </cell>
          <cell r="D95">
            <v>2</v>
          </cell>
          <cell r="E95">
            <v>102</v>
          </cell>
          <cell r="G95">
            <v>2</v>
          </cell>
          <cell r="H95">
            <v>2</v>
          </cell>
          <cell r="I95">
            <v>11</v>
          </cell>
          <cell r="J95">
            <v>2</v>
          </cell>
          <cell r="K95">
            <v>114</v>
          </cell>
        </row>
        <row r="96">
          <cell r="A96" t="str">
            <v>MARV1_09_8A_722</v>
          </cell>
          <cell r="B96">
            <v>722</v>
          </cell>
          <cell r="C96">
            <v>2</v>
          </cell>
          <cell r="D96">
            <v>2</v>
          </cell>
          <cell r="E96">
            <v>31</v>
          </cell>
          <cell r="F96">
            <v>0</v>
          </cell>
          <cell r="G96">
            <v>2</v>
          </cell>
          <cell r="H96">
            <v>2</v>
          </cell>
          <cell r="I96">
            <v>11</v>
          </cell>
          <cell r="J96">
            <v>2</v>
          </cell>
          <cell r="K96">
            <v>33</v>
          </cell>
          <cell r="L96" t="str">
            <v>K</v>
          </cell>
          <cell r="N96">
            <v>0</v>
          </cell>
          <cell r="O96">
            <v>2.2999999999999998</v>
          </cell>
          <cell r="P96">
            <v>1.7999999999999998</v>
          </cell>
          <cell r="R96">
            <v>0.4</v>
          </cell>
          <cell r="S96">
            <v>0.29999999999999982</v>
          </cell>
          <cell r="T96">
            <v>10</v>
          </cell>
        </row>
        <row r="97">
          <cell r="A97" t="str">
            <v>MARV1_09_8A_723</v>
          </cell>
          <cell r="B97">
            <v>723</v>
          </cell>
          <cell r="C97">
            <v>2</v>
          </cell>
          <cell r="D97">
            <v>3</v>
          </cell>
          <cell r="E97">
            <v>75</v>
          </cell>
          <cell r="G97">
            <v>2</v>
          </cell>
          <cell r="H97">
            <v>3</v>
          </cell>
          <cell r="I97">
            <v>11</v>
          </cell>
          <cell r="J97">
            <v>2</v>
          </cell>
          <cell r="K97">
            <v>77</v>
          </cell>
        </row>
        <row r="98">
          <cell r="A98" t="str">
            <v>MARV1_09_8A_102</v>
          </cell>
          <cell r="B98">
            <v>102</v>
          </cell>
          <cell r="C98">
            <v>2</v>
          </cell>
          <cell r="D98">
            <v>1</v>
          </cell>
          <cell r="E98">
            <v>183</v>
          </cell>
          <cell r="F98">
            <v>19.1800061</v>
          </cell>
          <cell r="G98">
            <v>1</v>
          </cell>
          <cell r="H98">
            <v>1</v>
          </cell>
          <cell r="I98" t="str">
            <v>12a1</v>
          </cell>
          <cell r="J98">
            <v>2</v>
          </cell>
          <cell r="K98">
            <v>184</v>
          </cell>
        </row>
        <row r="99">
          <cell r="A99" t="str">
            <v>MARV1_09_8A_724</v>
          </cell>
          <cell r="B99">
            <v>724</v>
          </cell>
          <cell r="C99">
            <v>2</v>
          </cell>
          <cell r="D99">
            <v>2</v>
          </cell>
          <cell r="E99">
            <v>55</v>
          </cell>
          <cell r="G99">
            <v>2</v>
          </cell>
          <cell r="H99">
            <v>2</v>
          </cell>
          <cell r="I99">
            <v>11</v>
          </cell>
          <cell r="J99">
            <v>2</v>
          </cell>
          <cell r="K99">
            <v>73</v>
          </cell>
        </row>
        <row r="100">
          <cell r="A100" t="str">
            <v>MARV1_09_8A_726</v>
          </cell>
          <cell r="B100">
            <v>726</v>
          </cell>
          <cell r="C100">
            <v>2</v>
          </cell>
          <cell r="D100">
            <v>6</v>
          </cell>
          <cell r="E100">
            <v>44</v>
          </cell>
          <cell r="G100">
            <v>2</v>
          </cell>
          <cell r="H100">
            <v>6</v>
          </cell>
          <cell r="I100" t="str">
            <v>14a4</v>
          </cell>
          <cell r="J100">
            <v>2</v>
          </cell>
          <cell r="K100">
            <v>39</v>
          </cell>
          <cell r="U100" t="str">
            <v>monta latvaa</v>
          </cell>
        </row>
        <row r="101">
          <cell r="A101" t="str">
            <v>MARV1_09_8A_138</v>
          </cell>
          <cell r="B101">
            <v>138</v>
          </cell>
          <cell r="C101">
            <v>2</v>
          </cell>
          <cell r="D101">
            <v>1</v>
          </cell>
          <cell r="E101">
            <v>297</v>
          </cell>
          <cell r="F101">
            <v>23.324999999999999</v>
          </cell>
          <cell r="G101">
            <v>1</v>
          </cell>
          <cell r="H101">
            <v>1</v>
          </cell>
          <cell r="I101">
            <v>11</v>
          </cell>
          <cell r="J101">
            <v>2</v>
          </cell>
          <cell r="K101">
            <v>307</v>
          </cell>
          <cell r="L101" t="str">
            <v>K</v>
          </cell>
          <cell r="N101">
            <v>25</v>
          </cell>
          <cell r="O101">
            <v>24</v>
          </cell>
          <cell r="P101">
            <v>11</v>
          </cell>
          <cell r="Q101">
            <v>6</v>
          </cell>
          <cell r="R101">
            <v>2.5</v>
          </cell>
          <cell r="S101">
            <v>2</v>
          </cell>
          <cell r="T101">
            <v>51</v>
          </cell>
        </row>
        <row r="102">
          <cell r="A102" t="str">
            <v>MARV1_09_8A_140</v>
          </cell>
          <cell r="B102">
            <v>140</v>
          </cell>
          <cell r="C102">
            <v>2</v>
          </cell>
          <cell r="D102">
            <v>1</v>
          </cell>
          <cell r="E102">
            <v>255</v>
          </cell>
          <cell r="F102">
            <v>21.698004879999999</v>
          </cell>
          <cell r="G102">
            <v>1</v>
          </cell>
          <cell r="H102">
            <v>1</v>
          </cell>
          <cell r="I102" t="str">
            <v>12a1</v>
          </cell>
          <cell r="J102">
            <v>2</v>
          </cell>
          <cell r="K102">
            <v>252</v>
          </cell>
        </row>
        <row r="103">
          <cell r="A103" t="str">
            <v>MARV1_09_8A_725</v>
          </cell>
          <cell r="B103">
            <v>725</v>
          </cell>
          <cell r="C103">
            <v>2</v>
          </cell>
          <cell r="D103">
            <v>2</v>
          </cell>
          <cell r="E103">
            <v>73</v>
          </cell>
          <cell r="G103">
            <v>2</v>
          </cell>
          <cell r="H103">
            <v>2</v>
          </cell>
          <cell r="I103">
            <v>14</v>
          </cell>
          <cell r="J103">
            <v>2</v>
          </cell>
          <cell r="K103">
            <v>79</v>
          </cell>
          <cell r="U103" t="str">
            <v>latva mutkalla</v>
          </cell>
        </row>
        <row r="104">
          <cell r="A104" t="str">
            <v>MARV1_09_8A_142</v>
          </cell>
          <cell r="B104">
            <v>142</v>
          </cell>
          <cell r="C104">
            <v>2</v>
          </cell>
          <cell r="D104">
            <v>1</v>
          </cell>
          <cell r="E104">
            <v>232</v>
          </cell>
          <cell r="F104">
            <v>20.40199878</v>
          </cell>
          <cell r="G104">
            <v>1</v>
          </cell>
          <cell r="H104">
            <v>1</v>
          </cell>
          <cell r="I104">
            <v>11</v>
          </cell>
          <cell r="J104">
            <v>1</v>
          </cell>
          <cell r="K104">
            <v>257</v>
          </cell>
        </row>
        <row r="105">
          <cell r="A105" t="str">
            <v>MARV1_09_8A_74</v>
          </cell>
          <cell r="B105">
            <v>74</v>
          </cell>
          <cell r="C105">
            <v>3</v>
          </cell>
          <cell r="D105">
            <v>2</v>
          </cell>
          <cell r="E105">
            <v>199</v>
          </cell>
          <cell r="F105">
            <v>17.27200122</v>
          </cell>
          <cell r="G105">
            <v>1</v>
          </cell>
          <cell r="H105">
            <v>2</v>
          </cell>
          <cell r="I105">
            <v>11</v>
          </cell>
          <cell r="J105">
            <v>1</v>
          </cell>
          <cell r="K105">
            <v>201</v>
          </cell>
          <cell r="L105" t="str">
            <v>K</v>
          </cell>
          <cell r="N105">
            <v>17</v>
          </cell>
          <cell r="O105">
            <v>19</v>
          </cell>
          <cell r="P105">
            <v>15.5</v>
          </cell>
          <cell r="R105">
            <v>1.2</v>
          </cell>
          <cell r="S105">
            <v>2</v>
          </cell>
          <cell r="T105">
            <v>49</v>
          </cell>
        </row>
        <row r="106">
          <cell r="A106" t="str">
            <v>MARV1_09_8A_75</v>
          </cell>
          <cell r="B106">
            <v>75</v>
          </cell>
          <cell r="C106">
            <v>3</v>
          </cell>
          <cell r="D106">
            <v>2</v>
          </cell>
          <cell r="E106">
            <v>297</v>
          </cell>
          <cell r="F106">
            <v>21.969012209999999</v>
          </cell>
          <cell r="G106">
            <v>1</v>
          </cell>
          <cell r="H106">
            <v>2</v>
          </cell>
          <cell r="I106">
            <v>11</v>
          </cell>
          <cell r="J106">
            <v>1</v>
          </cell>
          <cell r="K106">
            <v>310</v>
          </cell>
          <cell r="L106" t="str">
            <v>K</v>
          </cell>
          <cell r="N106">
            <v>25</v>
          </cell>
          <cell r="O106">
            <v>23</v>
          </cell>
          <cell r="P106">
            <v>20</v>
          </cell>
          <cell r="R106">
            <v>1.4</v>
          </cell>
          <cell r="S106">
            <v>2</v>
          </cell>
          <cell r="T106">
            <v>55</v>
          </cell>
        </row>
        <row r="107">
          <cell r="A107" t="str">
            <v>MARV1_09_8A_76</v>
          </cell>
          <cell r="B107">
            <v>76</v>
          </cell>
          <cell r="C107">
            <v>3</v>
          </cell>
          <cell r="D107">
            <v>2</v>
          </cell>
          <cell r="E107">
            <v>190</v>
          </cell>
          <cell r="F107">
            <v>15.97700122</v>
          </cell>
          <cell r="G107">
            <v>1</v>
          </cell>
          <cell r="H107">
            <v>2</v>
          </cell>
          <cell r="I107">
            <v>12</v>
          </cell>
          <cell r="J107">
            <v>2</v>
          </cell>
          <cell r="K107">
            <v>189</v>
          </cell>
          <cell r="U107" t="str">
            <v>latvus haarautunut</v>
          </cell>
        </row>
        <row r="108">
          <cell r="A108" t="str">
            <v>MARV1_09_8A_111</v>
          </cell>
          <cell r="B108">
            <v>111</v>
          </cell>
          <cell r="C108">
            <v>3</v>
          </cell>
          <cell r="D108">
            <v>1</v>
          </cell>
          <cell r="E108">
            <v>207</v>
          </cell>
          <cell r="F108">
            <v>19.974</v>
          </cell>
          <cell r="G108">
            <v>1</v>
          </cell>
          <cell r="H108">
            <v>1</v>
          </cell>
          <cell r="I108">
            <v>11</v>
          </cell>
          <cell r="J108">
            <v>2</v>
          </cell>
          <cell r="K108">
            <v>213</v>
          </cell>
          <cell r="L108" t="str">
            <v>K</v>
          </cell>
          <cell r="N108">
            <v>17</v>
          </cell>
          <cell r="O108">
            <v>22</v>
          </cell>
          <cell r="P108">
            <v>7</v>
          </cell>
          <cell r="R108">
            <v>2.4</v>
          </cell>
          <cell r="S108">
            <v>2</v>
          </cell>
          <cell r="T108">
            <v>53</v>
          </cell>
        </row>
        <row r="109">
          <cell r="A109" t="str">
            <v>MARV1_09_8A_78</v>
          </cell>
          <cell r="B109">
            <v>78</v>
          </cell>
          <cell r="C109">
            <v>3</v>
          </cell>
          <cell r="D109">
            <v>2</v>
          </cell>
          <cell r="E109">
            <v>247</v>
          </cell>
          <cell r="F109">
            <v>21.42599878</v>
          </cell>
          <cell r="G109">
            <v>1</v>
          </cell>
          <cell r="H109">
            <v>2</v>
          </cell>
          <cell r="I109">
            <v>11</v>
          </cell>
          <cell r="J109">
            <v>1</v>
          </cell>
          <cell r="K109">
            <v>252</v>
          </cell>
        </row>
        <row r="110">
          <cell r="A110" t="str">
            <v>MARV1_09_8A_114</v>
          </cell>
          <cell r="B110">
            <v>114</v>
          </cell>
          <cell r="C110">
            <v>3</v>
          </cell>
          <cell r="D110">
            <v>1</v>
          </cell>
          <cell r="E110">
            <v>173</v>
          </cell>
          <cell r="F110">
            <v>18.624997560000001</v>
          </cell>
          <cell r="G110">
            <v>1</v>
          </cell>
          <cell r="H110">
            <v>1</v>
          </cell>
          <cell r="I110" t="str">
            <v>12a1</v>
          </cell>
          <cell r="J110">
            <v>2</v>
          </cell>
          <cell r="K110">
            <v>171</v>
          </cell>
        </row>
        <row r="111">
          <cell r="A111" t="str">
            <v>MARV1_09_8A_79</v>
          </cell>
          <cell r="B111">
            <v>79</v>
          </cell>
          <cell r="C111">
            <v>3</v>
          </cell>
          <cell r="D111">
            <v>2</v>
          </cell>
          <cell r="E111">
            <v>273</v>
          </cell>
          <cell r="F111">
            <v>22.825008539999999</v>
          </cell>
          <cell r="G111">
            <v>1</v>
          </cell>
          <cell r="H111">
            <v>2</v>
          </cell>
          <cell r="I111">
            <v>11</v>
          </cell>
          <cell r="J111">
            <v>1</v>
          </cell>
          <cell r="K111">
            <v>290</v>
          </cell>
        </row>
        <row r="112">
          <cell r="A112" t="str">
            <v>MARV1_09_8A_116</v>
          </cell>
          <cell r="B112">
            <v>116</v>
          </cell>
          <cell r="C112">
            <v>3</v>
          </cell>
          <cell r="D112">
            <v>1</v>
          </cell>
          <cell r="E112">
            <v>212</v>
          </cell>
          <cell r="F112">
            <v>20.300003050000001</v>
          </cell>
          <cell r="G112">
            <v>1</v>
          </cell>
          <cell r="H112">
            <v>1</v>
          </cell>
          <cell r="I112">
            <v>11</v>
          </cell>
          <cell r="J112">
            <v>2</v>
          </cell>
          <cell r="K112">
            <v>222</v>
          </cell>
        </row>
        <row r="113">
          <cell r="A113" t="str">
            <v>MARV1_09_8A_119</v>
          </cell>
          <cell r="B113">
            <v>119</v>
          </cell>
          <cell r="C113">
            <v>3</v>
          </cell>
          <cell r="D113">
            <v>1</v>
          </cell>
          <cell r="E113">
            <v>220</v>
          </cell>
          <cell r="G113">
            <v>2</v>
          </cell>
          <cell r="H113">
            <v>1</v>
          </cell>
          <cell r="I113">
            <v>22</v>
          </cell>
          <cell r="J113">
            <v>4</v>
          </cell>
          <cell r="K113">
            <v>205</v>
          </cell>
        </row>
        <row r="114">
          <cell r="A114" t="str">
            <v>MARV1_09_8A_83</v>
          </cell>
          <cell r="B114">
            <v>83</v>
          </cell>
          <cell r="C114">
            <v>3</v>
          </cell>
          <cell r="D114">
            <v>1</v>
          </cell>
          <cell r="E114">
            <v>187</v>
          </cell>
          <cell r="F114">
            <v>19.479998169999998</v>
          </cell>
          <cell r="G114">
            <v>1</v>
          </cell>
          <cell r="H114">
            <v>1</v>
          </cell>
          <cell r="I114" t="str">
            <v>12a1</v>
          </cell>
          <cell r="J114">
            <v>2</v>
          </cell>
          <cell r="K114">
            <v>185</v>
          </cell>
        </row>
        <row r="115">
          <cell r="A115" t="str">
            <v>MARV1_09_8A_82</v>
          </cell>
          <cell r="B115">
            <v>82</v>
          </cell>
          <cell r="C115">
            <v>3</v>
          </cell>
          <cell r="D115">
            <v>1</v>
          </cell>
          <cell r="E115">
            <v>199</v>
          </cell>
          <cell r="F115">
            <v>18.90600061</v>
          </cell>
          <cell r="G115">
            <v>1</v>
          </cell>
          <cell r="H115">
            <v>1</v>
          </cell>
          <cell r="I115" t="str">
            <v>12a1</v>
          </cell>
          <cell r="J115">
            <v>2</v>
          </cell>
          <cell r="K115">
            <v>198</v>
          </cell>
          <cell r="L115" t="str">
            <v>X</v>
          </cell>
          <cell r="N115">
            <v>15</v>
          </cell>
          <cell r="O115">
            <v>20</v>
          </cell>
          <cell r="P115">
            <v>6.5</v>
          </cell>
        </row>
        <row r="116">
          <cell r="A116" t="str">
            <v>MARV1_09_8A_118</v>
          </cell>
          <cell r="B116">
            <v>118</v>
          </cell>
          <cell r="C116">
            <v>3</v>
          </cell>
          <cell r="D116">
            <v>1</v>
          </cell>
          <cell r="E116">
            <v>120</v>
          </cell>
          <cell r="F116">
            <v>18.45499878</v>
          </cell>
          <cell r="G116">
            <v>1</v>
          </cell>
          <cell r="H116">
            <v>1</v>
          </cell>
          <cell r="I116">
            <v>11</v>
          </cell>
          <cell r="J116">
            <v>2</v>
          </cell>
          <cell r="K116">
            <v>194</v>
          </cell>
          <cell r="L116" t="str">
            <v>K</v>
          </cell>
          <cell r="N116">
            <v>15</v>
          </cell>
          <cell r="O116">
            <v>20</v>
          </cell>
          <cell r="P116">
            <v>6</v>
          </cell>
          <cell r="R116">
            <v>1.6</v>
          </cell>
          <cell r="S116">
            <v>1</v>
          </cell>
          <cell r="T116">
            <v>52</v>
          </cell>
        </row>
        <row r="117">
          <cell r="A117" t="str">
            <v>MARV1_09_8A_84</v>
          </cell>
          <cell r="B117">
            <v>84</v>
          </cell>
          <cell r="C117">
            <v>3</v>
          </cell>
          <cell r="D117">
            <v>1</v>
          </cell>
          <cell r="E117">
            <v>240</v>
          </cell>
          <cell r="F117">
            <v>20.657011600000001</v>
          </cell>
          <cell r="G117">
            <v>1</v>
          </cell>
          <cell r="H117">
            <v>1</v>
          </cell>
          <cell r="I117">
            <v>12</v>
          </cell>
          <cell r="J117">
            <v>2</v>
          </cell>
          <cell r="K117">
            <v>250</v>
          </cell>
          <cell r="U117" t="str">
            <v>latvus haarautunut</v>
          </cell>
        </row>
        <row r="118">
          <cell r="A118" t="str">
            <v>MARV1_09_8A_122</v>
          </cell>
          <cell r="B118">
            <v>122</v>
          </cell>
          <cell r="C118">
            <v>3</v>
          </cell>
          <cell r="D118">
            <v>1</v>
          </cell>
          <cell r="E118">
            <v>255</v>
          </cell>
          <cell r="F118">
            <v>22.063004880000001</v>
          </cell>
          <cell r="G118">
            <v>1</v>
          </cell>
          <cell r="H118">
            <v>1</v>
          </cell>
          <cell r="I118" t="str">
            <v>12a1</v>
          </cell>
          <cell r="J118">
            <v>1</v>
          </cell>
          <cell r="K118">
            <v>257</v>
          </cell>
        </row>
        <row r="119">
          <cell r="A119" t="str">
            <v>MARV1_09_8A_120</v>
          </cell>
          <cell r="B119">
            <v>120</v>
          </cell>
          <cell r="C119">
            <v>3</v>
          </cell>
          <cell r="D119">
            <v>1</v>
          </cell>
          <cell r="E119">
            <v>185</v>
          </cell>
          <cell r="F119">
            <v>17.305003660000001</v>
          </cell>
          <cell r="G119">
            <v>1</v>
          </cell>
          <cell r="H119">
            <v>1</v>
          </cell>
          <cell r="I119" t="str">
            <v>12a3a7</v>
          </cell>
          <cell r="J119">
            <v>2</v>
          </cell>
          <cell r="K119">
            <v>178</v>
          </cell>
        </row>
        <row r="120">
          <cell r="A120" t="str">
            <v>MARV1_09_8A_732</v>
          </cell>
          <cell r="B120">
            <v>732</v>
          </cell>
          <cell r="C120">
            <v>3</v>
          </cell>
          <cell r="D120">
            <v>16</v>
          </cell>
          <cell r="E120">
            <v>44</v>
          </cell>
          <cell r="G120">
            <v>2</v>
          </cell>
          <cell r="H120">
            <v>16</v>
          </cell>
          <cell r="I120">
            <v>11</v>
          </cell>
          <cell r="J120">
            <v>2</v>
          </cell>
          <cell r="K120">
            <v>45</v>
          </cell>
        </row>
        <row r="121">
          <cell r="A121" t="str">
            <v>MARV1_09_8A_728</v>
          </cell>
          <cell r="B121">
            <v>728</v>
          </cell>
          <cell r="C121">
            <v>3</v>
          </cell>
          <cell r="D121">
            <v>2</v>
          </cell>
          <cell r="E121">
            <v>41</v>
          </cell>
          <cell r="G121">
            <v>2</v>
          </cell>
          <cell r="H121">
            <v>2</v>
          </cell>
          <cell r="I121">
            <v>11</v>
          </cell>
          <cell r="J121">
            <v>2</v>
          </cell>
          <cell r="K121">
            <v>55</v>
          </cell>
        </row>
        <row r="122">
          <cell r="A122" t="str">
            <v>MARV1_09_8A_126</v>
          </cell>
          <cell r="B122">
            <v>126</v>
          </cell>
          <cell r="C122">
            <v>3</v>
          </cell>
          <cell r="D122">
            <v>1</v>
          </cell>
          <cell r="E122">
            <v>215</v>
          </cell>
          <cell r="F122">
            <v>20.90400854</v>
          </cell>
          <cell r="G122">
            <v>1</v>
          </cell>
          <cell r="H122">
            <v>1</v>
          </cell>
          <cell r="I122" t="str">
            <v>12a1</v>
          </cell>
          <cell r="J122">
            <v>1</v>
          </cell>
          <cell r="K122">
            <v>205</v>
          </cell>
        </row>
        <row r="123">
          <cell r="A123" t="str">
            <v>MARV1_09_8A_127</v>
          </cell>
          <cell r="B123">
            <v>127</v>
          </cell>
          <cell r="C123">
            <v>3</v>
          </cell>
          <cell r="D123">
            <v>2</v>
          </cell>
          <cell r="E123">
            <v>241</v>
          </cell>
          <cell r="F123">
            <v>18.582006710000002</v>
          </cell>
          <cell r="G123">
            <v>1</v>
          </cell>
          <cell r="H123">
            <v>2</v>
          </cell>
          <cell r="I123">
            <v>11</v>
          </cell>
          <cell r="J123">
            <v>1</v>
          </cell>
          <cell r="K123">
            <v>248</v>
          </cell>
          <cell r="L123" t="str">
            <v>X</v>
          </cell>
          <cell r="N123">
            <v>20</v>
          </cell>
          <cell r="O123">
            <v>20</v>
          </cell>
          <cell r="P123">
            <v>13</v>
          </cell>
        </row>
        <row r="124">
          <cell r="A124" t="str">
            <v>MARV1_09_8A_125</v>
          </cell>
          <cell r="B124">
            <v>125</v>
          </cell>
          <cell r="C124">
            <v>3</v>
          </cell>
          <cell r="D124">
            <v>2</v>
          </cell>
          <cell r="E124">
            <v>266</v>
          </cell>
          <cell r="F124">
            <v>20.0810061</v>
          </cell>
          <cell r="G124">
            <v>1</v>
          </cell>
          <cell r="H124">
            <v>2</v>
          </cell>
          <cell r="I124">
            <v>11</v>
          </cell>
          <cell r="J124">
            <v>1</v>
          </cell>
          <cell r="K124">
            <v>265</v>
          </cell>
        </row>
        <row r="125">
          <cell r="A125" t="str">
            <v>MARV1_09_8A_129</v>
          </cell>
          <cell r="B125">
            <v>129</v>
          </cell>
          <cell r="C125">
            <v>3</v>
          </cell>
          <cell r="D125">
            <v>1</v>
          </cell>
          <cell r="E125">
            <v>220</v>
          </cell>
          <cell r="F125">
            <v>20.77700488</v>
          </cell>
          <cell r="G125">
            <v>1</v>
          </cell>
          <cell r="H125">
            <v>1</v>
          </cell>
          <cell r="I125">
            <v>11</v>
          </cell>
          <cell r="J125">
            <v>2</v>
          </cell>
          <cell r="K125">
            <v>225</v>
          </cell>
          <cell r="L125" t="str">
            <v>K</v>
          </cell>
          <cell r="N125">
            <v>18</v>
          </cell>
          <cell r="O125">
            <v>22</v>
          </cell>
          <cell r="P125">
            <v>8</v>
          </cell>
          <cell r="R125">
            <v>2.6</v>
          </cell>
          <cell r="S125">
            <v>2</v>
          </cell>
          <cell r="T125">
            <v>52</v>
          </cell>
        </row>
        <row r="126">
          <cell r="A126" t="str">
            <v>MARV1_09_8A_128</v>
          </cell>
          <cell r="B126">
            <v>128</v>
          </cell>
          <cell r="C126">
            <v>3</v>
          </cell>
          <cell r="D126">
            <v>1</v>
          </cell>
          <cell r="E126">
            <v>254</v>
          </cell>
          <cell r="F126">
            <v>22.6130061</v>
          </cell>
          <cell r="G126">
            <v>1</v>
          </cell>
          <cell r="H126">
            <v>1</v>
          </cell>
          <cell r="I126">
            <v>11</v>
          </cell>
          <cell r="J126">
            <v>2</v>
          </cell>
          <cell r="K126">
            <v>268</v>
          </cell>
        </row>
        <row r="127">
          <cell r="A127" t="str">
            <v>MARV1_09_8A_153</v>
          </cell>
          <cell r="B127">
            <v>153</v>
          </cell>
          <cell r="C127">
            <v>3</v>
          </cell>
          <cell r="D127">
            <v>1</v>
          </cell>
          <cell r="E127">
            <v>225</v>
          </cell>
          <cell r="G127">
            <v>2</v>
          </cell>
          <cell r="H127">
            <v>1</v>
          </cell>
          <cell r="I127">
            <v>22</v>
          </cell>
          <cell r="J127">
            <v>4</v>
          </cell>
          <cell r="K127">
            <v>202</v>
          </cell>
        </row>
        <row r="128">
          <cell r="A128" t="str">
            <v>MARV1_09_8A_130</v>
          </cell>
          <cell r="B128">
            <v>130</v>
          </cell>
          <cell r="C128">
            <v>3</v>
          </cell>
          <cell r="D128">
            <v>1</v>
          </cell>
          <cell r="E128">
            <v>225</v>
          </cell>
          <cell r="G128">
            <v>2</v>
          </cell>
          <cell r="H128">
            <v>1</v>
          </cell>
          <cell r="I128">
            <v>22</v>
          </cell>
          <cell r="J128">
            <v>4</v>
          </cell>
          <cell r="K128">
            <v>190</v>
          </cell>
        </row>
        <row r="129">
          <cell r="A129" t="str">
            <v>MARV1_09_8A_154</v>
          </cell>
          <cell r="B129">
            <v>154</v>
          </cell>
          <cell r="C129">
            <v>3</v>
          </cell>
          <cell r="D129">
            <v>2</v>
          </cell>
          <cell r="E129">
            <v>310</v>
          </cell>
          <cell r="F129">
            <v>21.100010990000001</v>
          </cell>
          <cell r="G129">
            <v>1</v>
          </cell>
          <cell r="H129">
            <v>2</v>
          </cell>
          <cell r="I129">
            <v>11</v>
          </cell>
          <cell r="J129">
            <v>1</v>
          </cell>
          <cell r="K129">
            <v>325</v>
          </cell>
        </row>
        <row r="130">
          <cell r="A130" t="str">
            <v>MARV1_09_8A_131</v>
          </cell>
          <cell r="B130">
            <v>131</v>
          </cell>
          <cell r="C130">
            <v>3</v>
          </cell>
          <cell r="D130">
            <v>1</v>
          </cell>
          <cell r="E130">
            <v>235</v>
          </cell>
          <cell r="F130">
            <v>19.601008539999999</v>
          </cell>
          <cell r="G130">
            <v>1</v>
          </cell>
          <cell r="H130">
            <v>1</v>
          </cell>
          <cell r="I130">
            <v>11</v>
          </cell>
          <cell r="J130">
            <v>1</v>
          </cell>
          <cell r="K130">
            <v>249</v>
          </cell>
        </row>
        <row r="131">
          <cell r="A131" t="str">
            <v>MARV1_09_8A_734</v>
          </cell>
          <cell r="B131">
            <v>734</v>
          </cell>
          <cell r="C131">
            <v>3</v>
          </cell>
          <cell r="D131">
            <v>2</v>
          </cell>
          <cell r="E131">
            <v>64</v>
          </cell>
          <cell r="G131">
            <v>2</v>
          </cell>
          <cell r="H131">
            <v>2</v>
          </cell>
          <cell r="I131" t="str">
            <v>12a3</v>
          </cell>
          <cell r="J131">
            <v>2</v>
          </cell>
          <cell r="K131">
            <v>62</v>
          </cell>
        </row>
        <row r="132">
          <cell r="A132" t="str">
            <v>MARV1_09_8A_132</v>
          </cell>
          <cell r="B132">
            <v>132</v>
          </cell>
          <cell r="C132">
            <v>3</v>
          </cell>
          <cell r="D132">
            <v>1</v>
          </cell>
          <cell r="E132">
            <v>222</v>
          </cell>
          <cell r="F132">
            <v>19.93100488</v>
          </cell>
          <cell r="G132">
            <v>1</v>
          </cell>
          <cell r="H132">
            <v>1</v>
          </cell>
          <cell r="I132" t="str">
            <v>12a1</v>
          </cell>
          <cell r="J132">
            <v>1</v>
          </cell>
          <cell r="K132">
            <v>230</v>
          </cell>
          <cell r="L132" t="str">
            <v>K</v>
          </cell>
          <cell r="N132">
            <v>19</v>
          </cell>
          <cell r="O132">
            <v>21</v>
          </cell>
          <cell r="P132">
            <v>11</v>
          </cell>
          <cell r="Q132">
            <v>10</v>
          </cell>
          <cell r="R132">
            <v>2</v>
          </cell>
          <cell r="S132">
            <v>2</v>
          </cell>
          <cell r="T132">
            <v>56</v>
          </cell>
        </row>
        <row r="133">
          <cell r="A133" t="str">
            <v>MARV1_09_8A_133</v>
          </cell>
          <cell r="B133">
            <v>133</v>
          </cell>
          <cell r="C133">
            <v>3</v>
          </cell>
          <cell r="D133">
            <v>1</v>
          </cell>
          <cell r="E133">
            <v>209</v>
          </cell>
          <cell r="F133">
            <v>18.729005489999999</v>
          </cell>
          <cell r="G133">
            <v>1</v>
          </cell>
          <cell r="H133">
            <v>1</v>
          </cell>
          <cell r="I133">
            <v>22</v>
          </cell>
          <cell r="J133">
            <v>4</v>
          </cell>
          <cell r="K133">
            <v>206</v>
          </cell>
        </row>
        <row r="134">
          <cell r="A134" t="str">
            <v>MARV1_09_8A_735</v>
          </cell>
          <cell r="B134">
            <v>735</v>
          </cell>
          <cell r="C134">
            <v>3</v>
          </cell>
          <cell r="D134">
            <v>16</v>
          </cell>
          <cell r="E134">
            <v>55</v>
          </cell>
          <cell r="G134">
            <v>2</v>
          </cell>
          <cell r="H134">
            <v>16</v>
          </cell>
          <cell r="I134">
            <v>11</v>
          </cell>
          <cell r="J134">
            <v>2</v>
          </cell>
          <cell r="K134">
            <v>68</v>
          </cell>
        </row>
        <row r="135">
          <cell r="A135" t="str">
            <v>MARV1_09_8A_155</v>
          </cell>
          <cell r="B135">
            <v>155</v>
          </cell>
          <cell r="C135">
            <v>3</v>
          </cell>
          <cell r="D135">
            <v>2</v>
          </cell>
          <cell r="E135">
            <v>207</v>
          </cell>
          <cell r="F135">
            <v>12.074006710000001</v>
          </cell>
          <cell r="G135">
            <v>2</v>
          </cell>
          <cell r="H135">
            <v>2</v>
          </cell>
          <cell r="I135">
            <v>22</v>
          </cell>
          <cell r="J135">
            <v>4</v>
          </cell>
          <cell r="K135">
            <v>203</v>
          </cell>
        </row>
        <row r="136">
          <cell r="A136" t="str">
            <v>MARV1_09_8A_135</v>
          </cell>
          <cell r="B136">
            <v>135</v>
          </cell>
          <cell r="C136">
            <v>3</v>
          </cell>
          <cell r="D136">
            <v>1</v>
          </cell>
          <cell r="E136">
            <v>202</v>
          </cell>
          <cell r="F136">
            <v>20.281007320000001</v>
          </cell>
          <cell r="G136">
            <v>1</v>
          </cell>
          <cell r="H136">
            <v>1</v>
          </cell>
          <cell r="I136">
            <v>11</v>
          </cell>
          <cell r="J136">
            <v>2</v>
          </cell>
          <cell r="K136">
            <v>225</v>
          </cell>
        </row>
        <row r="137">
          <cell r="A137" t="str">
            <v>MARV1_09_8A_156</v>
          </cell>
          <cell r="B137">
            <v>156</v>
          </cell>
          <cell r="C137">
            <v>3</v>
          </cell>
          <cell r="D137">
            <v>2</v>
          </cell>
          <cell r="E137">
            <v>186</v>
          </cell>
          <cell r="F137">
            <v>19.952006099999998</v>
          </cell>
          <cell r="G137">
            <v>1</v>
          </cell>
          <cell r="H137">
            <v>2</v>
          </cell>
          <cell r="I137">
            <v>11</v>
          </cell>
          <cell r="J137">
            <v>2</v>
          </cell>
          <cell r="K137">
            <v>191</v>
          </cell>
        </row>
        <row r="138">
          <cell r="A138" t="str">
            <v>MARV1_09_8A_137</v>
          </cell>
          <cell r="B138">
            <v>137</v>
          </cell>
          <cell r="C138">
            <v>3</v>
          </cell>
          <cell r="D138">
            <v>1</v>
          </cell>
          <cell r="E138">
            <v>271</v>
          </cell>
          <cell r="F138">
            <v>19.71999817</v>
          </cell>
          <cell r="G138">
            <v>1</v>
          </cell>
          <cell r="H138">
            <v>1</v>
          </cell>
          <cell r="I138">
            <v>11</v>
          </cell>
          <cell r="J138">
            <v>1</v>
          </cell>
          <cell r="K138">
            <v>264</v>
          </cell>
        </row>
        <row r="139">
          <cell r="A139" t="str">
            <v>MARV1_09_8A_157</v>
          </cell>
          <cell r="B139">
            <v>157</v>
          </cell>
          <cell r="C139">
            <v>3</v>
          </cell>
          <cell r="D139">
            <v>1</v>
          </cell>
          <cell r="E139">
            <v>228</v>
          </cell>
          <cell r="G139">
            <v>2</v>
          </cell>
          <cell r="H139">
            <v>1</v>
          </cell>
          <cell r="I139">
            <v>22</v>
          </cell>
          <cell r="J139">
            <v>4</v>
          </cell>
          <cell r="K139">
            <v>196</v>
          </cell>
        </row>
        <row r="140">
          <cell r="A140" t="str">
            <v>MARV1_09_8A_139</v>
          </cell>
          <cell r="B140">
            <v>139</v>
          </cell>
          <cell r="C140">
            <v>3</v>
          </cell>
          <cell r="D140">
            <v>2</v>
          </cell>
          <cell r="E140">
            <v>251</v>
          </cell>
          <cell r="F140">
            <v>20.128000610000001</v>
          </cell>
          <cell r="G140">
            <v>1</v>
          </cell>
          <cell r="H140">
            <v>2</v>
          </cell>
          <cell r="I140">
            <v>11</v>
          </cell>
          <cell r="J140">
            <v>1</v>
          </cell>
          <cell r="K140">
            <v>270</v>
          </cell>
        </row>
        <row r="141">
          <cell r="A141" t="str">
            <v>MARV1_09_8A_158</v>
          </cell>
          <cell r="B141">
            <v>158</v>
          </cell>
          <cell r="C141">
            <v>3</v>
          </cell>
          <cell r="D141">
            <v>1</v>
          </cell>
          <cell r="E141">
            <v>286</v>
          </cell>
          <cell r="F141">
            <v>13.93501099</v>
          </cell>
          <cell r="G141">
            <v>2</v>
          </cell>
          <cell r="H141">
            <v>1</v>
          </cell>
          <cell r="I141">
            <v>22</v>
          </cell>
          <cell r="J141">
            <v>4</v>
          </cell>
          <cell r="K141">
            <v>279</v>
          </cell>
        </row>
        <row r="142">
          <cell r="A142" t="str">
            <v>MARV1_09_8A_141</v>
          </cell>
          <cell r="B142">
            <v>141</v>
          </cell>
          <cell r="C142">
            <v>3</v>
          </cell>
          <cell r="D142">
            <v>1</v>
          </cell>
          <cell r="E142">
            <v>215</v>
          </cell>
          <cell r="F142">
            <v>19.637011600000001</v>
          </cell>
          <cell r="G142">
            <v>1</v>
          </cell>
          <cell r="H142">
            <v>1</v>
          </cell>
          <cell r="I142" t="str">
            <v>12a1</v>
          </cell>
          <cell r="J142">
            <v>1</v>
          </cell>
          <cell r="K142">
            <v>229</v>
          </cell>
        </row>
        <row r="143">
          <cell r="A143" t="str">
            <v>MARV1_09_8A_159</v>
          </cell>
          <cell r="B143">
            <v>159</v>
          </cell>
          <cell r="C143">
            <v>3</v>
          </cell>
          <cell r="D143">
            <v>2</v>
          </cell>
          <cell r="E143">
            <v>281</v>
          </cell>
          <cell r="F143">
            <v>21.303000000000001</v>
          </cell>
          <cell r="G143">
            <v>1</v>
          </cell>
          <cell r="H143">
            <v>2</v>
          </cell>
          <cell r="I143">
            <v>11</v>
          </cell>
          <cell r="J143">
            <v>1</v>
          </cell>
          <cell r="K143">
            <v>300</v>
          </cell>
        </row>
        <row r="144">
          <cell r="A144" t="str">
            <v>MARV1_09_8A_730</v>
          </cell>
          <cell r="B144">
            <v>730</v>
          </cell>
          <cell r="C144">
            <v>4</v>
          </cell>
          <cell r="D144">
            <v>2</v>
          </cell>
          <cell r="E144">
            <v>44</v>
          </cell>
          <cell r="G144">
            <v>2</v>
          </cell>
          <cell r="H144">
            <v>2</v>
          </cell>
          <cell r="I144" t="str">
            <v>12a3</v>
          </cell>
          <cell r="J144">
            <v>2</v>
          </cell>
          <cell r="K144">
            <v>46</v>
          </cell>
        </row>
        <row r="145">
          <cell r="A145" t="str">
            <v>MARV1_09_8A_112</v>
          </cell>
          <cell r="B145">
            <v>112</v>
          </cell>
          <cell r="C145">
            <v>4</v>
          </cell>
          <cell r="D145">
            <v>1</v>
          </cell>
          <cell r="E145">
            <v>222</v>
          </cell>
          <cell r="G145">
            <v>2</v>
          </cell>
          <cell r="H145">
            <v>1</v>
          </cell>
          <cell r="I145">
            <v>22</v>
          </cell>
          <cell r="J145">
            <v>4</v>
          </cell>
          <cell r="K145">
            <v>201</v>
          </cell>
        </row>
        <row r="146">
          <cell r="A146" t="str">
            <v>MARV1_09_8A_731</v>
          </cell>
          <cell r="B146">
            <v>731</v>
          </cell>
          <cell r="C146">
            <v>4</v>
          </cell>
          <cell r="D146">
            <v>1</v>
          </cell>
          <cell r="E146">
            <v>157</v>
          </cell>
          <cell r="F146">
            <v>15.41300732</v>
          </cell>
          <cell r="G146">
            <v>2</v>
          </cell>
          <cell r="H146">
            <v>1</v>
          </cell>
          <cell r="I146" t="str">
            <v>12a3a7</v>
          </cell>
          <cell r="J146">
            <v>2</v>
          </cell>
          <cell r="K146">
            <v>156</v>
          </cell>
          <cell r="L146" t="str">
            <v>X</v>
          </cell>
          <cell r="N146">
            <v>10</v>
          </cell>
          <cell r="O146">
            <v>16</v>
          </cell>
          <cell r="P146">
            <v>2</v>
          </cell>
        </row>
        <row r="147">
          <cell r="A147" t="str">
            <v>MARV1_09_8A_144</v>
          </cell>
          <cell r="B147">
            <v>144</v>
          </cell>
          <cell r="C147">
            <v>4</v>
          </cell>
          <cell r="D147">
            <v>1</v>
          </cell>
          <cell r="E147">
            <v>194</v>
          </cell>
          <cell r="F147">
            <v>19.285000610000001</v>
          </cell>
          <cell r="G147">
            <v>1</v>
          </cell>
          <cell r="H147">
            <v>1</v>
          </cell>
          <cell r="I147">
            <v>11</v>
          </cell>
          <cell r="J147">
            <v>2</v>
          </cell>
          <cell r="K147">
            <v>199</v>
          </cell>
        </row>
        <row r="148">
          <cell r="A148" t="str">
            <v>MARV1_09_8A_113</v>
          </cell>
          <cell r="B148">
            <v>113</v>
          </cell>
          <cell r="C148">
            <v>4</v>
          </cell>
          <cell r="D148">
            <v>1</v>
          </cell>
          <cell r="E148">
            <v>190</v>
          </cell>
          <cell r="F148">
            <v>19.168007930000002</v>
          </cell>
          <cell r="G148">
            <v>1</v>
          </cell>
          <cell r="H148">
            <v>1</v>
          </cell>
          <cell r="I148">
            <v>11</v>
          </cell>
          <cell r="J148">
            <v>2</v>
          </cell>
          <cell r="K148">
            <v>185</v>
          </cell>
        </row>
        <row r="149">
          <cell r="A149" t="str">
            <v>MARV1_09_8A_115</v>
          </cell>
          <cell r="B149">
            <v>115</v>
          </cell>
          <cell r="C149">
            <v>4</v>
          </cell>
          <cell r="D149">
            <v>1</v>
          </cell>
          <cell r="E149">
            <v>228</v>
          </cell>
          <cell r="F149">
            <v>19.390000610000001</v>
          </cell>
          <cell r="G149">
            <v>1</v>
          </cell>
          <cell r="H149">
            <v>1</v>
          </cell>
          <cell r="I149">
            <v>11</v>
          </cell>
          <cell r="J149">
            <v>1</v>
          </cell>
          <cell r="K149">
            <v>237</v>
          </cell>
        </row>
        <row r="150">
          <cell r="A150" t="str">
            <v>MARV1_09_8A_146</v>
          </cell>
          <cell r="B150">
            <v>146</v>
          </cell>
          <cell r="C150">
            <v>4</v>
          </cell>
          <cell r="D150">
            <v>1</v>
          </cell>
          <cell r="E150">
            <v>263</v>
          </cell>
          <cell r="F150">
            <v>20.784010989999999</v>
          </cell>
          <cell r="G150">
            <v>1</v>
          </cell>
          <cell r="H150">
            <v>1</v>
          </cell>
          <cell r="I150">
            <v>11</v>
          </cell>
          <cell r="J150">
            <v>1</v>
          </cell>
          <cell r="K150">
            <v>278</v>
          </cell>
        </row>
        <row r="151">
          <cell r="A151" t="str">
            <v>MARV1_09_8A_117</v>
          </cell>
          <cell r="B151">
            <v>117</v>
          </cell>
          <cell r="C151">
            <v>4</v>
          </cell>
          <cell r="D151">
            <v>1</v>
          </cell>
          <cell r="E151">
            <v>168</v>
          </cell>
          <cell r="F151">
            <v>18.124010989999999</v>
          </cell>
          <cell r="G151">
            <v>1</v>
          </cell>
          <cell r="H151">
            <v>1</v>
          </cell>
          <cell r="I151">
            <v>11</v>
          </cell>
          <cell r="J151">
            <v>2</v>
          </cell>
          <cell r="K151">
            <v>180</v>
          </cell>
        </row>
        <row r="152">
          <cell r="A152" t="str">
            <v>MARV1_09_8A_148</v>
          </cell>
          <cell r="B152">
            <v>148</v>
          </cell>
          <cell r="C152">
            <v>4</v>
          </cell>
          <cell r="D152">
            <v>1</v>
          </cell>
          <cell r="E152">
            <v>244</v>
          </cell>
          <cell r="F152">
            <v>21.7670116</v>
          </cell>
          <cell r="G152">
            <v>1</v>
          </cell>
          <cell r="H152">
            <v>1</v>
          </cell>
          <cell r="I152">
            <v>11</v>
          </cell>
          <cell r="J152">
            <v>2</v>
          </cell>
          <cell r="K152">
            <v>254</v>
          </cell>
          <cell r="L152" t="str">
            <v>K</v>
          </cell>
          <cell r="N152">
            <v>20</v>
          </cell>
          <cell r="O152">
            <v>22.5</v>
          </cell>
          <cell r="P152">
            <v>9.5</v>
          </cell>
          <cell r="Q152">
            <v>7</v>
          </cell>
          <cell r="R152">
            <v>3.2</v>
          </cell>
          <cell r="S152">
            <v>1.5</v>
          </cell>
          <cell r="T152">
            <v>52</v>
          </cell>
        </row>
        <row r="153">
          <cell r="A153" t="str">
            <v>MARV1_09_8A_147</v>
          </cell>
          <cell r="B153">
            <v>147</v>
          </cell>
          <cell r="C153">
            <v>4</v>
          </cell>
          <cell r="D153">
            <v>1</v>
          </cell>
          <cell r="E153">
            <v>235</v>
          </cell>
          <cell r="F153">
            <v>22.983007319999999</v>
          </cell>
          <cell r="G153">
            <v>1</v>
          </cell>
          <cell r="H153">
            <v>1</v>
          </cell>
          <cell r="I153">
            <v>11</v>
          </cell>
          <cell r="J153">
            <v>1</v>
          </cell>
          <cell r="K153">
            <v>230</v>
          </cell>
        </row>
        <row r="154">
          <cell r="A154" t="str">
            <v>MARV1_09_8A_149</v>
          </cell>
          <cell r="B154">
            <v>149</v>
          </cell>
          <cell r="C154">
            <v>4</v>
          </cell>
          <cell r="D154">
            <v>1</v>
          </cell>
          <cell r="E154">
            <v>204</v>
          </cell>
          <cell r="F154">
            <v>20.601008539999999</v>
          </cell>
          <cell r="G154">
            <v>1</v>
          </cell>
          <cell r="H154">
            <v>1</v>
          </cell>
          <cell r="I154">
            <v>11</v>
          </cell>
          <cell r="J154">
            <v>2</v>
          </cell>
          <cell r="K154">
            <v>208</v>
          </cell>
        </row>
        <row r="155">
          <cell r="A155" t="str">
            <v>MARV1_09_8A_121</v>
          </cell>
          <cell r="B155">
            <v>121</v>
          </cell>
          <cell r="C155">
            <v>4</v>
          </cell>
          <cell r="D155">
            <v>1</v>
          </cell>
          <cell r="E155">
            <v>237</v>
          </cell>
          <cell r="F155">
            <v>21.748998780000001</v>
          </cell>
          <cell r="G155">
            <v>1</v>
          </cell>
          <cell r="H155">
            <v>1</v>
          </cell>
          <cell r="I155">
            <v>11</v>
          </cell>
          <cell r="J155">
            <v>1</v>
          </cell>
          <cell r="K155">
            <v>244</v>
          </cell>
        </row>
        <row r="156">
          <cell r="A156" t="str">
            <v>MARV1_09_8A_150</v>
          </cell>
          <cell r="B156">
            <v>150</v>
          </cell>
          <cell r="C156">
            <v>4</v>
          </cell>
          <cell r="D156">
            <v>1</v>
          </cell>
          <cell r="E156">
            <v>198</v>
          </cell>
          <cell r="G156">
            <v>2</v>
          </cell>
          <cell r="H156">
            <v>1</v>
          </cell>
          <cell r="I156">
            <v>22</v>
          </cell>
          <cell r="J156">
            <v>4</v>
          </cell>
          <cell r="K156">
            <v>180</v>
          </cell>
        </row>
        <row r="157">
          <cell r="A157" t="str">
            <v>MARV1_09_8A_123</v>
          </cell>
          <cell r="B157">
            <v>123</v>
          </cell>
          <cell r="C157">
            <v>4</v>
          </cell>
          <cell r="D157">
            <v>1</v>
          </cell>
          <cell r="E157">
            <v>193</v>
          </cell>
          <cell r="F157">
            <v>20.588004269999999</v>
          </cell>
          <cell r="G157">
            <v>1</v>
          </cell>
          <cell r="H157">
            <v>1</v>
          </cell>
          <cell r="I157">
            <v>11</v>
          </cell>
          <cell r="J157">
            <v>2</v>
          </cell>
          <cell r="K157">
            <v>199</v>
          </cell>
          <cell r="L157" t="str">
            <v>K</v>
          </cell>
          <cell r="N157">
            <v>17</v>
          </cell>
          <cell r="O157">
            <v>21</v>
          </cell>
          <cell r="P157">
            <v>6</v>
          </cell>
          <cell r="R157">
            <v>2</v>
          </cell>
          <cell r="S157">
            <v>1.5</v>
          </cell>
          <cell r="T157">
            <v>50</v>
          </cell>
        </row>
        <row r="158">
          <cell r="A158" t="str">
            <v>MARV1_09_8A_151</v>
          </cell>
          <cell r="B158">
            <v>151</v>
          </cell>
          <cell r="C158">
            <v>4</v>
          </cell>
          <cell r="D158">
            <v>1</v>
          </cell>
          <cell r="E158">
            <v>211</v>
          </cell>
          <cell r="G158">
            <v>2</v>
          </cell>
          <cell r="H158">
            <v>1</v>
          </cell>
          <cell r="I158">
            <v>22</v>
          </cell>
          <cell r="J158">
            <v>4</v>
          </cell>
          <cell r="K158">
            <v>193</v>
          </cell>
        </row>
        <row r="159">
          <cell r="A159" t="str">
            <v>MARV1_09_8A_124</v>
          </cell>
          <cell r="B159">
            <v>124</v>
          </cell>
          <cell r="C159">
            <v>4</v>
          </cell>
          <cell r="D159">
            <v>2</v>
          </cell>
          <cell r="E159">
            <v>246</v>
          </cell>
          <cell r="F159">
            <v>21.06700854</v>
          </cell>
          <cell r="G159">
            <v>1</v>
          </cell>
          <cell r="H159">
            <v>2</v>
          </cell>
          <cell r="I159">
            <v>11</v>
          </cell>
          <cell r="J159">
            <v>1</v>
          </cell>
          <cell r="K159">
            <v>253</v>
          </cell>
          <cell r="L159" t="str">
            <v>K</v>
          </cell>
          <cell r="N159">
            <v>23</v>
          </cell>
          <cell r="O159">
            <v>22.5</v>
          </cell>
          <cell r="P159">
            <v>16.5</v>
          </cell>
          <cell r="R159">
            <v>2.2000000000000002</v>
          </cell>
          <cell r="S159">
            <v>1.5</v>
          </cell>
          <cell r="T159">
            <v>54</v>
          </cell>
        </row>
        <row r="160">
          <cell r="A160" t="str">
            <v>MARV1_09_8A_733</v>
          </cell>
          <cell r="B160">
            <v>733</v>
          </cell>
          <cell r="C160">
            <v>4</v>
          </cell>
          <cell r="D160">
            <v>2</v>
          </cell>
          <cell r="E160">
            <v>56</v>
          </cell>
          <cell r="G160">
            <v>2</v>
          </cell>
          <cell r="H160">
            <v>2</v>
          </cell>
          <cell r="I160" t="str">
            <v>12a3</v>
          </cell>
          <cell r="J160">
            <v>2</v>
          </cell>
          <cell r="K160">
            <v>56</v>
          </cell>
        </row>
        <row r="161">
          <cell r="A161" t="str">
            <v>MARV1_09_8A_152</v>
          </cell>
          <cell r="B161">
            <v>152</v>
          </cell>
          <cell r="C161">
            <v>4</v>
          </cell>
          <cell r="D161">
            <v>2</v>
          </cell>
          <cell r="E161">
            <v>302</v>
          </cell>
          <cell r="F161">
            <v>23.667998780000001</v>
          </cell>
          <cell r="G161">
            <v>1</v>
          </cell>
          <cell r="H161">
            <v>2</v>
          </cell>
          <cell r="I161">
            <v>11</v>
          </cell>
          <cell r="J161">
            <v>1</v>
          </cell>
          <cell r="K161">
            <v>312</v>
          </cell>
        </row>
        <row r="162">
          <cell r="A162" t="str">
            <v>MARV1_09_8A_145</v>
          </cell>
          <cell r="B162">
            <v>145</v>
          </cell>
          <cell r="C162">
            <v>5</v>
          </cell>
          <cell r="D162">
            <v>2</v>
          </cell>
          <cell r="E162">
            <v>221</v>
          </cell>
          <cell r="F162">
            <v>21.08800549</v>
          </cell>
          <cell r="G162">
            <v>1</v>
          </cell>
          <cell r="H162">
            <v>2</v>
          </cell>
          <cell r="I162">
            <v>11</v>
          </cell>
          <cell r="J162">
            <v>1</v>
          </cell>
          <cell r="K162">
            <v>240</v>
          </cell>
        </row>
        <row r="163">
          <cell r="A163" t="str">
            <v>MARV1_09_8B_181</v>
          </cell>
          <cell r="B163">
            <v>181</v>
          </cell>
          <cell r="C163">
            <v>0</v>
          </cell>
          <cell r="D163">
            <v>2</v>
          </cell>
          <cell r="E163">
            <v>165</v>
          </cell>
          <cell r="F163">
            <v>14.65301099</v>
          </cell>
          <cell r="G163">
            <v>1</v>
          </cell>
          <cell r="H163">
            <v>2</v>
          </cell>
          <cell r="I163" t="str">
            <v>12a1</v>
          </cell>
          <cell r="J163">
            <v>2</v>
          </cell>
          <cell r="K163">
            <v>171</v>
          </cell>
        </row>
        <row r="164">
          <cell r="A164" t="str">
            <v>MARV1_09_8B_182</v>
          </cell>
          <cell r="B164">
            <v>182</v>
          </cell>
          <cell r="C164">
            <v>0</v>
          </cell>
          <cell r="D164">
            <v>2</v>
          </cell>
          <cell r="E164">
            <v>215</v>
          </cell>
          <cell r="F164">
            <v>17.39701221</v>
          </cell>
          <cell r="G164">
            <v>1</v>
          </cell>
          <cell r="H164">
            <v>2</v>
          </cell>
          <cell r="I164">
            <v>11</v>
          </cell>
          <cell r="J164">
            <v>1</v>
          </cell>
          <cell r="K164">
            <v>226</v>
          </cell>
          <cell r="L164" t="str">
            <v>k</v>
          </cell>
          <cell r="N164">
            <v>19</v>
          </cell>
          <cell r="O164">
            <v>17</v>
          </cell>
          <cell r="P164">
            <v>7.5</v>
          </cell>
          <cell r="Q164">
            <v>16</v>
          </cell>
          <cell r="R164">
            <v>4</v>
          </cell>
          <cell r="S164">
            <v>13</v>
          </cell>
          <cell r="T164">
            <v>56</v>
          </cell>
        </row>
        <row r="165">
          <cell r="A165" t="str">
            <v>MARV1_09_8B_184</v>
          </cell>
          <cell r="B165">
            <v>184</v>
          </cell>
          <cell r="C165">
            <v>0</v>
          </cell>
          <cell r="D165">
            <v>2</v>
          </cell>
          <cell r="E165">
            <v>150</v>
          </cell>
          <cell r="F165">
            <v>14.61400854</v>
          </cell>
          <cell r="G165">
            <v>2</v>
          </cell>
          <cell r="H165">
            <v>2</v>
          </cell>
          <cell r="I165" t="str">
            <v>12a4</v>
          </cell>
          <cell r="J165">
            <v>2</v>
          </cell>
          <cell r="K165">
            <v>156</v>
          </cell>
        </row>
        <row r="166">
          <cell r="A166" t="str">
            <v>MARV1_09_8B_725</v>
          </cell>
          <cell r="B166">
            <v>725</v>
          </cell>
          <cell r="C166">
            <v>0</v>
          </cell>
          <cell r="D166">
            <v>2</v>
          </cell>
          <cell r="E166">
            <v>113</v>
          </cell>
          <cell r="G166">
            <v>2</v>
          </cell>
          <cell r="H166">
            <v>2</v>
          </cell>
          <cell r="I166">
            <v>11</v>
          </cell>
          <cell r="J166">
            <v>2</v>
          </cell>
          <cell r="K166">
            <v>117</v>
          </cell>
        </row>
        <row r="167">
          <cell r="A167" t="str">
            <v>MARV1_09_8B_778</v>
          </cell>
          <cell r="B167">
            <v>778</v>
          </cell>
          <cell r="C167">
            <v>0</v>
          </cell>
          <cell r="D167">
            <v>2</v>
          </cell>
          <cell r="E167">
            <v>111</v>
          </cell>
          <cell r="G167">
            <v>2</v>
          </cell>
          <cell r="H167">
            <v>2</v>
          </cell>
          <cell r="I167">
            <v>11</v>
          </cell>
          <cell r="J167">
            <v>2</v>
          </cell>
          <cell r="K167">
            <v>110</v>
          </cell>
        </row>
        <row r="168">
          <cell r="A168" t="str">
            <v>MARV1_09_8B_724</v>
          </cell>
          <cell r="B168">
            <v>724</v>
          </cell>
          <cell r="C168">
            <v>0</v>
          </cell>
          <cell r="D168">
            <v>2</v>
          </cell>
          <cell r="E168">
            <v>153</v>
          </cell>
          <cell r="F168">
            <v>14.832004270000001</v>
          </cell>
          <cell r="G168">
            <v>1</v>
          </cell>
          <cell r="H168">
            <v>2</v>
          </cell>
          <cell r="I168" t="str">
            <v>12a1</v>
          </cell>
          <cell r="J168">
            <v>2</v>
          </cell>
          <cell r="K168">
            <v>171</v>
          </cell>
        </row>
        <row r="169">
          <cell r="A169" t="str">
            <v>MARV1_09_8B_723</v>
          </cell>
          <cell r="B169">
            <v>723</v>
          </cell>
          <cell r="C169">
            <v>0</v>
          </cell>
          <cell r="D169">
            <v>2</v>
          </cell>
          <cell r="E169">
            <v>106</v>
          </cell>
          <cell r="F169">
            <v>10.67900305</v>
          </cell>
          <cell r="G169">
            <v>2</v>
          </cell>
          <cell r="H169">
            <v>2</v>
          </cell>
          <cell r="I169" t="str">
            <v>12a1</v>
          </cell>
          <cell r="J169">
            <v>2</v>
          </cell>
          <cell r="K169">
            <v>113</v>
          </cell>
        </row>
        <row r="170">
          <cell r="A170" t="str">
            <v>MARV1_09_8B_186</v>
          </cell>
          <cell r="B170">
            <v>186</v>
          </cell>
          <cell r="C170">
            <v>0</v>
          </cell>
          <cell r="D170">
            <v>2</v>
          </cell>
          <cell r="E170">
            <v>193</v>
          </cell>
          <cell r="F170">
            <v>16.593010379999999</v>
          </cell>
          <cell r="G170">
            <v>1</v>
          </cell>
          <cell r="H170">
            <v>2</v>
          </cell>
          <cell r="I170">
            <v>11</v>
          </cell>
          <cell r="J170">
            <v>1</v>
          </cell>
          <cell r="K170">
            <v>204</v>
          </cell>
        </row>
        <row r="171">
          <cell r="A171" t="str">
            <v>MARV1_09_8B_728</v>
          </cell>
          <cell r="B171">
            <v>728</v>
          </cell>
          <cell r="C171">
            <v>0</v>
          </cell>
          <cell r="D171">
            <v>2</v>
          </cell>
          <cell r="E171">
            <v>89</v>
          </cell>
          <cell r="G171">
            <v>2</v>
          </cell>
          <cell r="H171">
            <v>2</v>
          </cell>
          <cell r="I171" t="str">
            <v>12a1</v>
          </cell>
          <cell r="J171">
            <v>2</v>
          </cell>
          <cell r="K171">
            <v>91</v>
          </cell>
        </row>
        <row r="172">
          <cell r="A172" t="str">
            <v>MARV1_09_8B_189</v>
          </cell>
          <cell r="B172">
            <v>189</v>
          </cell>
          <cell r="C172">
            <v>0</v>
          </cell>
          <cell r="D172">
            <v>4</v>
          </cell>
          <cell r="E172">
            <v>250</v>
          </cell>
          <cell r="F172">
            <v>17.298998170000001</v>
          </cell>
          <cell r="G172">
            <v>1</v>
          </cell>
          <cell r="H172">
            <v>4</v>
          </cell>
          <cell r="I172">
            <v>11</v>
          </cell>
          <cell r="J172">
            <v>1</v>
          </cell>
          <cell r="K172">
            <v>236</v>
          </cell>
        </row>
        <row r="173">
          <cell r="A173" t="str">
            <v>MARV1_09_8B_232</v>
          </cell>
          <cell r="B173">
            <v>232</v>
          </cell>
          <cell r="C173">
            <v>0</v>
          </cell>
          <cell r="D173">
            <v>2</v>
          </cell>
          <cell r="E173">
            <v>182</v>
          </cell>
          <cell r="F173">
            <v>16.744004270000001</v>
          </cell>
          <cell r="G173">
            <v>1</v>
          </cell>
          <cell r="H173">
            <v>2</v>
          </cell>
          <cell r="I173">
            <v>11</v>
          </cell>
          <cell r="J173">
            <v>2</v>
          </cell>
          <cell r="K173">
            <v>196</v>
          </cell>
        </row>
        <row r="174">
          <cell r="A174" t="str">
            <v>MARV1_09_8B_234</v>
          </cell>
          <cell r="B174">
            <v>234</v>
          </cell>
          <cell r="C174">
            <v>0</v>
          </cell>
          <cell r="D174">
            <v>2</v>
          </cell>
          <cell r="E174">
            <v>164</v>
          </cell>
          <cell r="F174">
            <v>14.201000609999999</v>
          </cell>
          <cell r="G174">
            <v>2</v>
          </cell>
          <cell r="H174">
            <v>2</v>
          </cell>
          <cell r="I174" t="str">
            <v>12a1</v>
          </cell>
          <cell r="J174">
            <v>2</v>
          </cell>
          <cell r="K174">
            <v>174</v>
          </cell>
        </row>
        <row r="175">
          <cell r="A175" t="str">
            <v>MARV1_09_8B_735</v>
          </cell>
          <cell r="B175">
            <v>735</v>
          </cell>
          <cell r="C175">
            <v>0</v>
          </cell>
          <cell r="D175">
            <v>2</v>
          </cell>
          <cell r="E175">
            <v>120</v>
          </cell>
          <cell r="F175">
            <v>12.0360116</v>
          </cell>
          <cell r="G175">
            <v>2</v>
          </cell>
          <cell r="H175">
            <v>2</v>
          </cell>
          <cell r="I175">
            <v>23</v>
          </cell>
          <cell r="J175">
            <v>4</v>
          </cell>
          <cell r="K175">
            <v>128</v>
          </cell>
        </row>
        <row r="176">
          <cell r="A176" t="str">
            <v>MARV1_09_8B_744</v>
          </cell>
          <cell r="B176">
            <v>744</v>
          </cell>
          <cell r="C176">
            <v>0</v>
          </cell>
          <cell r="D176">
            <v>2</v>
          </cell>
          <cell r="E176">
            <v>99</v>
          </cell>
          <cell r="G176">
            <v>2</v>
          </cell>
          <cell r="H176">
            <v>2</v>
          </cell>
          <cell r="I176" t="str">
            <v>12a1</v>
          </cell>
          <cell r="J176">
            <v>2</v>
          </cell>
          <cell r="K176">
            <v>105</v>
          </cell>
          <cell r="L176" t="str">
            <v>t</v>
          </cell>
          <cell r="N176">
            <v>6</v>
          </cell>
          <cell r="O176">
            <v>9.5</v>
          </cell>
          <cell r="P176">
            <v>2</v>
          </cell>
        </row>
        <row r="177">
          <cell r="A177" t="str">
            <v>MARV1_09_8B_190</v>
          </cell>
          <cell r="B177">
            <v>190</v>
          </cell>
          <cell r="C177">
            <v>0</v>
          </cell>
          <cell r="D177">
            <v>4</v>
          </cell>
          <cell r="E177">
            <v>184</v>
          </cell>
          <cell r="F177">
            <v>16.235998779999999</v>
          </cell>
          <cell r="G177">
            <v>1</v>
          </cell>
          <cell r="H177">
            <v>4</v>
          </cell>
          <cell r="I177" t="str">
            <v>12a1</v>
          </cell>
          <cell r="J177">
            <v>2</v>
          </cell>
          <cell r="K177">
            <v>174</v>
          </cell>
        </row>
        <row r="178">
          <cell r="A178" t="str">
            <v>MARV1_09_8B_745</v>
          </cell>
          <cell r="B178">
            <v>745</v>
          </cell>
          <cell r="C178">
            <v>0</v>
          </cell>
          <cell r="D178">
            <v>2</v>
          </cell>
          <cell r="E178">
            <v>97</v>
          </cell>
          <cell r="G178">
            <v>1</v>
          </cell>
          <cell r="H178">
            <v>2</v>
          </cell>
          <cell r="I178" t="str">
            <v>12a6</v>
          </cell>
          <cell r="J178">
            <v>2</v>
          </cell>
          <cell r="K178">
            <v>109</v>
          </cell>
        </row>
        <row r="179">
          <cell r="A179" t="str">
            <v>MARV1_09_8B_738</v>
          </cell>
          <cell r="B179">
            <v>738</v>
          </cell>
          <cell r="C179">
            <v>0</v>
          </cell>
          <cell r="D179">
            <v>2</v>
          </cell>
          <cell r="E179">
            <v>75</v>
          </cell>
          <cell r="G179">
            <v>2</v>
          </cell>
          <cell r="H179">
            <v>2</v>
          </cell>
          <cell r="I179">
            <v>11</v>
          </cell>
          <cell r="J179">
            <v>2</v>
          </cell>
          <cell r="K179">
            <v>80</v>
          </cell>
        </row>
        <row r="180">
          <cell r="A180" t="str">
            <v>MARV1_09_8B_739</v>
          </cell>
          <cell r="B180">
            <v>739</v>
          </cell>
          <cell r="C180">
            <v>0</v>
          </cell>
          <cell r="D180">
            <v>2</v>
          </cell>
          <cell r="E180">
            <v>72</v>
          </cell>
          <cell r="G180">
            <v>2</v>
          </cell>
          <cell r="H180">
            <v>2</v>
          </cell>
          <cell r="I180">
            <v>23</v>
          </cell>
          <cell r="J180">
            <v>4</v>
          </cell>
          <cell r="K180">
            <v>72</v>
          </cell>
        </row>
        <row r="181">
          <cell r="A181" t="str">
            <v>MARV1_09_8B_740</v>
          </cell>
          <cell r="B181">
            <v>740</v>
          </cell>
          <cell r="C181">
            <v>0</v>
          </cell>
          <cell r="D181">
            <v>2</v>
          </cell>
          <cell r="E181">
            <v>65</v>
          </cell>
          <cell r="G181">
            <v>2</v>
          </cell>
          <cell r="H181">
            <v>2</v>
          </cell>
          <cell r="I181" t="str">
            <v>12a1a7</v>
          </cell>
          <cell r="J181">
            <v>2</v>
          </cell>
          <cell r="K181">
            <v>65</v>
          </cell>
        </row>
        <row r="182">
          <cell r="A182" t="str">
            <v>MARV1_09_8B_746</v>
          </cell>
          <cell r="B182">
            <v>746</v>
          </cell>
          <cell r="C182">
            <v>0</v>
          </cell>
          <cell r="D182">
            <v>2</v>
          </cell>
          <cell r="E182">
            <v>108</v>
          </cell>
          <cell r="G182">
            <v>2</v>
          </cell>
          <cell r="H182">
            <v>2</v>
          </cell>
          <cell r="I182" t="str">
            <v>12a1</v>
          </cell>
          <cell r="J182">
            <v>2</v>
          </cell>
          <cell r="K182">
            <v>116</v>
          </cell>
        </row>
        <row r="183">
          <cell r="A183" t="str">
            <v>MARV1_09_8B_747</v>
          </cell>
          <cell r="B183">
            <v>747</v>
          </cell>
          <cell r="C183">
            <v>0</v>
          </cell>
          <cell r="D183">
            <v>2</v>
          </cell>
          <cell r="E183">
            <v>100</v>
          </cell>
          <cell r="G183">
            <v>2</v>
          </cell>
          <cell r="H183">
            <v>2</v>
          </cell>
          <cell r="I183" t="str">
            <v>12a1</v>
          </cell>
          <cell r="J183">
            <v>2</v>
          </cell>
          <cell r="K183">
            <v>107</v>
          </cell>
        </row>
        <row r="184">
          <cell r="A184" t="str">
            <v>MARV1_09_8B_761</v>
          </cell>
          <cell r="B184">
            <v>761</v>
          </cell>
          <cell r="C184">
            <v>0</v>
          </cell>
          <cell r="D184">
            <v>6</v>
          </cell>
          <cell r="E184">
            <v>61</v>
          </cell>
          <cell r="G184">
            <v>2</v>
          </cell>
          <cell r="H184">
            <v>6</v>
          </cell>
          <cell r="I184">
            <v>14</v>
          </cell>
          <cell r="J184">
            <v>2</v>
          </cell>
          <cell r="K184">
            <v>64</v>
          </cell>
        </row>
        <row r="185">
          <cell r="A185" t="str">
            <v>MARV1_09_8B_194</v>
          </cell>
          <cell r="B185">
            <v>194</v>
          </cell>
          <cell r="C185">
            <v>0</v>
          </cell>
          <cell r="D185">
            <v>2</v>
          </cell>
          <cell r="E185">
            <v>123</v>
          </cell>
          <cell r="F185">
            <v>11.747996949999999</v>
          </cell>
          <cell r="G185">
            <v>2</v>
          </cell>
          <cell r="H185">
            <v>2</v>
          </cell>
          <cell r="I185">
            <v>11</v>
          </cell>
          <cell r="J185">
            <v>2</v>
          </cell>
          <cell r="K185">
            <v>127</v>
          </cell>
        </row>
        <row r="186">
          <cell r="A186" t="str">
            <v>MARV1_09_8B_749</v>
          </cell>
          <cell r="B186">
            <v>749</v>
          </cell>
          <cell r="C186">
            <v>0</v>
          </cell>
          <cell r="D186">
            <v>2</v>
          </cell>
          <cell r="E186">
            <v>97</v>
          </cell>
          <cell r="F186">
            <v>9.8380030519999995</v>
          </cell>
          <cell r="G186">
            <v>2</v>
          </cell>
          <cell r="H186">
            <v>2</v>
          </cell>
          <cell r="I186" t="str">
            <v>12a1</v>
          </cell>
          <cell r="J186">
            <v>2</v>
          </cell>
          <cell r="K186">
            <v>101</v>
          </cell>
        </row>
        <row r="187">
          <cell r="A187" t="str">
            <v>MARV1_09_8B_238</v>
          </cell>
          <cell r="B187">
            <v>238</v>
          </cell>
          <cell r="C187">
            <v>0</v>
          </cell>
          <cell r="D187">
            <v>4</v>
          </cell>
          <cell r="E187">
            <v>173</v>
          </cell>
          <cell r="F187">
            <v>16.781007320000001</v>
          </cell>
          <cell r="G187">
            <v>1</v>
          </cell>
          <cell r="H187">
            <v>4</v>
          </cell>
          <cell r="I187" t="str">
            <v>12a1</v>
          </cell>
          <cell r="J187">
            <v>2</v>
          </cell>
          <cell r="K187">
            <v>189</v>
          </cell>
        </row>
        <row r="188">
          <cell r="A188" t="str">
            <v>MARV1_09_8B_748</v>
          </cell>
          <cell r="B188">
            <v>748</v>
          </cell>
          <cell r="C188">
            <v>0</v>
          </cell>
          <cell r="D188">
            <v>2</v>
          </cell>
          <cell r="E188">
            <v>84</v>
          </cell>
          <cell r="G188">
            <v>2</v>
          </cell>
          <cell r="H188">
            <v>2</v>
          </cell>
          <cell r="I188" t="str">
            <v>12a1</v>
          </cell>
          <cell r="J188">
            <v>2</v>
          </cell>
          <cell r="K188">
            <v>86</v>
          </cell>
        </row>
        <row r="189">
          <cell r="A189" t="str">
            <v>MARV1_09_8B_197</v>
          </cell>
          <cell r="B189">
            <v>197</v>
          </cell>
          <cell r="C189">
            <v>0</v>
          </cell>
          <cell r="D189">
            <v>2</v>
          </cell>
          <cell r="E189">
            <v>121</v>
          </cell>
          <cell r="G189">
            <v>2</v>
          </cell>
          <cell r="H189">
            <v>2</v>
          </cell>
          <cell r="I189">
            <v>22</v>
          </cell>
          <cell r="J189">
            <v>4</v>
          </cell>
          <cell r="K189">
            <v>116</v>
          </cell>
        </row>
        <row r="190">
          <cell r="A190" t="str">
            <v>MARV1_09_8B_240</v>
          </cell>
          <cell r="B190">
            <v>240</v>
          </cell>
          <cell r="C190">
            <v>0</v>
          </cell>
          <cell r="D190">
            <v>4</v>
          </cell>
          <cell r="E190">
            <v>164</v>
          </cell>
          <cell r="F190">
            <v>16.839003049999999</v>
          </cell>
          <cell r="G190">
            <v>1</v>
          </cell>
          <cell r="H190">
            <v>4</v>
          </cell>
          <cell r="I190" t="str">
            <v>12a1</v>
          </cell>
          <cell r="J190">
            <v>2</v>
          </cell>
          <cell r="K190">
            <v>175</v>
          </cell>
        </row>
        <row r="191">
          <cell r="A191" t="str">
            <v>MARV1_09_8B_241</v>
          </cell>
          <cell r="B191">
            <v>241</v>
          </cell>
          <cell r="C191">
            <v>0</v>
          </cell>
          <cell r="D191">
            <v>4</v>
          </cell>
          <cell r="E191">
            <v>183</v>
          </cell>
          <cell r="F191">
            <v>17.262004269999998</v>
          </cell>
          <cell r="G191">
            <v>1</v>
          </cell>
          <cell r="H191">
            <v>4</v>
          </cell>
          <cell r="I191">
            <v>11</v>
          </cell>
          <cell r="J191">
            <v>2</v>
          </cell>
          <cell r="K191">
            <v>194</v>
          </cell>
        </row>
        <row r="192">
          <cell r="A192" t="str">
            <v>MARV1_09_8B_239</v>
          </cell>
          <cell r="B192">
            <v>239</v>
          </cell>
          <cell r="C192">
            <v>0</v>
          </cell>
          <cell r="D192">
            <v>2</v>
          </cell>
          <cell r="E192">
            <v>205</v>
          </cell>
          <cell r="F192">
            <v>17.478008540000001</v>
          </cell>
          <cell r="G192">
            <v>1</v>
          </cell>
          <cell r="H192">
            <v>2</v>
          </cell>
          <cell r="I192">
            <v>11</v>
          </cell>
          <cell r="J192">
            <v>1</v>
          </cell>
          <cell r="K192">
            <v>215</v>
          </cell>
        </row>
        <row r="193">
          <cell r="A193" t="str">
            <v>MARV1_09_8B_702</v>
          </cell>
          <cell r="B193">
            <v>702</v>
          </cell>
          <cell r="C193">
            <v>1</v>
          </cell>
          <cell r="D193">
            <v>2</v>
          </cell>
          <cell r="E193">
            <v>114</v>
          </cell>
          <cell r="G193">
            <v>2</v>
          </cell>
          <cell r="H193">
            <v>2</v>
          </cell>
          <cell r="I193">
            <v>22</v>
          </cell>
          <cell r="J193">
            <v>4</v>
          </cell>
          <cell r="K193">
            <v>114</v>
          </cell>
        </row>
        <row r="194">
          <cell r="A194" t="str">
            <v>MARV1_09_8B_701</v>
          </cell>
          <cell r="B194">
            <v>701</v>
          </cell>
          <cell r="C194">
            <v>1</v>
          </cell>
          <cell r="D194">
            <v>3</v>
          </cell>
          <cell r="E194">
            <v>71</v>
          </cell>
          <cell r="G194">
            <v>2</v>
          </cell>
          <cell r="H194">
            <v>3</v>
          </cell>
          <cell r="I194">
            <v>22</v>
          </cell>
          <cell r="J194">
            <v>4</v>
          </cell>
          <cell r="K194">
            <v>62</v>
          </cell>
        </row>
        <row r="195">
          <cell r="A195" t="str">
            <v>MARV1_09_8B_163</v>
          </cell>
          <cell r="B195">
            <v>163</v>
          </cell>
          <cell r="C195">
            <v>1</v>
          </cell>
          <cell r="D195">
            <v>3</v>
          </cell>
          <cell r="E195">
            <v>124</v>
          </cell>
          <cell r="F195">
            <v>16.30099878</v>
          </cell>
          <cell r="G195">
            <v>2</v>
          </cell>
          <cell r="H195">
            <v>3</v>
          </cell>
          <cell r="I195">
            <v>14</v>
          </cell>
          <cell r="J195">
            <v>2</v>
          </cell>
          <cell r="K195">
            <v>119</v>
          </cell>
        </row>
        <row r="196">
          <cell r="A196" t="str">
            <v>MARV1_09_8B_162</v>
          </cell>
          <cell r="B196">
            <v>162</v>
          </cell>
          <cell r="C196">
            <v>1</v>
          </cell>
          <cell r="D196">
            <v>2</v>
          </cell>
          <cell r="E196">
            <v>202</v>
          </cell>
          <cell r="G196">
            <v>1</v>
          </cell>
          <cell r="H196">
            <v>2</v>
          </cell>
          <cell r="I196">
            <v>22</v>
          </cell>
          <cell r="J196">
            <v>4</v>
          </cell>
          <cell r="K196">
            <v>202</v>
          </cell>
        </row>
        <row r="197">
          <cell r="A197" t="str">
            <v>MARV1_09_8B_167</v>
          </cell>
          <cell r="B197">
            <v>167</v>
          </cell>
          <cell r="C197">
            <v>1</v>
          </cell>
          <cell r="D197">
            <v>2</v>
          </cell>
          <cell r="E197">
            <v>153</v>
          </cell>
          <cell r="F197">
            <v>12.949002439999999</v>
          </cell>
          <cell r="G197">
            <v>2</v>
          </cell>
          <cell r="H197">
            <v>2</v>
          </cell>
          <cell r="I197" t="str">
            <v>12a1</v>
          </cell>
          <cell r="J197">
            <v>2</v>
          </cell>
          <cell r="K197">
            <v>150</v>
          </cell>
        </row>
        <row r="198">
          <cell r="A198" t="str">
            <v>MARV1_09_8B_166</v>
          </cell>
          <cell r="B198">
            <v>166</v>
          </cell>
          <cell r="C198">
            <v>1</v>
          </cell>
          <cell r="D198">
            <v>2</v>
          </cell>
          <cell r="E198">
            <v>148</v>
          </cell>
          <cell r="G198">
            <v>2</v>
          </cell>
          <cell r="H198">
            <v>2</v>
          </cell>
          <cell r="I198">
            <v>22</v>
          </cell>
          <cell r="J198">
            <v>4</v>
          </cell>
          <cell r="K198">
            <v>151</v>
          </cell>
        </row>
        <row r="199">
          <cell r="A199" t="str">
            <v>MARV1_09_8B_208</v>
          </cell>
          <cell r="B199">
            <v>208</v>
          </cell>
          <cell r="C199">
            <v>1</v>
          </cell>
          <cell r="D199">
            <v>16</v>
          </cell>
          <cell r="E199">
            <v>53</v>
          </cell>
          <cell r="F199">
            <v>5.7810012210000004</v>
          </cell>
          <cell r="G199">
            <v>2</v>
          </cell>
          <cell r="H199">
            <v>16</v>
          </cell>
          <cell r="I199">
            <v>14</v>
          </cell>
          <cell r="J199">
            <v>2</v>
          </cell>
          <cell r="K199">
            <v>30</v>
          </cell>
        </row>
        <row r="200">
          <cell r="A200" t="str">
            <v>MARV1_09_8B_169</v>
          </cell>
          <cell r="B200">
            <v>169</v>
          </cell>
          <cell r="C200">
            <v>1</v>
          </cell>
          <cell r="D200">
            <v>2</v>
          </cell>
          <cell r="E200">
            <v>196</v>
          </cell>
          <cell r="F200">
            <v>15.713997559999999</v>
          </cell>
          <cell r="G200">
            <v>1</v>
          </cell>
          <cell r="H200">
            <v>2</v>
          </cell>
          <cell r="I200">
            <v>11</v>
          </cell>
          <cell r="J200">
            <v>1</v>
          </cell>
          <cell r="K200">
            <v>213</v>
          </cell>
        </row>
        <row r="201">
          <cell r="A201" t="str">
            <v>MARV1_09_8B_173</v>
          </cell>
          <cell r="B201">
            <v>173</v>
          </cell>
          <cell r="C201">
            <v>1</v>
          </cell>
          <cell r="D201">
            <v>2</v>
          </cell>
          <cell r="E201">
            <v>165</v>
          </cell>
          <cell r="F201">
            <v>13.49400793</v>
          </cell>
          <cell r="G201">
            <v>1</v>
          </cell>
          <cell r="H201">
            <v>2</v>
          </cell>
          <cell r="I201" t="str">
            <v>12a4</v>
          </cell>
          <cell r="J201">
            <v>1</v>
          </cell>
          <cell r="K201">
            <v>165</v>
          </cell>
        </row>
        <row r="202">
          <cell r="A202" t="str">
            <v>MARV1_09_8B_704</v>
          </cell>
          <cell r="B202">
            <v>704</v>
          </cell>
          <cell r="C202">
            <v>1</v>
          </cell>
          <cell r="D202">
            <v>2</v>
          </cell>
          <cell r="E202">
            <v>163</v>
          </cell>
          <cell r="G202">
            <v>1</v>
          </cell>
          <cell r="H202">
            <v>2</v>
          </cell>
          <cell r="I202">
            <v>22</v>
          </cell>
          <cell r="J202">
            <v>4</v>
          </cell>
          <cell r="K202">
            <v>163</v>
          </cell>
        </row>
        <row r="203">
          <cell r="A203" t="str">
            <v>MARV1_09_8B_706</v>
          </cell>
          <cell r="B203">
            <v>706</v>
          </cell>
          <cell r="C203">
            <v>1</v>
          </cell>
          <cell r="D203">
            <v>2</v>
          </cell>
          <cell r="E203">
            <v>145</v>
          </cell>
          <cell r="G203">
            <v>2</v>
          </cell>
          <cell r="H203">
            <v>2</v>
          </cell>
          <cell r="I203" t="str">
            <v>12a1</v>
          </cell>
          <cell r="J203">
            <v>1</v>
          </cell>
          <cell r="K203">
            <v>149</v>
          </cell>
        </row>
        <row r="204">
          <cell r="A204" t="str">
            <v>MARV1_09_8B_174</v>
          </cell>
          <cell r="B204">
            <v>174</v>
          </cell>
          <cell r="C204">
            <v>1</v>
          </cell>
          <cell r="D204">
            <v>2</v>
          </cell>
          <cell r="E204">
            <v>180</v>
          </cell>
          <cell r="F204">
            <v>14.796004269999999</v>
          </cell>
          <cell r="G204">
            <v>1</v>
          </cell>
          <cell r="H204">
            <v>2</v>
          </cell>
          <cell r="I204" t="str">
            <v>12a1</v>
          </cell>
          <cell r="J204">
            <v>1</v>
          </cell>
          <cell r="K204">
            <v>187</v>
          </cell>
        </row>
        <row r="205">
          <cell r="A205" t="str">
            <v>MARV1_09_8B_211</v>
          </cell>
          <cell r="B205">
            <v>211</v>
          </cell>
          <cell r="C205">
            <v>1</v>
          </cell>
          <cell r="D205">
            <v>2</v>
          </cell>
          <cell r="E205">
            <v>209</v>
          </cell>
          <cell r="F205">
            <v>17.22900366</v>
          </cell>
          <cell r="G205">
            <v>1</v>
          </cell>
          <cell r="H205">
            <v>2</v>
          </cell>
          <cell r="I205" t="str">
            <v>12a1</v>
          </cell>
          <cell r="J205">
            <v>1</v>
          </cell>
          <cell r="K205">
            <v>207</v>
          </cell>
        </row>
        <row r="206">
          <cell r="A206" t="str">
            <v>MARV1_09_8B_705</v>
          </cell>
          <cell r="B206">
            <v>705</v>
          </cell>
          <cell r="C206">
            <v>1</v>
          </cell>
          <cell r="D206">
            <v>2</v>
          </cell>
          <cell r="E206">
            <v>171</v>
          </cell>
          <cell r="G206">
            <v>1</v>
          </cell>
          <cell r="H206">
            <v>2</v>
          </cell>
          <cell r="I206" t="str">
            <v>12a1</v>
          </cell>
          <cell r="J206">
            <v>2</v>
          </cell>
          <cell r="K206">
            <v>175</v>
          </cell>
          <cell r="L206" t="str">
            <v>t</v>
          </cell>
          <cell r="N206">
            <v>16</v>
          </cell>
          <cell r="O206">
            <v>16</v>
          </cell>
          <cell r="P206">
            <v>6</v>
          </cell>
        </row>
        <row r="207">
          <cell r="A207" t="str">
            <v>MARV1_09_8B_177</v>
          </cell>
          <cell r="B207">
            <v>177</v>
          </cell>
          <cell r="C207">
            <v>1</v>
          </cell>
          <cell r="D207">
            <v>5</v>
          </cell>
          <cell r="E207">
            <v>122</v>
          </cell>
          <cell r="F207">
            <v>15.931004270000001</v>
          </cell>
          <cell r="G207">
            <v>2</v>
          </cell>
          <cell r="H207">
            <v>5</v>
          </cell>
          <cell r="I207">
            <v>11</v>
          </cell>
          <cell r="J207">
            <v>2</v>
          </cell>
          <cell r="K207">
            <v>137</v>
          </cell>
        </row>
        <row r="208">
          <cell r="A208" t="str">
            <v>MARV1_09_8B_213</v>
          </cell>
          <cell r="B208">
            <v>213</v>
          </cell>
          <cell r="C208">
            <v>1</v>
          </cell>
          <cell r="D208">
            <v>2</v>
          </cell>
          <cell r="E208">
            <v>141</v>
          </cell>
          <cell r="G208">
            <v>2</v>
          </cell>
          <cell r="H208">
            <v>2</v>
          </cell>
          <cell r="I208">
            <v>22</v>
          </cell>
          <cell r="J208">
            <v>4</v>
          </cell>
          <cell r="K208">
            <v>141</v>
          </cell>
        </row>
        <row r="209">
          <cell r="A209" t="str">
            <v>MARV1_09_8B_176</v>
          </cell>
          <cell r="B209">
            <v>176</v>
          </cell>
          <cell r="C209">
            <v>1</v>
          </cell>
          <cell r="D209">
            <v>2</v>
          </cell>
          <cell r="E209">
            <v>140</v>
          </cell>
          <cell r="F209">
            <v>14.014008540000001</v>
          </cell>
          <cell r="G209">
            <v>2</v>
          </cell>
          <cell r="H209">
            <v>2</v>
          </cell>
          <cell r="I209" t="str">
            <v>12a1</v>
          </cell>
          <cell r="J209">
            <v>2</v>
          </cell>
          <cell r="K209">
            <v>141</v>
          </cell>
        </row>
        <row r="210">
          <cell r="A210" t="str">
            <v>MARV1_09_8B_708</v>
          </cell>
          <cell r="B210">
            <v>708</v>
          </cell>
          <cell r="C210">
            <v>1</v>
          </cell>
          <cell r="D210">
            <v>6</v>
          </cell>
          <cell r="E210">
            <v>47</v>
          </cell>
          <cell r="G210">
            <v>2</v>
          </cell>
          <cell r="H210">
            <v>6</v>
          </cell>
          <cell r="I210">
            <v>22</v>
          </cell>
          <cell r="J210">
            <v>4</v>
          </cell>
          <cell r="K210">
            <v>49</v>
          </cell>
        </row>
        <row r="211">
          <cell r="A211" t="str">
            <v>MARV1_09_8B_707</v>
          </cell>
          <cell r="B211">
            <v>707</v>
          </cell>
          <cell r="C211">
            <v>1</v>
          </cell>
          <cell r="D211">
            <v>6</v>
          </cell>
          <cell r="E211">
            <v>71</v>
          </cell>
          <cell r="G211">
            <v>2</v>
          </cell>
          <cell r="H211">
            <v>6</v>
          </cell>
          <cell r="I211">
            <v>22</v>
          </cell>
          <cell r="J211">
            <v>4</v>
          </cell>
          <cell r="K211">
            <v>71</v>
          </cell>
        </row>
        <row r="212">
          <cell r="A212" t="str">
            <v>MARV1_09_8B_217</v>
          </cell>
          <cell r="B212">
            <v>217</v>
          </cell>
          <cell r="C212">
            <v>1</v>
          </cell>
          <cell r="D212">
            <v>2</v>
          </cell>
          <cell r="E212">
            <v>178</v>
          </cell>
          <cell r="F212">
            <v>12.68201221</v>
          </cell>
          <cell r="G212">
            <v>1</v>
          </cell>
          <cell r="H212">
            <v>2</v>
          </cell>
          <cell r="I212">
            <v>11</v>
          </cell>
          <cell r="J212">
            <v>2</v>
          </cell>
          <cell r="K212">
            <v>175</v>
          </cell>
        </row>
        <row r="213">
          <cell r="A213" t="str">
            <v>MARV1_09_8B_178</v>
          </cell>
          <cell r="B213">
            <v>178</v>
          </cell>
          <cell r="C213">
            <v>1</v>
          </cell>
          <cell r="D213">
            <v>2</v>
          </cell>
          <cell r="E213">
            <v>163</v>
          </cell>
          <cell r="F213">
            <v>11.274997559999999</v>
          </cell>
          <cell r="G213">
            <v>1</v>
          </cell>
          <cell r="H213">
            <v>2</v>
          </cell>
          <cell r="I213" t="str">
            <v>12a1</v>
          </cell>
          <cell r="J213">
            <v>2</v>
          </cell>
          <cell r="K213">
            <v>166</v>
          </cell>
        </row>
        <row r="214">
          <cell r="A214" t="str">
            <v>MARV1_09_8B_214</v>
          </cell>
          <cell r="B214">
            <v>214</v>
          </cell>
          <cell r="C214">
            <v>1</v>
          </cell>
          <cell r="D214">
            <v>2</v>
          </cell>
          <cell r="E214">
            <v>206</v>
          </cell>
          <cell r="F214">
            <v>17.76501099</v>
          </cell>
          <cell r="G214">
            <v>1</v>
          </cell>
          <cell r="H214">
            <v>2</v>
          </cell>
          <cell r="I214">
            <v>11</v>
          </cell>
          <cell r="J214">
            <v>1</v>
          </cell>
          <cell r="K214">
            <v>209</v>
          </cell>
        </row>
        <row r="215">
          <cell r="A215" t="str">
            <v>MARV1_09_8B_709</v>
          </cell>
          <cell r="B215">
            <v>709</v>
          </cell>
          <cell r="C215">
            <v>1</v>
          </cell>
          <cell r="D215">
            <v>2</v>
          </cell>
          <cell r="E215">
            <v>105</v>
          </cell>
          <cell r="G215">
            <v>2</v>
          </cell>
          <cell r="H215">
            <v>2</v>
          </cell>
          <cell r="I215" t="str">
            <v>12a3</v>
          </cell>
          <cell r="J215">
            <v>2</v>
          </cell>
          <cell r="K215">
            <v>107</v>
          </cell>
        </row>
        <row r="216">
          <cell r="A216" t="str">
            <v>MARV1_09_8B_215</v>
          </cell>
          <cell r="B216">
            <v>215</v>
          </cell>
          <cell r="C216">
            <v>1</v>
          </cell>
          <cell r="D216">
            <v>2</v>
          </cell>
          <cell r="E216">
            <v>203</v>
          </cell>
          <cell r="F216">
            <v>17.200002439999999</v>
          </cell>
          <cell r="G216">
            <v>1</v>
          </cell>
          <cell r="H216">
            <v>2</v>
          </cell>
          <cell r="I216" t="str">
            <v>12a1</v>
          </cell>
          <cell r="J216">
            <v>1</v>
          </cell>
          <cell r="K216">
            <v>206</v>
          </cell>
        </row>
        <row r="217">
          <cell r="A217" t="str">
            <v>MARV1_09_8B_710</v>
          </cell>
          <cell r="B217">
            <v>710</v>
          </cell>
          <cell r="C217">
            <v>1</v>
          </cell>
          <cell r="D217">
            <v>2</v>
          </cell>
          <cell r="E217">
            <v>82</v>
          </cell>
          <cell r="G217">
            <v>2</v>
          </cell>
          <cell r="H217">
            <v>2</v>
          </cell>
          <cell r="I217">
            <v>11</v>
          </cell>
          <cell r="J217">
            <v>2</v>
          </cell>
          <cell r="K217">
            <v>83</v>
          </cell>
        </row>
        <row r="218">
          <cell r="A218" t="str">
            <v>MARV1_09_8B_218</v>
          </cell>
          <cell r="B218">
            <v>218</v>
          </cell>
          <cell r="C218">
            <v>1</v>
          </cell>
          <cell r="D218">
            <v>2</v>
          </cell>
          <cell r="E218">
            <v>215</v>
          </cell>
          <cell r="F218">
            <v>18.65499878</v>
          </cell>
          <cell r="G218">
            <v>1</v>
          </cell>
          <cell r="H218">
            <v>2</v>
          </cell>
          <cell r="I218" t="str">
            <v>12a1</v>
          </cell>
          <cell r="J218">
            <v>1</v>
          </cell>
          <cell r="K218">
            <v>222</v>
          </cell>
          <cell r="L218" t="str">
            <v>k</v>
          </cell>
          <cell r="N218">
            <v>19</v>
          </cell>
          <cell r="O218">
            <v>22</v>
          </cell>
          <cell r="P218">
            <v>8</v>
          </cell>
          <cell r="Q218">
            <v>8</v>
          </cell>
          <cell r="R218">
            <v>3</v>
          </cell>
          <cell r="S218">
            <v>8</v>
          </cell>
          <cell r="T218">
            <v>58</v>
          </cell>
        </row>
        <row r="219">
          <cell r="A219" t="str">
            <v>MARV1_09_8B_711</v>
          </cell>
          <cell r="B219">
            <v>711</v>
          </cell>
          <cell r="C219">
            <v>1</v>
          </cell>
          <cell r="D219">
            <v>2</v>
          </cell>
          <cell r="E219">
            <v>197</v>
          </cell>
          <cell r="G219">
            <v>2</v>
          </cell>
          <cell r="H219">
            <v>2</v>
          </cell>
          <cell r="I219">
            <v>11</v>
          </cell>
          <cell r="J219">
            <v>2</v>
          </cell>
          <cell r="K219">
            <v>100</v>
          </cell>
          <cell r="U219" t="str">
            <v>d13 virhe ed. Mittauksessa</v>
          </cell>
        </row>
        <row r="220">
          <cell r="A220" t="str">
            <v>MARV1_09_8B_716</v>
          </cell>
          <cell r="B220">
            <v>716</v>
          </cell>
          <cell r="C220">
            <v>1</v>
          </cell>
          <cell r="D220">
            <v>2</v>
          </cell>
          <cell r="E220">
            <v>113</v>
          </cell>
          <cell r="G220">
            <v>2</v>
          </cell>
          <cell r="H220">
            <v>2</v>
          </cell>
          <cell r="I220">
            <v>22</v>
          </cell>
          <cell r="J220">
            <v>4</v>
          </cell>
          <cell r="K220">
            <v>110</v>
          </cell>
        </row>
        <row r="221">
          <cell r="A221" t="str">
            <v>MARV1_09_8B_183</v>
          </cell>
          <cell r="B221">
            <v>183</v>
          </cell>
          <cell r="C221">
            <v>1</v>
          </cell>
          <cell r="D221">
            <v>2</v>
          </cell>
          <cell r="E221">
            <v>158</v>
          </cell>
          <cell r="F221">
            <v>8.7300036619999997</v>
          </cell>
          <cell r="G221">
            <v>1</v>
          </cell>
          <cell r="H221">
            <v>2</v>
          </cell>
          <cell r="I221">
            <v>22</v>
          </cell>
          <cell r="J221">
            <v>4</v>
          </cell>
          <cell r="K221">
            <v>149</v>
          </cell>
        </row>
        <row r="222">
          <cell r="A222" t="str">
            <v>MARV1_09_8B_713</v>
          </cell>
          <cell r="B222">
            <v>713</v>
          </cell>
          <cell r="C222">
            <v>1</v>
          </cell>
          <cell r="D222">
            <v>2</v>
          </cell>
          <cell r="E222">
            <v>115</v>
          </cell>
          <cell r="F222">
            <v>11.59100244</v>
          </cell>
          <cell r="G222">
            <v>2</v>
          </cell>
          <cell r="H222">
            <v>2</v>
          </cell>
          <cell r="I222" t="str">
            <v>12a4</v>
          </cell>
          <cell r="J222">
            <v>2</v>
          </cell>
          <cell r="K222">
            <v>117</v>
          </cell>
        </row>
        <row r="223">
          <cell r="A223" t="str">
            <v>MARV1_09_8B_714</v>
          </cell>
          <cell r="B223">
            <v>714</v>
          </cell>
          <cell r="C223">
            <v>1</v>
          </cell>
          <cell r="D223">
            <v>2</v>
          </cell>
          <cell r="E223">
            <v>157</v>
          </cell>
          <cell r="F223">
            <v>14.246007929999999</v>
          </cell>
          <cell r="G223">
            <v>1</v>
          </cell>
          <cell r="H223">
            <v>2</v>
          </cell>
          <cell r="I223" t="str">
            <v>12a1</v>
          </cell>
          <cell r="J223">
            <v>2</v>
          </cell>
          <cell r="K223">
            <v>168</v>
          </cell>
        </row>
        <row r="224">
          <cell r="A224" t="str">
            <v>MARV1_09_8B_715</v>
          </cell>
          <cell r="B224">
            <v>715</v>
          </cell>
          <cell r="C224">
            <v>1</v>
          </cell>
          <cell r="D224">
            <v>2</v>
          </cell>
          <cell r="E224">
            <v>134</v>
          </cell>
          <cell r="F224">
            <v>12.78600977</v>
          </cell>
          <cell r="G224">
            <v>1</v>
          </cell>
          <cell r="H224">
            <v>2</v>
          </cell>
          <cell r="I224" t="str">
            <v>12a1</v>
          </cell>
          <cell r="J224">
            <v>2</v>
          </cell>
          <cell r="K224">
            <v>141</v>
          </cell>
        </row>
        <row r="225">
          <cell r="A225" t="str">
            <v>MARV1_09_8B_220</v>
          </cell>
          <cell r="B225">
            <v>220</v>
          </cell>
          <cell r="C225">
            <v>1</v>
          </cell>
          <cell r="D225">
            <v>2</v>
          </cell>
          <cell r="E225">
            <v>150</v>
          </cell>
          <cell r="F225">
            <v>14.58100305</v>
          </cell>
          <cell r="G225">
            <v>1</v>
          </cell>
          <cell r="H225">
            <v>2</v>
          </cell>
          <cell r="I225">
            <v>11</v>
          </cell>
          <cell r="J225">
            <v>2</v>
          </cell>
          <cell r="K225">
            <v>161</v>
          </cell>
        </row>
        <row r="226">
          <cell r="A226" t="str">
            <v>MARV1_09_8B_756</v>
          </cell>
          <cell r="B226">
            <v>756</v>
          </cell>
          <cell r="C226">
            <v>1</v>
          </cell>
          <cell r="D226">
            <v>2</v>
          </cell>
          <cell r="E226">
            <v>110</v>
          </cell>
          <cell r="F226">
            <v>12.082010990000001</v>
          </cell>
          <cell r="G226">
            <v>2</v>
          </cell>
          <cell r="H226">
            <v>2</v>
          </cell>
          <cell r="I226" t="str">
            <v>12a1</v>
          </cell>
          <cell r="J226">
            <v>2</v>
          </cell>
          <cell r="K226">
            <v>111</v>
          </cell>
        </row>
        <row r="227">
          <cell r="A227" t="str">
            <v>MARV1_09_8B_755</v>
          </cell>
          <cell r="B227">
            <v>755</v>
          </cell>
          <cell r="C227">
            <v>1</v>
          </cell>
          <cell r="D227">
            <v>2</v>
          </cell>
          <cell r="E227">
            <v>110</v>
          </cell>
          <cell r="G227">
            <v>2</v>
          </cell>
          <cell r="H227">
            <v>2</v>
          </cell>
          <cell r="I227" t="str">
            <v>12a1</v>
          </cell>
          <cell r="J227">
            <v>2</v>
          </cell>
          <cell r="K227">
            <v>111</v>
          </cell>
        </row>
        <row r="228">
          <cell r="A228" t="str">
            <v>MARV1_09_8B_718</v>
          </cell>
          <cell r="B228">
            <v>718</v>
          </cell>
          <cell r="C228">
            <v>1</v>
          </cell>
          <cell r="D228">
            <v>5</v>
          </cell>
          <cell r="E228">
            <v>89</v>
          </cell>
          <cell r="G228">
            <v>2</v>
          </cell>
          <cell r="H228">
            <v>5</v>
          </cell>
          <cell r="I228" t="str">
            <v>14a6</v>
          </cell>
          <cell r="J228">
            <v>2</v>
          </cell>
          <cell r="K228">
            <v>95</v>
          </cell>
        </row>
        <row r="229">
          <cell r="A229" t="str">
            <v>MARV1_09_8B_717</v>
          </cell>
          <cell r="B229">
            <v>717</v>
          </cell>
          <cell r="C229">
            <v>1</v>
          </cell>
          <cell r="D229">
            <v>2</v>
          </cell>
          <cell r="E229">
            <v>134</v>
          </cell>
          <cell r="F229">
            <v>11.838003049999999</v>
          </cell>
          <cell r="G229">
            <v>1</v>
          </cell>
          <cell r="H229">
            <v>2</v>
          </cell>
          <cell r="I229" t="str">
            <v>12a1</v>
          </cell>
          <cell r="J229">
            <v>2</v>
          </cell>
          <cell r="K229">
            <v>137</v>
          </cell>
        </row>
        <row r="230">
          <cell r="A230" t="str">
            <v>MARV1_09_8B_225</v>
          </cell>
          <cell r="B230">
            <v>225</v>
          </cell>
          <cell r="C230">
            <v>1</v>
          </cell>
          <cell r="D230">
            <v>4</v>
          </cell>
          <cell r="E230">
            <v>140</v>
          </cell>
          <cell r="F230">
            <v>13.85100183</v>
          </cell>
          <cell r="G230">
            <v>2</v>
          </cell>
          <cell r="H230">
            <v>4</v>
          </cell>
          <cell r="I230" t="str">
            <v>12a4</v>
          </cell>
          <cell r="J230">
            <v>2</v>
          </cell>
          <cell r="K230">
            <v>146</v>
          </cell>
        </row>
        <row r="231">
          <cell r="A231" t="str">
            <v>MARV1_09_8B_222</v>
          </cell>
          <cell r="B231">
            <v>222</v>
          </cell>
          <cell r="C231">
            <v>1</v>
          </cell>
          <cell r="D231">
            <v>2</v>
          </cell>
          <cell r="E231">
            <v>195</v>
          </cell>
          <cell r="F231">
            <v>15.88600793</v>
          </cell>
          <cell r="G231">
            <v>1</v>
          </cell>
          <cell r="H231">
            <v>2</v>
          </cell>
          <cell r="I231">
            <v>11</v>
          </cell>
          <cell r="J231">
            <v>1</v>
          </cell>
          <cell r="K231">
            <v>205</v>
          </cell>
        </row>
        <row r="232">
          <cell r="A232" t="str">
            <v>MARV1_09_8B_719</v>
          </cell>
          <cell r="B232">
            <v>719</v>
          </cell>
          <cell r="C232">
            <v>1</v>
          </cell>
          <cell r="D232">
            <v>2</v>
          </cell>
          <cell r="E232">
            <v>109</v>
          </cell>
          <cell r="F232">
            <v>12.52001038</v>
          </cell>
          <cell r="G232">
            <v>2</v>
          </cell>
          <cell r="H232">
            <v>2</v>
          </cell>
          <cell r="I232">
            <v>11</v>
          </cell>
          <cell r="J232">
            <v>2</v>
          </cell>
          <cell r="K232">
            <v>114</v>
          </cell>
          <cell r="L232" t="str">
            <v>k</v>
          </cell>
          <cell r="N232">
            <v>9</v>
          </cell>
          <cell r="O232">
            <v>9.5</v>
          </cell>
          <cell r="P232">
            <v>2.5</v>
          </cell>
          <cell r="Q232">
            <v>4</v>
          </cell>
          <cell r="R232">
            <v>1</v>
          </cell>
          <cell r="S232">
            <v>3</v>
          </cell>
          <cell r="T232">
            <v>40</v>
          </cell>
          <cell r="U232" t="str">
            <v>Puu lyhyempi kuin ilmakuvalta mitattuna</v>
          </cell>
        </row>
        <row r="233">
          <cell r="A233" t="str">
            <v>MARV1_09_8B_224</v>
          </cell>
          <cell r="B233">
            <v>224</v>
          </cell>
          <cell r="C233">
            <v>1</v>
          </cell>
          <cell r="D233">
            <v>2</v>
          </cell>
          <cell r="E233">
            <v>148</v>
          </cell>
          <cell r="F233">
            <v>15.037004270000001</v>
          </cell>
          <cell r="G233">
            <v>1</v>
          </cell>
          <cell r="H233">
            <v>2</v>
          </cell>
          <cell r="I233">
            <v>11</v>
          </cell>
          <cell r="J233">
            <v>2</v>
          </cell>
          <cell r="K233">
            <v>161</v>
          </cell>
        </row>
        <row r="234">
          <cell r="A234" t="str">
            <v>MARV1_09_8B_223</v>
          </cell>
          <cell r="B234">
            <v>223</v>
          </cell>
          <cell r="C234">
            <v>1</v>
          </cell>
          <cell r="D234">
            <v>2</v>
          </cell>
          <cell r="E234">
            <v>140</v>
          </cell>
          <cell r="F234">
            <v>10.061005489999999</v>
          </cell>
          <cell r="G234">
            <v>2</v>
          </cell>
          <cell r="H234">
            <v>2</v>
          </cell>
          <cell r="I234" t="str">
            <v>12a4</v>
          </cell>
          <cell r="J234">
            <v>2</v>
          </cell>
          <cell r="K234">
            <v>146</v>
          </cell>
        </row>
        <row r="235">
          <cell r="A235" t="str">
            <v>MARV1_09_8B_226</v>
          </cell>
          <cell r="B235">
            <v>226</v>
          </cell>
          <cell r="C235">
            <v>1</v>
          </cell>
          <cell r="D235">
            <v>2</v>
          </cell>
          <cell r="E235">
            <v>181</v>
          </cell>
          <cell r="F235">
            <v>17.035000610000001</v>
          </cell>
          <cell r="G235">
            <v>1</v>
          </cell>
          <cell r="H235">
            <v>2</v>
          </cell>
          <cell r="I235" t="str">
            <v>12a1</v>
          </cell>
          <cell r="J235">
            <v>2</v>
          </cell>
          <cell r="K235">
            <v>191</v>
          </cell>
        </row>
        <row r="236">
          <cell r="A236" t="str">
            <v>MARV1_09_8B_758</v>
          </cell>
          <cell r="B236">
            <v>758</v>
          </cell>
          <cell r="C236">
            <v>1</v>
          </cell>
          <cell r="D236">
            <v>2</v>
          </cell>
          <cell r="E236">
            <v>136</v>
          </cell>
          <cell r="G236">
            <v>2</v>
          </cell>
          <cell r="H236">
            <v>2</v>
          </cell>
          <cell r="I236" t="str">
            <v>12a1</v>
          </cell>
          <cell r="J236">
            <v>2</v>
          </cell>
          <cell r="K236">
            <v>139</v>
          </cell>
        </row>
        <row r="237">
          <cell r="A237" t="str">
            <v>MARV1_09_8B_720</v>
          </cell>
          <cell r="B237">
            <v>720</v>
          </cell>
          <cell r="C237">
            <v>1</v>
          </cell>
          <cell r="D237">
            <v>2</v>
          </cell>
          <cell r="E237">
            <v>103</v>
          </cell>
          <cell r="F237">
            <v>9.8570097659999991</v>
          </cell>
          <cell r="G237">
            <v>2</v>
          </cell>
          <cell r="H237">
            <v>2</v>
          </cell>
          <cell r="I237">
            <v>11</v>
          </cell>
          <cell r="J237">
            <v>2</v>
          </cell>
          <cell r="K237">
            <v>111</v>
          </cell>
        </row>
        <row r="238">
          <cell r="A238" t="str">
            <v>MARV1_09_8B_227</v>
          </cell>
          <cell r="B238">
            <v>227</v>
          </cell>
          <cell r="C238">
            <v>1</v>
          </cell>
          <cell r="D238">
            <v>2</v>
          </cell>
          <cell r="E238">
            <v>177</v>
          </cell>
          <cell r="F238">
            <v>16.41300549</v>
          </cell>
          <cell r="G238">
            <v>1</v>
          </cell>
          <cell r="H238">
            <v>2</v>
          </cell>
          <cell r="I238" t="str">
            <v>12a1</v>
          </cell>
          <cell r="J238">
            <v>2</v>
          </cell>
          <cell r="K238">
            <v>193</v>
          </cell>
        </row>
        <row r="239">
          <cell r="A239" t="str">
            <v>MARV1_09_8B_266</v>
          </cell>
          <cell r="B239">
            <v>266</v>
          </cell>
          <cell r="C239">
            <v>1</v>
          </cell>
          <cell r="D239">
            <v>2</v>
          </cell>
          <cell r="E239">
            <v>202</v>
          </cell>
          <cell r="F239">
            <v>17.0350061</v>
          </cell>
          <cell r="G239">
            <v>1</v>
          </cell>
          <cell r="H239">
            <v>2</v>
          </cell>
          <cell r="I239">
            <v>11</v>
          </cell>
          <cell r="J239">
            <v>1</v>
          </cell>
          <cell r="K239">
            <v>207</v>
          </cell>
        </row>
        <row r="240">
          <cell r="A240" t="str">
            <v>MARV1_09_8B_229</v>
          </cell>
          <cell r="B240">
            <v>229</v>
          </cell>
          <cell r="C240">
            <v>1</v>
          </cell>
          <cell r="D240">
            <v>2</v>
          </cell>
          <cell r="E240">
            <v>207</v>
          </cell>
          <cell r="F240">
            <v>14.84000488</v>
          </cell>
          <cell r="G240">
            <v>1</v>
          </cell>
          <cell r="H240">
            <v>2</v>
          </cell>
          <cell r="I240" t="str">
            <v>12a1</v>
          </cell>
          <cell r="J240">
            <v>1</v>
          </cell>
          <cell r="K240">
            <v>208</v>
          </cell>
        </row>
        <row r="241">
          <cell r="A241" t="str">
            <v>MARV1_09_8B_228</v>
          </cell>
          <cell r="B241">
            <v>228</v>
          </cell>
          <cell r="C241">
            <v>1</v>
          </cell>
          <cell r="D241">
            <v>2</v>
          </cell>
          <cell r="E241">
            <v>191</v>
          </cell>
          <cell r="F241">
            <v>17.823006710000001</v>
          </cell>
          <cell r="G241">
            <v>1</v>
          </cell>
          <cell r="H241">
            <v>2</v>
          </cell>
          <cell r="I241" t="str">
            <v>12a2</v>
          </cell>
          <cell r="J241">
            <v>1</v>
          </cell>
          <cell r="K241">
            <v>200</v>
          </cell>
          <cell r="L241" t="str">
            <v>t</v>
          </cell>
          <cell r="M241" t="str">
            <v xml:space="preserve"> </v>
          </cell>
          <cell r="N241">
            <v>17</v>
          </cell>
          <cell r="O241">
            <v>19</v>
          </cell>
          <cell r="P241">
            <v>8</v>
          </cell>
        </row>
        <row r="242">
          <cell r="A242" t="str">
            <v>MARV1_09_8B_721</v>
          </cell>
          <cell r="B242">
            <v>721</v>
          </cell>
          <cell r="C242">
            <v>1</v>
          </cell>
          <cell r="D242">
            <v>2</v>
          </cell>
          <cell r="E242">
            <v>76</v>
          </cell>
          <cell r="G242">
            <v>2</v>
          </cell>
          <cell r="H242">
            <v>2</v>
          </cell>
          <cell r="I242">
            <v>11</v>
          </cell>
          <cell r="J242">
            <v>2</v>
          </cell>
          <cell r="K242">
            <v>80</v>
          </cell>
        </row>
        <row r="243">
          <cell r="A243" t="str">
            <v>MARV1_09_8B_231</v>
          </cell>
          <cell r="B243">
            <v>231</v>
          </cell>
          <cell r="C243">
            <v>1</v>
          </cell>
          <cell r="D243">
            <v>2</v>
          </cell>
          <cell r="E243">
            <v>162</v>
          </cell>
          <cell r="F243">
            <v>13.34600854</v>
          </cell>
          <cell r="G243">
            <v>1</v>
          </cell>
          <cell r="H243">
            <v>2</v>
          </cell>
          <cell r="I243" t="str">
            <v>12a1</v>
          </cell>
          <cell r="J243">
            <v>2</v>
          </cell>
          <cell r="K243">
            <v>170</v>
          </cell>
        </row>
        <row r="244">
          <cell r="A244" t="str">
            <v>MARV1_09_8B_722</v>
          </cell>
          <cell r="B244">
            <v>722</v>
          </cell>
          <cell r="C244">
            <v>1</v>
          </cell>
          <cell r="D244">
            <v>2</v>
          </cell>
          <cell r="E244">
            <v>54</v>
          </cell>
          <cell r="G244">
            <v>2</v>
          </cell>
          <cell r="H244">
            <v>2</v>
          </cell>
          <cell r="I244">
            <v>11</v>
          </cell>
          <cell r="J244">
            <v>2</v>
          </cell>
          <cell r="K244">
            <v>52</v>
          </cell>
          <cell r="L244" t="str">
            <v>k</v>
          </cell>
          <cell r="N244">
            <v>0.01</v>
          </cell>
          <cell r="O244">
            <v>6</v>
          </cell>
          <cell r="P244">
            <v>3</v>
          </cell>
          <cell r="Q244">
            <v>1</v>
          </cell>
          <cell r="R244">
            <v>0.5</v>
          </cell>
          <cell r="S244">
            <v>0.7</v>
          </cell>
          <cell r="T244">
            <v>33</v>
          </cell>
        </row>
        <row r="245">
          <cell r="A245" t="str">
            <v>MARV1_09_8B_759</v>
          </cell>
          <cell r="B245">
            <v>759</v>
          </cell>
          <cell r="C245">
            <v>1</v>
          </cell>
          <cell r="D245">
            <v>2</v>
          </cell>
          <cell r="E245">
            <v>145</v>
          </cell>
          <cell r="F245">
            <v>15.138010380000001</v>
          </cell>
          <cell r="G245">
            <v>1</v>
          </cell>
          <cell r="H245">
            <v>2</v>
          </cell>
          <cell r="I245">
            <v>11</v>
          </cell>
          <cell r="J245">
            <v>2</v>
          </cell>
          <cell r="K245">
            <v>147</v>
          </cell>
        </row>
        <row r="246">
          <cell r="A246" t="str">
            <v>MARV1_09_8B_230</v>
          </cell>
          <cell r="B246">
            <v>230</v>
          </cell>
          <cell r="C246">
            <v>1</v>
          </cell>
          <cell r="D246">
            <v>2</v>
          </cell>
          <cell r="E246">
            <v>206</v>
          </cell>
          <cell r="F246">
            <v>17.085997559999999</v>
          </cell>
          <cell r="G246">
            <v>1</v>
          </cell>
          <cell r="H246">
            <v>2</v>
          </cell>
          <cell r="I246" t="str">
            <v>12a1</v>
          </cell>
          <cell r="J246">
            <v>1</v>
          </cell>
          <cell r="K246">
            <v>215</v>
          </cell>
        </row>
        <row r="247">
          <cell r="A247" t="str">
            <v>MARV1_09_8B_760</v>
          </cell>
          <cell r="B247">
            <v>760</v>
          </cell>
          <cell r="C247">
            <v>1</v>
          </cell>
          <cell r="D247">
            <v>2</v>
          </cell>
          <cell r="E247">
            <v>83</v>
          </cell>
          <cell r="G247">
            <v>2</v>
          </cell>
          <cell r="H247">
            <v>2</v>
          </cell>
          <cell r="I247">
            <v>11</v>
          </cell>
          <cell r="J247">
            <v>2</v>
          </cell>
          <cell r="K247">
            <v>81</v>
          </cell>
        </row>
        <row r="248">
          <cell r="A248" t="str">
            <v>MARV1_09_8B_271</v>
          </cell>
          <cell r="B248">
            <v>271</v>
          </cell>
          <cell r="C248">
            <v>1</v>
          </cell>
          <cell r="D248">
            <v>2</v>
          </cell>
          <cell r="E248">
            <v>177</v>
          </cell>
          <cell r="F248">
            <v>17.123011600000002</v>
          </cell>
          <cell r="G248">
            <v>1</v>
          </cell>
          <cell r="H248">
            <v>2</v>
          </cell>
          <cell r="I248">
            <v>11</v>
          </cell>
          <cell r="J248">
            <v>2</v>
          </cell>
          <cell r="K248">
            <v>186</v>
          </cell>
        </row>
        <row r="249">
          <cell r="A249" t="str">
            <v>MARV1_09_8B_235</v>
          </cell>
          <cell r="B249">
            <v>235</v>
          </cell>
          <cell r="C249">
            <v>1</v>
          </cell>
          <cell r="D249">
            <v>2</v>
          </cell>
          <cell r="E249">
            <v>124</v>
          </cell>
          <cell r="F249">
            <v>10.68100183</v>
          </cell>
          <cell r="G249">
            <v>2</v>
          </cell>
          <cell r="H249">
            <v>2</v>
          </cell>
          <cell r="I249" t="str">
            <v>12a4</v>
          </cell>
          <cell r="J249">
            <v>2</v>
          </cell>
          <cell r="K249">
            <v>131</v>
          </cell>
        </row>
        <row r="250">
          <cell r="A250" t="str">
            <v>MARV1_09_8B_233</v>
          </cell>
          <cell r="B250">
            <v>233</v>
          </cell>
          <cell r="C250">
            <v>1</v>
          </cell>
          <cell r="D250">
            <v>2</v>
          </cell>
          <cell r="E250">
            <v>269</v>
          </cell>
          <cell r="F250">
            <v>19.442009160000001</v>
          </cell>
          <cell r="G250">
            <v>1</v>
          </cell>
          <cell r="H250">
            <v>2</v>
          </cell>
          <cell r="I250">
            <v>11</v>
          </cell>
          <cell r="J250">
            <v>1</v>
          </cell>
          <cell r="K250">
            <v>288</v>
          </cell>
          <cell r="L250" t="str">
            <v>t</v>
          </cell>
          <cell r="N250">
            <v>25</v>
          </cell>
          <cell r="O250">
            <v>19.5</v>
          </cell>
          <cell r="P250">
            <v>5</v>
          </cell>
        </row>
        <row r="251">
          <cell r="A251" t="str">
            <v>MARV1_09_8B_236</v>
          </cell>
          <cell r="B251">
            <v>236</v>
          </cell>
          <cell r="C251">
            <v>1</v>
          </cell>
          <cell r="D251">
            <v>2</v>
          </cell>
          <cell r="E251">
            <v>182</v>
          </cell>
          <cell r="F251">
            <v>14.46901038</v>
          </cell>
          <cell r="G251">
            <v>1</v>
          </cell>
          <cell r="H251">
            <v>2</v>
          </cell>
          <cell r="I251">
            <v>11</v>
          </cell>
          <cell r="J251">
            <v>2</v>
          </cell>
          <cell r="K251">
            <v>189</v>
          </cell>
        </row>
        <row r="252">
          <cell r="A252" t="str">
            <v>MARV1_09_8B_275</v>
          </cell>
          <cell r="B252">
            <v>275</v>
          </cell>
          <cell r="C252">
            <v>1</v>
          </cell>
          <cell r="D252">
            <v>2</v>
          </cell>
          <cell r="E252">
            <v>197</v>
          </cell>
          <cell r="F252">
            <v>16.927998169999999</v>
          </cell>
          <cell r="G252">
            <v>1</v>
          </cell>
          <cell r="H252">
            <v>2</v>
          </cell>
          <cell r="I252" t="str">
            <v>12a1</v>
          </cell>
          <cell r="J252">
            <v>1</v>
          </cell>
          <cell r="K252">
            <v>210</v>
          </cell>
        </row>
        <row r="253">
          <cell r="A253" t="str">
            <v>MARV1_09_8B_276</v>
          </cell>
          <cell r="B253">
            <v>276</v>
          </cell>
          <cell r="C253">
            <v>1</v>
          </cell>
          <cell r="D253">
            <v>2</v>
          </cell>
          <cell r="E253">
            <v>153</v>
          </cell>
          <cell r="F253">
            <v>10.160004880000001</v>
          </cell>
          <cell r="G253">
            <v>2</v>
          </cell>
          <cell r="H253">
            <v>2</v>
          </cell>
          <cell r="I253">
            <v>22</v>
          </cell>
          <cell r="J253">
            <v>4</v>
          </cell>
          <cell r="K253">
            <v>152</v>
          </cell>
        </row>
        <row r="254">
          <cell r="A254" t="str">
            <v>MARV1_09_8B_237</v>
          </cell>
          <cell r="B254">
            <v>237</v>
          </cell>
          <cell r="C254">
            <v>1</v>
          </cell>
          <cell r="D254">
            <v>2</v>
          </cell>
          <cell r="E254">
            <v>200</v>
          </cell>
          <cell r="F254">
            <v>15.12200122</v>
          </cell>
          <cell r="G254">
            <v>1</v>
          </cell>
          <cell r="H254">
            <v>2</v>
          </cell>
          <cell r="I254">
            <v>11</v>
          </cell>
          <cell r="J254">
            <v>1</v>
          </cell>
          <cell r="K254">
            <v>218</v>
          </cell>
        </row>
        <row r="255">
          <cell r="A255" t="str">
            <v>MARV1_09_8B_281</v>
          </cell>
          <cell r="B255">
            <v>281</v>
          </cell>
          <cell r="C255">
            <v>1</v>
          </cell>
          <cell r="D255">
            <v>2</v>
          </cell>
          <cell r="E255">
            <v>263</v>
          </cell>
          <cell r="F255">
            <v>24.0290116</v>
          </cell>
          <cell r="G255">
            <v>1</v>
          </cell>
          <cell r="H255">
            <v>2</v>
          </cell>
          <cell r="I255" t="str">
            <v>12a1</v>
          </cell>
          <cell r="J255">
            <v>1</v>
          </cell>
          <cell r="K255">
            <v>279</v>
          </cell>
          <cell r="L255" t="str">
            <v>k</v>
          </cell>
          <cell r="N255">
            <v>25</v>
          </cell>
          <cell r="O255">
            <v>24.5</v>
          </cell>
          <cell r="P255">
            <v>10</v>
          </cell>
          <cell r="Q255">
            <v>8</v>
          </cell>
          <cell r="R255">
            <v>4</v>
          </cell>
          <cell r="S255">
            <v>10</v>
          </cell>
          <cell r="T255">
            <v>62</v>
          </cell>
        </row>
        <row r="256">
          <cell r="A256" t="str">
            <v>MARV1_09_8B_283</v>
          </cell>
          <cell r="B256">
            <v>283</v>
          </cell>
          <cell r="C256">
            <v>1</v>
          </cell>
          <cell r="D256">
            <v>2</v>
          </cell>
          <cell r="E256">
            <v>192</v>
          </cell>
          <cell r="F256">
            <v>15.122006710000001</v>
          </cell>
          <cell r="G256">
            <v>1</v>
          </cell>
          <cell r="H256">
            <v>2</v>
          </cell>
          <cell r="I256">
            <v>11</v>
          </cell>
          <cell r="J256">
            <v>1</v>
          </cell>
          <cell r="K256">
            <v>200</v>
          </cell>
        </row>
        <row r="257">
          <cell r="A257" t="str">
            <v>MARV1_09_8B_280</v>
          </cell>
          <cell r="B257">
            <v>280</v>
          </cell>
          <cell r="C257">
            <v>1</v>
          </cell>
          <cell r="D257">
            <v>2</v>
          </cell>
          <cell r="E257">
            <v>234</v>
          </cell>
          <cell r="F257">
            <v>20.44000793</v>
          </cell>
          <cell r="G257">
            <v>1</v>
          </cell>
          <cell r="H257">
            <v>2</v>
          </cell>
          <cell r="I257" t="str">
            <v>12a1</v>
          </cell>
          <cell r="J257">
            <v>1</v>
          </cell>
          <cell r="K257">
            <v>226</v>
          </cell>
        </row>
        <row r="258">
          <cell r="A258" t="str">
            <v>MARV1_09_8B_284</v>
          </cell>
          <cell r="B258">
            <v>284</v>
          </cell>
          <cell r="C258">
            <v>1</v>
          </cell>
          <cell r="D258">
            <v>2</v>
          </cell>
          <cell r="E258">
            <v>139</v>
          </cell>
          <cell r="F258">
            <v>10.67100183</v>
          </cell>
          <cell r="G258">
            <v>2</v>
          </cell>
          <cell r="H258">
            <v>2</v>
          </cell>
          <cell r="I258" t="str">
            <v>12a4</v>
          </cell>
          <cell r="J258">
            <v>2</v>
          </cell>
          <cell r="K258">
            <v>139</v>
          </cell>
        </row>
        <row r="259">
          <cell r="A259" t="str">
            <v>MARV1_09_8B_774</v>
          </cell>
          <cell r="B259">
            <v>774</v>
          </cell>
          <cell r="C259">
            <v>1</v>
          </cell>
          <cell r="D259">
            <v>2</v>
          </cell>
          <cell r="E259">
            <v>51</v>
          </cell>
          <cell r="G259">
            <v>2</v>
          </cell>
          <cell r="H259">
            <v>2</v>
          </cell>
          <cell r="I259" t="str">
            <v>12a1</v>
          </cell>
          <cell r="J259">
            <v>2</v>
          </cell>
          <cell r="K259">
            <v>54</v>
          </cell>
        </row>
        <row r="260">
          <cell r="A260" t="str">
            <v>MARV1_09_8B_703</v>
          </cell>
          <cell r="B260">
            <v>703</v>
          </cell>
          <cell r="C260">
            <v>2</v>
          </cell>
          <cell r="D260">
            <v>2</v>
          </cell>
          <cell r="E260">
            <v>110</v>
          </cell>
          <cell r="F260">
            <v>12.808998170000001</v>
          </cell>
          <cell r="G260">
            <v>2</v>
          </cell>
          <cell r="H260">
            <v>2</v>
          </cell>
          <cell r="I260">
            <v>23</v>
          </cell>
          <cell r="J260">
            <v>4</v>
          </cell>
          <cell r="K260">
            <v>110</v>
          </cell>
        </row>
        <row r="261">
          <cell r="A261" t="str">
            <v>MARV1_09_8B_205</v>
          </cell>
          <cell r="B261">
            <v>205</v>
          </cell>
          <cell r="C261">
            <v>2</v>
          </cell>
          <cell r="D261">
            <v>2</v>
          </cell>
          <cell r="E261">
            <v>237</v>
          </cell>
          <cell r="F261">
            <v>17.838009159999999</v>
          </cell>
          <cell r="G261">
            <v>1</v>
          </cell>
          <cell r="H261">
            <v>2</v>
          </cell>
          <cell r="I261">
            <v>11</v>
          </cell>
          <cell r="J261">
            <v>1</v>
          </cell>
          <cell r="K261">
            <v>229</v>
          </cell>
          <cell r="L261" t="str">
            <v>t</v>
          </cell>
          <cell r="N261">
            <v>19</v>
          </cell>
          <cell r="O261">
            <v>19</v>
          </cell>
          <cell r="P261">
            <v>4.5</v>
          </cell>
        </row>
        <row r="262">
          <cell r="A262" t="str">
            <v>MARV1_09_8B_752</v>
          </cell>
          <cell r="B262">
            <v>752</v>
          </cell>
          <cell r="C262">
            <v>2</v>
          </cell>
          <cell r="D262">
            <v>5</v>
          </cell>
          <cell r="E262">
            <v>72</v>
          </cell>
          <cell r="G262">
            <v>2</v>
          </cell>
          <cell r="H262">
            <v>5</v>
          </cell>
          <cell r="I262">
            <v>21</v>
          </cell>
          <cell r="J262">
            <v>4</v>
          </cell>
          <cell r="K262">
            <v>62</v>
          </cell>
        </row>
        <row r="263">
          <cell r="A263" t="str">
            <v>MARV1_09_8B_204</v>
          </cell>
          <cell r="B263">
            <v>204</v>
          </cell>
          <cell r="C263">
            <v>2</v>
          </cell>
          <cell r="D263">
            <v>2</v>
          </cell>
          <cell r="E263">
            <v>170</v>
          </cell>
          <cell r="G263">
            <v>2</v>
          </cell>
          <cell r="H263">
            <v>2</v>
          </cell>
          <cell r="I263">
            <v>22</v>
          </cell>
          <cell r="J263">
            <v>4</v>
          </cell>
          <cell r="K263">
            <v>155</v>
          </cell>
        </row>
        <row r="264">
          <cell r="A264" t="str">
            <v>MARV1_09_8B_203</v>
          </cell>
          <cell r="B264">
            <v>203</v>
          </cell>
          <cell r="C264">
            <v>2</v>
          </cell>
          <cell r="D264">
            <v>2</v>
          </cell>
          <cell r="E264">
            <v>203</v>
          </cell>
          <cell r="F264">
            <v>13.288007929999999</v>
          </cell>
          <cell r="G264">
            <v>1</v>
          </cell>
          <cell r="H264">
            <v>2</v>
          </cell>
          <cell r="I264" t="str">
            <v>12a4</v>
          </cell>
          <cell r="J264">
            <v>1</v>
          </cell>
          <cell r="K264">
            <v>204</v>
          </cell>
        </row>
        <row r="265">
          <cell r="A265" t="str">
            <v>MARV1_09_8B_206</v>
          </cell>
          <cell r="B265">
            <v>206</v>
          </cell>
          <cell r="C265">
            <v>2</v>
          </cell>
          <cell r="D265">
            <v>2</v>
          </cell>
          <cell r="E265">
            <v>121</v>
          </cell>
          <cell r="F265">
            <v>11.811999999999999</v>
          </cell>
          <cell r="G265">
            <v>2</v>
          </cell>
          <cell r="H265">
            <v>2</v>
          </cell>
          <cell r="I265">
            <v>11</v>
          </cell>
          <cell r="J265">
            <v>2</v>
          </cell>
          <cell r="K265">
            <v>124</v>
          </cell>
        </row>
        <row r="266">
          <cell r="A266" t="str">
            <v>MARV1_09_8B_209</v>
          </cell>
          <cell r="B266">
            <v>209</v>
          </cell>
          <cell r="C266">
            <v>2</v>
          </cell>
          <cell r="D266">
            <v>2</v>
          </cell>
          <cell r="E266">
            <v>241</v>
          </cell>
          <cell r="F266">
            <v>18.470011599999999</v>
          </cell>
          <cell r="G266">
            <v>1</v>
          </cell>
          <cell r="H266">
            <v>2</v>
          </cell>
          <cell r="I266">
            <v>11</v>
          </cell>
          <cell r="J266">
            <v>1</v>
          </cell>
          <cell r="K266">
            <v>258</v>
          </cell>
        </row>
        <row r="267">
          <cell r="A267" t="str">
            <v>MARV1_09_8B_207</v>
          </cell>
          <cell r="B267">
            <v>207</v>
          </cell>
          <cell r="C267">
            <v>2</v>
          </cell>
          <cell r="D267">
            <v>2</v>
          </cell>
          <cell r="E267">
            <v>230</v>
          </cell>
          <cell r="F267">
            <v>18.04800427</v>
          </cell>
          <cell r="G267">
            <v>1</v>
          </cell>
          <cell r="H267">
            <v>2</v>
          </cell>
          <cell r="I267">
            <v>11</v>
          </cell>
          <cell r="J267">
            <v>1</v>
          </cell>
          <cell r="K267">
            <v>244</v>
          </cell>
        </row>
        <row r="268">
          <cell r="A268" t="str">
            <v>MARV1_09_8B_248</v>
          </cell>
          <cell r="B268">
            <v>248</v>
          </cell>
          <cell r="C268">
            <v>2</v>
          </cell>
          <cell r="D268">
            <v>2</v>
          </cell>
          <cell r="E268">
            <v>263</v>
          </cell>
          <cell r="F268">
            <v>19.831007320000001</v>
          </cell>
          <cell r="G268">
            <v>1</v>
          </cell>
          <cell r="H268">
            <v>2</v>
          </cell>
          <cell r="I268">
            <v>11</v>
          </cell>
          <cell r="J268">
            <v>1</v>
          </cell>
          <cell r="K268">
            <v>282</v>
          </cell>
        </row>
        <row r="269">
          <cell r="A269" t="str">
            <v>MARV1_09_8B_250</v>
          </cell>
          <cell r="B269">
            <v>250</v>
          </cell>
          <cell r="C269">
            <v>2</v>
          </cell>
          <cell r="D269">
            <v>1</v>
          </cell>
          <cell r="E269">
            <v>188</v>
          </cell>
          <cell r="G269">
            <v>2</v>
          </cell>
          <cell r="H269">
            <v>1</v>
          </cell>
          <cell r="I269">
            <v>22</v>
          </cell>
          <cell r="J269">
            <v>4</v>
          </cell>
          <cell r="K269">
            <v>198</v>
          </cell>
        </row>
        <row r="270">
          <cell r="A270" t="str">
            <v>MARV1_09_8B_210</v>
          </cell>
          <cell r="B270">
            <v>210</v>
          </cell>
          <cell r="C270">
            <v>2</v>
          </cell>
          <cell r="D270">
            <v>2</v>
          </cell>
          <cell r="E270">
            <v>152</v>
          </cell>
          <cell r="F270">
            <v>13.6900061</v>
          </cell>
          <cell r="G270">
            <v>1</v>
          </cell>
          <cell r="H270">
            <v>2</v>
          </cell>
          <cell r="I270">
            <v>11</v>
          </cell>
          <cell r="J270">
            <v>2</v>
          </cell>
          <cell r="K270">
            <v>152</v>
          </cell>
          <cell r="L270" t="str">
            <v>k</v>
          </cell>
          <cell r="N270">
            <v>11</v>
          </cell>
          <cell r="O270">
            <v>14</v>
          </cell>
          <cell r="P270">
            <v>6</v>
          </cell>
          <cell r="Q270">
            <v>10</v>
          </cell>
          <cell r="R270">
            <v>8</v>
          </cell>
          <cell r="S270">
            <v>8</v>
          </cell>
          <cell r="T270">
            <v>53</v>
          </cell>
        </row>
        <row r="271">
          <cell r="A271" t="str">
            <v>MARV1_09_8B_212</v>
          </cell>
          <cell r="B271">
            <v>212</v>
          </cell>
          <cell r="C271">
            <v>2</v>
          </cell>
          <cell r="D271">
            <v>2</v>
          </cell>
          <cell r="E271">
            <v>168</v>
          </cell>
          <cell r="F271">
            <v>16.6480061</v>
          </cell>
          <cell r="G271">
            <v>1</v>
          </cell>
          <cell r="H271">
            <v>2</v>
          </cell>
          <cell r="I271" t="str">
            <v>12a1</v>
          </cell>
          <cell r="J271">
            <v>2</v>
          </cell>
          <cell r="K271">
            <v>173</v>
          </cell>
          <cell r="L271" t="str">
            <v>k</v>
          </cell>
          <cell r="N271">
            <v>14</v>
          </cell>
          <cell r="O271">
            <v>18</v>
          </cell>
          <cell r="P271">
            <v>3.5</v>
          </cell>
          <cell r="Q271">
            <v>8</v>
          </cell>
          <cell r="R271">
            <v>6</v>
          </cell>
          <cell r="S271">
            <v>8</v>
          </cell>
          <cell r="T271">
            <v>55</v>
          </cell>
        </row>
        <row r="272">
          <cell r="A272" t="str">
            <v>MARV1_09_8B_753</v>
          </cell>
          <cell r="B272">
            <v>753</v>
          </cell>
          <cell r="C272">
            <v>2</v>
          </cell>
          <cell r="D272">
            <v>2</v>
          </cell>
          <cell r="E272">
            <v>109</v>
          </cell>
          <cell r="G272">
            <v>1</v>
          </cell>
          <cell r="H272">
            <v>2</v>
          </cell>
          <cell r="I272" t="str">
            <v>12a4</v>
          </cell>
          <cell r="J272">
            <v>2</v>
          </cell>
          <cell r="K272">
            <v>109</v>
          </cell>
        </row>
        <row r="273">
          <cell r="A273" t="str">
            <v>MARV1_09_8B_253</v>
          </cell>
          <cell r="B273">
            <v>253</v>
          </cell>
          <cell r="C273">
            <v>2</v>
          </cell>
          <cell r="D273">
            <v>1</v>
          </cell>
          <cell r="E273">
            <v>309</v>
          </cell>
          <cell r="F273">
            <v>16.061004879999999</v>
          </cell>
          <cell r="G273">
            <v>1</v>
          </cell>
          <cell r="H273">
            <v>1</v>
          </cell>
          <cell r="I273">
            <v>22</v>
          </cell>
          <cell r="J273">
            <v>4</v>
          </cell>
          <cell r="K273">
            <v>310</v>
          </cell>
        </row>
        <row r="274">
          <cell r="A274" t="str">
            <v>MARV1_09_8B_216</v>
          </cell>
          <cell r="B274">
            <v>216</v>
          </cell>
          <cell r="C274">
            <v>2</v>
          </cell>
          <cell r="D274">
            <v>2</v>
          </cell>
          <cell r="E274">
            <v>72</v>
          </cell>
          <cell r="F274">
            <v>9.5740018310000004</v>
          </cell>
          <cell r="G274">
            <v>2</v>
          </cell>
          <cell r="H274">
            <v>2</v>
          </cell>
          <cell r="I274">
            <v>11</v>
          </cell>
          <cell r="J274">
            <v>2</v>
          </cell>
          <cell r="K274">
            <v>77</v>
          </cell>
        </row>
        <row r="275">
          <cell r="A275" t="str">
            <v>MARV1_09_8B_254</v>
          </cell>
          <cell r="B275">
            <v>254</v>
          </cell>
          <cell r="C275">
            <v>2</v>
          </cell>
          <cell r="D275">
            <v>1</v>
          </cell>
          <cell r="E275">
            <v>253</v>
          </cell>
          <cell r="G275">
            <v>1</v>
          </cell>
          <cell r="H275">
            <v>1</v>
          </cell>
          <cell r="I275">
            <v>22</v>
          </cell>
          <cell r="J275">
            <v>4</v>
          </cell>
          <cell r="K275">
            <v>240</v>
          </cell>
        </row>
        <row r="276">
          <cell r="A276" t="str">
            <v>MARV1_09_8B_255</v>
          </cell>
          <cell r="B276">
            <v>255</v>
          </cell>
          <cell r="C276">
            <v>2</v>
          </cell>
          <cell r="D276">
            <v>1</v>
          </cell>
          <cell r="E276">
            <v>157</v>
          </cell>
          <cell r="F276">
            <v>13.53700488</v>
          </cell>
          <cell r="G276">
            <v>1</v>
          </cell>
          <cell r="H276">
            <v>1</v>
          </cell>
          <cell r="I276">
            <v>21</v>
          </cell>
          <cell r="J276">
            <v>4</v>
          </cell>
          <cell r="K276">
            <v>162</v>
          </cell>
        </row>
        <row r="277">
          <cell r="A277" t="str">
            <v>MARV1_09_8B_256</v>
          </cell>
          <cell r="B277">
            <v>256</v>
          </cell>
          <cell r="C277">
            <v>2</v>
          </cell>
          <cell r="D277">
            <v>2</v>
          </cell>
          <cell r="E277">
            <v>181</v>
          </cell>
          <cell r="F277">
            <v>16.45199878</v>
          </cell>
          <cell r="G277">
            <v>1</v>
          </cell>
          <cell r="H277">
            <v>2</v>
          </cell>
          <cell r="I277">
            <v>11</v>
          </cell>
          <cell r="J277">
            <v>2</v>
          </cell>
          <cell r="K277">
            <v>199</v>
          </cell>
        </row>
        <row r="278">
          <cell r="A278" t="str">
            <v>MARV1_09_8B_219</v>
          </cell>
          <cell r="B278">
            <v>219</v>
          </cell>
          <cell r="C278">
            <v>2</v>
          </cell>
          <cell r="D278">
            <v>2</v>
          </cell>
          <cell r="E278">
            <v>106</v>
          </cell>
          <cell r="F278">
            <v>10.670003660000001</v>
          </cell>
          <cell r="G278">
            <v>2</v>
          </cell>
          <cell r="H278">
            <v>2</v>
          </cell>
          <cell r="I278">
            <v>11</v>
          </cell>
          <cell r="J278">
            <v>2</v>
          </cell>
          <cell r="K278">
            <v>114</v>
          </cell>
        </row>
        <row r="279">
          <cell r="A279" t="str">
            <v>MARV1_09_8B_754</v>
          </cell>
          <cell r="B279">
            <v>754</v>
          </cell>
          <cell r="C279">
            <v>2</v>
          </cell>
          <cell r="D279">
            <v>2</v>
          </cell>
          <cell r="E279">
            <v>57</v>
          </cell>
          <cell r="G279">
            <v>2</v>
          </cell>
          <cell r="H279">
            <v>2</v>
          </cell>
          <cell r="I279">
            <v>23</v>
          </cell>
          <cell r="J279">
            <v>4</v>
          </cell>
          <cell r="K279">
            <v>57</v>
          </cell>
        </row>
        <row r="280">
          <cell r="A280" t="str">
            <v>MARV1_09_8B_258</v>
          </cell>
          <cell r="B280">
            <v>258</v>
          </cell>
          <cell r="C280">
            <v>2</v>
          </cell>
          <cell r="D280">
            <v>2</v>
          </cell>
          <cell r="E280">
            <v>200</v>
          </cell>
          <cell r="F280">
            <v>14.29701221</v>
          </cell>
          <cell r="G280">
            <v>1</v>
          </cell>
          <cell r="H280">
            <v>2</v>
          </cell>
          <cell r="I280">
            <v>11</v>
          </cell>
          <cell r="J280">
            <v>1</v>
          </cell>
          <cell r="K280">
            <v>216</v>
          </cell>
        </row>
        <row r="281">
          <cell r="A281" t="str">
            <v>MARV1_09_8B_221</v>
          </cell>
          <cell r="B281">
            <v>221</v>
          </cell>
          <cell r="C281">
            <v>2</v>
          </cell>
          <cell r="D281">
            <v>16</v>
          </cell>
          <cell r="E281">
            <v>63</v>
          </cell>
          <cell r="G281">
            <v>2</v>
          </cell>
          <cell r="H281">
            <v>16</v>
          </cell>
          <cell r="I281">
            <v>14</v>
          </cell>
          <cell r="J281">
            <v>2</v>
          </cell>
          <cell r="K281">
            <v>60</v>
          </cell>
        </row>
        <row r="282">
          <cell r="A282" t="str">
            <v>MARV1_09_8B_259</v>
          </cell>
          <cell r="B282">
            <v>259</v>
          </cell>
          <cell r="C282">
            <v>2</v>
          </cell>
          <cell r="D282">
            <v>1</v>
          </cell>
          <cell r="E282">
            <v>205</v>
          </cell>
          <cell r="F282">
            <v>18.73300549</v>
          </cell>
          <cell r="G282">
            <v>1</v>
          </cell>
          <cell r="H282">
            <v>1</v>
          </cell>
          <cell r="I282">
            <v>11</v>
          </cell>
          <cell r="J282">
            <v>1</v>
          </cell>
          <cell r="K282">
            <v>228</v>
          </cell>
          <cell r="L282" t="str">
            <v>k</v>
          </cell>
          <cell r="N282">
            <v>19</v>
          </cell>
          <cell r="O282">
            <v>19</v>
          </cell>
          <cell r="P282">
            <v>12</v>
          </cell>
          <cell r="Q282">
            <v>4</v>
          </cell>
          <cell r="R282">
            <v>2</v>
          </cell>
          <cell r="S282">
            <v>13</v>
          </cell>
          <cell r="T282">
            <v>56</v>
          </cell>
        </row>
        <row r="283">
          <cell r="A283" t="str">
            <v>MARV1_09_8B_260</v>
          </cell>
          <cell r="B283">
            <v>260</v>
          </cell>
          <cell r="C283">
            <v>2</v>
          </cell>
          <cell r="D283">
            <v>2</v>
          </cell>
          <cell r="E283">
            <v>149</v>
          </cell>
          <cell r="F283">
            <v>10.242004270000001</v>
          </cell>
          <cell r="G283">
            <v>1</v>
          </cell>
          <cell r="H283">
            <v>2</v>
          </cell>
          <cell r="I283">
            <v>22</v>
          </cell>
          <cell r="J283">
            <v>4</v>
          </cell>
          <cell r="K283">
            <v>151</v>
          </cell>
        </row>
        <row r="284">
          <cell r="A284" t="str">
            <v>MARV1_09_8B_262</v>
          </cell>
          <cell r="B284">
            <v>262</v>
          </cell>
          <cell r="C284">
            <v>2</v>
          </cell>
          <cell r="D284">
            <v>2</v>
          </cell>
          <cell r="E284">
            <v>227</v>
          </cell>
          <cell r="F284">
            <v>20.607997560000001</v>
          </cell>
          <cell r="G284">
            <v>1</v>
          </cell>
          <cell r="H284">
            <v>2</v>
          </cell>
          <cell r="I284">
            <v>11</v>
          </cell>
          <cell r="J284">
            <v>1</v>
          </cell>
          <cell r="K284">
            <v>244</v>
          </cell>
          <cell r="L284" t="str">
            <v>k</v>
          </cell>
          <cell r="N284">
            <v>22</v>
          </cell>
          <cell r="O284">
            <v>20.5</v>
          </cell>
          <cell r="P284">
            <v>3</v>
          </cell>
          <cell r="Q284">
            <v>18</v>
          </cell>
          <cell r="R284">
            <v>8</v>
          </cell>
          <cell r="S284">
            <v>12</v>
          </cell>
          <cell r="T284">
            <v>60</v>
          </cell>
        </row>
        <row r="285">
          <cell r="A285" t="str">
            <v>MARV1_09_8B_263</v>
          </cell>
          <cell r="B285">
            <v>263</v>
          </cell>
          <cell r="C285">
            <v>2</v>
          </cell>
          <cell r="D285">
            <v>2</v>
          </cell>
          <cell r="E285">
            <v>228</v>
          </cell>
          <cell r="F285">
            <v>19.363010989999999</v>
          </cell>
          <cell r="G285">
            <v>1</v>
          </cell>
          <cell r="H285">
            <v>2</v>
          </cell>
          <cell r="I285" t="str">
            <v>12a1</v>
          </cell>
          <cell r="J285">
            <v>1</v>
          </cell>
          <cell r="K285">
            <v>232</v>
          </cell>
          <cell r="L285" t="str">
            <v xml:space="preserve"> </v>
          </cell>
        </row>
        <row r="286">
          <cell r="A286" t="str">
            <v>MARV1_09_8B_261</v>
          </cell>
          <cell r="B286">
            <v>261</v>
          </cell>
          <cell r="C286">
            <v>2</v>
          </cell>
          <cell r="D286">
            <v>1</v>
          </cell>
          <cell r="E286">
            <v>246</v>
          </cell>
          <cell r="F286">
            <v>19.328004880000002</v>
          </cell>
          <cell r="G286">
            <v>1</v>
          </cell>
          <cell r="H286">
            <v>1</v>
          </cell>
          <cell r="I286">
            <v>11</v>
          </cell>
          <cell r="J286">
            <v>1</v>
          </cell>
          <cell r="K286">
            <v>260</v>
          </cell>
          <cell r="L286" t="str">
            <v>k</v>
          </cell>
          <cell r="N286">
            <v>23</v>
          </cell>
          <cell r="O286">
            <v>20</v>
          </cell>
          <cell r="P286">
            <v>11</v>
          </cell>
          <cell r="Q286">
            <v>4</v>
          </cell>
          <cell r="R286">
            <v>3</v>
          </cell>
          <cell r="S286">
            <v>14</v>
          </cell>
          <cell r="T286">
            <v>55</v>
          </cell>
        </row>
        <row r="287">
          <cell r="A287" t="str">
            <v>MARV1_09_8B_757</v>
          </cell>
          <cell r="B287">
            <v>757</v>
          </cell>
          <cell r="C287">
            <v>2</v>
          </cell>
          <cell r="D287">
            <v>2</v>
          </cell>
          <cell r="E287">
            <v>79</v>
          </cell>
          <cell r="G287">
            <v>2</v>
          </cell>
          <cell r="H287">
            <v>2</v>
          </cell>
          <cell r="I287" t="str">
            <v>12a1</v>
          </cell>
          <cell r="J287">
            <v>2</v>
          </cell>
          <cell r="K287">
            <v>85</v>
          </cell>
        </row>
        <row r="288">
          <cell r="A288" t="str">
            <v>MARV1_09_8B_765</v>
          </cell>
          <cell r="B288">
            <v>765</v>
          </cell>
          <cell r="C288">
            <v>2</v>
          </cell>
          <cell r="D288">
            <v>1</v>
          </cell>
          <cell r="E288">
            <v>165</v>
          </cell>
          <cell r="G288">
            <v>2</v>
          </cell>
          <cell r="H288">
            <v>1</v>
          </cell>
          <cell r="I288">
            <v>22</v>
          </cell>
          <cell r="J288">
            <v>4</v>
          </cell>
          <cell r="K288">
            <v>156</v>
          </cell>
        </row>
        <row r="289">
          <cell r="A289" t="str">
            <v>MARV1_09_8B_265</v>
          </cell>
          <cell r="B289">
            <v>265</v>
          </cell>
          <cell r="C289">
            <v>2</v>
          </cell>
          <cell r="D289">
            <v>2</v>
          </cell>
          <cell r="E289">
            <v>183</v>
          </cell>
          <cell r="F289">
            <v>13.42600122</v>
          </cell>
          <cell r="G289">
            <v>1</v>
          </cell>
          <cell r="H289">
            <v>2</v>
          </cell>
          <cell r="I289" t="str">
            <v>12a4</v>
          </cell>
          <cell r="J289">
            <v>2</v>
          </cell>
          <cell r="K289">
            <v>191</v>
          </cell>
        </row>
        <row r="290">
          <cell r="A290" t="str">
            <v>MARV1_09_8B_264</v>
          </cell>
          <cell r="B290">
            <v>264</v>
          </cell>
          <cell r="C290">
            <v>2</v>
          </cell>
          <cell r="D290">
            <v>1</v>
          </cell>
          <cell r="E290">
            <v>218</v>
          </cell>
          <cell r="G290">
            <v>1</v>
          </cell>
          <cell r="H290">
            <v>1</v>
          </cell>
          <cell r="I290">
            <v>22</v>
          </cell>
          <cell r="J290">
            <v>4</v>
          </cell>
          <cell r="K290">
            <v>207</v>
          </cell>
        </row>
        <row r="291">
          <cell r="A291" t="str">
            <v>MARV1_09_8B_307</v>
          </cell>
          <cell r="B291">
            <v>307</v>
          </cell>
          <cell r="C291">
            <v>2</v>
          </cell>
          <cell r="D291">
            <v>1</v>
          </cell>
          <cell r="E291">
            <v>193</v>
          </cell>
          <cell r="F291">
            <v>18.640001829999999</v>
          </cell>
          <cell r="G291">
            <v>1</v>
          </cell>
          <cell r="H291">
            <v>1</v>
          </cell>
          <cell r="I291">
            <v>11</v>
          </cell>
          <cell r="J291">
            <v>1</v>
          </cell>
          <cell r="K291">
            <v>202</v>
          </cell>
          <cell r="L291" t="str">
            <v>k</v>
          </cell>
          <cell r="N291">
            <v>16</v>
          </cell>
          <cell r="O291">
            <v>19</v>
          </cell>
          <cell r="P291">
            <v>13</v>
          </cell>
          <cell r="Q291">
            <v>10</v>
          </cell>
          <cell r="R291">
            <v>3</v>
          </cell>
          <cell r="S291">
            <v>10</v>
          </cell>
          <cell r="T291">
            <v>54</v>
          </cell>
        </row>
        <row r="292">
          <cell r="A292" t="str">
            <v>MARV1_09_8B_269</v>
          </cell>
          <cell r="B292">
            <v>269</v>
          </cell>
          <cell r="C292">
            <v>2</v>
          </cell>
          <cell r="D292">
            <v>2</v>
          </cell>
          <cell r="E292">
            <v>249</v>
          </cell>
          <cell r="F292">
            <v>18.187009159999999</v>
          </cell>
          <cell r="G292">
            <v>1</v>
          </cell>
          <cell r="H292">
            <v>2</v>
          </cell>
          <cell r="I292">
            <v>11</v>
          </cell>
          <cell r="J292">
            <v>1</v>
          </cell>
          <cell r="K292">
            <v>256</v>
          </cell>
        </row>
        <row r="293">
          <cell r="A293" t="str">
            <v>MARV1_09_8B_267</v>
          </cell>
          <cell r="B293">
            <v>267</v>
          </cell>
          <cell r="C293">
            <v>2</v>
          </cell>
          <cell r="D293">
            <v>1</v>
          </cell>
          <cell r="E293">
            <v>195</v>
          </cell>
          <cell r="F293">
            <v>18.621006099999999</v>
          </cell>
          <cell r="G293">
            <v>1</v>
          </cell>
          <cell r="H293">
            <v>1</v>
          </cell>
          <cell r="I293" t="str">
            <v>12a1</v>
          </cell>
          <cell r="J293">
            <v>1</v>
          </cell>
          <cell r="K293">
            <v>212</v>
          </cell>
        </row>
        <row r="294">
          <cell r="A294" t="str">
            <v>MARV1_09_8B_270</v>
          </cell>
          <cell r="B294">
            <v>270</v>
          </cell>
          <cell r="C294">
            <v>2</v>
          </cell>
          <cell r="D294">
            <v>2</v>
          </cell>
          <cell r="E294">
            <v>147</v>
          </cell>
          <cell r="F294">
            <v>17.187011600000002</v>
          </cell>
          <cell r="G294">
            <v>1</v>
          </cell>
          <cell r="H294">
            <v>2</v>
          </cell>
          <cell r="I294" t="str">
            <v>12a1</v>
          </cell>
          <cell r="J294">
            <v>2</v>
          </cell>
          <cell r="K294">
            <v>157</v>
          </cell>
        </row>
        <row r="295">
          <cell r="A295" t="str">
            <v>MARV1_09_8B_268</v>
          </cell>
          <cell r="B295">
            <v>268</v>
          </cell>
          <cell r="C295">
            <v>2</v>
          </cell>
          <cell r="D295">
            <v>1</v>
          </cell>
          <cell r="E295">
            <v>187</v>
          </cell>
          <cell r="F295">
            <v>18.128004879999999</v>
          </cell>
          <cell r="G295">
            <v>1</v>
          </cell>
          <cell r="H295">
            <v>1</v>
          </cell>
          <cell r="I295">
            <v>11</v>
          </cell>
          <cell r="J295">
            <v>2</v>
          </cell>
          <cell r="K295">
            <v>189</v>
          </cell>
        </row>
        <row r="296">
          <cell r="A296" t="str">
            <v>MARV1_09_8B_309</v>
          </cell>
          <cell r="B296">
            <v>309</v>
          </cell>
          <cell r="C296">
            <v>2</v>
          </cell>
          <cell r="D296">
            <v>1</v>
          </cell>
          <cell r="E296">
            <v>197</v>
          </cell>
          <cell r="G296">
            <v>1</v>
          </cell>
          <cell r="H296">
            <v>1</v>
          </cell>
          <cell r="I296">
            <v>22</v>
          </cell>
          <cell r="J296">
            <v>4</v>
          </cell>
          <cell r="K296">
            <v>198</v>
          </cell>
        </row>
        <row r="297">
          <cell r="A297" t="str">
            <v>MARV1_09_8B_273</v>
          </cell>
          <cell r="B297">
            <v>273</v>
          </cell>
          <cell r="C297">
            <v>2</v>
          </cell>
          <cell r="D297">
            <v>2</v>
          </cell>
          <cell r="E297">
            <v>190</v>
          </cell>
          <cell r="F297">
            <v>14.263996949999999</v>
          </cell>
          <cell r="G297">
            <v>1</v>
          </cell>
          <cell r="H297">
            <v>2</v>
          </cell>
          <cell r="I297" t="str">
            <v>12a1</v>
          </cell>
          <cell r="J297">
            <v>2</v>
          </cell>
          <cell r="K297">
            <v>195</v>
          </cell>
        </row>
        <row r="298">
          <cell r="A298" t="str">
            <v>MARV1_09_8B_272</v>
          </cell>
          <cell r="B298">
            <v>272</v>
          </cell>
          <cell r="C298">
            <v>2</v>
          </cell>
          <cell r="D298">
            <v>2</v>
          </cell>
          <cell r="E298">
            <v>244</v>
          </cell>
          <cell r="F298">
            <v>19.72900061</v>
          </cell>
          <cell r="G298">
            <v>1</v>
          </cell>
          <cell r="H298">
            <v>2</v>
          </cell>
          <cell r="I298" t="str">
            <v>12a1</v>
          </cell>
          <cell r="J298">
            <v>1</v>
          </cell>
          <cell r="K298">
            <v>242</v>
          </cell>
          <cell r="L298" t="str">
            <v>t</v>
          </cell>
          <cell r="N298">
            <v>20</v>
          </cell>
          <cell r="O298">
            <v>19</v>
          </cell>
          <cell r="P298">
            <v>5.5</v>
          </cell>
        </row>
        <row r="299">
          <cell r="A299" t="str">
            <v>MARV1_09_8B_311</v>
          </cell>
          <cell r="B299">
            <v>311</v>
          </cell>
          <cell r="C299">
            <v>2</v>
          </cell>
          <cell r="D299">
            <v>2</v>
          </cell>
          <cell r="E299">
            <v>187</v>
          </cell>
          <cell r="F299">
            <v>16.16100732</v>
          </cell>
          <cell r="G299">
            <v>1</v>
          </cell>
          <cell r="H299">
            <v>2</v>
          </cell>
          <cell r="I299">
            <v>11</v>
          </cell>
          <cell r="J299">
            <v>1</v>
          </cell>
          <cell r="K299">
            <v>202</v>
          </cell>
        </row>
        <row r="300">
          <cell r="A300" t="str">
            <v>MARV1_09_8B_274</v>
          </cell>
          <cell r="B300">
            <v>274</v>
          </cell>
          <cell r="C300">
            <v>2</v>
          </cell>
          <cell r="D300">
            <v>2</v>
          </cell>
          <cell r="E300">
            <v>227</v>
          </cell>
          <cell r="F300">
            <v>17.194009770000001</v>
          </cell>
          <cell r="G300">
            <v>1</v>
          </cell>
          <cell r="H300">
            <v>2</v>
          </cell>
          <cell r="I300" t="str">
            <v>12a1</v>
          </cell>
          <cell r="J300">
            <v>1</v>
          </cell>
          <cell r="K300">
            <v>224</v>
          </cell>
        </row>
        <row r="301">
          <cell r="A301" t="str">
            <v>MARV1_09_8B_313</v>
          </cell>
          <cell r="B301">
            <v>313</v>
          </cell>
          <cell r="C301">
            <v>2</v>
          </cell>
          <cell r="D301">
            <v>1</v>
          </cell>
          <cell r="E301">
            <v>164</v>
          </cell>
          <cell r="G301">
            <v>1</v>
          </cell>
          <cell r="H301">
            <v>1</v>
          </cell>
          <cell r="I301">
            <v>22</v>
          </cell>
          <cell r="J301">
            <v>4</v>
          </cell>
          <cell r="K301">
            <v>160</v>
          </cell>
        </row>
        <row r="302">
          <cell r="A302" t="str">
            <v>MARV1_09_8B_278</v>
          </cell>
          <cell r="B302">
            <v>278</v>
          </cell>
          <cell r="C302">
            <v>2</v>
          </cell>
          <cell r="D302">
            <v>2</v>
          </cell>
          <cell r="E302">
            <v>192</v>
          </cell>
          <cell r="F302">
            <v>17.611997559999999</v>
          </cell>
          <cell r="G302">
            <v>1</v>
          </cell>
          <cell r="H302">
            <v>2</v>
          </cell>
          <cell r="I302">
            <v>11</v>
          </cell>
          <cell r="J302">
            <v>1</v>
          </cell>
          <cell r="K302">
            <v>208</v>
          </cell>
        </row>
        <row r="303">
          <cell r="A303" t="str">
            <v>MARV1_09_8B_277</v>
          </cell>
          <cell r="B303">
            <v>277</v>
          </cell>
          <cell r="C303">
            <v>2</v>
          </cell>
          <cell r="D303">
            <v>2</v>
          </cell>
          <cell r="E303">
            <v>176</v>
          </cell>
          <cell r="F303">
            <v>11.865001830000001</v>
          </cell>
          <cell r="G303">
            <v>1</v>
          </cell>
          <cell r="H303">
            <v>2</v>
          </cell>
          <cell r="I303">
            <v>22</v>
          </cell>
          <cell r="J303">
            <v>4</v>
          </cell>
          <cell r="K303">
            <v>180</v>
          </cell>
        </row>
        <row r="304">
          <cell r="A304" t="str">
            <v>MARV1_09_8B_279</v>
          </cell>
          <cell r="B304">
            <v>279</v>
          </cell>
          <cell r="C304">
            <v>2</v>
          </cell>
          <cell r="D304">
            <v>2</v>
          </cell>
          <cell r="E304">
            <v>162</v>
          </cell>
          <cell r="F304">
            <v>14.987998169999999</v>
          </cell>
          <cell r="G304">
            <v>1</v>
          </cell>
          <cell r="H304">
            <v>2</v>
          </cell>
          <cell r="I304">
            <v>11</v>
          </cell>
          <cell r="J304">
            <v>2</v>
          </cell>
          <cell r="K304">
            <v>167</v>
          </cell>
        </row>
        <row r="305">
          <cell r="A305" t="str">
            <v>MARV1_09_8B_314</v>
          </cell>
          <cell r="B305">
            <v>314</v>
          </cell>
          <cell r="C305">
            <v>2</v>
          </cell>
          <cell r="D305">
            <v>1</v>
          </cell>
          <cell r="E305">
            <v>266</v>
          </cell>
          <cell r="F305">
            <v>19.923010380000001</v>
          </cell>
          <cell r="G305">
            <v>1</v>
          </cell>
          <cell r="H305">
            <v>1</v>
          </cell>
          <cell r="I305" t="str">
            <v>12a7</v>
          </cell>
          <cell r="J305">
            <v>1</v>
          </cell>
          <cell r="K305">
            <v>270</v>
          </cell>
          <cell r="L305" t="str">
            <v>k</v>
          </cell>
          <cell r="N305">
            <v>16</v>
          </cell>
          <cell r="O305">
            <v>21.5</v>
          </cell>
          <cell r="P305">
            <v>12</v>
          </cell>
          <cell r="Q305">
            <v>8</v>
          </cell>
          <cell r="R305">
            <v>3</v>
          </cell>
          <cell r="S305">
            <v>8</v>
          </cell>
          <cell r="T305">
            <v>52</v>
          </cell>
        </row>
        <row r="306">
          <cell r="A306" t="str">
            <v>MARV1_09_8B_768</v>
          </cell>
          <cell r="B306">
            <v>768</v>
          </cell>
          <cell r="C306">
            <v>2</v>
          </cell>
          <cell r="D306">
            <v>2</v>
          </cell>
          <cell r="E306">
            <v>107</v>
          </cell>
          <cell r="G306">
            <v>2</v>
          </cell>
          <cell r="H306">
            <v>2</v>
          </cell>
          <cell r="I306">
            <v>11</v>
          </cell>
          <cell r="J306">
            <v>2</v>
          </cell>
          <cell r="K306">
            <v>112</v>
          </cell>
          <cell r="L306" t="str">
            <v>k</v>
          </cell>
          <cell r="N306">
            <v>9</v>
          </cell>
          <cell r="O306">
            <v>10.5</v>
          </cell>
          <cell r="P306">
            <v>2.5</v>
          </cell>
          <cell r="Q306">
            <v>2</v>
          </cell>
          <cell r="R306">
            <v>1</v>
          </cell>
          <cell r="S306">
            <v>6</v>
          </cell>
          <cell r="T306">
            <v>42</v>
          </cell>
        </row>
        <row r="307">
          <cell r="A307" t="str">
            <v>MARV1_09_8B_282</v>
          </cell>
          <cell r="B307">
            <v>282</v>
          </cell>
          <cell r="C307">
            <v>2</v>
          </cell>
          <cell r="D307">
            <v>2</v>
          </cell>
          <cell r="E307">
            <v>151</v>
          </cell>
          <cell r="F307">
            <v>15.10500854</v>
          </cell>
          <cell r="G307">
            <v>1</v>
          </cell>
          <cell r="H307">
            <v>2</v>
          </cell>
          <cell r="I307">
            <v>11</v>
          </cell>
          <cell r="J307">
            <v>2</v>
          </cell>
          <cell r="K307">
            <v>155</v>
          </cell>
        </row>
        <row r="308">
          <cell r="A308" t="str">
            <v>MARV1_09_8B_769</v>
          </cell>
          <cell r="B308">
            <v>769</v>
          </cell>
          <cell r="C308">
            <v>2</v>
          </cell>
          <cell r="D308">
            <v>2</v>
          </cell>
          <cell r="E308">
            <v>64</v>
          </cell>
          <cell r="G308">
            <v>2</v>
          </cell>
          <cell r="H308">
            <v>2</v>
          </cell>
          <cell r="I308" t="str">
            <v>12a1</v>
          </cell>
          <cell r="J308">
            <v>2</v>
          </cell>
          <cell r="K308">
            <v>67</v>
          </cell>
        </row>
        <row r="309">
          <cell r="A309" t="str">
            <v>MARV1_09_8B_770</v>
          </cell>
          <cell r="B309">
            <v>770</v>
          </cell>
          <cell r="C309">
            <v>2</v>
          </cell>
          <cell r="D309">
            <v>16</v>
          </cell>
          <cell r="E309">
            <v>98</v>
          </cell>
          <cell r="G309">
            <v>2</v>
          </cell>
          <cell r="H309">
            <v>16</v>
          </cell>
          <cell r="I309">
            <v>14</v>
          </cell>
          <cell r="J309">
            <v>2</v>
          </cell>
          <cell r="K309">
            <v>99</v>
          </cell>
        </row>
        <row r="310">
          <cell r="A310" t="str">
            <v>MARV1_09_8B_316</v>
          </cell>
          <cell r="B310">
            <v>316</v>
          </cell>
          <cell r="C310">
            <v>2</v>
          </cell>
          <cell r="D310">
            <v>3</v>
          </cell>
          <cell r="E310">
            <v>222</v>
          </cell>
          <cell r="F310">
            <v>20.462007320000001</v>
          </cell>
          <cell r="G310">
            <v>1</v>
          </cell>
          <cell r="H310">
            <v>3</v>
          </cell>
          <cell r="I310">
            <v>11</v>
          </cell>
          <cell r="J310">
            <v>1</v>
          </cell>
          <cell r="K310">
            <v>214</v>
          </cell>
        </row>
        <row r="311">
          <cell r="A311" t="str">
            <v>MARV1_09_8B_318</v>
          </cell>
          <cell r="B311">
            <v>318</v>
          </cell>
          <cell r="C311">
            <v>2</v>
          </cell>
          <cell r="D311">
            <v>2</v>
          </cell>
          <cell r="E311">
            <v>212</v>
          </cell>
          <cell r="F311">
            <v>19.371002440000002</v>
          </cell>
          <cell r="G311">
            <v>1</v>
          </cell>
          <cell r="H311">
            <v>2</v>
          </cell>
          <cell r="I311">
            <v>11</v>
          </cell>
          <cell r="J311">
            <v>1</v>
          </cell>
          <cell r="K311">
            <v>230</v>
          </cell>
        </row>
        <row r="312">
          <cell r="A312" t="str">
            <v>MARV1_09_8B_771</v>
          </cell>
          <cell r="B312">
            <v>771</v>
          </cell>
          <cell r="C312">
            <v>2</v>
          </cell>
          <cell r="D312">
            <v>2</v>
          </cell>
          <cell r="E312">
            <v>146</v>
          </cell>
          <cell r="F312">
            <v>16.67000977</v>
          </cell>
          <cell r="G312">
            <v>2</v>
          </cell>
          <cell r="H312">
            <v>2</v>
          </cell>
          <cell r="I312">
            <v>11</v>
          </cell>
          <cell r="J312">
            <v>2</v>
          </cell>
          <cell r="K312">
            <v>148</v>
          </cell>
        </row>
        <row r="313">
          <cell r="A313" t="str">
            <v>MARV1_09_8B_767</v>
          </cell>
          <cell r="B313">
            <v>767</v>
          </cell>
          <cell r="C313">
            <v>2</v>
          </cell>
          <cell r="D313">
            <v>2</v>
          </cell>
          <cell r="E313">
            <v>54</v>
          </cell>
          <cell r="G313">
            <v>2</v>
          </cell>
          <cell r="H313">
            <v>2</v>
          </cell>
          <cell r="I313">
            <v>11</v>
          </cell>
          <cell r="J313">
            <v>2</v>
          </cell>
          <cell r="K313">
            <v>55</v>
          </cell>
        </row>
        <row r="314">
          <cell r="A314" t="str">
            <v>MARV1_09_8B_777</v>
          </cell>
          <cell r="B314">
            <v>777</v>
          </cell>
          <cell r="C314">
            <v>2</v>
          </cell>
          <cell r="D314">
            <v>2</v>
          </cell>
          <cell r="E314">
            <v>51</v>
          </cell>
          <cell r="G314">
            <v>2</v>
          </cell>
          <cell r="H314">
            <v>2</v>
          </cell>
          <cell r="I314">
            <v>11</v>
          </cell>
          <cell r="J314">
            <v>2</v>
          </cell>
          <cell r="K314">
            <v>53</v>
          </cell>
        </row>
        <row r="315">
          <cell r="A315" t="str">
            <v>MARV1_09_8B_775</v>
          </cell>
          <cell r="B315">
            <v>775</v>
          </cell>
          <cell r="C315">
            <v>2</v>
          </cell>
          <cell r="D315">
            <v>2</v>
          </cell>
          <cell r="E315">
            <v>55</v>
          </cell>
          <cell r="G315">
            <v>2</v>
          </cell>
          <cell r="H315">
            <v>2</v>
          </cell>
          <cell r="I315">
            <v>21</v>
          </cell>
          <cell r="J315">
            <v>4</v>
          </cell>
          <cell r="K315">
            <v>52</v>
          </cell>
        </row>
        <row r="316">
          <cell r="A316" t="str">
            <v>MARV1_09_8B_319</v>
          </cell>
          <cell r="B316">
            <v>319</v>
          </cell>
          <cell r="C316">
            <v>2</v>
          </cell>
          <cell r="D316">
            <v>2</v>
          </cell>
          <cell r="E316">
            <v>155</v>
          </cell>
          <cell r="F316">
            <v>14.29701099</v>
          </cell>
          <cell r="G316">
            <v>1</v>
          </cell>
          <cell r="H316">
            <v>2</v>
          </cell>
          <cell r="I316" t="str">
            <v>12a1</v>
          </cell>
          <cell r="J316">
            <v>2</v>
          </cell>
          <cell r="K316">
            <v>165</v>
          </cell>
        </row>
        <row r="317">
          <cell r="A317" t="str">
            <v>MARV1_09_8B_245</v>
          </cell>
          <cell r="B317">
            <v>245</v>
          </cell>
          <cell r="C317">
            <v>3</v>
          </cell>
          <cell r="D317">
            <v>1</v>
          </cell>
          <cell r="E317">
            <v>196</v>
          </cell>
          <cell r="F317">
            <v>17.674998779999999</v>
          </cell>
          <cell r="G317">
            <v>1</v>
          </cell>
          <cell r="H317">
            <v>1</v>
          </cell>
          <cell r="I317">
            <v>11</v>
          </cell>
          <cell r="J317">
            <v>1</v>
          </cell>
          <cell r="K317">
            <v>202</v>
          </cell>
        </row>
        <row r="318">
          <cell r="A318" t="str">
            <v>MARV1_09_8B_246</v>
          </cell>
          <cell r="B318">
            <v>246</v>
          </cell>
          <cell r="C318">
            <v>3</v>
          </cell>
          <cell r="D318">
            <v>1</v>
          </cell>
          <cell r="E318">
            <v>216</v>
          </cell>
          <cell r="F318">
            <v>16.00099939</v>
          </cell>
          <cell r="G318">
            <v>1</v>
          </cell>
          <cell r="H318">
            <v>1</v>
          </cell>
          <cell r="I318" t="str">
            <v>12a6</v>
          </cell>
          <cell r="J318">
            <v>1</v>
          </cell>
          <cell r="K318">
            <v>211</v>
          </cell>
        </row>
        <row r="319">
          <cell r="A319" t="str">
            <v>MARV1_09_8B_288</v>
          </cell>
          <cell r="B319">
            <v>288</v>
          </cell>
          <cell r="C319">
            <v>3</v>
          </cell>
          <cell r="D319">
            <v>1</v>
          </cell>
          <cell r="E319">
            <v>201</v>
          </cell>
          <cell r="G319">
            <v>1</v>
          </cell>
          <cell r="H319">
            <v>1</v>
          </cell>
          <cell r="I319">
            <v>22</v>
          </cell>
          <cell r="J319">
            <v>4</v>
          </cell>
          <cell r="K319">
            <v>201</v>
          </cell>
        </row>
        <row r="320">
          <cell r="A320" t="str">
            <v>MARV1_09_8B_247</v>
          </cell>
          <cell r="B320">
            <v>247</v>
          </cell>
          <cell r="C320">
            <v>3</v>
          </cell>
          <cell r="D320">
            <v>2</v>
          </cell>
          <cell r="E320">
            <v>222</v>
          </cell>
          <cell r="F320">
            <v>20.16600549</v>
          </cell>
          <cell r="G320">
            <v>1</v>
          </cell>
          <cell r="H320">
            <v>2</v>
          </cell>
          <cell r="I320">
            <v>11</v>
          </cell>
          <cell r="J320">
            <v>1</v>
          </cell>
          <cell r="K320">
            <v>232</v>
          </cell>
        </row>
        <row r="321">
          <cell r="A321" t="str">
            <v>MARV1_09_8B_249</v>
          </cell>
          <cell r="B321">
            <v>249</v>
          </cell>
          <cell r="C321">
            <v>3</v>
          </cell>
          <cell r="D321">
            <v>1</v>
          </cell>
          <cell r="E321">
            <v>247</v>
          </cell>
          <cell r="F321">
            <v>20.370006100000001</v>
          </cell>
          <cell r="G321">
            <v>1</v>
          </cell>
          <cell r="H321">
            <v>1</v>
          </cell>
          <cell r="I321" t="str">
            <v>12a1</v>
          </cell>
          <cell r="J321">
            <v>1</v>
          </cell>
          <cell r="K321">
            <v>258</v>
          </cell>
        </row>
        <row r="322">
          <cell r="A322" t="str">
            <v>MARV1_09_8B_251</v>
          </cell>
          <cell r="B322">
            <v>251</v>
          </cell>
          <cell r="C322">
            <v>3</v>
          </cell>
          <cell r="D322">
            <v>1</v>
          </cell>
          <cell r="E322">
            <v>163</v>
          </cell>
          <cell r="F322">
            <v>16.41100488</v>
          </cell>
          <cell r="G322">
            <v>1</v>
          </cell>
          <cell r="H322">
            <v>1</v>
          </cell>
          <cell r="I322">
            <v>11</v>
          </cell>
          <cell r="J322">
            <v>2</v>
          </cell>
          <cell r="K322">
            <v>172</v>
          </cell>
          <cell r="L322" t="str">
            <v>k</v>
          </cell>
          <cell r="N322">
            <v>14</v>
          </cell>
          <cell r="O322">
            <v>16.5</v>
          </cell>
          <cell r="P322">
            <v>12</v>
          </cell>
          <cell r="Q322">
            <v>4</v>
          </cell>
          <cell r="R322">
            <v>2</v>
          </cell>
          <cell r="S322">
            <v>15</v>
          </cell>
          <cell r="T322">
            <v>52</v>
          </cell>
        </row>
        <row r="323">
          <cell r="A323" t="str">
            <v>MARV1_09_8B_252</v>
          </cell>
          <cell r="B323">
            <v>252</v>
          </cell>
          <cell r="C323">
            <v>3</v>
          </cell>
          <cell r="D323">
            <v>1</v>
          </cell>
          <cell r="E323">
            <v>166</v>
          </cell>
          <cell r="F323">
            <v>17.320007319999998</v>
          </cell>
          <cell r="G323">
            <v>1</v>
          </cell>
          <cell r="H323">
            <v>1</v>
          </cell>
          <cell r="I323">
            <v>11</v>
          </cell>
          <cell r="J323">
            <v>2</v>
          </cell>
          <cell r="K323">
            <v>169</v>
          </cell>
        </row>
        <row r="324">
          <cell r="A324" t="str">
            <v>MARV1_09_8B_291</v>
          </cell>
          <cell r="B324">
            <v>291</v>
          </cell>
          <cell r="C324">
            <v>3</v>
          </cell>
          <cell r="D324">
            <v>2</v>
          </cell>
          <cell r="E324">
            <v>234</v>
          </cell>
          <cell r="F324">
            <v>19.0900116</v>
          </cell>
          <cell r="G324">
            <v>1</v>
          </cell>
          <cell r="H324">
            <v>2</v>
          </cell>
          <cell r="I324">
            <v>11</v>
          </cell>
          <cell r="J324">
            <v>1</v>
          </cell>
          <cell r="K324">
            <v>242</v>
          </cell>
          <cell r="L324" t="str">
            <v>t</v>
          </cell>
          <cell r="N324">
            <v>19.7</v>
          </cell>
          <cell r="O324">
            <v>22</v>
          </cell>
          <cell r="P324">
            <v>3</v>
          </cell>
        </row>
        <row r="325">
          <cell r="A325" t="str">
            <v>MARV1_09_8B_293</v>
          </cell>
          <cell r="B325">
            <v>293</v>
          </cell>
          <cell r="C325">
            <v>3</v>
          </cell>
          <cell r="D325">
            <v>2</v>
          </cell>
          <cell r="E325">
            <v>224</v>
          </cell>
          <cell r="F325">
            <v>19.633003049999999</v>
          </cell>
          <cell r="G325">
            <v>1</v>
          </cell>
          <cell r="H325">
            <v>2</v>
          </cell>
          <cell r="I325">
            <v>11</v>
          </cell>
          <cell r="J325">
            <v>1</v>
          </cell>
          <cell r="K325">
            <v>240</v>
          </cell>
        </row>
        <row r="326">
          <cell r="A326" t="str">
            <v>MARV1_09_8B_294</v>
          </cell>
          <cell r="B326">
            <v>294</v>
          </cell>
          <cell r="C326">
            <v>3</v>
          </cell>
          <cell r="D326">
            <v>1</v>
          </cell>
          <cell r="E326">
            <v>235</v>
          </cell>
          <cell r="F326">
            <v>20.45299756</v>
          </cell>
          <cell r="G326">
            <v>1</v>
          </cell>
          <cell r="H326">
            <v>1</v>
          </cell>
          <cell r="I326">
            <v>11</v>
          </cell>
          <cell r="J326">
            <v>1</v>
          </cell>
          <cell r="K326">
            <v>257</v>
          </cell>
        </row>
        <row r="327">
          <cell r="A327" t="str">
            <v>MARV1_09_8B_296</v>
          </cell>
          <cell r="B327">
            <v>296</v>
          </cell>
          <cell r="C327">
            <v>3</v>
          </cell>
          <cell r="D327">
            <v>1</v>
          </cell>
          <cell r="E327">
            <v>237</v>
          </cell>
          <cell r="F327">
            <v>19.91200061</v>
          </cell>
          <cell r="G327">
            <v>1</v>
          </cell>
          <cell r="H327">
            <v>1</v>
          </cell>
          <cell r="I327">
            <v>11</v>
          </cell>
          <cell r="J327">
            <v>1</v>
          </cell>
          <cell r="K327">
            <v>248</v>
          </cell>
        </row>
        <row r="328">
          <cell r="A328" t="str">
            <v>MARV1_09_8B_257</v>
          </cell>
          <cell r="B328">
            <v>257</v>
          </cell>
          <cell r="C328">
            <v>3</v>
          </cell>
          <cell r="D328">
            <v>1</v>
          </cell>
          <cell r="E328">
            <v>200</v>
          </cell>
          <cell r="F328">
            <v>12.66400305</v>
          </cell>
          <cell r="G328">
            <v>1</v>
          </cell>
          <cell r="H328">
            <v>1</v>
          </cell>
          <cell r="I328" t="str">
            <v>12a4</v>
          </cell>
          <cell r="J328">
            <v>2</v>
          </cell>
          <cell r="K328">
            <v>197</v>
          </cell>
        </row>
        <row r="329">
          <cell r="A329" t="str">
            <v>MARV1_09_8B_298</v>
          </cell>
          <cell r="B329">
            <v>298</v>
          </cell>
          <cell r="C329">
            <v>3</v>
          </cell>
          <cell r="D329">
            <v>1</v>
          </cell>
          <cell r="E329">
            <v>194</v>
          </cell>
          <cell r="G329">
            <v>1</v>
          </cell>
          <cell r="H329">
            <v>1</v>
          </cell>
          <cell r="I329">
            <v>22</v>
          </cell>
          <cell r="J329">
            <v>4</v>
          </cell>
          <cell r="K329">
            <v>174</v>
          </cell>
        </row>
        <row r="330">
          <cell r="A330" t="str">
            <v>MARV1_09_8B_297</v>
          </cell>
          <cell r="B330">
            <v>297</v>
          </cell>
          <cell r="C330">
            <v>3</v>
          </cell>
          <cell r="D330">
            <v>1</v>
          </cell>
          <cell r="E330">
            <v>196</v>
          </cell>
          <cell r="G330">
            <v>1</v>
          </cell>
          <cell r="H330">
            <v>1</v>
          </cell>
          <cell r="I330">
            <v>22</v>
          </cell>
          <cell r="J330">
            <v>4</v>
          </cell>
          <cell r="K330">
            <v>195</v>
          </cell>
        </row>
        <row r="331">
          <cell r="A331" t="str">
            <v>MARV1_09_8B_300</v>
          </cell>
          <cell r="B331">
            <v>300</v>
          </cell>
          <cell r="C331">
            <v>3</v>
          </cell>
          <cell r="D331">
            <v>1</v>
          </cell>
          <cell r="E331">
            <v>280</v>
          </cell>
          <cell r="F331">
            <v>19.535009160000001</v>
          </cell>
          <cell r="G331">
            <v>1</v>
          </cell>
          <cell r="H331">
            <v>1</v>
          </cell>
          <cell r="I331">
            <v>11</v>
          </cell>
          <cell r="J331">
            <v>1</v>
          </cell>
          <cell r="K331">
            <v>304</v>
          </cell>
          <cell r="L331" t="str">
            <v>k</v>
          </cell>
          <cell r="N331">
            <v>26</v>
          </cell>
          <cell r="O331">
            <v>20</v>
          </cell>
          <cell r="P331">
            <v>11</v>
          </cell>
          <cell r="Q331">
            <v>10</v>
          </cell>
          <cell r="R331">
            <v>6</v>
          </cell>
          <cell r="S331">
            <v>12</v>
          </cell>
          <cell r="T331">
            <v>60</v>
          </cell>
        </row>
        <row r="332">
          <cell r="A332" t="str">
            <v>MARV1_09_8B_302</v>
          </cell>
          <cell r="B332">
            <v>302</v>
          </cell>
          <cell r="C332">
            <v>3</v>
          </cell>
          <cell r="D332">
            <v>3</v>
          </cell>
          <cell r="E332">
            <v>40</v>
          </cell>
          <cell r="F332">
            <v>6.8440018309999999</v>
          </cell>
          <cell r="G332">
            <v>2</v>
          </cell>
          <cell r="H332">
            <v>3</v>
          </cell>
          <cell r="I332">
            <v>11</v>
          </cell>
          <cell r="J332">
            <v>2</v>
          </cell>
          <cell r="K332">
            <v>46</v>
          </cell>
        </row>
        <row r="333">
          <cell r="A333" t="str">
            <v>MARV1_09_8B_301</v>
          </cell>
          <cell r="B333">
            <v>301</v>
          </cell>
          <cell r="C333">
            <v>3</v>
          </cell>
          <cell r="D333">
            <v>1</v>
          </cell>
          <cell r="E333">
            <v>193</v>
          </cell>
          <cell r="G333">
            <v>2</v>
          </cell>
          <cell r="H333">
            <v>1</v>
          </cell>
          <cell r="I333">
            <v>22</v>
          </cell>
          <cell r="J333">
            <v>4</v>
          </cell>
          <cell r="K333">
            <v>190</v>
          </cell>
        </row>
        <row r="334">
          <cell r="A334" t="str">
            <v>MARV1_09_8B_304</v>
          </cell>
          <cell r="B334">
            <v>304</v>
          </cell>
          <cell r="C334">
            <v>3</v>
          </cell>
          <cell r="D334">
            <v>2</v>
          </cell>
          <cell r="E334">
            <v>262</v>
          </cell>
          <cell r="F334">
            <v>20.106005490000001</v>
          </cell>
          <cell r="G334">
            <v>1</v>
          </cell>
          <cell r="H334">
            <v>2</v>
          </cell>
          <cell r="I334">
            <v>11</v>
          </cell>
          <cell r="J334">
            <v>1</v>
          </cell>
          <cell r="K334">
            <v>288</v>
          </cell>
        </row>
        <row r="335">
          <cell r="A335" t="str">
            <v>MARV1_09_8B_306</v>
          </cell>
          <cell r="B335">
            <v>306</v>
          </cell>
          <cell r="C335">
            <v>3</v>
          </cell>
          <cell r="D335">
            <v>1</v>
          </cell>
          <cell r="E335">
            <v>267</v>
          </cell>
          <cell r="F335">
            <v>21.29000916</v>
          </cell>
          <cell r="G335">
            <v>1</v>
          </cell>
          <cell r="H335">
            <v>1</v>
          </cell>
          <cell r="I335">
            <v>11</v>
          </cell>
          <cell r="J335">
            <v>1</v>
          </cell>
          <cell r="K335">
            <v>280</v>
          </cell>
          <cell r="L335" t="str">
            <v>k</v>
          </cell>
          <cell r="N335">
            <v>23</v>
          </cell>
          <cell r="O335">
            <v>22</v>
          </cell>
          <cell r="P335">
            <v>11</v>
          </cell>
          <cell r="Q335">
            <v>4</v>
          </cell>
          <cell r="R335">
            <v>2</v>
          </cell>
          <cell r="S335">
            <v>18</v>
          </cell>
          <cell r="T335">
            <v>60</v>
          </cell>
        </row>
        <row r="336">
          <cell r="A336" t="str">
            <v>MARV1_09_8B_303</v>
          </cell>
          <cell r="B336">
            <v>303</v>
          </cell>
          <cell r="C336">
            <v>3</v>
          </cell>
          <cell r="D336">
            <v>1</v>
          </cell>
          <cell r="E336">
            <v>208</v>
          </cell>
          <cell r="G336">
            <v>1</v>
          </cell>
          <cell r="H336">
            <v>1</v>
          </cell>
          <cell r="I336">
            <v>22</v>
          </cell>
          <cell r="J336">
            <v>4</v>
          </cell>
          <cell r="K336">
            <v>204</v>
          </cell>
        </row>
        <row r="337">
          <cell r="A337" t="str">
            <v>MARV1_09_8B_305</v>
          </cell>
          <cell r="B337">
            <v>305</v>
          </cell>
          <cell r="C337">
            <v>3</v>
          </cell>
          <cell r="D337">
            <v>1</v>
          </cell>
          <cell r="E337">
            <v>205</v>
          </cell>
          <cell r="F337">
            <v>19.043004270000001</v>
          </cell>
          <cell r="G337">
            <v>1</v>
          </cell>
          <cell r="H337">
            <v>1</v>
          </cell>
          <cell r="I337">
            <v>11</v>
          </cell>
          <cell r="J337">
            <v>1</v>
          </cell>
          <cell r="K337">
            <v>224</v>
          </cell>
        </row>
        <row r="338">
          <cell r="A338" t="str">
            <v>MARV1_09_8B_308</v>
          </cell>
          <cell r="B338">
            <v>308</v>
          </cell>
          <cell r="C338">
            <v>3</v>
          </cell>
          <cell r="D338">
            <v>1</v>
          </cell>
          <cell r="E338">
            <v>246</v>
          </cell>
          <cell r="F338">
            <v>22.308001220000001</v>
          </cell>
          <cell r="G338">
            <v>1</v>
          </cell>
          <cell r="H338">
            <v>1</v>
          </cell>
          <cell r="I338" t="str">
            <v>12a1</v>
          </cell>
          <cell r="J338">
            <v>1</v>
          </cell>
          <cell r="K338">
            <v>278</v>
          </cell>
        </row>
        <row r="339">
          <cell r="A339" t="str">
            <v>MARV1_09_8B_332</v>
          </cell>
          <cell r="B339">
            <v>332</v>
          </cell>
          <cell r="C339">
            <v>3</v>
          </cell>
          <cell r="D339">
            <v>1</v>
          </cell>
          <cell r="E339">
            <v>235</v>
          </cell>
          <cell r="G339">
            <v>1</v>
          </cell>
          <cell r="H339">
            <v>1</v>
          </cell>
          <cell r="I339">
            <v>22</v>
          </cell>
          <cell r="J339">
            <v>4</v>
          </cell>
          <cell r="K339">
            <v>241</v>
          </cell>
        </row>
        <row r="340">
          <cell r="A340" t="str">
            <v>MARV1_09_8B_310</v>
          </cell>
          <cell r="B340">
            <v>310</v>
          </cell>
          <cell r="C340">
            <v>3</v>
          </cell>
          <cell r="D340">
            <v>1</v>
          </cell>
          <cell r="E340">
            <v>206</v>
          </cell>
          <cell r="F340">
            <v>15.646000000000001</v>
          </cell>
          <cell r="G340">
            <v>1</v>
          </cell>
          <cell r="H340">
            <v>1</v>
          </cell>
          <cell r="I340" t="str">
            <v>12a4</v>
          </cell>
          <cell r="J340">
            <v>1</v>
          </cell>
          <cell r="K340">
            <v>224</v>
          </cell>
        </row>
        <row r="341">
          <cell r="A341" t="str">
            <v>MARV1_09_8B_334</v>
          </cell>
          <cell r="B341">
            <v>334</v>
          </cell>
          <cell r="C341">
            <v>3</v>
          </cell>
          <cell r="D341">
            <v>1</v>
          </cell>
          <cell r="E341">
            <v>246</v>
          </cell>
          <cell r="G341">
            <v>1</v>
          </cell>
          <cell r="H341">
            <v>1</v>
          </cell>
          <cell r="I341">
            <v>22</v>
          </cell>
          <cell r="J341">
            <v>4</v>
          </cell>
          <cell r="K341">
            <v>236</v>
          </cell>
        </row>
        <row r="342">
          <cell r="A342" t="str">
            <v>MARV1_09_8B_312</v>
          </cell>
          <cell r="B342">
            <v>312</v>
          </cell>
          <cell r="C342">
            <v>3</v>
          </cell>
          <cell r="D342">
            <v>1</v>
          </cell>
          <cell r="E342">
            <v>216</v>
          </cell>
          <cell r="F342">
            <v>18.177001829999998</v>
          </cell>
          <cell r="G342">
            <v>1</v>
          </cell>
          <cell r="H342">
            <v>1</v>
          </cell>
          <cell r="I342">
            <v>11</v>
          </cell>
          <cell r="J342">
            <v>1</v>
          </cell>
          <cell r="K342">
            <v>250</v>
          </cell>
          <cell r="L342" t="str">
            <v>k</v>
          </cell>
          <cell r="N342">
            <v>19</v>
          </cell>
          <cell r="O342">
            <v>21</v>
          </cell>
          <cell r="P342">
            <v>10</v>
          </cell>
          <cell r="Q342">
            <v>4</v>
          </cell>
          <cell r="R342">
            <v>2</v>
          </cell>
          <cell r="S342">
            <v>15</v>
          </cell>
          <cell r="T342">
            <v>60</v>
          </cell>
        </row>
        <row r="343">
          <cell r="A343" t="str">
            <v>MARV1_09_8B_315</v>
          </cell>
          <cell r="B343">
            <v>315</v>
          </cell>
          <cell r="C343">
            <v>3</v>
          </cell>
          <cell r="D343">
            <v>1</v>
          </cell>
          <cell r="E343">
            <v>187</v>
          </cell>
          <cell r="F343">
            <v>10.810003050000001</v>
          </cell>
          <cell r="G343">
            <v>1</v>
          </cell>
          <cell r="H343">
            <v>1</v>
          </cell>
          <cell r="I343">
            <v>22</v>
          </cell>
          <cell r="J343">
            <v>4</v>
          </cell>
          <cell r="K343">
            <v>183</v>
          </cell>
        </row>
        <row r="344">
          <cell r="A344" t="str">
            <v>MARV1_09_8B_335</v>
          </cell>
          <cell r="B344">
            <v>335</v>
          </cell>
          <cell r="C344">
            <v>3</v>
          </cell>
          <cell r="D344">
            <v>1</v>
          </cell>
          <cell r="E344">
            <v>220</v>
          </cell>
          <cell r="F344">
            <v>13.797001829999999</v>
          </cell>
          <cell r="G344">
            <v>1</v>
          </cell>
          <cell r="H344">
            <v>1</v>
          </cell>
          <cell r="I344" t="str">
            <v>12a4</v>
          </cell>
          <cell r="J344">
            <v>1</v>
          </cell>
          <cell r="K344">
            <v>223</v>
          </cell>
        </row>
        <row r="345">
          <cell r="A345" t="str">
            <v>MARV1_09_8B_773</v>
          </cell>
          <cell r="B345">
            <v>773</v>
          </cell>
          <cell r="C345">
            <v>3</v>
          </cell>
          <cell r="D345">
            <v>4</v>
          </cell>
          <cell r="E345">
            <v>48</v>
          </cell>
          <cell r="G345">
            <v>2</v>
          </cell>
          <cell r="H345">
            <v>4</v>
          </cell>
          <cell r="I345" t="str">
            <v>12a1</v>
          </cell>
          <cell r="J345">
            <v>2</v>
          </cell>
          <cell r="K345">
            <v>62</v>
          </cell>
        </row>
        <row r="346">
          <cell r="A346" t="str">
            <v>MARV1_09_8B_336</v>
          </cell>
          <cell r="B346">
            <v>336</v>
          </cell>
          <cell r="C346">
            <v>3</v>
          </cell>
          <cell r="D346">
            <v>1</v>
          </cell>
          <cell r="E346">
            <v>204</v>
          </cell>
          <cell r="F346">
            <v>18.9210116</v>
          </cell>
          <cell r="G346">
            <v>1</v>
          </cell>
          <cell r="H346">
            <v>1</v>
          </cell>
          <cell r="I346">
            <v>11</v>
          </cell>
          <cell r="J346">
            <v>1</v>
          </cell>
          <cell r="K346">
            <v>221</v>
          </cell>
          <cell r="L346" t="str">
            <v>k</v>
          </cell>
          <cell r="N346">
            <v>17</v>
          </cell>
          <cell r="O346">
            <v>18</v>
          </cell>
          <cell r="P346">
            <v>11</v>
          </cell>
          <cell r="Q346">
            <v>6</v>
          </cell>
          <cell r="R346">
            <v>3</v>
          </cell>
          <cell r="S346">
            <v>6</v>
          </cell>
          <cell r="T346">
            <v>60</v>
          </cell>
        </row>
        <row r="347">
          <cell r="A347" t="str">
            <v>MARV1_09_8B_317</v>
          </cell>
          <cell r="B347">
            <v>317</v>
          </cell>
          <cell r="C347">
            <v>3</v>
          </cell>
          <cell r="D347">
            <v>2</v>
          </cell>
          <cell r="E347">
            <v>276</v>
          </cell>
          <cell r="F347">
            <v>22.220002439999998</v>
          </cell>
          <cell r="G347">
            <v>1</v>
          </cell>
          <cell r="H347">
            <v>2</v>
          </cell>
          <cell r="I347">
            <v>11</v>
          </cell>
          <cell r="J347">
            <v>1</v>
          </cell>
          <cell r="K347">
            <v>300</v>
          </cell>
          <cell r="L347" t="str">
            <v>k</v>
          </cell>
          <cell r="N347">
            <v>28</v>
          </cell>
          <cell r="O347">
            <v>24</v>
          </cell>
          <cell r="P347">
            <v>4.5</v>
          </cell>
          <cell r="Q347">
            <v>10</v>
          </cell>
          <cell r="R347">
            <v>2</v>
          </cell>
          <cell r="S347">
            <v>10</v>
          </cell>
          <cell r="T347">
            <v>63</v>
          </cell>
        </row>
        <row r="348">
          <cell r="A348" t="str">
            <v>MARV1_09_8B_337</v>
          </cell>
          <cell r="B348">
            <v>337</v>
          </cell>
          <cell r="C348">
            <v>3</v>
          </cell>
          <cell r="D348">
            <v>1</v>
          </cell>
          <cell r="E348">
            <v>175</v>
          </cell>
          <cell r="F348">
            <v>10.29199878</v>
          </cell>
          <cell r="G348">
            <v>1</v>
          </cell>
          <cell r="H348">
            <v>1</v>
          </cell>
          <cell r="I348">
            <v>22</v>
          </cell>
          <cell r="J348">
            <v>4</v>
          </cell>
          <cell r="K348">
            <v>175</v>
          </cell>
        </row>
        <row r="349">
          <cell r="A349" t="str">
            <v>MARV1_09_8B_772</v>
          </cell>
          <cell r="B349">
            <v>772</v>
          </cell>
          <cell r="C349">
            <v>3</v>
          </cell>
          <cell r="D349">
            <v>2</v>
          </cell>
          <cell r="E349">
            <v>89</v>
          </cell>
          <cell r="G349">
            <v>2</v>
          </cell>
          <cell r="H349">
            <v>2</v>
          </cell>
          <cell r="I349">
            <v>11</v>
          </cell>
          <cell r="J349">
            <v>2</v>
          </cell>
          <cell r="K349">
            <v>96</v>
          </cell>
          <cell r="L349" t="str">
            <v>t</v>
          </cell>
          <cell r="N349">
            <v>6.5</v>
          </cell>
          <cell r="O349">
            <v>7.5</v>
          </cell>
          <cell r="P349">
            <v>2</v>
          </cell>
        </row>
        <row r="350">
          <cell r="A350" t="str">
            <v>MARV1_09_8B_338</v>
          </cell>
          <cell r="B350">
            <v>338</v>
          </cell>
          <cell r="C350">
            <v>3</v>
          </cell>
          <cell r="D350">
            <v>1</v>
          </cell>
          <cell r="E350">
            <v>162</v>
          </cell>
          <cell r="G350">
            <v>1</v>
          </cell>
          <cell r="H350">
            <v>1</v>
          </cell>
          <cell r="I350">
            <v>22</v>
          </cell>
          <cell r="J350">
            <v>4</v>
          </cell>
          <cell r="K350">
            <v>172</v>
          </cell>
        </row>
        <row r="351">
          <cell r="A351" t="str">
            <v>MARV1_09_8B_290</v>
          </cell>
          <cell r="B351">
            <v>290</v>
          </cell>
          <cell r="C351">
            <v>4</v>
          </cell>
          <cell r="D351">
            <v>2</v>
          </cell>
          <cell r="E351">
            <v>287</v>
          </cell>
          <cell r="F351">
            <v>21.555005489999999</v>
          </cell>
          <cell r="G351">
            <v>1</v>
          </cell>
          <cell r="H351">
            <v>2</v>
          </cell>
          <cell r="I351">
            <v>11</v>
          </cell>
          <cell r="J351">
            <v>1</v>
          </cell>
          <cell r="K351">
            <v>293</v>
          </cell>
        </row>
        <row r="352">
          <cell r="A352" t="str">
            <v>MARV1_09_8B_289</v>
          </cell>
          <cell r="B352">
            <v>289</v>
          </cell>
          <cell r="C352">
            <v>4</v>
          </cell>
          <cell r="D352">
            <v>1</v>
          </cell>
          <cell r="E352">
            <v>271</v>
          </cell>
          <cell r="F352">
            <v>21.903010380000001</v>
          </cell>
          <cell r="G352">
            <v>1</v>
          </cell>
          <cell r="H352">
            <v>1</v>
          </cell>
          <cell r="I352">
            <v>11</v>
          </cell>
          <cell r="J352">
            <v>1</v>
          </cell>
          <cell r="K352">
            <v>274</v>
          </cell>
        </row>
        <row r="353">
          <cell r="A353" t="str">
            <v>MARV1_09_8B_327</v>
          </cell>
          <cell r="B353">
            <v>327</v>
          </cell>
          <cell r="C353">
            <v>4</v>
          </cell>
          <cell r="D353">
            <v>1</v>
          </cell>
          <cell r="E353">
            <v>275</v>
          </cell>
          <cell r="F353">
            <v>21.644007930000001</v>
          </cell>
          <cell r="G353">
            <v>1</v>
          </cell>
          <cell r="H353">
            <v>1</v>
          </cell>
          <cell r="I353">
            <v>11</v>
          </cell>
          <cell r="J353">
            <v>1</v>
          </cell>
          <cell r="K353">
            <v>285</v>
          </cell>
          <cell r="L353" t="str">
            <v>t</v>
          </cell>
          <cell r="N353">
            <v>22</v>
          </cell>
          <cell r="O353">
            <v>23</v>
          </cell>
          <cell r="P353">
            <v>14.5</v>
          </cell>
        </row>
        <row r="354">
          <cell r="A354" t="str">
            <v>MARV1_09_8B_292</v>
          </cell>
          <cell r="B354">
            <v>292</v>
          </cell>
          <cell r="C354">
            <v>4</v>
          </cell>
          <cell r="D354">
            <v>1</v>
          </cell>
          <cell r="E354">
            <v>227</v>
          </cell>
          <cell r="F354">
            <v>19.862998170000001</v>
          </cell>
          <cell r="G354">
            <v>1</v>
          </cell>
          <cell r="H354">
            <v>1</v>
          </cell>
          <cell r="I354">
            <v>11</v>
          </cell>
          <cell r="J354">
            <v>1</v>
          </cell>
          <cell r="K354">
            <v>245</v>
          </cell>
        </row>
        <row r="355">
          <cell r="A355" t="str">
            <v>MARV1_09_8B_328</v>
          </cell>
          <cell r="B355">
            <v>328</v>
          </cell>
          <cell r="C355">
            <v>4</v>
          </cell>
          <cell r="D355">
            <v>1</v>
          </cell>
          <cell r="E355">
            <v>233</v>
          </cell>
          <cell r="F355">
            <v>15.8400061</v>
          </cell>
          <cell r="G355">
            <v>1</v>
          </cell>
          <cell r="H355">
            <v>1</v>
          </cell>
          <cell r="I355" t="str">
            <v>12a4</v>
          </cell>
          <cell r="J355">
            <v>1</v>
          </cell>
          <cell r="K355">
            <v>248</v>
          </cell>
        </row>
        <row r="356">
          <cell r="A356" t="str">
            <v>MARV1_09_8B_295</v>
          </cell>
          <cell r="B356">
            <v>295</v>
          </cell>
          <cell r="C356">
            <v>4</v>
          </cell>
          <cell r="D356">
            <v>1</v>
          </cell>
          <cell r="E356">
            <v>209</v>
          </cell>
          <cell r="F356">
            <v>19.988998779999999</v>
          </cell>
          <cell r="G356">
            <v>1</v>
          </cell>
          <cell r="H356">
            <v>1</v>
          </cell>
          <cell r="I356">
            <v>11</v>
          </cell>
          <cell r="J356">
            <v>1</v>
          </cell>
          <cell r="K356">
            <v>226</v>
          </cell>
        </row>
        <row r="357">
          <cell r="A357" t="str">
            <v>MARV1_09_8B_766</v>
          </cell>
          <cell r="B357">
            <v>766</v>
          </cell>
          <cell r="C357">
            <v>4</v>
          </cell>
          <cell r="D357">
            <v>2</v>
          </cell>
          <cell r="E357">
            <v>96</v>
          </cell>
          <cell r="G357">
            <v>2</v>
          </cell>
          <cell r="H357">
            <v>2</v>
          </cell>
          <cell r="I357">
            <v>11</v>
          </cell>
          <cell r="J357">
            <v>2</v>
          </cell>
          <cell r="K357">
            <v>116</v>
          </cell>
        </row>
        <row r="358">
          <cell r="A358" t="str">
            <v>MARV1_09_8B_779</v>
          </cell>
          <cell r="B358">
            <v>779</v>
          </cell>
          <cell r="C358">
            <v>4</v>
          </cell>
          <cell r="D358">
            <v>2</v>
          </cell>
          <cell r="E358">
            <v>103</v>
          </cell>
          <cell r="G358">
            <v>2</v>
          </cell>
          <cell r="H358">
            <v>2</v>
          </cell>
          <cell r="I358">
            <v>11</v>
          </cell>
          <cell r="J358">
            <v>2</v>
          </cell>
          <cell r="K358">
            <v>119</v>
          </cell>
        </row>
        <row r="359">
          <cell r="A359" t="str">
            <v>MARV1_09_8B_329</v>
          </cell>
          <cell r="B359">
            <v>329</v>
          </cell>
          <cell r="C359">
            <v>4</v>
          </cell>
          <cell r="D359">
            <v>1</v>
          </cell>
          <cell r="E359">
            <v>234</v>
          </cell>
          <cell r="F359">
            <v>14.290008540000001</v>
          </cell>
          <cell r="G359">
            <v>1</v>
          </cell>
          <cell r="H359">
            <v>1</v>
          </cell>
          <cell r="I359">
            <v>22</v>
          </cell>
          <cell r="J359">
            <v>4</v>
          </cell>
          <cell r="K359">
            <v>227</v>
          </cell>
        </row>
        <row r="360">
          <cell r="A360" t="str">
            <v>MARV1_09_8B_299</v>
          </cell>
          <cell r="B360">
            <v>299</v>
          </cell>
          <cell r="C360">
            <v>4</v>
          </cell>
          <cell r="D360">
            <v>1</v>
          </cell>
          <cell r="E360">
            <v>204</v>
          </cell>
          <cell r="G360">
            <v>1</v>
          </cell>
          <cell r="H360">
            <v>1</v>
          </cell>
          <cell r="I360">
            <v>22</v>
          </cell>
          <cell r="J360">
            <v>4</v>
          </cell>
          <cell r="K360">
            <v>208</v>
          </cell>
        </row>
        <row r="361">
          <cell r="A361" t="str">
            <v>MARV1_09_8B_330</v>
          </cell>
          <cell r="B361">
            <v>330</v>
          </cell>
          <cell r="C361">
            <v>4</v>
          </cell>
          <cell r="D361">
            <v>1</v>
          </cell>
          <cell r="E361">
            <v>239</v>
          </cell>
          <cell r="F361">
            <v>22.70000366</v>
          </cell>
          <cell r="G361">
            <v>1</v>
          </cell>
          <cell r="H361">
            <v>1</v>
          </cell>
          <cell r="I361">
            <v>11</v>
          </cell>
          <cell r="J361">
            <v>1</v>
          </cell>
          <cell r="K361">
            <v>258</v>
          </cell>
          <cell r="L361" t="str">
            <v>t</v>
          </cell>
          <cell r="N361">
            <v>24</v>
          </cell>
          <cell r="O361">
            <v>22</v>
          </cell>
          <cell r="P361">
            <v>15</v>
          </cell>
          <cell r="U361" t="str">
            <v>Puu lyhyempi kuin ilmakuvalta mitattuna</v>
          </cell>
        </row>
        <row r="362">
          <cell r="A362" t="str">
            <v>MARV1_09_8B_331</v>
          </cell>
          <cell r="B362">
            <v>331</v>
          </cell>
          <cell r="C362">
            <v>4</v>
          </cell>
          <cell r="D362">
            <v>1</v>
          </cell>
          <cell r="E362">
            <v>141</v>
          </cell>
          <cell r="G362">
            <v>2</v>
          </cell>
          <cell r="H362">
            <v>1</v>
          </cell>
          <cell r="I362">
            <v>22</v>
          </cell>
          <cell r="J362">
            <v>4</v>
          </cell>
          <cell r="K362">
            <v>135</v>
          </cell>
        </row>
        <row r="363">
          <cell r="A363" t="str">
            <v>MARV1_09_8B_333</v>
          </cell>
          <cell r="B363">
            <v>333</v>
          </cell>
          <cell r="C363">
            <v>4</v>
          </cell>
          <cell r="D363">
            <v>1</v>
          </cell>
          <cell r="E363">
            <v>248</v>
          </cell>
          <cell r="F363">
            <v>21.179998170000001</v>
          </cell>
          <cell r="G363">
            <v>1</v>
          </cell>
          <cell r="H363">
            <v>1</v>
          </cell>
          <cell r="I363">
            <v>11</v>
          </cell>
          <cell r="J363">
            <v>1</v>
          </cell>
          <cell r="K363">
            <v>267</v>
          </cell>
          <cell r="L363" t="str">
            <v>k</v>
          </cell>
          <cell r="N363">
            <v>23</v>
          </cell>
          <cell r="O363">
            <v>22</v>
          </cell>
          <cell r="P363">
            <v>13</v>
          </cell>
          <cell r="Q363">
            <v>8</v>
          </cell>
          <cell r="R363">
            <v>4</v>
          </cell>
          <cell r="S363">
            <v>7</v>
          </cell>
          <cell r="T363">
            <v>60</v>
          </cell>
        </row>
        <row r="364">
          <cell r="A364" t="str">
            <v>MARV1_09_8C_344</v>
          </cell>
          <cell r="B364">
            <v>344</v>
          </cell>
          <cell r="C364">
            <v>0</v>
          </cell>
          <cell r="D364">
            <v>1</v>
          </cell>
          <cell r="E364">
            <v>303</v>
          </cell>
          <cell r="F364">
            <v>16.158004269999999</v>
          </cell>
          <cell r="G364">
            <v>1</v>
          </cell>
          <cell r="H364">
            <v>1</v>
          </cell>
          <cell r="I364" t="str">
            <v>12a4a7</v>
          </cell>
          <cell r="J364">
            <v>2</v>
          </cell>
          <cell r="K364">
            <v>300</v>
          </cell>
        </row>
        <row r="365">
          <cell r="A365" t="str">
            <v>MARV1_09_8C_726</v>
          </cell>
          <cell r="B365">
            <v>726</v>
          </cell>
          <cell r="C365">
            <v>0</v>
          </cell>
          <cell r="D365">
            <v>2</v>
          </cell>
          <cell r="E365">
            <v>227</v>
          </cell>
          <cell r="G365">
            <v>1</v>
          </cell>
          <cell r="H365">
            <v>2</v>
          </cell>
          <cell r="I365">
            <v>11</v>
          </cell>
          <cell r="J365">
            <v>1</v>
          </cell>
          <cell r="K365">
            <v>232</v>
          </cell>
          <cell r="N365">
            <v>21</v>
          </cell>
          <cell r="O365">
            <v>16.5</v>
          </cell>
          <cell r="P365">
            <v>1</v>
          </cell>
          <cell r="Q365">
            <v>4</v>
          </cell>
          <cell r="R365">
            <v>18</v>
          </cell>
          <cell r="S365">
            <v>8</v>
          </cell>
          <cell r="T365">
            <v>55</v>
          </cell>
        </row>
        <row r="366">
          <cell r="A366" t="str">
            <v>MARV1_09_8C_345</v>
          </cell>
          <cell r="B366">
            <v>345</v>
          </cell>
          <cell r="C366">
            <v>0</v>
          </cell>
          <cell r="D366">
            <v>1</v>
          </cell>
          <cell r="E366">
            <v>241</v>
          </cell>
          <cell r="F366">
            <v>19.456001830000002</v>
          </cell>
          <cell r="G366">
            <v>1</v>
          </cell>
          <cell r="H366">
            <v>1</v>
          </cell>
          <cell r="I366">
            <v>11</v>
          </cell>
          <cell r="J366">
            <v>1</v>
          </cell>
          <cell r="K366">
            <v>156</v>
          </cell>
        </row>
        <row r="367">
          <cell r="A367" t="str">
            <v>MARV1_09_8C_706</v>
          </cell>
          <cell r="B367">
            <v>706</v>
          </cell>
          <cell r="C367">
            <v>0</v>
          </cell>
          <cell r="D367">
            <v>16</v>
          </cell>
          <cell r="E367">
            <v>72</v>
          </cell>
          <cell r="G367">
            <v>1</v>
          </cell>
          <cell r="H367">
            <v>16</v>
          </cell>
          <cell r="I367">
            <v>21</v>
          </cell>
          <cell r="J367">
            <v>2</v>
          </cell>
          <cell r="K367">
            <v>72</v>
          </cell>
        </row>
        <row r="368">
          <cell r="A368" t="str">
            <v>MARV1_09_8C_346</v>
          </cell>
          <cell r="B368">
            <v>346</v>
          </cell>
          <cell r="C368">
            <v>0</v>
          </cell>
          <cell r="D368">
            <v>1</v>
          </cell>
          <cell r="E368">
            <v>180</v>
          </cell>
          <cell r="F368">
            <v>14.947998780000001</v>
          </cell>
          <cell r="G368">
            <v>1</v>
          </cell>
          <cell r="H368">
            <v>1</v>
          </cell>
          <cell r="I368" t="str">
            <v>12a3</v>
          </cell>
          <cell r="J368">
            <v>2</v>
          </cell>
          <cell r="K368">
            <v>186</v>
          </cell>
        </row>
        <row r="369">
          <cell r="A369" t="str">
            <v>MARV1_09_8C_705</v>
          </cell>
          <cell r="B369">
            <v>705</v>
          </cell>
          <cell r="C369">
            <v>0</v>
          </cell>
          <cell r="D369">
            <v>3</v>
          </cell>
          <cell r="E369">
            <v>90</v>
          </cell>
          <cell r="G369">
            <v>1</v>
          </cell>
          <cell r="H369">
            <v>3</v>
          </cell>
          <cell r="I369" t="str">
            <v>14a1</v>
          </cell>
          <cell r="J369">
            <v>2</v>
          </cell>
          <cell r="K369">
            <v>95</v>
          </cell>
        </row>
        <row r="370">
          <cell r="A370" t="str">
            <v>MARV1_09_8C_348</v>
          </cell>
          <cell r="B370">
            <v>348</v>
          </cell>
          <cell r="C370">
            <v>0</v>
          </cell>
          <cell r="D370">
            <v>1</v>
          </cell>
          <cell r="E370">
            <v>213</v>
          </cell>
          <cell r="F370">
            <v>19.239004269999999</v>
          </cell>
          <cell r="G370">
            <v>1</v>
          </cell>
          <cell r="H370">
            <v>1</v>
          </cell>
          <cell r="I370">
            <v>11</v>
          </cell>
          <cell r="J370">
            <v>2</v>
          </cell>
          <cell r="K370">
            <v>231</v>
          </cell>
        </row>
        <row r="371">
          <cell r="A371" t="str">
            <v>MARV1_09_8C_349</v>
          </cell>
          <cell r="B371">
            <v>349</v>
          </cell>
          <cell r="C371">
            <v>0</v>
          </cell>
          <cell r="D371">
            <v>1</v>
          </cell>
          <cell r="E371">
            <v>183</v>
          </cell>
          <cell r="F371">
            <v>18.021006100000001</v>
          </cell>
          <cell r="G371">
            <v>1</v>
          </cell>
          <cell r="H371">
            <v>1</v>
          </cell>
          <cell r="I371">
            <v>11</v>
          </cell>
          <cell r="J371">
            <v>1</v>
          </cell>
          <cell r="K371">
            <v>201</v>
          </cell>
        </row>
        <row r="372">
          <cell r="A372" t="str">
            <v>MARV1_09_8C_350</v>
          </cell>
          <cell r="B372">
            <v>350</v>
          </cell>
          <cell r="C372">
            <v>0</v>
          </cell>
          <cell r="D372">
            <v>1</v>
          </cell>
          <cell r="E372">
            <v>242</v>
          </cell>
          <cell r="F372">
            <v>18.312006100000001</v>
          </cell>
          <cell r="G372">
            <v>1</v>
          </cell>
          <cell r="H372">
            <v>1</v>
          </cell>
          <cell r="I372" t="str">
            <v>12a1a7</v>
          </cell>
          <cell r="J372">
            <v>2</v>
          </cell>
          <cell r="K372">
            <v>242</v>
          </cell>
        </row>
        <row r="373">
          <cell r="A373" t="str">
            <v>MARV1_09_8C_369</v>
          </cell>
          <cell r="B373">
            <v>369</v>
          </cell>
          <cell r="C373">
            <v>0</v>
          </cell>
          <cell r="D373">
            <v>3</v>
          </cell>
          <cell r="E373">
            <v>242</v>
          </cell>
          <cell r="F373">
            <v>22.420999389999999</v>
          </cell>
          <cell r="G373">
            <v>1</v>
          </cell>
          <cell r="H373">
            <v>3</v>
          </cell>
          <cell r="I373">
            <v>11</v>
          </cell>
          <cell r="J373">
            <v>1</v>
          </cell>
          <cell r="K373">
            <v>271</v>
          </cell>
        </row>
        <row r="374">
          <cell r="A374" t="str">
            <v>MARV1_09_8C_351</v>
          </cell>
          <cell r="B374">
            <v>351</v>
          </cell>
          <cell r="C374">
            <v>0</v>
          </cell>
          <cell r="D374">
            <v>1</v>
          </cell>
          <cell r="E374">
            <v>200</v>
          </cell>
          <cell r="F374">
            <v>17.262009160000002</v>
          </cell>
          <cell r="G374">
            <v>1</v>
          </cell>
          <cell r="H374">
            <v>1</v>
          </cell>
          <cell r="I374">
            <v>11</v>
          </cell>
          <cell r="J374">
            <v>1</v>
          </cell>
          <cell r="K374">
            <v>204</v>
          </cell>
        </row>
        <row r="375">
          <cell r="A375" t="str">
            <v>MARV1_09_8C_352</v>
          </cell>
          <cell r="B375">
            <v>352</v>
          </cell>
          <cell r="C375">
            <v>0</v>
          </cell>
          <cell r="D375">
            <v>1</v>
          </cell>
          <cell r="E375">
            <v>220</v>
          </cell>
          <cell r="F375">
            <v>10.828002440000001</v>
          </cell>
          <cell r="G375">
            <v>1</v>
          </cell>
          <cell r="H375">
            <v>1</v>
          </cell>
          <cell r="I375" t="str">
            <v>12a4</v>
          </cell>
          <cell r="J375">
            <v>2</v>
          </cell>
          <cell r="K375">
            <v>234</v>
          </cell>
        </row>
        <row r="376">
          <cell r="A376" t="str">
            <v>MARV1_09_8C_741</v>
          </cell>
          <cell r="B376">
            <v>741</v>
          </cell>
          <cell r="C376">
            <v>0</v>
          </cell>
          <cell r="D376">
            <v>2</v>
          </cell>
          <cell r="E376">
            <v>80</v>
          </cell>
          <cell r="G376">
            <v>1</v>
          </cell>
          <cell r="H376">
            <v>2</v>
          </cell>
          <cell r="I376">
            <v>11</v>
          </cell>
          <cell r="J376">
            <v>2</v>
          </cell>
          <cell r="K376">
            <v>96</v>
          </cell>
        </row>
        <row r="377">
          <cell r="A377" t="str">
            <v>MARV1_09_8C_372</v>
          </cell>
          <cell r="B377">
            <v>372</v>
          </cell>
          <cell r="C377">
            <v>0</v>
          </cell>
          <cell r="D377">
            <v>1</v>
          </cell>
          <cell r="E377">
            <v>219</v>
          </cell>
          <cell r="F377">
            <v>18.166004269999998</v>
          </cell>
          <cell r="G377">
            <v>1</v>
          </cell>
          <cell r="H377">
            <v>1</v>
          </cell>
          <cell r="I377" t="str">
            <v>12a1</v>
          </cell>
          <cell r="J377">
            <v>1</v>
          </cell>
          <cell r="K377">
            <v>239</v>
          </cell>
        </row>
        <row r="378">
          <cell r="A378" t="str">
            <v>MARV1_09_8C_717</v>
          </cell>
          <cell r="B378">
            <v>717</v>
          </cell>
          <cell r="C378">
            <v>0</v>
          </cell>
          <cell r="D378">
            <v>1</v>
          </cell>
          <cell r="E378">
            <v>118</v>
          </cell>
          <cell r="G378">
            <v>1</v>
          </cell>
          <cell r="H378">
            <v>1</v>
          </cell>
          <cell r="I378" t="str">
            <v>14a6</v>
          </cell>
          <cell r="J378">
            <v>2</v>
          </cell>
          <cell r="K378">
            <v>118</v>
          </cell>
        </row>
        <row r="379">
          <cell r="A379" t="str">
            <v>MARV1_09_8C_375</v>
          </cell>
          <cell r="B379">
            <v>375</v>
          </cell>
          <cell r="C379">
            <v>0</v>
          </cell>
          <cell r="D379">
            <v>3</v>
          </cell>
          <cell r="E379">
            <v>214</v>
          </cell>
          <cell r="F379">
            <v>20.33599817</v>
          </cell>
          <cell r="G379">
            <v>1</v>
          </cell>
          <cell r="H379">
            <v>3</v>
          </cell>
          <cell r="I379" t="str">
            <v>12a1</v>
          </cell>
          <cell r="J379">
            <v>1</v>
          </cell>
          <cell r="K379">
            <v>250</v>
          </cell>
        </row>
        <row r="380">
          <cell r="A380" t="str">
            <v>MARV1_09_8C_341</v>
          </cell>
          <cell r="B380">
            <v>341</v>
          </cell>
          <cell r="C380">
            <v>1</v>
          </cell>
          <cell r="D380">
            <v>2</v>
          </cell>
          <cell r="E380">
            <v>225</v>
          </cell>
          <cell r="F380">
            <v>17.95500122</v>
          </cell>
          <cell r="G380">
            <v>1</v>
          </cell>
          <cell r="H380">
            <v>2</v>
          </cell>
          <cell r="I380">
            <v>11</v>
          </cell>
          <cell r="J380">
            <v>1</v>
          </cell>
          <cell r="K380">
            <v>217</v>
          </cell>
        </row>
        <row r="381">
          <cell r="A381" t="str">
            <v>MARV1_09_8C_342</v>
          </cell>
          <cell r="B381">
            <v>342</v>
          </cell>
          <cell r="C381">
            <v>1</v>
          </cell>
          <cell r="D381">
            <v>16</v>
          </cell>
          <cell r="E381">
            <v>115</v>
          </cell>
          <cell r="F381">
            <v>11.684010990000001</v>
          </cell>
          <cell r="G381">
            <v>1</v>
          </cell>
          <cell r="H381">
            <v>16</v>
          </cell>
          <cell r="I381">
            <v>11</v>
          </cell>
          <cell r="J381">
            <v>2</v>
          </cell>
          <cell r="K381">
            <v>116</v>
          </cell>
        </row>
        <row r="382">
          <cell r="A382" t="str">
            <v>MARV1_09_8C_343</v>
          </cell>
          <cell r="B382">
            <v>343</v>
          </cell>
          <cell r="C382">
            <v>1</v>
          </cell>
          <cell r="D382">
            <v>2</v>
          </cell>
          <cell r="E382">
            <v>358</v>
          </cell>
          <cell r="F382">
            <v>24.96400916</v>
          </cell>
          <cell r="G382">
            <v>1</v>
          </cell>
          <cell r="H382">
            <v>2</v>
          </cell>
          <cell r="I382">
            <v>11</v>
          </cell>
          <cell r="J382">
            <v>1</v>
          </cell>
          <cell r="K382">
            <v>383</v>
          </cell>
        </row>
        <row r="383">
          <cell r="A383" t="str">
            <v>MARV1_09_8C_361</v>
          </cell>
          <cell r="B383">
            <v>361</v>
          </cell>
          <cell r="C383">
            <v>1</v>
          </cell>
          <cell r="D383">
            <v>2</v>
          </cell>
          <cell r="E383">
            <v>272</v>
          </cell>
          <cell r="F383">
            <v>22.25500366</v>
          </cell>
          <cell r="G383">
            <v>1</v>
          </cell>
          <cell r="H383">
            <v>2</v>
          </cell>
          <cell r="I383">
            <v>11</v>
          </cell>
          <cell r="J383">
            <v>1</v>
          </cell>
          <cell r="K383">
            <v>294</v>
          </cell>
          <cell r="N383">
            <v>26</v>
          </cell>
          <cell r="O383">
            <v>22.5</v>
          </cell>
          <cell r="P383">
            <v>5</v>
          </cell>
        </row>
        <row r="384">
          <cell r="A384" t="str">
            <v>MARV1_09_8C_701</v>
          </cell>
          <cell r="B384">
            <v>701</v>
          </cell>
          <cell r="C384">
            <v>1</v>
          </cell>
          <cell r="D384">
            <v>2</v>
          </cell>
          <cell r="E384">
            <v>165</v>
          </cell>
          <cell r="G384">
            <v>1</v>
          </cell>
          <cell r="H384">
            <v>2</v>
          </cell>
          <cell r="I384">
            <v>22</v>
          </cell>
          <cell r="J384">
            <v>2</v>
          </cell>
          <cell r="K384">
            <v>162</v>
          </cell>
          <cell r="U384" t="str">
            <v>10m katkennut</v>
          </cell>
        </row>
        <row r="385">
          <cell r="A385" t="str">
            <v>MARV1_09_8C_702</v>
          </cell>
          <cell r="B385">
            <v>702</v>
          </cell>
          <cell r="C385">
            <v>1</v>
          </cell>
          <cell r="D385">
            <v>16</v>
          </cell>
          <cell r="E385">
            <v>56</v>
          </cell>
          <cell r="G385">
            <v>1</v>
          </cell>
          <cell r="H385">
            <v>16</v>
          </cell>
          <cell r="I385">
            <v>14</v>
          </cell>
          <cell r="J385">
            <v>2</v>
          </cell>
          <cell r="K385">
            <v>55</v>
          </cell>
        </row>
        <row r="386">
          <cell r="A386" t="str">
            <v>MARV1_09_8C_362</v>
          </cell>
          <cell r="B386">
            <v>362</v>
          </cell>
          <cell r="C386">
            <v>1</v>
          </cell>
          <cell r="D386">
            <v>2</v>
          </cell>
          <cell r="E386">
            <v>275</v>
          </cell>
          <cell r="F386">
            <v>22.743003049999999</v>
          </cell>
          <cell r="G386">
            <v>1</v>
          </cell>
          <cell r="H386">
            <v>2</v>
          </cell>
          <cell r="I386" t="str">
            <v>12a1</v>
          </cell>
          <cell r="J386">
            <v>1</v>
          </cell>
          <cell r="K386">
            <v>277</v>
          </cell>
        </row>
        <row r="387">
          <cell r="A387" t="str">
            <v>MARV1_09_8C_363</v>
          </cell>
          <cell r="B387">
            <v>363</v>
          </cell>
          <cell r="C387">
            <v>1</v>
          </cell>
          <cell r="D387">
            <v>2</v>
          </cell>
          <cell r="E387">
            <v>240</v>
          </cell>
          <cell r="F387">
            <v>20.781002440000002</v>
          </cell>
          <cell r="G387">
            <v>1</v>
          </cell>
          <cell r="H387">
            <v>2</v>
          </cell>
          <cell r="I387">
            <v>11</v>
          </cell>
          <cell r="J387">
            <v>1</v>
          </cell>
          <cell r="K387">
            <v>240</v>
          </cell>
          <cell r="N387">
            <v>18</v>
          </cell>
          <cell r="O387">
            <v>23</v>
          </cell>
          <cell r="P387">
            <v>8</v>
          </cell>
        </row>
        <row r="388">
          <cell r="A388" t="str">
            <v>MARV1_09_8C_704</v>
          </cell>
          <cell r="B388">
            <v>704</v>
          </cell>
          <cell r="C388">
            <v>1</v>
          </cell>
          <cell r="D388">
            <v>2</v>
          </cell>
          <cell r="E388">
            <v>134</v>
          </cell>
          <cell r="G388">
            <v>1</v>
          </cell>
          <cell r="H388">
            <v>2</v>
          </cell>
          <cell r="I388" t="str">
            <v>12a1a4</v>
          </cell>
          <cell r="J388">
            <v>2</v>
          </cell>
          <cell r="K388">
            <v>134</v>
          </cell>
          <cell r="U388" t="str">
            <v>11m katkennut</v>
          </cell>
        </row>
        <row r="389">
          <cell r="A389" t="str">
            <v>MARV1_09_8C_364</v>
          </cell>
          <cell r="B389">
            <v>364</v>
          </cell>
          <cell r="C389">
            <v>1</v>
          </cell>
          <cell r="D389">
            <v>2</v>
          </cell>
          <cell r="E389">
            <v>322</v>
          </cell>
          <cell r="F389">
            <v>23.888006099999998</v>
          </cell>
          <cell r="G389">
            <v>1</v>
          </cell>
          <cell r="H389">
            <v>2</v>
          </cell>
          <cell r="I389" t="str">
            <v>12a1</v>
          </cell>
          <cell r="J389">
            <v>1</v>
          </cell>
          <cell r="K389">
            <v>356</v>
          </cell>
        </row>
        <row r="390">
          <cell r="A390" t="str">
            <v>MARV1_09_8C_703</v>
          </cell>
          <cell r="B390">
            <v>703</v>
          </cell>
          <cell r="C390">
            <v>1</v>
          </cell>
          <cell r="D390">
            <v>16</v>
          </cell>
          <cell r="E390">
            <v>98</v>
          </cell>
          <cell r="F390">
            <v>10.81100732</v>
          </cell>
          <cell r="G390">
            <v>1</v>
          </cell>
          <cell r="H390">
            <v>16</v>
          </cell>
          <cell r="I390" t="str">
            <v>12a4</v>
          </cell>
          <cell r="J390">
            <v>2</v>
          </cell>
          <cell r="K390">
            <v>145</v>
          </cell>
          <cell r="U390" t="str">
            <v>6m katkennut</v>
          </cell>
        </row>
        <row r="391">
          <cell r="A391" t="str">
            <v>MARV1_09_8C_347</v>
          </cell>
          <cell r="B391">
            <v>347</v>
          </cell>
          <cell r="C391">
            <v>1</v>
          </cell>
          <cell r="D391">
            <v>2</v>
          </cell>
          <cell r="E391">
            <v>361</v>
          </cell>
          <cell r="F391">
            <v>22.822009770000001</v>
          </cell>
          <cell r="G391">
            <v>1</v>
          </cell>
          <cell r="H391">
            <v>2</v>
          </cell>
          <cell r="I391">
            <v>11</v>
          </cell>
          <cell r="J391">
            <v>1</v>
          </cell>
          <cell r="K391">
            <v>360</v>
          </cell>
          <cell r="N391">
            <v>31</v>
          </cell>
          <cell r="O391">
            <v>24.5</v>
          </cell>
          <cell r="P391">
            <v>2.5</v>
          </cell>
          <cell r="Q391">
            <v>4</v>
          </cell>
          <cell r="R391">
            <v>2.8</v>
          </cell>
          <cell r="S391">
            <v>8</v>
          </cell>
          <cell r="T391">
            <v>60</v>
          </cell>
        </row>
        <row r="392">
          <cell r="A392" t="str">
            <v>MARV1_09_8C_710</v>
          </cell>
          <cell r="B392">
            <v>710</v>
          </cell>
          <cell r="C392">
            <v>1</v>
          </cell>
          <cell r="D392">
            <v>2</v>
          </cell>
          <cell r="E392">
            <v>216</v>
          </cell>
          <cell r="F392">
            <v>21.209998169999999</v>
          </cell>
          <cell r="G392">
            <v>1</v>
          </cell>
          <cell r="H392">
            <v>2</v>
          </cell>
          <cell r="I392" t="str">
            <v>12a1</v>
          </cell>
          <cell r="J392">
            <v>1</v>
          </cell>
          <cell r="K392">
            <v>224</v>
          </cell>
        </row>
        <row r="393">
          <cell r="A393" t="str">
            <v>MARV1_09_8C_365</v>
          </cell>
          <cell r="B393">
            <v>365</v>
          </cell>
          <cell r="C393">
            <v>1</v>
          </cell>
          <cell r="D393">
            <v>2</v>
          </cell>
          <cell r="E393">
            <v>281</v>
          </cell>
          <cell r="F393">
            <v>23.099997559999998</v>
          </cell>
          <cell r="G393">
            <v>1</v>
          </cell>
          <cell r="H393">
            <v>2</v>
          </cell>
          <cell r="I393">
            <v>11</v>
          </cell>
          <cell r="J393">
            <v>1</v>
          </cell>
          <cell r="K393">
            <v>301</v>
          </cell>
          <cell r="N393">
            <v>25</v>
          </cell>
          <cell r="O393">
            <v>23.5</v>
          </cell>
          <cell r="P393">
            <v>1.5</v>
          </cell>
        </row>
        <row r="394">
          <cell r="A394" t="str">
            <v>MARV1_09_8C_707</v>
          </cell>
          <cell r="B394">
            <v>707</v>
          </cell>
          <cell r="C394">
            <v>1</v>
          </cell>
          <cell r="D394">
            <v>16</v>
          </cell>
          <cell r="E394">
            <v>118</v>
          </cell>
          <cell r="G394">
            <v>1</v>
          </cell>
          <cell r="H394">
            <v>16</v>
          </cell>
          <cell r="I394">
            <v>22</v>
          </cell>
          <cell r="J394">
            <v>4</v>
          </cell>
          <cell r="K394">
            <v>118</v>
          </cell>
          <cell r="U394" t="str">
            <v>4m katkennut</v>
          </cell>
        </row>
        <row r="395">
          <cell r="A395" t="str">
            <v>MARV1_09_8C_367</v>
          </cell>
          <cell r="B395">
            <v>367</v>
          </cell>
          <cell r="C395">
            <v>1</v>
          </cell>
          <cell r="D395">
            <v>16</v>
          </cell>
          <cell r="E395">
            <v>145</v>
          </cell>
          <cell r="F395">
            <v>13.60399756</v>
          </cell>
          <cell r="G395">
            <v>1</v>
          </cell>
          <cell r="H395">
            <v>16</v>
          </cell>
          <cell r="I395" t="str">
            <v>14a1</v>
          </cell>
          <cell r="J395">
            <v>2</v>
          </cell>
          <cell r="K395">
            <v>152</v>
          </cell>
        </row>
        <row r="396">
          <cell r="A396" t="str">
            <v>MARV1_09_8C_711</v>
          </cell>
          <cell r="B396">
            <v>711</v>
          </cell>
          <cell r="C396">
            <v>1</v>
          </cell>
          <cell r="D396">
            <v>2</v>
          </cell>
          <cell r="E396">
            <v>67</v>
          </cell>
          <cell r="G396">
            <v>1</v>
          </cell>
          <cell r="H396">
            <v>2</v>
          </cell>
          <cell r="I396">
            <v>11</v>
          </cell>
          <cell r="J396">
            <v>2</v>
          </cell>
          <cell r="K396">
            <v>67</v>
          </cell>
          <cell r="O396">
            <v>4.5</v>
          </cell>
          <cell r="P396">
            <v>0.7</v>
          </cell>
        </row>
        <row r="397">
          <cell r="A397" t="str">
            <v>MARV1_09_8C_366</v>
          </cell>
          <cell r="B397">
            <v>366</v>
          </cell>
          <cell r="C397">
            <v>1</v>
          </cell>
          <cell r="D397">
            <v>16</v>
          </cell>
          <cell r="E397">
            <v>159</v>
          </cell>
          <cell r="F397">
            <v>10.97399817</v>
          </cell>
          <cell r="G397">
            <v>1</v>
          </cell>
          <cell r="H397">
            <v>16</v>
          </cell>
          <cell r="I397">
            <v>11</v>
          </cell>
          <cell r="J397">
            <v>2</v>
          </cell>
          <cell r="K397">
            <v>110</v>
          </cell>
        </row>
        <row r="398">
          <cell r="A398" t="str">
            <v>MARV1_09_8C_368</v>
          </cell>
          <cell r="B398">
            <v>368</v>
          </cell>
          <cell r="C398">
            <v>1</v>
          </cell>
          <cell r="D398">
            <v>3</v>
          </cell>
          <cell r="E398">
            <v>269</v>
          </cell>
          <cell r="F398">
            <v>23.58800244</v>
          </cell>
          <cell r="G398">
            <v>1</v>
          </cell>
          <cell r="H398">
            <v>3</v>
          </cell>
          <cell r="I398">
            <v>11</v>
          </cell>
          <cell r="J398">
            <v>1</v>
          </cell>
          <cell r="K398">
            <v>300</v>
          </cell>
        </row>
        <row r="399">
          <cell r="A399" t="str">
            <v>MARV1_09_8C_708</v>
          </cell>
          <cell r="B399">
            <v>708</v>
          </cell>
          <cell r="C399">
            <v>1</v>
          </cell>
          <cell r="D399">
            <v>16</v>
          </cell>
          <cell r="E399">
            <v>105</v>
          </cell>
          <cell r="G399">
            <v>1</v>
          </cell>
          <cell r="H399">
            <v>16</v>
          </cell>
          <cell r="I399" t="str">
            <v>14a1</v>
          </cell>
          <cell r="J399">
            <v>2</v>
          </cell>
          <cell r="K399">
            <v>114</v>
          </cell>
        </row>
        <row r="400">
          <cell r="A400" t="str">
            <v>MARV1_09_8C_709</v>
          </cell>
          <cell r="B400">
            <v>709</v>
          </cell>
          <cell r="C400">
            <v>1</v>
          </cell>
          <cell r="D400">
            <v>16</v>
          </cell>
          <cell r="E400">
            <v>72</v>
          </cell>
          <cell r="G400">
            <v>1</v>
          </cell>
          <cell r="H400">
            <v>16</v>
          </cell>
          <cell r="I400">
            <v>14</v>
          </cell>
          <cell r="J400">
            <v>2</v>
          </cell>
          <cell r="K400">
            <v>70</v>
          </cell>
        </row>
        <row r="401">
          <cell r="A401" t="str">
            <v>MARV1_09_8C_370</v>
          </cell>
          <cell r="B401">
            <v>370</v>
          </cell>
          <cell r="C401">
            <v>1</v>
          </cell>
          <cell r="D401">
            <v>16</v>
          </cell>
          <cell r="E401">
            <v>101</v>
          </cell>
          <cell r="F401">
            <v>9.3809981689999997</v>
          </cell>
          <cell r="G401">
            <v>1</v>
          </cell>
          <cell r="H401">
            <v>16</v>
          </cell>
          <cell r="I401">
            <v>23</v>
          </cell>
          <cell r="J401">
            <v>4</v>
          </cell>
          <cell r="K401">
            <v>105</v>
          </cell>
        </row>
        <row r="402">
          <cell r="A402" t="str">
            <v>MARV1_09_8C_371</v>
          </cell>
          <cell r="B402">
            <v>371</v>
          </cell>
          <cell r="C402">
            <v>1</v>
          </cell>
          <cell r="D402">
            <v>16</v>
          </cell>
          <cell r="E402">
            <v>65</v>
          </cell>
          <cell r="F402">
            <v>8.2150042719999998</v>
          </cell>
          <cell r="G402">
            <v>1</v>
          </cell>
          <cell r="H402">
            <v>16</v>
          </cell>
          <cell r="I402">
            <v>23</v>
          </cell>
          <cell r="J402">
            <v>4</v>
          </cell>
          <cell r="K402">
            <v>68</v>
          </cell>
        </row>
        <row r="403">
          <cell r="A403" t="str">
            <v>MARV1_09_8C_391</v>
          </cell>
          <cell r="B403">
            <v>391</v>
          </cell>
          <cell r="C403">
            <v>1</v>
          </cell>
          <cell r="D403">
            <v>2</v>
          </cell>
          <cell r="E403">
            <v>461</v>
          </cell>
          <cell r="F403">
            <v>24.467998779999999</v>
          </cell>
          <cell r="G403">
            <v>1</v>
          </cell>
          <cell r="H403">
            <v>2</v>
          </cell>
          <cell r="I403">
            <v>11</v>
          </cell>
          <cell r="J403">
            <v>1</v>
          </cell>
          <cell r="K403">
            <v>471</v>
          </cell>
          <cell r="N403">
            <v>35</v>
          </cell>
          <cell r="O403">
            <v>25</v>
          </cell>
          <cell r="P403">
            <v>0.8</v>
          </cell>
          <cell r="Q403">
            <v>7</v>
          </cell>
          <cell r="R403">
            <v>24</v>
          </cell>
          <cell r="S403">
            <v>5</v>
          </cell>
          <cell r="T403">
            <v>63</v>
          </cell>
        </row>
        <row r="404">
          <cell r="A404" t="str">
            <v>MARV1_09_8C_393</v>
          </cell>
          <cell r="B404">
            <v>393</v>
          </cell>
          <cell r="C404">
            <v>1</v>
          </cell>
          <cell r="D404">
            <v>6</v>
          </cell>
          <cell r="E404">
            <v>98</v>
          </cell>
          <cell r="F404">
            <v>8.8880012209999997</v>
          </cell>
          <cell r="G404">
            <v>1</v>
          </cell>
          <cell r="H404">
            <v>6</v>
          </cell>
          <cell r="I404">
            <v>14</v>
          </cell>
          <cell r="J404">
            <v>2</v>
          </cell>
          <cell r="K404">
            <v>100</v>
          </cell>
        </row>
        <row r="405">
          <cell r="A405" t="str">
            <v>MARV1_09_8C_373</v>
          </cell>
          <cell r="B405">
            <v>373</v>
          </cell>
          <cell r="C405">
            <v>1</v>
          </cell>
          <cell r="D405">
            <v>2</v>
          </cell>
          <cell r="E405">
            <v>170</v>
          </cell>
          <cell r="F405">
            <v>15.314004880000001</v>
          </cell>
          <cell r="G405">
            <v>1</v>
          </cell>
          <cell r="H405">
            <v>2</v>
          </cell>
          <cell r="I405" t="str">
            <v>12a1</v>
          </cell>
          <cell r="J405">
            <v>1</v>
          </cell>
          <cell r="K405">
            <v>186</v>
          </cell>
        </row>
        <row r="406">
          <cell r="A406" t="str">
            <v>MARV1_09_8C_374</v>
          </cell>
          <cell r="B406">
            <v>374</v>
          </cell>
          <cell r="C406">
            <v>1</v>
          </cell>
          <cell r="D406">
            <v>3</v>
          </cell>
          <cell r="E406">
            <v>194</v>
          </cell>
          <cell r="F406">
            <v>19.541006100000001</v>
          </cell>
          <cell r="G406">
            <v>1</v>
          </cell>
          <cell r="H406">
            <v>3</v>
          </cell>
          <cell r="I406">
            <v>21</v>
          </cell>
          <cell r="J406">
            <v>4</v>
          </cell>
          <cell r="K406">
            <v>206</v>
          </cell>
        </row>
        <row r="407">
          <cell r="A407" t="str">
            <v>MARV1_09_8C_716</v>
          </cell>
          <cell r="B407">
            <v>716</v>
          </cell>
          <cell r="C407">
            <v>1</v>
          </cell>
          <cell r="D407">
            <v>2</v>
          </cell>
          <cell r="E407">
            <v>190</v>
          </cell>
          <cell r="G407">
            <v>1</v>
          </cell>
          <cell r="H407">
            <v>2</v>
          </cell>
          <cell r="I407">
            <v>11</v>
          </cell>
          <cell r="J407">
            <v>1</v>
          </cell>
          <cell r="K407">
            <v>201</v>
          </cell>
        </row>
        <row r="408">
          <cell r="A408" t="str">
            <v>MARV1_09_8C_395</v>
          </cell>
          <cell r="B408">
            <v>395</v>
          </cell>
          <cell r="C408">
            <v>1</v>
          </cell>
          <cell r="D408">
            <v>2</v>
          </cell>
          <cell r="E408">
            <v>334</v>
          </cell>
          <cell r="F408">
            <v>22.837007929999999</v>
          </cell>
          <cell r="G408">
            <v>1</v>
          </cell>
          <cell r="H408">
            <v>2</v>
          </cell>
          <cell r="I408">
            <v>11</v>
          </cell>
          <cell r="J408">
            <v>1</v>
          </cell>
          <cell r="K408">
            <v>351</v>
          </cell>
          <cell r="N408">
            <v>26</v>
          </cell>
          <cell r="O408">
            <v>23</v>
          </cell>
          <cell r="P408">
            <v>2</v>
          </cell>
        </row>
        <row r="409">
          <cell r="A409" t="str">
            <v>MARV1_09_8C_356</v>
          </cell>
          <cell r="B409">
            <v>356</v>
          </cell>
          <cell r="C409">
            <v>2</v>
          </cell>
          <cell r="D409">
            <v>2</v>
          </cell>
          <cell r="E409">
            <v>375</v>
          </cell>
          <cell r="F409">
            <v>25.287005489999999</v>
          </cell>
          <cell r="G409">
            <v>1</v>
          </cell>
          <cell r="H409">
            <v>2</v>
          </cell>
          <cell r="I409">
            <v>11</v>
          </cell>
          <cell r="J409">
            <v>1</v>
          </cell>
          <cell r="K409">
            <v>368</v>
          </cell>
        </row>
        <row r="410">
          <cell r="A410" t="str">
            <v>MARV1_09_8C_357</v>
          </cell>
          <cell r="B410">
            <v>357</v>
          </cell>
          <cell r="C410">
            <v>2</v>
          </cell>
          <cell r="D410">
            <v>2</v>
          </cell>
          <cell r="E410">
            <v>282</v>
          </cell>
          <cell r="F410">
            <v>19.627004880000001</v>
          </cell>
          <cell r="G410">
            <v>1</v>
          </cell>
          <cell r="H410">
            <v>2</v>
          </cell>
          <cell r="I410" t="str">
            <v>12a4</v>
          </cell>
          <cell r="J410">
            <v>1</v>
          </cell>
          <cell r="K410">
            <v>268</v>
          </cell>
        </row>
        <row r="411">
          <cell r="A411" t="str">
            <v>MARV1_09_8C_358</v>
          </cell>
          <cell r="B411">
            <v>358</v>
          </cell>
          <cell r="C411">
            <v>2</v>
          </cell>
          <cell r="D411">
            <v>2</v>
          </cell>
          <cell r="E411">
            <v>370</v>
          </cell>
          <cell r="F411">
            <v>24.989999390000001</v>
          </cell>
          <cell r="G411">
            <v>1</v>
          </cell>
          <cell r="H411">
            <v>2</v>
          </cell>
          <cell r="I411">
            <v>11</v>
          </cell>
          <cell r="J411">
            <v>1</v>
          </cell>
          <cell r="K411">
            <v>377</v>
          </cell>
        </row>
        <row r="412">
          <cell r="A412" t="str">
            <v>MARV1_09_8C_381</v>
          </cell>
          <cell r="B412">
            <v>381</v>
          </cell>
          <cell r="C412">
            <v>2</v>
          </cell>
          <cell r="D412">
            <v>2</v>
          </cell>
          <cell r="E412">
            <v>292</v>
          </cell>
          <cell r="F412">
            <v>24.20300061</v>
          </cell>
          <cell r="G412">
            <v>1</v>
          </cell>
          <cell r="H412">
            <v>2</v>
          </cell>
          <cell r="I412">
            <v>11</v>
          </cell>
          <cell r="J412">
            <v>1</v>
          </cell>
          <cell r="K412">
            <v>304</v>
          </cell>
          <cell r="N412">
            <v>27</v>
          </cell>
          <cell r="O412">
            <v>24</v>
          </cell>
          <cell r="P412">
            <v>1</v>
          </cell>
          <cell r="Q412">
            <v>5</v>
          </cell>
          <cell r="R412">
            <v>12</v>
          </cell>
          <cell r="S412">
            <v>4</v>
          </cell>
          <cell r="T412">
            <v>60</v>
          </cell>
        </row>
        <row r="413">
          <cell r="A413" t="str">
            <v>MARV1_09_8C_718</v>
          </cell>
          <cell r="B413">
            <v>718</v>
          </cell>
          <cell r="C413">
            <v>2</v>
          </cell>
          <cell r="D413">
            <v>16</v>
          </cell>
          <cell r="E413">
            <v>56</v>
          </cell>
          <cell r="G413">
            <v>1</v>
          </cell>
          <cell r="H413">
            <v>16</v>
          </cell>
          <cell r="I413">
            <v>14</v>
          </cell>
          <cell r="J413">
            <v>2</v>
          </cell>
          <cell r="K413">
            <v>55</v>
          </cell>
        </row>
        <row r="414">
          <cell r="A414" t="str">
            <v>MARV1_09_8C_359</v>
          </cell>
          <cell r="B414">
            <v>359</v>
          </cell>
          <cell r="C414">
            <v>2</v>
          </cell>
          <cell r="D414">
            <v>2</v>
          </cell>
          <cell r="E414">
            <v>300</v>
          </cell>
          <cell r="F414">
            <v>22.734007930000001</v>
          </cell>
          <cell r="G414">
            <v>1</v>
          </cell>
          <cell r="H414">
            <v>2</v>
          </cell>
          <cell r="I414">
            <v>11</v>
          </cell>
          <cell r="J414">
            <v>1</v>
          </cell>
          <cell r="K414">
            <v>309</v>
          </cell>
          <cell r="N414">
            <v>26</v>
          </cell>
          <cell r="O414">
            <v>25</v>
          </cell>
          <cell r="P414">
            <v>1.75</v>
          </cell>
        </row>
        <row r="415">
          <cell r="A415" t="str">
            <v>MARV1_09_8C_360</v>
          </cell>
          <cell r="B415">
            <v>360</v>
          </cell>
          <cell r="C415">
            <v>2</v>
          </cell>
          <cell r="D415">
            <v>2</v>
          </cell>
          <cell r="E415">
            <v>353</v>
          </cell>
          <cell r="F415">
            <v>23.99300732</v>
          </cell>
          <cell r="G415">
            <v>1</v>
          </cell>
          <cell r="H415">
            <v>2</v>
          </cell>
          <cell r="I415">
            <v>11</v>
          </cell>
          <cell r="J415">
            <v>1</v>
          </cell>
          <cell r="K415">
            <v>378</v>
          </cell>
          <cell r="N415">
            <v>26</v>
          </cell>
          <cell r="O415">
            <v>24.5</v>
          </cell>
          <cell r="P415">
            <v>3</v>
          </cell>
        </row>
        <row r="416">
          <cell r="A416" t="str">
            <v>MARV1_09_8C_383</v>
          </cell>
          <cell r="B416">
            <v>383</v>
          </cell>
          <cell r="C416">
            <v>2</v>
          </cell>
          <cell r="D416">
            <v>2</v>
          </cell>
          <cell r="E416">
            <v>354</v>
          </cell>
          <cell r="F416">
            <v>21.844999999999999</v>
          </cell>
          <cell r="G416">
            <v>1</v>
          </cell>
          <cell r="H416">
            <v>2</v>
          </cell>
          <cell r="I416">
            <v>11</v>
          </cell>
          <cell r="J416">
            <v>1</v>
          </cell>
          <cell r="K416">
            <v>356</v>
          </cell>
          <cell r="N416">
            <v>25</v>
          </cell>
          <cell r="O416">
            <v>22</v>
          </cell>
          <cell r="P416">
            <v>0.4</v>
          </cell>
        </row>
        <row r="417">
          <cell r="A417" t="str">
            <v>MARV1_09_8C_384</v>
          </cell>
          <cell r="B417">
            <v>384</v>
          </cell>
          <cell r="C417">
            <v>2</v>
          </cell>
          <cell r="D417">
            <v>2</v>
          </cell>
          <cell r="E417">
            <v>273</v>
          </cell>
          <cell r="F417">
            <v>20.41999878</v>
          </cell>
          <cell r="G417">
            <v>1</v>
          </cell>
          <cell r="H417">
            <v>2</v>
          </cell>
          <cell r="I417" t="str">
            <v>12a1</v>
          </cell>
          <cell r="J417">
            <v>1</v>
          </cell>
          <cell r="K417">
            <v>277</v>
          </cell>
          <cell r="N417">
            <v>24</v>
          </cell>
          <cell r="O417">
            <v>20.5</v>
          </cell>
          <cell r="P417">
            <v>2.5</v>
          </cell>
          <cell r="Q417">
            <v>7</v>
          </cell>
          <cell r="R417">
            <v>18</v>
          </cell>
          <cell r="S417">
            <v>6</v>
          </cell>
          <cell r="T417">
            <v>60</v>
          </cell>
        </row>
        <row r="418">
          <cell r="A418" t="str">
            <v>MARV1_09_8C_386</v>
          </cell>
          <cell r="B418">
            <v>386</v>
          </cell>
          <cell r="C418">
            <v>2</v>
          </cell>
          <cell r="D418">
            <v>2</v>
          </cell>
          <cell r="E418">
            <v>223</v>
          </cell>
          <cell r="F418">
            <v>18.813998170000001</v>
          </cell>
          <cell r="G418">
            <v>1</v>
          </cell>
          <cell r="H418">
            <v>2</v>
          </cell>
          <cell r="I418">
            <v>11</v>
          </cell>
          <cell r="J418">
            <v>1</v>
          </cell>
          <cell r="K418">
            <v>232</v>
          </cell>
        </row>
        <row r="419">
          <cell r="A419" t="str">
            <v>MARV1_09_8C_385</v>
          </cell>
          <cell r="B419">
            <v>385</v>
          </cell>
          <cell r="C419">
            <v>2</v>
          </cell>
          <cell r="D419">
            <v>2</v>
          </cell>
          <cell r="E419">
            <v>279</v>
          </cell>
          <cell r="F419">
            <v>22.06500488</v>
          </cell>
          <cell r="G419">
            <v>1</v>
          </cell>
          <cell r="H419">
            <v>2</v>
          </cell>
          <cell r="I419" t="str">
            <v>12a1</v>
          </cell>
          <cell r="J419">
            <v>1</v>
          </cell>
          <cell r="K419">
            <v>281</v>
          </cell>
          <cell r="N419">
            <v>24</v>
          </cell>
          <cell r="O419">
            <v>26</v>
          </cell>
          <cell r="Q419">
            <v>2</v>
          </cell>
        </row>
        <row r="420">
          <cell r="A420" t="str">
            <v>MARV1_09_8C_713</v>
          </cell>
          <cell r="B420">
            <v>713</v>
          </cell>
          <cell r="C420">
            <v>2</v>
          </cell>
          <cell r="D420">
            <v>2</v>
          </cell>
          <cell r="E420">
            <v>125</v>
          </cell>
          <cell r="G420">
            <v>1</v>
          </cell>
          <cell r="H420">
            <v>2</v>
          </cell>
          <cell r="I420" t="str">
            <v>12a1</v>
          </cell>
          <cell r="J420">
            <v>2</v>
          </cell>
          <cell r="K420">
            <v>127</v>
          </cell>
        </row>
        <row r="421">
          <cell r="A421" t="str">
            <v>MARV1_09_8C_712</v>
          </cell>
          <cell r="B421">
            <v>712</v>
          </cell>
          <cell r="C421">
            <v>2</v>
          </cell>
          <cell r="D421">
            <v>16</v>
          </cell>
          <cell r="E421">
            <v>70</v>
          </cell>
          <cell r="G421">
            <v>1</v>
          </cell>
          <cell r="H421">
            <v>16</v>
          </cell>
          <cell r="I421">
            <v>11</v>
          </cell>
          <cell r="J421">
            <v>2</v>
          </cell>
          <cell r="K421">
            <v>70</v>
          </cell>
        </row>
        <row r="422">
          <cell r="A422" t="str">
            <v>MARV1_09_8C_388</v>
          </cell>
          <cell r="B422">
            <v>388</v>
          </cell>
          <cell r="C422">
            <v>2</v>
          </cell>
          <cell r="D422">
            <v>2</v>
          </cell>
          <cell r="E422">
            <v>355</v>
          </cell>
          <cell r="F422">
            <v>21.338996949999999</v>
          </cell>
          <cell r="G422">
            <v>1</v>
          </cell>
          <cell r="H422">
            <v>2</v>
          </cell>
          <cell r="I422">
            <v>11</v>
          </cell>
          <cell r="J422">
            <v>2</v>
          </cell>
          <cell r="K422">
            <v>372</v>
          </cell>
        </row>
        <row r="423">
          <cell r="A423" t="str">
            <v>MARV1_09_8C_387</v>
          </cell>
          <cell r="B423">
            <v>387</v>
          </cell>
          <cell r="C423">
            <v>2</v>
          </cell>
          <cell r="D423">
            <v>2</v>
          </cell>
          <cell r="E423">
            <v>238</v>
          </cell>
          <cell r="F423">
            <v>21.126008540000001</v>
          </cell>
          <cell r="G423">
            <v>1</v>
          </cell>
          <cell r="H423">
            <v>2</v>
          </cell>
          <cell r="I423" t="str">
            <v>12a1</v>
          </cell>
          <cell r="J423">
            <v>1</v>
          </cell>
          <cell r="K423">
            <v>360</v>
          </cell>
          <cell r="N423">
            <v>21</v>
          </cell>
          <cell r="O423">
            <v>20.75</v>
          </cell>
          <cell r="P423">
            <v>2</v>
          </cell>
        </row>
        <row r="424">
          <cell r="A424" t="str">
            <v>MARV1_09_8C_389</v>
          </cell>
          <cell r="B424">
            <v>389</v>
          </cell>
          <cell r="C424">
            <v>2</v>
          </cell>
          <cell r="D424">
            <v>4</v>
          </cell>
          <cell r="E424">
            <v>210</v>
          </cell>
          <cell r="F424">
            <v>17.70000916</v>
          </cell>
          <cell r="G424">
            <v>1</v>
          </cell>
          <cell r="H424">
            <v>4</v>
          </cell>
          <cell r="I424" t="str">
            <v>12a1</v>
          </cell>
          <cell r="J424">
            <v>1</v>
          </cell>
          <cell r="K424">
            <v>219</v>
          </cell>
        </row>
        <row r="425">
          <cell r="A425" t="str">
            <v>MARV1_09_8C_390</v>
          </cell>
          <cell r="B425">
            <v>390</v>
          </cell>
          <cell r="C425">
            <v>2</v>
          </cell>
          <cell r="D425">
            <v>2</v>
          </cell>
          <cell r="E425">
            <v>342</v>
          </cell>
          <cell r="F425">
            <v>22.465008539999999</v>
          </cell>
          <cell r="G425">
            <v>1</v>
          </cell>
          <cell r="H425">
            <v>2</v>
          </cell>
          <cell r="I425">
            <v>11</v>
          </cell>
          <cell r="J425">
            <v>1</v>
          </cell>
          <cell r="K425">
            <v>347</v>
          </cell>
        </row>
        <row r="426">
          <cell r="A426" t="str">
            <v>MARV1_09_8C_420</v>
          </cell>
          <cell r="B426">
            <v>420</v>
          </cell>
          <cell r="C426">
            <v>2</v>
          </cell>
          <cell r="D426">
            <v>2</v>
          </cell>
          <cell r="E426">
            <v>269</v>
          </cell>
          <cell r="F426">
            <v>22.826007319999999</v>
          </cell>
          <cell r="G426">
            <v>1</v>
          </cell>
          <cell r="H426">
            <v>2</v>
          </cell>
          <cell r="I426">
            <v>11</v>
          </cell>
          <cell r="J426">
            <v>1</v>
          </cell>
          <cell r="K426">
            <v>286</v>
          </cell>
          <cell r="N426">
            <v>25</v>
          </cell>
          <cell r="O426">
            <v>23.5</v>
          </cell>
          <cell r="P426">
            <v>7</v>
          </cell>
          <cell r="Q426">
            <v>5</v>
          </cell>
          <cell r="R426">
            <v>22</v>
          </cell>
          <cell r="S426">
            <v>7</v>
          </cell>
          <cell r="T426">
            <v>60</v>
          </cell>
        </row>
        <row r="427">
          <cell r="A427" t="str">
            <v>MARV1_09_8C_714</v>
          </cell>
          <cell r="B427">
            <v>714</v>
          </cell>
          <cell r="C427">
            <v>2</v>
          </cell>
          <cell r="D427">
            <v>2</v>
          </cell>
          <cell r="E427">
            <v>142</v>
          </cell>
          <cell r="G427">
            <v>1</v>
          </cell>
          <cell r="H427">
            <v>2</v>
          </cell>
          <cell r="I427" t="str">
            <v>12a1a7</v>
          </cell>
          <cell r="J427">
            <v>2</v>
          </cell>
          <cell r="K427">
            <v>145</v>
          </cell>
        </row>
        <row r="428">
          <cell r="A428" t="str">
            <v>MARV1_09_8C_423</v>
          </cell>
          <cell r="B428">
            <v>423</v>
          </cell>
          <cell r="C428">
            <v>2</v>
          </cell>
          <cell r="D428">
            <v>2</v>
          </cell>
          <cell r="E428">
            <v>254</v>
          </cell>
          <cell r="F428">
            <v>22.30100122</v>
          </cell>
          <cell r="G428">
            <v>1</v>
          </cell>
          <cell r="H428">
            <v>2</v>
          </cell>
          <cell r="I428">
            <v>11</v>
          </cell>
          <cell r="J428">
            <v>1</v>
          </cell>
          <cell r="K428">
            <v>259</v>
          </cell>
        </row>
        <row r="429">
          <cell r="A429" t="str">
            <v>MARV1_09_8C_424</v>
          </cell>
          <cell r="B429">
            <v>424</v>
          </cell>
          <cell r="C429">
            <v>2</v>
          </cell>
          <cell r="D429">
            <v>2</v>
          </cell>
          <cell r="E429">
            <v>220</v>
          </cell>
          <cell r="F429">
            <v>20.173005490000001</v>
          </cell>
          <cell r="G429">
            <v>1</v>
          </cell>
          <cell r="H429">
            <v>2</v>
          </cell>
          <cell r="I429" t="str">
            <v>12a1</v>
          </cell>
          <cell r="J429">
            <v>1</v>
          </cell>
          <cell r="K429">
            <v>216</v>
          </cell>
        </row>
        <row r="430">
          <cell r="A430" t="str">
            <v>MARV1_09_8C_392</v>
          </cell>
          <cell r="B430">
            <v>392</v>
          </cell>
          <cell r="C430">
            <v>2</v>
          </cell>
          <cell r="D430">
            <v>2</v>
          </cell>
          <cell r="E430">
            <v>255</v>
          </cell>
          <cell r="F430">
            <v>22.53000793</v>
          </cell>
          <cell r="G430">
            <v>1</v>
          </cell>
          <cell r="H430">
            <v>2</v>
          </cell>
          <cell r="I430">
            <v>11</v>
          </cell>
          <cell r="J430">
            <v>1</v>
          </cell>
          <cell r="K430">
            <v>278</v>
          </cell>
          <cell r="N430">
            <v>22</v>
          </cell>
          <cell r="O430">
            <v>20</v>
          </cell>
          <cell r="P430">
            <v>8</v>
          </cell>
        </row>
        <row r="431">
          <cell r="A431" t="str">
            <v>MARV1_09_8C_394</v>
          </cell>
          <cell r="B431">
            <v>394</v>
          </cell>
          <cell r="C431">
            <v>2</v>
          </cell>
          <cell r="D431">
            <v>2</v>
          </cell>
          <cell r="E431">
            <v>230</v>
          </cell>
          <cell r="F431">
            <v>22.337001220000001</v>
          </cell>
          <cell r="G431">
            <v>1</v>
          </cell>
          <cell r="H431">
            <v>2</v>
          </cell>
          <cell r="I431">
            <v>11</v>
          </cell>
          <cell r="J431">
            <v>1</v>
          </cell>
          <cell r="K431">
            <v>240</v>
          </cell>
          <cell r="N431">
            <v>19</v>
          </cell>
          <cell r="O431">
            <v>22.25</v>
          </cell>
          <cell r="P431">
            <v>8</v>
          </cell>
        </row>
        <row r="432">
          <cell r="A432" t="str">
            <v>MARV1_09_8C_742</v>
          </cell>
          <cell r="B432">
            <v>742</v>
          </cell>
          <cell r="C432">
            <v>2</v>
          </cell>
          <cell r="D432">
            <v>2</v>
          </cell>
          <cell r="E432">
            <v>183</v>
          </cell>
          <cell r="G432">
            <v>1</v>
          </cell>
          <cell r="H432">
            <v>2</v>
          </cell>
          <cell r="I432">
            <v>11</v>
          </cell>
          <cell r="J432">
            <v>2</v>
          </cell>
          <cell r="K432">
            <v>175</v>
          </cell>
          <cell r="N432">
            <v>15</v>
          </cell>
          <cell r="O432">
            <v>13.75</v>
          </cell>
          <cell r="P432">
            <v>7</v>
          </cell>
        </row>
        <row r="433">
          <cell r="A433" t="str">
            <v>MARV1_09_8C_715</v>
          </cell>
          <cell r="B433">
            <v>715</v>
          </cell>
          <cell r="C433">
            <v>2</v>
          </cell>
          <cell r="D433">
            <v>2</v>
          </cell>
          <cell r="E433">
            <v>112</v>
          </cell>
          <cell r="G433">
            <v>1</v>
          </cell>
          <cell r="H433">
            <v>2</v>
          </cell>
          <cell r="I433">
            <v>22</v>
          </cell>
          <cell r="J433">
            <v>4</v>
          </cell>
          <cell r="K433">
            <v>112</v>
          </cell>
          <cell r="U433" t="str">
            <v>13m katkennut</v>
          </cell>
        </row>
        <row r="434">
          <cell r="A434" t="str">
            <v>MARV1_09_8C_426</v>
          </cell>
          <cell r="B434">
            <v>426</v>
          </cell>
          <cell r="C434">
            <v>2</v>
          </cell>
          <cell r="D434">
            <v>2</v>
          </cell>
          <cell r="E434">
            <v>205</v>
          </cell>
          <cell r="F434">
            <v>19.570000610000001</v>
          </cell>
          <cell r="G434">
            <v>1</v>
          </cell>
          <cell r="H434">
            <v>2</v>
          </cell>
          <cell r="I434" t="str">
            <v>12a1</v>
          </cell>
          <cell r="J434">
            <v>1</v>
          </cell>
          <cell r="K434">
            <v>200</v>
          </cell>
          <cell r="N434">
            <v>17</v>
          </cell>
          <cell r="O434">
            <v>18</v>
          </cell>
          <cell r="P434">
            <v>7</v>
          </cell>
          <cell r="Q434">
            <v>5</v>
          </cell>
          <cell r="R434">
            <v>14</v>
          </cell>
          <cell r="S434">
            <v>6</v>
          </cell>
          <cell r="T434">
            <v>40</v>
          </cell>
        </row>
        <row r="435">
          <cell r="A435" t="str">
            <v>MARV1_09_8C_428</v>
          </cell>
          <cell r="B435">
            <v>428</v>
          </cell>
          <cell r="C435">
            <v>2</v>
          </cell>
          <cell r="D435">
            <v>2</v>
          </cell>
          <cell r="E435">
            <v>215</v>
          </cell>
          <cell r="F435">
            <v>12.10100671</v>
          </cell>
          <cell r="G435">
            <v>1</v>
          </cell>
          <cell r="H435">
            <v>2</v>
          </cell>
          <cell r="I435">
            <v>22</v>
          </cell>
          <cell r="J435">
            <v>4</v>
          </cell>
          <cell r="K435">
            <v>210</v>
          </cell>
          <cell r="U435" t="str">
            <v>16m katkennut</v>
          </cell>
        </row>
        <row r="436">
          <cell r="A436" t="str">
            <v>MARV1_09_8C_427</v>
          </cell>
          <cell r="B436">
            <v>427</v>
          </cell>
          <cell r="C436">
            <v>2</v>
          </cell>
          <cell r="D436">
            <v>2</v>
          </cell>
          <cell r="E436">
            <v>193</v>
          </cell>
          <cell r="F436">
            <v>19.48299695</v>
          </cell>
          <cell r="G436">
            <v>1</v>
          </cell>
          <cell r="H436">
            <v>2</v>
          </cell>
          <cell r="I436">
            <v>11</v>
          </cell>
          <cell r="J436">
            <v>1</v>
          </cell>
          <cell r="K436">
            <v>210</v>
          </cell>
        </row>
        <row r="437">
          <cell r="A437" t="str">
            <v>MARV1_09_8C_431</v>
          </cell>
          <cell r="B437">
            <v>431</v>
          </cell>
          <cell r="C437">
            <v>2</v>
          </cell>
          <cell r="D437">
            <v>4</v>
          </cell>
          <cell r="E437">
            <v>140</v>
          </cell>
          <cell r="F437">
            <v>17.132011599999998</v>
          </cell>
          <cell r="G437">
            <v>1</v>
          </cell>
          <cell r="H437">
            <v>4</v>
          </cell>
          <cell r="I437">
            <v>14</v>
          </cell>
          <cell r="J437">
            <v>2</v>
          </cell>
          <cell r="K437">
            <v>152</v>
          </cell>
        </row>
        <row r="438">
          <cell r="A438" t="str">
            <v>MARV1_09_8C_725</v>
          </cell>
          <cell r="B438">
            <v>725</v>
          </cell>
          <cell r="C438">
            <v>2</v>
          </cell>
          <cell r="D438">
            <v>2</v>
          </cell>
          <cell r="E438">
            <v>133</v>
          </cell>
          <cell r="G438">
            <v>1</v>
          </cell>
          <cell r="H438">
            <v>2</v>
          </cell>
          <cell r="I438" t="str">
            <v>12a1</v>
          </cell>
          <cell r="J438">
            <v>2</v>
          </cell>
          <cell r="K438">
            <v>151</v>
          </cell>
        </row>
        <row r="439">
          <cell r="A439" t="str">
            <v>MARV1_09_8C_430</v>
          </cell>
          <cell r="B439">
            <v>430</v>
          </cell>
          <cell r="C439">
            <v>2</v>
          </cell>
          <cell r="D439">
            <v>2</v>
          </cell>
          <cell r="E439">
            <v>204</v>
          </cell>
          <cell r="F439">
            <v>11.19400916</v>
          </cell>
          <cell r="G439">
            <v>1</v>
          </cell>
          <cell r="H439">
            <v>2</v>
          </cell>
          <cell r="I439" t="str">
            <v>12a1a4</v>
          </cell>
          <cell r="J439">
            <v>1</v>
          </cell>
          <cell r="K439">
            <v>203</v>
          </cell>
        </row>
        <row r="440">
          <cell r="A440" t="str">
            <v>MARV1_09_8C_429</v>
          </cell>
          <cell r="B440">
            <v>429</v>
          </cell>
          <cell r="C440">
            <v>2</v>
          </cell>
          <cell r="D440">
            <v>2</v>
          </cell>
          <cell r="E440">
            <v>309</v>
          </cell>
          <cell r="F440">
            <v>24.044003050000001</v>
          </cell>
          <cell r="G440">
            <v>1</v>
          </cell>
          <cell r="H440">
            <v>2</v>
          </cell>
          <cell r="I440">
            <v>11</v>
          </cell>
          <cell r="J440">
            <v>1</v>
          </cell>
          <cell r="K440">
            <v>327</v>
          </cell>
          <cell r="N440">
            <v>28</v>
          </cell>
          <cell r="O440">
            <v>25.5</v>
          </cell>
          <cell r="P440">
            <v>5.5</v>
          </cell>
        </row>
        <row r="441">
          <cell r="A441" t="str">
            <v>MARV1_09_8C_399</v>
          </cell>
          <cell r="B441">
            <v>399</v>
          </cell>
          <cell r="C441">
            <v>3</v>
          </cell>
          <cell r="D441">
            <v>4</v>
          </cell>
          <cell r="E441">
            <v>225</v>
          </cell>
          <cell r="F441">
            <v>24.585999390000001</v>
          </cell>
          <cell r="G441">
            <v>1</v>
          </cell>
          <cell r="H441">
            <v>4</v>
          </cell>
          <cell r="I441">
            <v>11</v>
          </cell>
          <cell r="J441">
            <v>1</v>
          </cell>
          <cell r="K441">
            <v>232</v>
          </cell>
        </row>
        <row r="442">
          <cell r="A442" t="str">
            <v>MARV1_09_8C_402</v>
          </cell>
          <cell r="B442">
            <v>402</v>
          </cell>
          <cell r="C442">
            <v>3</v>
          </cell>
          <cell r="D442">
            <v>2</v>
          </cell>
          <cell r="E442">
            <v>354</v>
          </cell>
          <cell r="F442">
            <v>23.069004880000001</v>
          </cell>
          <cell r="G442">
            <v>1</v>
          </cell>
          <cell r="H442">
            <v>2</v>
          </cell>
          <cell r="I442">
            <v>11</v>
          </cell>
          <cell r="J442">
            <v>1</v>
          </cell>
          <cell r="K442">
            <v>371</v>
          </cell>
        </row>
        <row r="443">
          <cell r="A443" t="str">
            <v>MARV1_09_8C_382</v>
          </cell>
          <cell r="B443">
            <v>382</v>
          </cell>
          <cell r="C443">
            <v>3</v>
          </cell>
          <cell r="D443">
            <v>3</v>
          </cell>
          <cell r="E443">
            <v>229</v>
          </cell>
          <cell r="F443">
            <v>17.843009160000001</v>
          </cell>
          <cell r="G443">
            <v>1</v>
          </cell>
          <cell r="H443">
            <v>4</v>
          </cell>
          <cell r="I443" t="str">
            <v>12a1</v>
          </cell>
          <cell r="J443">
            <v>1</v>
          </cell>
          <cell r="K443">
            <v>210</v>
          </cell>
        </row>
        <row r="444">
          <cell r="A444" t="str">
            <v>MARV1_09_8C_719</v>
          </cell>
          <cell r="B444">
            <v>719</v>
          </cell>
          <cell r="C444">
            <v>3</v>
          </cell>
          <cell r="D444">
            <v>2</v>
          </cell>
          <cell r="E444">
            <v>58</v>
          </cell>
          <cell r="G444">
            <v>1</v>
          </cell>
          <cell r="H444">
            <v>2</v>
          </cell>
          <cell r="I444">
            <v>22</v>
          </cell>
          <cell r="J444">
            <v>4</v>
          </cell>
          <cell r="K444">
            <v>55</v>
          </cell>
        </row>
        <row r="445">
          <cell r="A445" t="str">
            <v>MARV1_09_8C_405</v>
          </cell>
          <cell r="B445">
            <v>405</v>
          </cell>
          <cell r="C445">
            <v>3</v>
          </cell>
          <cell r="D445">
            <v>2</v>
          </cell>
          <cell r="E445">
            <v>232</v>
          </cell>
          <cell r="F445">
            <v>13.528999389999999</v>
          </cell>
          <cell r="G445">
            <v>1</v>
          </cell>
          <cell r="H445">
            <v>2</v>
          </cell>
          <cell r="I445" t="str">
            <v>12a4</v>
          </cell>
          <cell r="J445">
            <v>1</v>
          </cell>
          <cell r="K445">
            <v>241</v>
          </cell>
        </row>
        <row r="446">
          <cell r="A446" t="str">
            <v>MARV1_09_8C_407</v>
          </cell>
          <cell r="B446">
            <v>407</v>
          </cell>
          <cell r="C446">
            <v>3</v>
          </cell>
          <cell r="D446">
            <v>2</v>
          </cell>
          <cell r="E446">
            <v>260</v>
          </cell>
          <cell r="F446">
            <v>23.278006099999999</v>
          </cell>
          <cell r="G446">
            <v>1</v>
          </cell>
          <cell r="H446">
            <v>2</v>
          </cell>
          <cell r="I446" t="str">
            <v>12a1</v>
          </cell>
          <cell r="J446">
            <v>1</v>
          </cell>
          <cell r="K446">
            <v>294</v>
          </cell>
        </row>
        <row r="447">
          <cell r="A447" t="str">
            <v>MARV1_09_8C_408</v>
          </cell>
          <cell r="B447">
            <v>408</v>
          </cell>
          <cell r="C447">
            <v>3</v>
          </cell>
          <cell r="D447">
            <v>2</v>
          </cell>
          <cell r="E447">
            <v>193</v>
          </cell>
          <cell r="F447">
            <v>14.679999390000001</v>
          </cell>
          <cell r="G447">
            <v>1</v>
          </cell>
          <cell r="H447">
            <v>2</v>
          </cell>
          <cell r="I447" t="str">
            <v>12a1a4</v>
          </cell>
          <cell r="J447">
            <v>1</v>
          </cell>
          <cell r="K447">
            <v>200</v>
          </cell>
        </row>
        <row r="448">
          <cell r="A448" t="str">
            <v>MARV1_09_8C_743</v>
          </cell>
          <cell r="B448">
            <v>743</v>
          </cell>
          <cell r="C448">
            <v>3</v>
          </cell>
          <cell r="D448">
            <v>2</v>
          </cell>
          <cell r="E448">
            <v>234</v>
          </cell>
          <cell r="G448">
            <v>1</v>
          </cell>
          <cell r="H448">
            <v>2</v>
          </cell>
          <cell r="I448" t="str">
            <v>12a1</v>
          </cell>
          <cell r="J448">
            <v>1</v>
          </cell>
          <cell r="K448">
            <v>236</v>
          </cell>
          <cell r="N448">
            <v>18</v>
          </cell>
          <cell r="O448">
            <v>16</v>
          </cell>
          <cell r="P448">
            <v>6</v>
          </cell>
          <cell r="Q448">
            <v>4</v>
          </cell>
          <cell r="R448">
            <v>14</v>
          </cell>
          <cell r="S448">
            <v>7</v>
          </cell>
          <cell r="T448">
            <v>40</v>
          </cell>
        </row>
        <row r="449">
          <cell r="A449" t="str">
            <v>MARV1_09_8C_409</v>
          </cell>
          <cell r="B449">
            <v>409</v>
          </cell>
          <cell r="C449">
            <v>3</v>
          </cell>
          <cell r="D449">
            <v>2</v>
          </cell>
          <cell r="E449">
            <v>212</v>
          </cell>
          <cell r="F449">
            <v>20.909998170000001</v>
          </cell>
          <cell r="G449">
            <v>1</v>
          </cell>
          <cell r="H449">
            <v>2</v>
          </cell>
          <cell r="I449">
            <v>11</v>
          </cell>
          <cell r="J449">
            <v>1</v>
          </cell>
          <cell r="K449">
            <v>235</v>
          </cell>
          <cell r="N449">
            <v>19</v>
          </cell>
          <cell r="O449">
            <v>22.5</v>
          </cell>
          <cell r="P449">
            <v>2</v>
          </cell>
        </row>
        <row r="450">
          <cell r="A450" t="str">
            <v>MARV1_09_8C_414</v>
          </cell>
          <cell r="B450">
            <v>414</v>
          </cell>
          <cell r="C450">
            <v>3</v>
          </cell>
          <cell r="D450">
            <v>2</v>
          </cell>
          <cell r="E450">
            <v>334</v>
          </cell>
          <cell r="F450">
            <v>21.92899817</v>
          </cell>
          <cell r="G450">
            <v>1</v>
          </cell>
          <cell r="H450">
            <v>2</v>
          </cell>
          <cell r="I450">
            <v>11</v>
          </cell>
          <cell r="J450">
            <v>1</v>
          </cell>
          <cell r="K450">
            <v>340</v>
          </cell>
        </row>
        <row r="451">
          <cell r="A451" t="str">
            <v>MARV1_09_8C_410</v>
          </cell>
          <cell r="B451">
            <v>410</v>
          </cell>
          <cell r="C451">
            <v>3</v>
          </cell>
          <cell r="D451">
            <v>1</v>
          </cell>
          <cell r="E451">
            <v>194</v>
          </cell>
          <cell r="G451">
            <v>1</v>
          </cell>
          <cell r="H451">
            <v>1</v>
          </cell>
          <cell r="I451">
            <v>22</v>
          </cell>
          <cell r="J451">
            <v>4</v>
          </cell>
          <cell r="K451">
            <v>170</v>
          </cell>
        </row>
        <row r="452">
          <cell r="A452" t="str">
            <v>MARV1_09_8C_412</v>
          </cell>
          <cell r="B452">
            <v>412</v>
          </cell>
          <cell r="C452">
            <v>3</v>
          </cell>
          <cell r="D452">
            <v>2</v>
          </cell>
          <cell r="E452">
            <v>212</v>
          </cell>
          <cell r="F452">
            <v>19.874002440000002</v>
          </cell>
          <cell r="G452">
            <v>1</v>
          </cell>
          <cell r="H452">
            <v>2</v>
          </cell>
          <cell r="I452">
            <v>11</v>
          </cell>
          <cell r="J452">
            <v>1</v>
          </cell>
          <cell r="K452">
            <v>217</v>
          </cell>
          <cell r="N452">
            <v>17</v>
          </cell>
          <cell r="O452">
            <v>20.75</v>
          </cell>
          <cell r="P452">
            <v>5</v>
          </cell>
        </row>
        <row r="453">
          <cell r="A453" t="str">
            <v>MARV1_09_8C_720</v>
          </cell>
          <cell r="B453">
            <v>720</v>
          </cell>
          <cell r="C453">
            <v>3</v>
          </cell>
          <cell r="D453">
            <v>2</v>
          </cell>
          <cell r="E453">
            <v>120</v>
          </cell>
          <cell r="G453">
            <v>1</v>
          </cell>
          <cell r="H453">
            <v>2</v>
          </cell>
          <cell r="I453" t="str">
            <v>12a1</v>
          </cell>
          <cell r="J453">
            <v>2</v>
          </cell>
          <cell r="K453">
            <v>105</v>
          </cell>
          <cell r="N453">
            <v>7</v>
          </cell>
          <cell r="O453">
            <v>10.75</v>
          </cell>
          <cell r="P453">
            <v>2.5</v>
          </cell>
          <cell r="Q453">
            <v>6</v>
          </cell>
          <cell r="R453">
            <v>6</v>
          </cell>
          <cell r="S453">
            <v>9</v>
          </cell>
          <cell r="T453">
            <v>20</v>
          </cell>
        </row>
        <row r="454">
          <cell r="A454" t="str">
            <v>MARV1_09_8C_411</v>
          </cell>
          <cell r="B454">
            <v>411</v>
          </cell>
          <cell r="C454">
            <v>3</v>
          </cell>
          <cell r="D454">
            <v>2</v>
          </cell>
          <cell r="E454">
            <v>220</v>
          </cell>
          <cell r="F454">
            <v>17.088006709999998</v>
          </cell>
          <cell r="G454">
            <v>1</v>
          </cell>
          <cell r="H454">
            <v>2</v>
          </cell>
          <cell r="I454">
            <v>11</v>
          </cell>
          <cell r="J454">
            <v>1</v>
          </cell>
          <cell r="K454">
            <v>221</v>
          </cell>
        </row>
        <row r="455">
          <cell r="A455" t="str">
            <v>MARV1_09_8C_415</v>
          </cell>
          <cell r="B455">
            <v>415</v>
          </cell>
          <cell r="C455">
            <v>3</v>
          </cell>
          <cell r="D455">
            <v>2</v>
          </cell>
          <cell r="E455">
            <v>160</v>
          </cell>
          <cell r="F455">
            <v>13.71200488</v>
          </cell>
          <cell r="G455">
            <v>1</v>
          </cell>
          <cell r="H455">
            <v>2</v>
          </cell>
          <cell r="I455" t="str">
            <v>12a4</v>
          </cell>
          <cell r="J455">
            <v>2</v>
          </cell>
          <cell r="K455">
            <v>165</v>
          </cell>
        </row>
        <row r="456">
          <cell r="A456" t="str">
            <v>MARV1_09_8C_721</v>
          </cell>
          <cell r="B456">
            <v>721</v>
          </cell>
          <cell r="C456">
            <v>3</v>
          </cell>
          <cell r="D456">
            <v>2</v>
          </cell>
          <cell r="E456">
            <v>67</v>
          </cell>
          <cell r="G456">
            <v>1</v>
          </cell>
          <cell r="H456">
            <v>2</v>
          </cell>
          <cell r="I456">
            <v>11</v>
          </cell>
          <cell r="J456">
            <v>2</v>
          </cell>
          <cell r="K456">
            <v>67</v>
          </cell>
        </row>
        <row r="457">
          <cell r="A457" t="str">
            <v>MARV1_09_8C_418</v>
          </cell>
          <cell r="B457">
            <v>418</v>
          </cell>
          <cell r="C457">
            <v>3</v>
          </cell>
          <cell r="D457">
            <v>2</v>
          </cell>
          <cell r="E457">
            <v>310</v>
          </cell>
          <cell r="F457">
            <v>22.045010990000002</v>
          </cell>
          <cell r="G457">
            <v>1</v>
          </cell>
          <cell r="H457">
            <v>2</v>
          </cell>
          <cell r="I457">
            <v>11</v>
          </cell>
          <cell r="J457">
            <v>1</v>
          </cell>
          <cell r="K457">
            <v>335</v>
          </cell>
          <cell r="N457">
            <v>27</v>
          </cell>
          <cell r="O457">
            <v>23.5</v>
          </cell>
          <cell r="P457">
            <v>0.5</v>
          </cell>
        </row>
        <row r="458">
          <cell r="A458" t="str">
            <v>MARV1_09_8C_416</v>
          </cell>
          <cell r="B458">
            <v>416</v>
          </cell>
          <cell r="C458">
            <v>3</v>
          </cell>
          <cell r="D458">
            <v>2</v>
          </cell>
          <cell r="E458">
            <v>246</v>
          </cell>
          <cell r="F458">
            <v>21.715997560000002</v>
          </cell>
          <cell r="G458">
            <v>1</v>
          </cell>
          <cell r="H458">
            <v>2</v>
          </cell>
          <cell r="I458">
            <v>11</v>
          </cell>
          <cell r="J458">
            <v>1</v>
          </cell>
          <cell r="K458">
            <v>263</v>
          </cell>
        </row>
        <row r="459">
          <cell r="A459" t="str">
            <v>MARV1_09_8C_417</v>
          </cell>
          <cell r="B459">
            <v>417</v>
          </cell>
          <cell r="C459">
            <v>3</v>
          </cell>
          <cell r="D459">
            <v>3</v>
          </cell>
          <cell r="E459">
            <v>260</v>
          </cell>
          <cell r="F459">
            <v>21.406997560000001</v>
          </cell>
          <cell r="G459">
            <v>1</v>
          </cell>
          <cell r="H459">
            <v>3</v>
          </cell>
          <cell r="I459">
            <v>11</v>
          </cell>
          <cell r="J459">
            <v>1</v>
          </cell>
          <cell r="K459">
            <v>282</v>
          </cell>
        </row>
        <row r="460">
          <cell r="A460" t="str">
            <v>MARV1_09_8C_722</v>
          </cell>
          <cell r="B460">
            <v>722</v>
          </cell>
          <cell r="C460">
            <v>3</v>
          </cell>
          <cell r="D460">
            <v>2</v>
          </cell>
          <cell r="E460">
            <v>122</v>
          </cell>
          <cell r="G460">
            <v>1</v>
          </cell>
          <cell r="H460">
            <v>2</v>
          </cell>
          <cell r="I460">
            <v>11</v>
          </cell>
          <cell r="J460">
            <v>2</v>
          </cell>
          <cell r="K460">
            <v>131</v>
          </cell>
          <cell r="N460">
            <v>9</v>
          </cell>
          <cell r="O460">
            <v>12</v>
          </cell>
          <cell r="P460">
            <v>1.5</v>
          </cell>
        </row>
        <row r="461">
          <cell r="A461" t="str">
            <v>MARV1_09_8C_731</v>
          </cell>
          <cell r="B461">
            <v>731</v>
          </cell>
          <cell r="C461">
            <v>3</v>
          </cell>
          <cell r="D461">
            <v>2</v>
          </cell>
          <cell r="E461">
            <v>71</v>
          </cell>
          <cell r="G461">
            <v>1</v>
          </cell>
          <cell r="H461">
            <v>2</v>
          </cell>
          <cell r="I461">
            <v>11</v>
          </cell>
          <cell r="J461">
            <v>2</v>
          </cell>
          <cell r="K461">
            <v>80</v>
          </cell>
        </row>
        <row r="462">
          <cell r="A462" t="str">
            <v>MARV1_09_8C_419</v>
          </cell>
          <cell r="B462">
            <v>419</v>
          </cell>
          <cell r="C462">
            <v>3</v>
          </cell>
          <cell r="D462">
            <v>3</v>
          </cell>
          <cell r="E462">
            <v>214</v>
          </cell>
          <cell r="F462">
            <v>21.880001830000001</v>
          </cell>
          <cell r="G462">
            <v>1</v>
          </cell>
          <cell r="H462">
            <v>3</v>
          </cell>
          <cell r="I462">
            <v>11</v>
          </cell>
          <cell r="J462">
            <v>1</v>
          </cell>
          <cell r="K462">
            <v>244</v>
          </cell>
        </row>
        <row r="463">
          <cell r="A463" t="str">
            <v>MARV1_09_8C_454</v>
          </cell>
          <cell r="B463">
            <v>454</v>
          </cell>
          <cell r="C463">
            <v>3</v>
          </cell>
          <cell r="D463">
            <v>1</v>
          </cell>
          <cell r="E463">
            <v>213</v>
          </cell>
          <cell r="F463">
            <v>20.00700977</v>
          </cell>
          <cell r="G463">
            <v>1</v>
          </cell>
          <cell r="H463">
            <v>1</v>
          </cell>
          <cell r="I463">
            <v>11</v>
          </cell>
          <cell r="J463">
            <v>1</v>
          </cell>
          <cell r="K463">
            <v>232</v>
          </cell>
        </row>
        <row r="464">
          <cell r="A464" t="str">
            <v>MARV1_09_8C_456</v>
          </cell>
          <cell r="B464">
            <v>456</v>
          </cell>
          <cell r="C464">
            <v>3</v>
          </cell>
          <cell r="D464">
            <v>4</v>
          </cell>
          <cell r="E464">
            <v>205</v>
          </cell>
          <cell r="F464">
            <v>19.44799695</v>
          </cell>
          <cell r="G464">
            <v>1</v>
          </cell>
          <cell r="H464">
            <v>4</v>
          </cell>
          <cell r="I464" t="str">
            <v>12a4</v>
          </cell>
          <cell r="J464">
            <v>1</v>
          </cell>
          <cell r="K464">
            <v>213</v>
          </cell>
        </row>
        <row r="465">
          <cell r="A465" t="str">
            <v>MARV1_09_8C_421</v>
          </cell>
          <cell r="B465">
            <v>421</v>
          </cell>
          <cell r="C465">
            <v>3</v>
          </cell>
          <cell r="D465">
            <v>4</v>
          </cell>
          <cell r="E465">
            <v>184</v>
          </cell>
          <cell r="F465">
            <v>19.326996950000002</v>
          </cell>
          <cell r="G465">
            <v>1</v>
          </cell>
          <cell r="H465">
            <v>4</v>
          </cell>
          <cell r="I465">
            <v>11</v>
          </cell>
          <cell r="J465">
            <v>2</v>
          </cell>
          <cell r="K465">
            <v>184</v>
          </cell>
        </row>
        <row r="466">
          <cell r="A466" t="str">
            <v>MARV1_09_8C_422</v>
          </cell>
          <cell r="B466">
            <v>422</v>
          </cell>
          <cell r="C466">
            <v>3</v>
          </cell>
          <cell r="D466">
            <v>4</v>
          </cell>
          <cell r="E466">
            <v>203</v>
          </cell>
          <cell r="F466">
            <v>20.60300427</v>
          </cell>
          <cell r="G466">
            <v>1</v>
          </cell>
          <cell r="H466">
            <v>4</v>
          </cell>
          <cell r="I466" t="str">
            <v>12a1</v>
          </cell>
          <cell r="J466">
            <v>1</v>
          </cell>
          <cell r="K466">
            <v>224</v>
          </cell>
        </row>
        <row r="467">
          <cell r="A467" t="str">
            <v>MARV1_09_8C_457</v>
          </cell>
          <cell r="B467">
            <v>457</v>
          </cell>
          <cell r="C467">
            <v>3</v>
          </cell>
          <cell r="D467">
            <v>3</v>
          </cell>
          <cell r="E467">
            <v>141</v>
          </cell>
          <cell r="F467">
            <v>17.736000000000001</v>
          </cell>
          <cell r="G467">
            <v>1</v>
          </cell>
          <cell r="H467">
            <v>4</v>
          </cell>
          <cell r="I467" t="str">
            <v>12a1</v>
          </cell>
          <cell r="J467">
            <v>2</v>
          </cell>
          <cell r="K467">
            <v>146</v>
          </cell>
        </row>
        <row r="468">
          <cell r="A468" t="str">
            <v>MARV1_09_8C_723</v>
          </cell>
          <cell r="B468">
            <v>723</v>
          </cell>
          <cell r="C468">
            <v>3</v>
          </cell>
          <cell r="D468">
            <v>2</v>
          </cell>
          <cell r="E468">
            <v>52</v>
          </cell>
          <cell r="G468">
            <v>1</v>
          </cell>
          <cell r="H468">
            <v>2</v>
          </cell>
          <cell r="I468">
            <v>11</v>
          </cell>
          <cell r="J468">
            <v>2</v>
          </cell>
          <cell r="K468">
            <v>54</v>
          </cell>
          <cell r="O468">
            <v>4.5</v>
          </cell>
          <cell r="P468">
            <v>1.5</v>
          </cell>
          <cell r="Q468">
            <v>6</v>
          </cell>
          <cell r="R468">
            <v>4</v>
          </cell>
          <cell r="S468">
            <v>9</v>
          </cell>
          <cell r="T468">
            <v>15</v>
          </cell>
        </row>
        <row r="469">
          <cell r="A469" t="str">
            <v>MARV1_09_8C_425</v>
          </cell>
          <cell r="B469">
            <v>425</v>
          </cell>
          <cell r="C469">
            <v>3</v>
          </cell>
          <cell r="D469">
            <v>4</v>
          </cell>
          <cell r="E469">
            <v>171</v>
          </cell>
          <cell r="F469">
            <v>18.85700671</v>
          </cell>
          <cell r="G469">
            <v>1</v>
          </cell>
          <cell r="H469">
            <v>4</v>
          </cell>
          <cell r="I469" t="str">
            <v>12a1</v>
          </cell>
          <cell r="J469">
            <v>2</v>
          </cell>
          <cell r="K469">
            <v>173</v>
          </cell>
        </row>
        <row r="470">
          <cell r="A470" t="str">
            <v>MARV1_09_8C_724</v>
          </cell>
          <cell r="B470">
            <v>724</v>
          </cell>
          <cell r="C470">
            <v>3</v>
          </cell>
          <cell r="D470">
            <v>2</v>
          </cell>
          <cell r="E470">
            <v>61</v>
          </cell>
          <cell r="G470">
            <v>1</v>
          </cell>
          <cell r="H470">
            <v>2</v>
          </cell>
          <cell r="I470">
            <v>11</v>
          </cell>
          <cell r="J470">
            <v>2</v>
          </cell>
          <cell r="K470">
            <v>65</v>
          </cell>
        </row>
        <row r="471">
          <cell r="A471" t="str">
            <v>MARV1_09_8C_728</v>
          </cell>
          <cell r="B471">
            <v>728</v>
          </cell>
          <cell r="C471">
            <v>3</v>
          </cell>
          <cell r="D471">
            <v>2</v>
          </cell>
          <cell r="E471">
            <v>67</v>
          </cell>
          <cell r="G471">
            <v>1</v>
          </cell>
          <cell r="H471">
            <v>2</v>
          </cell>
          <cell r="I471">
            <v>11</v>
          </cell>
          <cell r="J471">
            <v>2</v>
          </cell>
          <cell r="K471">
            <v>67</v>
          </cell>
        </row>
        <row r="472">
          <cell r="A472" t="str">
            <v>MARV1_09_8C_460</v>
          </cell>
          <cell r="B472">
            <v>460</v>
          </cell>
          <cell r="C472">
            <v>3</v>
          </cell>
          <cell r="D472">
            <v>4</v>
          </cell>
          <cell r="E472">
            <v>197</v>
          </cell>
          <cell r="F472">
            <v>12.048002439999999</v>
          </cell>
          <cell r="G472">
            <v>1</v>
          </cell>
          <cell r="H472">
            <v>4</v>
          </cell>
          <cell r="I472" t="str">
            <v>12a4</v>
          </cell>
          <cell r="J472">
            <v>2</v>
          </cell>
          <cell r="K472">
            <v>190</v>
          </cell>
        </row>
        <row r="473">
          <cell r="A473" t="str">
            <v>MARV1_09_8C_461</v>
          </cell>
          <cell r="B473">
            <v>461</v>
          </cell>
          <cell r="C473">
            <v>3</v>
          </cell>
          <cell r="D473">
            <v>4</v>
          </cell>
          <cell r="E473">
            <v>184</v>
          </cell>
          <cell r="F473">
            <v>19.9940116</v>
          </cell>
          <cell r="G473">
            <v>1</v>
          </cell>
          <cell r="H473">
            <v>4</v>
          </cell>
          <cell r="I473">
            <v>14</v>
          </cell>
          <cell r="J473">
            <v>2</v>
          </cell>
          <cell r="K473">
            <v>190</v>
          </cell>
        </row>
        <row r="474">
          <cell r="A474" t="str">
            <v>MARV1_09_8C_729</v>
          </cell>
          <cell r="B474">
            <v>729</v>
          </cell>
          <cell r="C474">
            <v>3</v>
          </cell>
          <cell r="D474">
            <v>2</v>
          </cell>
          <cell r="E474">
            <v>87</v>
          </cell>
          <cell r="G474">
            <v>1</v>
          </cell>
          <cell r="H474">
            <v>2</v>
          </cell>
          <cell r="I474">
            <v>11</v>
          </cell>
          <cell r="J474">
            <v>2</v>
          </cell>
          <cell r="K474">
            <v>91</v>
          </cell>
        </row>
        <row r="475">
          <cell r="A475" t="str">
            <v>MARV1_09_8C_466</v>
          </cell>
          <cell r="B475">
            <v>466</v>
          </cell>
          <cell r="C475">
            <v>3</v>
          </cell>
          <cell r="D475">
            <v>3</v>
          </cell>
          <cell r="E475">
            <v>186</v>
          </cell>
          <cell r="F475">
            <v>17.854009770000001</v>
          </cell>
          <cell r="G475">
            <v>1</v>
          </cell>
          <cell r="H475">
            <v>3</v>
          </cell>
          <cell r="I475">
            <v>11</v>
          </cell>
          <cell r="J475">
            <v>2</v>
          </cell>
          <cell r="K475">
            <v>187</v>
          </cell>
        </row>
        <row r="476">
          <cell r="A476" t="str">
            <v>MARV1_09_8C_463</v>
          </cell>
          <cell r="B476">
            <v>463</v>
          </cell>
          <cell r="C476">
            <v>3</v>
          </cell>
          <cell r="D476">
            <v>2</v>
          </cell>
          <cell r="E476">
            <v>185</v>
          </cell>
          <cell r="F476">
            <v>16.729004270000001</v>
          </cell>
          <cell r="G476">
            <v>1</v>
          </cell>
          <cell r="H476">
            <v>2</v>
          </cell>
          <cell r="I476">
            <v>11</v>
          </cell>
          <cell r="J476">
            <v>2</v>
          </cell>
          <cell r="K476">
            <v>185</v>
          </cell>
        </row>
        <row r="477">
          <cell r="A477" t="str">
            <v>MARV1_09_8C_730</v>
          </cell>
          <cell r="B477">
            <v>730</v>
          </cell>
          <cell r="C477">
            <v>3</v>
          </cell>
          <cell r="D477">
            <v>2</v>
          </cell>
          <cell r="E477">
            <v>114</v>
          </cell>
          <cell r="G477">
            <v>1</v>
          </cell>
          <cell r="H477">
            <v>2</v>
          </cell>
          <cell r="I477">
            <v>11</v>
          </cell>
          <cell r="J477">
            <v>2</v>
          </cell>
          <cell r="K477">
            <v>114</v>
          </cell>
        </row>
        <row r="478">
          <cell r="A478" t="str">
            <v>MARV1_09_8C_400</v>
          </cell>
          <cell r="B478">
            <v>400</v>
          </cell>
          <cell r="C478">
            <v>4</v>
          </cell>
          <cell r="D478">
            <v>4</v>
          </cell>
          <cell r="E478">
            <v>150</v>
          </cell>
          <cell r="F478">
            <v>20.399009769999999</v>
          </cell>
          <cell r="G478">
            <v>1</v>
          </cell>
          <cell r="H478">
            <v>4</v>
          </cell>
          <cell r="I478" t="str">
            <v>12a1</v>
          </cell>
          <cell r="J478">
            <v>2</v>
          </cell>
          <cell r="K478">
            <v>156</v>
          </cell>
        </row>
        <row r="479">
          <cell r="A479" t="str">
            <v>MARV1_09_8C_739</v>
          </cell>
          <cell r="B479">
            <v>739</v>
          </cell>
          <cell r="C479">
            <v>4</v>
          </cell>
          <cell r="D479">
            <v>3</v>
          </cell>
          <cell r="E479">
            <v>125</v>
          </cell>
          <cell r="F479">
            <v>18.837004270000001</v>
          </cell>
          <cell r="G479">
            <v>1</v>
          </cell>
          <cell r="H479">
            <v>4</v>
          </cell>
          <cell r="I479">
            <v>14</v>
          </cell>
          <cell r="J479">
            <v>2</v>
          </cell>
          <cell r="K479">
            <v>129</v>
          </cell>
        </row>
        <row r="480">
          <cell r="A480" t="str">
            <v>MARV1_09_8C_401</v>
          </cell>
          <cell r="B480">
            <v>401</v>
          </cell>
          <cell r="C480">
            <v>4</v>
          </cell>
          <cell r="D480">
            <v>2</v>
          </cell>
          <cell r="E480">
            <v>231</v>
          </cell>
          <cell r="F480">
            <v>19.73800366</v>
          </cell>
          <cell r="G480">
            <v>1</v>
          </cell>
          <cell r="H480">
            <v>2</v>
          </cell>
          <cell r="I480">
            <v>11</v>
          </cell>
          <cell r="J480">
            <v>1</v>
          </cell>
          <cell r="K480">
            <v>250</v>
          </cell>
          <cell r="N480">
            <v>19</v>
          </cell>
          <cell r="O480">
            <v>21</v>
          </cell>
          <cell r="P480">
            <v>1.5</v>
          </cell>
        </row>
        <row r="481">
          <cell r="A481" t="str">
            <v>MARV1_09_8C_438</v>
          </cell>
          <cell r="B481">
            <v>438</v>
          </cell>
          <cell r="C481">
            <v>4</v>
          </cell>
          <cell r="D481">
            <v>2</v>
          </cell>
          <cell r="E481">
            <v>301</v>
          </cell>
          <cell r="F481">
            <v>23.684006709999998</v>
          </cell>
          <cell r="G481">
            <v>1</v>
          </cell>
          <cell r="H481">
            <v>2</v>
          </cell>
          <cell r="I481">
            <v>11</v>
          </cell>
          <cell r="J481">
            <v>1</v>
          </cell>
          <cell r="K481">
            <v>319</v>
          </cell>
        </row>
        <row r="482">
          <cell r="A482" t="str">
            <v>MARV1_09_8C_403</v>
          </cell>
          <cell r="B482">
            <v>403</v>
          </cell>
          <cell r="C482">
            <v>4</v>
          </cell>
          <cell r="D482">
            <v>4</v>
          </cell>
          <cell r="E482">
            <v>152</v>
          </cell>
          <cell r="F482">
            <v>19.304010380000001</v>
          </cell>
          <cell r="G482">
            <v>1</v>
          </cell>
          <cell r="H482">
            <v>4</v>
          </cell>
          <cell r="I482" t="str">
            <v>12a1</v>
          </cell>
          <cell r="J482">
            <v>2</v>
          </cell>
          <cell r="K482">
            <v>157</v>
          </cell>
        </row>
        <row r="483">
          <cell r="A483" t="str">
            <v>MARV1_09_8C_737</v>
          </cell>
          <cell r="B483">
            <v>737</v>
          </cell>
          <cell r="C483">
            <v>4</v>
          </cell>
          <cell r="D483">
            <v>2</v>
          </cell>
          <cell r="E483">
            <v>187</v>
          </cell>
          <cell r="G483">
            <v>1</v>
          </cell>
          <cell r="H483">
            <v>2</v>
          </cell>
          <cell r="I483" t="str">
            <v>12a1</v>
          </cell>
          <cell r="J483">
            <v>2</v>
          </cell>
          <cell r="K483">
            <v>184</v>
          </cell>
        </row>
        <row r="484">
          <cell r="A484" t="str">
            <v>MARV1_09_8C_738</v>
          </cell>
          <cell r="B484">
            <v>738</v>
          </cell>
          <cell r="C484">
            <v>4</v>
          </cell>
          <cell r="D484">
            <v>3</v>
          </cell>
          <cell r="E484">
            <v>126</v>
          </cell>
          <cell r="G484">
            <v>1</v>
          </cell>
          <cell r="H484">
            <v>4</v>
          </cell>
          <cell r="I484">
            <v>11</v>
          </cell>
          <cell r="J484">
            <v>2</v>
          </cell>
          <cell r="K484">
            <v>125</v>
          </cell>
        </row>
        <row r="485">
          <cell r="A485" t="str">
            <v>MARV1_09_8C_736</v>
          </cell>
          <cell r="B485">
            <v>736</v>
          </cell>
          <cell r="C485">
            <v>4</v>
          </cell>
          <cell r="D485">
            <v>2</v>
          </cell>
          <cell r="E485">
            <v>130</v>
          </cell>
          <cell r="G485">
            <v>1</v>
          </cell>
          <cell r="H485">
            <v>2</v>
          </cell>
          <cell r="I485">
            <v>11</v>
          </cell>
          <cell r="J485">
            <v>2</v>
          </cell>
          <cell r="K485">
            <v>140</v>
          </cell>
        </row>
        <row r="486">
          <cell r="A486" t="str">
            <v>MARV1_09_8C_404</v>
          </cell>
          <cell r="B486">
            <v>404</v>
          </cell>
          <cell r="C486">
            <v>4</v>
          </cell>
          <cell r="D486">
            <v>3</v>
          </cell>
          <cell r="E486">
            <v>226</v>
          </cell>
          <cell r="F486">
            <v>22.82500916</v>
          </cell>
          <cell r="G486">
            <v>1</v>
          </cell>
          <cell r="H486">
            <v>3</v>
          </cell>
          <cell r="I486">
            <v>11</v>
          </cell>
          <cell r="J486">
            <v>1</v>
          </cell>
          <cell r="K486">
            <v>232</v>
          </cell>
        </row>
        <row r="487">
          <cell r="A487" t="str">
            <v>MARV1_09_8C_441</v>
          </cell>
          <cell r="B487">
            <v>441</v>
          </cell>
          <cell r="C487">
            <v>4</v>
          </cell>
          <cell r="D487">
            <v>3</v>
          </cell>
          <cell r="E487">
            <v>250</v>
          </cell>
          <cell r="F487">
            <v>22.475006709999999</v>
          </cell>
          <cell r="G487">
            <v>1</v>
          </cell>
          <cell r="H487">
            <v>3</v>
          </cell>
          <cell r="I487">
            <v>14</v>
          </cell>
          <cell r="J487">
            <v>1</v>
          </cell>
          <cell r="K487">
            <v>248</v>
          </cell>
        </row>
        <row r="488">
          <cell r="A488" t="str">
            <v>MARV1_09_8C_442</v>
          </cell>
          <cell r="B488">
            <v>442</v>
          </cell>
          <cell r="C488">
            <v>4</v>
          </cell>
          <cell r="D488">
            <v>2</v>
          </cell>
          <cell r="E488">
            <v>268</v>
          </cell>
          <cell r="F488">
            <v>22.753998169999999</v>
          </cell>
          <cell r="G488">
            <v>1</v>
          </cell>
          <cell r="H488">
            <v>2</v>
          </cell>
          <cell r="I488">
            <v>11</v>
          </cell>
          <cell r="J488">
            <v>1</v>
          </cell>
          <cell r="K488">
            <v>269</v>
          </cell>
          <cell r="N488">
            <v>23</v>
          </cell>
          <cell r="O488">
            <v>24</v>
          </cell>
          <cell r="P488">
            <v>2.5</v>
          </cell>
        </row>
        <row r="489">
          <cell r="A489" t="str">
            <v>MARV1_09_8C_406</v>
          </cell>
          <cell r="B489">
            <v>406</v>
          </cell>
          <cell r="C489">
            <v>4</v>
          </cell>
          <cell r="D489">
            <v>3</v>
          </cell>
          <cell r="E489">
            <v>254</v>
          </cell>
          <cell r="F489">
            <v>22.25799817</v>
          </cell>
          <cell r="G489">
            <v>1</v>
          </cell>
          <cell r="H489">
            <v>3</v>
          </cell>
          <cell r="I489">
            <v>11</v>
          </cell>
          <cell r="J489">
            <v>1</v>
          </cell>
          <cell r="K489">
            <v>272</v>
          </cell>
        </row>
        <row r="490">
          <cell r="A490" t="str">
            <v>MARV1_09_8C_735</v>
          </cell>
          <cell r="B490">
            <v>735</v>
          </cell>
          <cell r="C490">
            <v>4</v>
          </cell>
          <cell r="D490">
            <v>2</v>
          </cell>
          <cell r="E490">
            <v>182</v>
          </cell>
          <cell r="G490">
            <v>1</v>
          </cell>
          <cell r="H490">
            <v>2</v>
          </cell>
          <cell r="I490">
            <v>11</v>
          </cell>
          <cell r="J490">
            <v>2</v>
          </cell>
          <cell r="K490">
            <v>185</v>
          </cell>
        </row>
        <row r="491">
          <cell r="A491" t="str">
            <v>MARV1_09_8C_445</v>
          </cell>
          <cell r="B491">
            <v>445</v>
          </cell>
          <cell r="C491">
            <v>4</v>
          </cell>
          <cell r="D491">
            <v>4</v>
          </cell>
          <cell r="E491">
            <v>182</v>
          </cell>
          <cell r="F491">
            <v>20.757010380000001</v>
          </cell>
          <cell r="G491">
            <v>1</v>
          </cell>
          <cell r="H491">
            <v>4</v>
          </cell>
          <cell r="I491" t="str">
            <v>12a1</v>
          </cell>
          <cell r="J491">
            <v>2</v>
          </cell>
          <cell r="K491">
            <v>180</v>
          </cell>
        </row>
        <row r="492">
          <cell r="A492" t="str">
            <v>MARV1_09_8C_734</v>
          </cell>
          <cell r="B492">
            <v>734</v>
          </cell>
          <cell r="C492">
            <v>4</v>
          </cell>
          <cell r="D492">
            <v>3</v>
          </cell>
          <cell r="E492">
            <v>192</v>
          </cell>
          <cell r="G492">
            <v>1</v>
          </cell>
          <cell r="H492">
            <v>3</v>
          </cell>
          <cell r="I492">
            <v>22</v>
          </cell>
          <cell r="J492">
            <v>4</v>
          </cell>
          <cell r="K492">
            <v>201</v>
          </cell>
          <cell r="U492" t="str">
            <v>2m katkennut</v>
          </cell>
        </row>
        <row r="493">
          <cell r="A493" t="str">
            <v>MARV1_09_8C_740</v>
          </cell>
          <cell r="B493">
            <v>740</v>
          </cell>
          <cell r="C493">
            <v>4</v>
          </cell>
          <cell r="D493">
            <v>16</v>
          </cell>
          <cell r="E493">
            <v>73</v>
          </cell>
          <cell r="G493">
            <v>1</v>
          </cell>
          <cell r="H493">
            <v>16</v>
          </cell>
          <cell r="I493">
            <v>14</v>
          </cell>
          <cell r="J493">
            <v>2</v>
          </cell>
          <cell r="K493">
            <v>74</v>
          </cell>
        </row>
        <row r="494">
          <cell r="A494" t="str">
            <v>MARV1_09_8C_413</v>
          </cell>
          <cell r="B494">
            <v>413</v>
          </cell>
          <cell r="C494">
            <v>4</v>
          </cell>
          <cell r="D494">
            <v>2</v>
          </cell>
          <cell r="E494">
            <v>217</v>
          </cell>
          <cell r="F494">
            <v>20.168007930000002</v>
          </cell>
          <cell r="G494">
            <v>1</v>
          </cell>
          <cell r="H494">
            <v>2</v>
          </cell>
          <cell r="I494">
            <v>11</v>
          </cell>
          <cell r="J494">
            <v>1</v>
          </cell>
          <cell r="K494">
            <v>225</v>
          </cell>
        </row>
        <row r="495">
          <cell r="A495" t="str">
            <v>MARV1_09_8C_450</v>
          </cell>
          <cell r="B495">
            <v>450</v>
          </cell>
          <cell r="C495">
            <v>4</v>
          </cell>
          <cell r="D495">
            <v>4</v>
          </cell>
          <cell r="E495">
            <v>244</v>
          </cell>
          <cell r="F495">
            <v>19.160004879999999</v>
          </cell>
          <cell r="G495">
            <v>1</v>
          </cell>
          <cell r="H495">
            <v>4</v>
          </cell>
          <cell r="I495">
            <v>11</v>
          </cell>
          <cell r="J495">
            <v>1</v>
          </cell>
          <cell r="K495">
            <v>225</v>
          </cell>
        </row>
        <row r="496">
          <cell r="A496" t="str">
            <v>MARV1_09_8C_732</v>
          </cell>
          <cell r="B496">
            <v>732</v>
          </cell>
          <cell r="C496">
            <v>4</v>
          </cell>
          <cell r="D496">
            <v>2</v>
          </cell>
          <cell r="E496">
            <v>87</v>
          </cell>
          <cell r="G496">
            <v>1</v>
          </cell>
          <cell r="H496">
            <v>2</v>
          </cell>
          <cell r="I496" t="str">
            <v>14a6</v>
          </cell>
          <cell r="J496">
            <v>2</v>
          </cell>
          <cell r="K496">
            <v>87</v>
          </cell>
        </row>
        <row r="497">
          <cell r="A497" t="str">
            <v>MARV1_09_8C_451</v>
          </cell>
          <cell r="B497">
            <v>451</v>
          </cell>
          <cell r="C497">
            <v>4</v>
          </cell>
          <cell r="D497">
            <v>2</v>
          </cell>
          <cell r="E497">
            <v>200</v>
          </cell>
          <cell r="F497">
            <v>17.648008539999999</v>
          </cell>
          <cell r="G497">
            <v>1</v>
          </cell>
          <cell r="H497">
            <v>2</v>
          </cell>
          <cell r="I497" t="str">
            <v>12a1</v>
          </cell>
          <cell r="J497">
            <v>1</v>
          </cell>
          <cell r="K497">
            <v>228</v>
          </cell>
        </row>
        <row r="498">
          <cell r="A498" t="str">
            <v>MARV1_09_8C_453</v>
          </cell>
          <cell r="B498">
            <v>453</v>
          </cell>
          <cell r="C498">
            <v>4</v>
          </cell>
          <cell r="D498">
            <v>4</v>
          </cell>
          <cell r="E498">
            <v>155</v>
          </cell>
          <cell r="F498">
            <v>18.596010379999999</v>
          </cell>
          <cell r="G498">
            <v>1</v>
          </cell>
          <cell r="H498">
            <v>4</v>
          </cell>
          <cell r="I498">
            <v>11</v>
          </cell>
          <cell r="J498">
            <v>2</v>
          </cell>
          <cell r="K498">
            <v>173</v>
          </cell>
        </row>
        <row r="499">
          <cell r="A499" t="str">
            <v>MARV1_09_8C_733</v>
          </cell>
          <cell r="B499">
            <v>733</v>
          </cell>
          <cell r="C499">
            <v>4</v>
          </cell>
          <cell r="D499">
            <v>2</v>
          </cell>
          <cell r="E499">
            <v>73</v>
          </cell>
          <cell r="G499">
            <v>1</v>
          </cell>
          <cell r="H499">
            <v>2</v>
          </cell>
          <cell r="I499">
            <v>22</v>
          </cell>
          <cell r="J499">
            <v>4</v>
          </cell>
          <cell r="K499">
            <v>80</v>
          </cell>
          <cell r="U499" t="str">
            <v>3,5m katkennut</v>
          </cell>
        </row>
        <row r="500">
          <cell r="A500" t="str">
            <v>MARV1_09_8D_477</v>
          </cell>
          <cell r="B500">
            <v>477</v>
          </cell>
          <cell r="C500">
            <v>0</v>
          </cell>
          <cell r="D500">
            <v>2</v>
          </cell>
          <cell r="E500">
            <v>175</v>
          </cell>
          <cell r="F500">
            <v>18.66700122</v>
          </cell>
          <cell r="G500">
            <v>1</v>
          </cell>
          <cell r="H500">
            <v>2</v>
          </cell>
          <cell r="I500" t="str">
            <v>12a1</v>
          </cell>
          <cell r="J500">
            <v>2</v>
          </cell>
          <cell r="K500">
            <v>195</v>
          </cell>
        </row>
        <row r="501">
          <cell r="A501" t="str">
            <v>MARV1_09_8D_748</v>
          </cell>
          <cell r="B501">
            <v>748</v>
          </cell>
          <cell r="C501">
            <v>0</v>
          </cell>
          <cell r="D501">
            <v>2</v>
          </cell>
          <cell r="E501">
            <v>72</v>
          </cell>
          <cell r="G501">
            <v>1</v>
          </cell>
          <cell r="H501">
            <v>2</v>
          </cell>
          <cell r="I501">
            <v>23</v>
          </cell>
          <cell r="J501">
            <v>4</v>
          </cell>
          <cell r="K501">
            <v>70</v>
          </cell>
        </row>
        <row r="502">
          <cell r="A502" t="str">
            <v>MARV1_09_8D_749</v>
          </cell>
          <cell r="B502">
            <v>749</v>
          </cell>
          <cell r="C502">
            <v>0</v>
          </cell>
          <cell r="D502">
            <v>2</v>
          </cell>
          <cell r="E502">
            <v>73</v>
          </cell>
          <cell r="G502">
            <v>1</v>
          </cell>
          <cell r="H502">
            <v>2</v>
          </cell>
          <cell r="I502" t="str">
            <v>12a4</v>
          </cell>
          <cell r="J502">
            <v>2</v>
          </cell>
          <cell r="K502">
            <v>73</v>
          </cell>
          <cell r="U502" t="str">
            <v>5m</v>
          </cell>
        </row>
        <row r="503">
          <cell r="A503" t="str">
            <v>MARV1_09_8D_747</v>
          </cell>
          <cell r="B503">
            <v>747</v>
          </cell>
          <cell r="C503">
            <v>0</v>
          </cell>
          <cell r="D503">
            <v>2</v>
          </cell>
          <cell r="E503">
            <v>58</v>
          </cell>
          <cell r="G503">
            <v>1</v>
          </cell>
          <cell r="H503">
            <v>2</v>
          </cell>
          <cell r="I503" t="str">
            <v>12a1</v>
          </cell>
          <cell r="J503">
            <v>2</v>
          </cell>
          <cell r="K503">
            <v>59</v>
          </cell>
        </row>
        <row r="504">
          <cell r="A504" t="str">
            <v>MARV1_09_8D_479</v>
          </cell>
          <cell r="B504">
            <v>479</v>
          </cell>
          <cell r="C504">
            <v>0</v>
          </cell>
          <cell r="D504">
            <v>2</v>
          </cell>
          <cell r="E504">
            <v>261</v>
          </cell>
          <cell r="F504">
            <v>22.215000610000001</v>
          </cell>
          <cell r="G504">
            <v>1</v>
          </cell>
          <cell r="H504">
            <v>2</v>
          </cell>
          <cell r="I504">
            <v>11</v>
          </cell>
          <cell r="J504">
            <v>1</v>
          </cell>
          <cell r="K504">
            <v>280</v>
          </cell>
        </row>
        <row r="505">
          <cell r="A505" t="str">
            <v>MARV1_09_8D_480</v>
          </cell>
          <cell r="B505">
            <v>480</v>
          </cell>
          <cell r="C505">
            <v>0</v>
          </cell>
          <cell r="D505">
            <v>2</v>
          </cell>
          <cell r="E505">
            <v>236</v>
          </cell>
          <cell r="F505">
            <v>21.812001219999999</v>
          </cell>
          <cell r="G505">
            <v>1</v>
          </cell>
          <cell r="H505">
            <v>2</v>
          </cell>
          <cell r="I505">
            <v>11</v>
          </cell>
          <cell r="J505">
            <v>1</v>
          </cell>
          <cell r="K505">
            <v>260</v>
          </cell>
        </row>
        <row r="506">
          <cell r="A506" t="str">
            <v>MARV1_09_8D_481</v>
          </cell>
          <cell r="B506">
            <v>481</v>
          </cell>
          <cell r="C506">
            <v>0</v>
          </cell>
          <cell r="D506">
            <v>2</v>
          </cell>
          <cell r="E506">
            <v>220</v>
          </cell>
          <cell r="F506">
            <v>11.78600061</v>
          </cell>
          <cell r="G506">
            <v>1</v>
          </cell>
          <cell r="H506">
            <v>2</v>
          </cell>
          <cell r="I506" t="str">
            <v>12a4</v>
          </cell>
          <cell r="J506">
            <v>1</v>
          </cell>
          <cell r="K506">
            <v>232</v>
          </cell>
          <cell r="U506" t="str">
            <v>20m</v>
          </cell>
        </row>
        <row r="507">
          <cell r="A507" t="str">
            <v>MARV1_09_8D_482</v>
          </cell>
          <cell r="B507">
            <v>482</v>
          </cell>
          <cell r="C507">
            <v>0</v>
          </cell>
          <cell r="D507">
            <v>2</v>
          </cell>
          <cell r="E507">
            <v>234</v>
          </cell>
          <cell r="F507">
            <v>14.782006709999999</v>
          </cell>
          <cell r="G507">
            <v>1</v>
          </cell>
          <cell r="H507">
            <v>2</v>
          </cell>
          <cell r="I507" t="str">
            <v>12a4</v>
          </cell>
          <cell r="J507">
            <v>1</v>
          </cell>
          <cell r="K507">
            <v>240</v>
          </cell>
          <cell r="U507" t="str">
            <v>22m</v>
          </cell>
        </row>
        <row r="508">
          <cell r="A508" t="str">
            <v>MARV1_09_8D_750</v>
          </cell>
          <cell r="B508">
            <v>750</v>
          </cell>
          <cell r="C508">
            <v>0</v>
          </cell>
          <cell r="D508">
            <v>2</v>
          </cell>
          <cell r="E508">
            <v>143</v>
          </cell>
          <cell r="G508">
            <v>1</v>
          </cell>
          <cell r="H508">
            <v>2</v>
          </cell>
          <cell r="I508">
            <v>21</v>
          </cell>
          <cell r="J508">
            <v>4</v>
          </cell>
          <cell r="K508">
            <v>141</v>
          </cell>
        </row>
        <row r="509">
          <cell r="A509" t="str">
            <v>MARV1_09_8D_483</v>
          </cell>
          <cell r="B509">
            <v>483</v>
          </cell>
          <cell r="C509">
            <v>0</v>
          </cell>
          <cell r="D509">
            <v>2</v>
          </cell>
          <cell r="E509">
            <v>212</v>
          </cell>
          <cell r="F509">
            <v>16.265001829999999</v>
          </cell>
          <cell r="G509">
            <v>1</v>
          </cell>
          <cell r="H509">
            <v>2</v>
          </cell>
          <cell r="I509" t="str">
            <v>12a4</v>
          </cell>
          <cell r="J509">
            <v>1</v>
          </cell>
          <cell r="K509">
            <v>227</v>
          </cell>
          <cell r="U509" t="str">
            <v>22m</v>
          </cell>
        </row>
        <row r="510">
          <cell r="A510" t="str">
            <v>MARV1_09_8D_484</v>
          </cell>
          <cell r="B510">
            <v>484</v>
          </cell>
          <cell r="C510">
            <v>0</v>
          </cell>
          <cell r="D510">
            <v>2</v>
          </cell>
          <cell r="E510">
            <v>172</v>
          </cell>
          <cell r="F510">
            <v>14.488007319999999</v>
          </cell>
          <cell r="G510">
            <v>1</v>
          </cell>
          <cell r="H510">
            <v>2</v>
          </cell>
          <cell r="I510" t="str">
            <v>12a4,a6</v>
          </cell>
          <cell r="J510">
            <v>2</v>
          </cell>
          <cell r="K510">
            <v>173</v>
          </cell>
          <cell r="U510" t="str">
            <v>20m</v>
          </cell>
        </row>
        <row r="511">
          <cell r="A511" t="str">
            <v>MARV1_09_8D_751</v>
          </cell>
          <cell r="B511">
            <v>751</v>
          </cell>
          <cell r="C511">
            <v>0</v>
          </cell>
          <cell r="D511">
            <v>2</v>
          </cell>
          <cell r="E511">
            <v>159</v>
          </cell>
          <cell r="F511">
            <v>17.293008539999999</v>
          </cell>
          <cell r="G511">
            <v>1</v>
          </cell>
          <cell r="H511">
            <v>2</v>
          </cell>
          <cell r="I511">
            <v>11</v>
          </cell>
          <cell r="J511">
            <v>2</v>
          </cell>
          <cell r="K511">
            <v>170</v>
          </cell>
        </row>
        <row r="512">
          <cell r="A512" t="str">
            <v>MARV1_09_8D_518</v>
          </cell>
          <cell r="B512">
            <v>518</v>
          </cell>
          <cell r="C512">
            <v>0</v>
          </cell>
          <cell r="D512">
            <v>2</v>
          </cell>
          <cell r="E512">
            <v>164</v>
          </cell>
          <cell r="G512">
            <v>1</v>
          </cell>
          <cell r="H512">
            <v>2</v>
          </cell>
          <cell r="I512">
            <v>22</v>
          </cell>
          <cell r="J512">
            <v>4</v>
          </cell>
          <cell r="K512">
            <v>152</v>
          </cell>
        </row>
        <row r="513">
          <cell r="A513" t="str">
            <v>MARV1_09_8D_485</v>
          </cell>
          <cell r="B513">
            <v>485</v>
          </cell>
          <cell r="C513">
            <v>0</v>
          </cell>
          <cell r="D513">
            <v>2</v>
          </cell>
          <cell r="E513">
            <v>235</v>
          </cell>
          <cell r="F513">
            <v>21.873009159999999</v>
          </cell>
          <cell r="G513">
            <v>1</v>
          </cell>
          <cell r="H513">
            <v>2</v>
          </cell>
          <cell r="I513">
            <v>11</v>
          </cell>
          <cell r="J513">
            <v>1</v>
          </cell>
          <cell r="K513">
            <v>244</v>
          </cell>
        </row>
        <row r="514">
          <cell r="A514" t="str">
            <v>MARV1_09_8D_752</v>
          </cell>
          <cell r="B514">
            <v>752</v>
          </cell>
          <cell r="C514">
            <v>0</v>
          </cell>
          <cell r="D514">
            <v>2</v>
          </cell>
          <cell r="E514">
            <v>180</v>
          </cell>
          <cell r="F514">
            <v>18.221999390000001</v>
          </cell>
          <cell r="G514">
            <v>1</v>
          </cell>
          <cell r="H514">
            <v>2</v>
          </cell>
          <cell r="I514">
            <v>11</v>
          </cell>
          <cell r="J514">
            <v>2</v>
          </cell>
          <cell r="K514">
            <v>189</v>
          </cell>
        </row>
        <row r="515">
          <cell r="A515" t="str">
            <v>MARV1_09_8D_519</v>
          </cell>
          <cell r="B515">
            <v>519</v>
          </cell>
          <cell r="C515">
            <v>0</v>
          </cell>
          <cell r="D515">
            <v>2</v>
          </cell>
          <cell r="E515">
            <v>238</v>
          </cell>
          <cell r="F515">
            <v>14.09999756</v>
          </cell>
          <cell r="G515">
            <v>1</v>
          </cell>
          <cell r="H515">
            <v>2</v>
          </cell>
          <cell r="I515" t="str">
            <v>12a4</v>
          </cell>
          <cell r="J515">
            <v>1</v>
          </cell>
          <cell r="K515">
            <v>239</v>
          </cell>
          <cell r="U515" t="str">
            <v>20m</v>
          </cell>
        </row>
        <row r="516">
          <cell r="A516" t="str">
            <v>MARV1_09_8D_486</v>
          </cell>
          <cell r="B516">
            <v>486</v>
          </cell>
          <cell r="C516">
            <v>0</v>
          </cell>
          <cell r="D516">
            <v>2</v>
          </cell>
          <cell r="E516">
            <v>213</v>
          </cell>
          <cell r="F516">
            <v>21.337001829999998</v>
          </cell>
          <cell r="G516">
            <v>1</v>
          </cell>
          <cell r="H516">
            <v>2</v>
          </cell>
          <cell r="I516" t="str">
            <v>12a2</v>
          </cell>
          <cell r="J516">
            <v>1</v>
          </cell>
          <cell r="K516">
            <v>229</v>
          </cell>
          <cell r="L516" t="str">
            <v>T/K</v>
          </cell>
          <cell r="N516">
            <v>20</v>
          </cell>
          <cell r="O516">
            <v>25</v>
          </cell>
          <cell r="P516">
            <v>9</v>
          </cell>
          <cell r="Q516">
            <v>5</v>
          </cell>
          <cell r="R516">
            <v>6</v>
          </cell>
          <cell r="S516">
            <v>20</v>
          </cell>
          <cell r="T516">
            <v>63</v>
          </cell>
        </row>
        <row r="517">
          <cell r="A517" t="str">
            <v>MARV1_09_8D_487</v>
          </cell>
          <cell r="B517">
            <v>487</v>
          </cell>
          <cell r="C517">
            <v>0</v>
          </cell>
          <cell r="D517">
            <v>2</v>
          </cell>
          <cell r="E517">
            <v>193</v>
          </cell>
          <cell r="F517">
            <v>18.81800488</v>
          </cell>
          <cell r="G517">
            <v>1</v>
          </cell>
          <cell r="H517">
            <v>2</v>
          </cell>
          <cell r="I517" t="str">
            <v>12a1</v>
          </cell>
          <cell r="J517">
            <v>1</v>
          </cell>
          <cell r="K517">
            <v>207</v>
          </cell>
          <cell r="L517" t="str">
            <v>T/K</v>
          </cell>
          <cell r="N517">
            <v>19</v>
          </cell>
          <cell r="O517">
            <v>21</v>
          </cell>
          <cell r="P517">
            <v>7</v>
          </cell>
          <cell r="Q517">
            <v>4</v>
          </cell>
          <cell r="R517">
            <v>7</v>
          </cell>
          <cell r="S517">
            <v>20</v>
          </cell>
          <cell r="T517">
            <v>62</v>
          </cell>
        </row>
        <row r="518">
          <cell r="A518" t="str">
            <v>MARV1_09_8D_521</v>
          </cell>
          <cell r="B518">
            <v>521</v>
          </cell>
          <cell r="C518">
            <v>0</v>
          </cell>
          <cell r="D518">
            <v>2</v>
          </cell>
          <cell r="E518">
            <v>265</v>
          </cell>
          <cell r="F518">
            <v>21.719000609999998</v>
          </cell>
          <cell r="G518">
            <v>1</v>
          </cell>
          <cell r="H518">
            <v>2</v>
          </cell>
          <cell r="I518" t="str">
            <v>12a1</v>
          </cell>
          <cell r="J518">
            <v>1</v>
          </cell>
          <cell r="K518">
            <v>275</v>
          </cell>
        </row>
        <row r="519">
          <cell r="A519" t="str">
            <v>MARV1_09_8D_473</v>
          </cell>
          <cell r="B519">
            <v>473</v>
          </cell>
          <cell r="C519">
            <v>1</v>
          </cell>
          <cell r="D519">
            <v>1</v>
          </cell>
          <cell r="E519">
            <v>130</v>
          </cell>
          <cell r="F519">
            <v>17.200004880000002</v>
          </cell>
          <cell r="G519">
            <v>1</v>
          </cell>
          <cell r="H519">
            <v>1</v>
          </cell>
          <cell r="I519">
            <v>11</v>
          </cell>
          <cell r="J519">
            <v>2</v>
          </cell>
          <cell r="K519">
            <v>125</v>
          </cell>
          <cell r="L519" t="str">
            <v>T</v>
          </cell>
          <cell r="N519">
            <v>14</v>
          </cell>
          <cell r="O519">
            <v>18</v>
          </cell>
          <cell r="P519">
            <v>13</v>
          </cell>
          <cell r="S519">
            <v>0</v>
          </cell>
          <cell r="U519" t="str">
            <v>kuollut viim. 5v sisällä</v>
          </cell>
        </row>
        <row r="520">
          <cell r="A520" t="str">
            <v>MARV1_09_8D_497</v>
          </cell>
          <cell r="B520">
            <v>497</v>
          </cell>
          <cell r="C520">
            <v>1</v>
          </cell>
          <cell r="D520">
            <v>2</v>
          </cell>
          <cell r="E520">
            <v>187</v>
          </cell>
          <cell r="F520">
            <v>16.9300116</v>
          </cell>
          <cell r="G520">
            <v>1</v>
          </cell>
          <cell r="H520">
            <v>2</v>
          </cell>
          <cell r="I520" t="str">
            <v>12a1</v>
          </cell>
          <cell r="J520">
            <v>2</v>
          </cell>
          <cell r="K520">
            <v>193</v>
          </cell>
          <cell r="L520" t="str">
            <v>T</v>
          </cell>
          <cell r="N520">
            <v>20</v>
          </cell>
          <cell r="O520">
            <v>17.8</v>
          </cell>
          <cell r="P520">
            <v>5</v>
          </cell>
          <cell r="S520">
            <v>12</v>
          </cell>
        </row>
        <row r="521">
          <cell r="A521" t="str">
            <v>MARV1_09_8D_496</v>
          </cell>
          <cell r="B521">
            <v>496</v>
          </cell>
          <cell r="C521">
            <v>1</v>
          </cell>
          <cell r="D521">
            <v>2</v>
          </cell>
          <cell r="E521">
            <v>186</v>
          </cell>
          <cell r="F521">
            <v>17.793008539999999</v>
          </cell>
          <cell r="G521">
            <v>1</v>
          </cell>
          <cell r="H521">
            <v>2</v>
          </cell>
          <cell r="I521" t="str">
            <v>12a1</v>
          </cell>
          <cell r="J521">
            <v>2</v>
          </cell>
          <cell r="K521">
            <v>195</v>
          </cell>
        </row>
        <row r="522">
          <cell r="A522" t="str">
            <v>MARV1_09_8D_474</v>
          </cell>
          <cell r="B522">
            <v>474</v>
          </cell>
          <cell r="C522">
            <v>1</v>
          </cell>
          <cell r="D522">
            <v>2</v>
          </cell>
          <cell r="E522">
            <v>213</v>
          </cell>
          <cell r="F522">
            <v>16.59599695</v>
          </cell>
          <cell r="G522">
            <v>1</v>
          </cell>
          <cell r="H522">
            <v>2</v>
          </cell>
          <cell r="I522" t="str">
            <v>12a4</v>
          </cell>
          <cell r="J522">
            <v>1</v>
          </cell>
          <cell r="K522">
            <v>224</v>
          </cell>
          <cell r="U522" t="str">
            <v>20m</v>
          </cell>
        </row>
        <row r="523">
          <cell r="A523" t="str">
            <v>MARV1_09_8D_475</v>
          </cell>
          <cell r="B523">
            <v>475</v>
          </cell>
          <cell r="C523">
            <v>1</v>
          </cell>
          <cell r="D523">
            <v>3</v>
          </cell>
          <cell r="E523">
            <v>336</v>
          </cell>
          <cell r="F523">
            <v>25.763002440000001</v>
          </cell>
          <cell r="G523">
            <v>1</v>
          </cell>
          <cell r="H523">
            <v>3</v>
          </cell>
          <cell r="I523">
            <v>11</v>
          </cell>
          <cell r="J523">
            <v>1</v>
          </cell>
          <cell r="K523">
            <v>366</v>
          </cell>
        </row>
        <row r="524">
          <cell r="A524" t="str">
            <v>MARV1_09_8D_500</v>
          </cell>
          <cell r="B524">
            <v>500</v>
          </cell>
          <cell r="C524">
            <v>1</v>
          </cell>
          <cell r="D524">
            <v>2</v>
          </cell>
          <cell r="E524">
            <v>155</v>
          </cell>
          <cell r="F524">
            <v>18.395002439999999</v>
          </cell>
          <cell r="G524">
            <v>1</v>
          </cell>
          <cell r="H524">
            <v>2</v>
          </cell>
          <cell r="I524">
            <v>21</v>
          </cell>
          <cell r="J524">
            <v>4</v>
          </cell>
          <cell r="K524">
            <v>150</v>
          </cell>
        </row>
        <row r="525">
          <cell r="A525" t="str">
            <v>MARV1_09_8D_717</v>
          </cell>
          <cell r="B525">
            <v>717</v>
          </cell>
          <cell r="C525">
            <v>1</v>
          </cell>
          <cell r="D525">
            <v>2</v>
          </cell>
          <cell r="E525">
            <v>123</v>
          </cell>
          <cell r="G525">
            <v>1</v>
          </cell>
          <cell r="H525">
            <v>2</v>
          </cell>
          <cell r="I525" t="str">
            <v>12a1</v>
          </cell>
          <cell r="J525">
            <v>2</v>
          </cell>
          <cell r="K525">
            <v>131</v>
          </cell>
        </row>
        <row r="526">
          <cell r="A526" t="str">
            <v>MARV1_09_8D_476</v>
          </cell>
          <cell r="B526">
            <v>476</v>
          </cell>
          <cell r="C526">
            <v>1</v>
          </cell>
          <cell r="D526">
            <v>2</v>
          </cell>
          <cell r="E526">
            <v>217</v>
          </cell>
          <cell r="F526">
            <v>21.871999389999999</v>
          </cell>
          <cell r="G526">
            <v>1</v>
          </cell>
          <cell r="H526">
            <v>2</v>
          </cell>
          <cell r="I526">
            <v>11</v>
          </cell>
          <cell r="J526">
            <v>1</v>
          </cell>
          <cell r="K526">
            <v>240</v>
          </cell>
          <cell r="L526" t="str">
            <v>T</v>
          </cell>
          <cell r="N526">
            <v>21</v>
          </cell>
          <cell r="O526">
            <v>25.5</v>
          </cell>
          <cell r="P526">
            <v>2</v>
          </cell>
          <cell r="S526">
            <v>12</v>
          </cell>
        </row>
        <row r="527">
          <cell r="A527" t="str">
            <v>MARV1_09_8D_501</v>
          </cell>
          <cell r="B527">
            <v>501</v>
          </cell>
          <cell r="C527">
            <v>1</v>
          </cell>
          <cell r="D527">
            <v>2</v>
          </cell>
          <cell r="E527">
            <v>175</v>
          </cell>
          <cell r="F527">
            <v>17.779009160000001</v>
          </cell>
          <cell r="G527">
            <v>1</v>
          </cell>
          <cell r="H527">
            <v>2</v>
          </cell>
          <cell r="I527">
            <v>22</v>
          </cell>
          <cell r="J527">
            <v>4</v>
          </cell>
          <cell r="K527">
            <v>177</v>
          </cell>
        </row>
        <row r="528">
          <cell r="A528" t="str">
            <v>MARV1_09_8D_502</v>
          </cell>
          <cell r="B528">
            <v>502</v>
          </cell>
          <cell r="C528">
            <v>1</v>
          </cell>
          <cell r="D528">
            <v>2</v>
          </cell>
          <cell r="E528">
            <v>150</v>
          </cell>
          <cell r="F528">
            <v>16.932002440000002</v>
          </cell>
          <cell r="G528">
            <v>1</v>
          </cell>
          <cell r="H528">
            <v>2</v>
          </cell>
          <cell r="I528">
            <v>21</v>
          </cell>
          <cell r="J528">
            <v>4</v>
          </cell>
          <cell r="K528">
            <v>156</v>
          </cell>
        </row>
        <row r="529">
          <cell r="A529" t="str">
            <v>MARV1_09_8D_719</v>
          </cell>
          <cell r="B529">
            <v>719</v>
          </cell>
          <cell r="C529">
            <v>1</v>
          </cell>
          <cell r="D529">
            <v>2</v>
          </cell>
          <cell r="E529">
            <v>156</v>
          </cell>
          <cell r="G529">
            <v>1</v>
          </cell>
          <cell r="H529">
            <v>2</v>
          </cell>
          <cell r="I529">
            <v>22</v>
          </cell>
          <cell r="J529">
            <v>4</v>
          </cell>
          <cell r="K529">
            <v>146</v>
          </cell>
          <cell r="U529" t="str">
            <v>6m</v>
          </cell>
        </row>
        <row r="530">
          <cell r="A530" t="str">
            <v>MARV1_09_8D_718</v>
          </cell>
          <cell r="B530">
            <v>718</v>
          </cell>
          <cell r="C530">
            <v>1</v>
          </cell>
          <cell r="D530">
            <v>2</v>
          </cell>
          <cell r="E530">
            <v>82</v>
          </cell>
          <cell r="G530">
            <v>1</v>
          </cell>
          <cell r="H530">
            <v>2</v>
          </cell>
          <cell r="I530">
            <v>11</v>
          </cell>
          <cell r="J530">
            <v>2</v>
          </cell>
          <cell r="K530">
            <v>90</v>
          </cell>
        </row>
        <row r="531">
          <cell r="A531" t="str">
            <v>MARV1_09_8D_720</v>
          </cell>
          <cell r="B531">
            <v>720</v>
          </cell>
          <cell r="C531">
            <v>1</v>
          </cell>
          <cell r="D531">
            <v>2</v>
          </cell>
          <cell r="E531">
            <v>96</v>
          </cell>
          <cell r="G531">
            <v>1</v>
          </cell>
          <cell r="H531">
            <v>2</v>
          </cell>
          <cell r="I531">
            <v>14</v>
          </cell>
          <cell r="J531">
            <v>2</v>
          </cell>
          <cell r="K531">
            <v>96</v>
          </cell>
        </row>
        <row r="532">
          <cell r="A532" t="str">
            <v>MARV1_09_8D_508</v>
          </cell>
          <cell r="B532">
            <v>508</v>
          </cell>
          <cell r="C532">
            <v>1</v>
          </cell>
          <cell r="D532">
            <v>2</v>
          </cell>
          <cell r="E532">
            <v>171</v>
          </cell>
          <cell r="G532">
            <v>1</v>
          </cell>
          <cell r="H532">
            <v>2</v>
          </cell>
          <cell r="I532">
            <v>22</v>
          </cell>
          <cell r="J532">
            <v>4</v>
          </cell>
          <cell r="K532">
            <v>165</v>
          </cell>
          <cell r="U532" t="str">
            <v>10m</v>
          </cell>
        </row>
        <row r="533">
          <cell r="A533" t="str">
            <v>MARV1_09_8D_507</v>
          </cell>
          <cell r="B533">
            <v>507</v>
          </cell>
          <cell r="C533">
            <v>1</v>
          </cell>
          <cell r="D533">
            <v>2</v>
          </cell>
          <cell r="E533">
            <v>226</v>
          </cell>
          <cell r="G533">
            <v>1</v>
          </cell>
          <cell r="H533">
            <v>2</v>
          </cell>
          <cell r="I533">
            <v>22</v>
          </cell>
          <cell r="J533">
            <v>4</v>
          </cell>
          <cell r="K533">
            <v>222</v>
          </cell>
          <cell r="U533" t="str">
            <v>12m</v>
          </cell>
        </row>
        <row r="534">
          <cell r="A534" t="str">
            <v>MARV1_09_8D_478</v>
          </cell>
          <cell r="B534">
            <v>478</v>
          </cell>
          <cell r="C534">
            <v>1</v>
          </cell>
          <cell r="D534">
            <v>2</v>
          </cell>
          <cell r="E534">
            <v>279</v>
          </cell>
          <cell r="F534">
            <v>22.03900732</v>
          </cell>
          <cell r="G534">
            <v>1</v>
          </cell>
          <cell r="H534">
            <v>2</v>
          </cell>
          <cell r="I534">
            <v>11</v>
          </cell>
          <cell r="J534">
            <v>1</v>
          </cell>
          <cell r="K534">
            <v>300</v>
          </cell>
        </row>
        <row r="535">
          <cell r="A535" t="str">
            <v>MARV1_09_8D_721</v>
          </cell>
          <cell r="B535">
            <v>721</v>
          </cell>
          <cell r="C535">
            <v>1</v>
          </cell>
          <cell r="D535">
            <v>2</v>
          </cell>
          <cell r="E535">
            <v>142</v>
          </cell>
          <cell r="F535">
            <v>11.246003050000001</v>
          </cell>
          <cell r="G535">
            <v>1</v>
          </cell>
          <cell r="H535">
            <v>2</v>
          </cell>
          <cell r="I535" t="str">
            <v>12a4</v>
          </cell>
          <cell r="J535">
            <v>2</v>
          </cell>
          <cell r="K535">
            <v>145</v>
          </cell>
          <cell r="U535" t="str">
            <v>22m</v>
          </cell>
        </row>
        <row r="536">
          <cell r="A536" t="str">
            <v>MARV1_09_8D_722</v>
          </cell>
          <cell r="B536">
            <v>722</v>
          </cell>
          <cell r="C536">
            <v>1</v>
          </cell>
          <cell r="D536">
            <v>2</v>
          </cell>
          <cell r="E536">
            <v>66</v>
          </cell>
          <cell r="G536">
            <v>1</v>
          </cell>
          <cell r="H536">
            <v>2</v>
          </cell>
          <cell r="I536" t="str">
            <v>12a4</v>
          </cell>
          <cell r="J536">
            <v>2</v>
          </cell>
          <cell r="K536">
            <v>98</v>
          </cell>
          <cell r="U536" t="str">
            <v>8m</v>
          </cell>
        </row>
        <row r="537">
          <cell r="A537" t="str">
            <v>MARV1_09_8D_746</v>
          </cell>
          <cell r="B537">
            <v>746</v>
          </cell>
          <cell r="C537">
            <v>1</v>
          </cell>
          <cell r="D537">
            <v>2</v>
          </cell>
          <cell r="E537">
            <v>129</v>
          </cell>
          <cell r="G537">
            <v>1</v>
          </cell>
          <cell r="H537">
            <v>2</v>
          </cell>
          <cell r="I537">
            <v>22</v>
          </cell>
          <cell r="J537">
            <v>4</v>
          </cell>
          <cell r="K537">
            <v>130</v>
          </cell>
        </row>
        <row r="538">
          <cell r="A538" t="str">
            <v>MARV1_09_8D_509</v>
          </cell>
          <cell r="B538">
            <v>509</v>
          </cell>
          <cell r="C538">
            <v>1</v>
          </cell>
          <cell r="D538">
            <v>2</v>
          </cell>
          <cell r="E538">
            <v>236</v>
          </cell>
          <cell r="F538">
            <v>22.051999389999999</v>
          </cell>
          <cell r="G538">
            <v>1</v>
          </cell>
          <cell r="H538">
            <v>2</v>
          </cell>
          <cell r="I538">
            <v>11</v>
          </cell>
          <cell r="J538">
            <v>1</v>
          </cell>
          <cell r="K538">
            <v>264</v>
          </cell>
          <cell r="L538" t="str">
            <v>T/K</v>
          </cell>
          <cell r="N538">
            <v>21</v>
          </cell>
          <cell r="O538">
            <v>28</v>
          </cell>
          <cell r="P538">
            <v>10</v>
          </cell>
          <cell r="Q538">
            <v>6</v>
          </cell>
          <cell r="R538">
            <v>4</v>
          </cell>
          <cell r="S538">
            <v>18</v>
          </cell>
          <cell r="T538">
            <v>60</v>
          </cell>
        </row>
        <row r="539">
          <cell r="A539" t="str">
            <v>MARV1_09_8D_745</v>
          </cell>
          <cell r="B539">
            <v>745</v>
          </cell>
          <cell r="C539">
            <v>1</v>
          </cell>
          <cell r="D539">
            <v>2</v>
          </cell>
          <cell r="E539">
            <v>88</v>
          </cell>
          <cell r="G539">
            <v>1</v>
          </cell>
          <cell r="H539">
            <v>2</v>
          </cell>
          <cell r="I539">
            <v>23</v>
          </cell>
          <cell r="J539">
            <v>4</v>
          </cell>
          <cell r="K539">
            <v>80</v>
          </cell>
        </row>
        <row r="540">
          <cell r="A540" t="str">
            <v>MARV1_09_8D_510</v>
          </cell>
          <cell r="B540">
            <v>510</v>
          </cell>
          <cell r="C540">
            <v>1</v>
          </cell>
          <cell r="D540">
            <v>2</v>
          </cell>
          <cell r="E540">
            <v>188</v>
          </cell>
          <cell r="F540">
            <v>19.797001219999999</v>
          </cell>
          <cell r="G540">
            <v>1</v>
          </cell>
          <cell r="H540">
            <v>2</v>
          </cell>
          <cell r="I540">
            <v>11</v>
          </cell>
          <cell r="J540">
            <v>1</v>
          </cell>
          <cell r="K540">
            <v>197</v>
          </cell>
        </row>
        <row r="541">
          <cell r="A541" t="str">
            <v>MARV1_09_8D_743</v>
          </cell>
          <cell r="B541">
            <v>743</v>
          </cell>
          <cell r="C541">
            <v>1</v>
          </cell>
          <cell r="D541">
            <v>2</v>
          </cell>
          <cell r="E541">
            <v>100</v>
          </cell>
          <cell r="G541">
            <v>1</v>
          </cell>
          <cell r="H541">
            <v>2</v>
          </cell>
          <cell r="I541">
            <v>22</v>
          </cell>
          <cell r="J541">
            <v>4</v>
          </cell>
          <cell r="K541">
            <v>119</v>
          </cell>
          <cell r="U541" t="str">
            <v>6m</v>
          </cell>
        </row>
        <row r="542">
          <cell r="A542" t="str">
            <v>MARV1_09_8D_724</v>
          </cell>
          <cell r="B542">
            <v>724</v>
          </cell>
          <cell r="C542">
            <v>1</v>
          </cell>
          <cell r="D542">
            <v>2</v>
          </cell>
          <cell r="E542">
            <v>166</v>
          </cell>
          <cell r="F542">
            <v>18.422999390000001</v>
          </cell>
          <cell r="G542">
            <v>1</v>
          </cell>
          <cell r="H542">
            <v>2</v>
          </cell>
          <cell r="I542">
            <v>23</v>
          </cell>
          <cell r="J542">
            <v>4</v>
          </cell>
          <cell r="K542">
            <v>172</v>
          </cell>
        </row>
        <row r="543">
          <cell r="A543" t="str">
            <v>MARV1_09_8D_511</v>
          </cell>
          <cell r="B543">
            <v>511</v>
          </cell>
          <cell r="C543">
            <v>1</v>
          </cell>
          <cell r="D543">
            <v>2</v>
          </cell>
          <cell r="E543">
            <v>290</v>
          </cell>
          <cell r="F543">
            <v>22.431003659999998</v>
          </cell>
          <cell r="G543">
            <v>1</v>
          </cell>
          <cell r="H543">
            <v>2</v>
          </cell>
          <cell r="I543">
            <v>11</v>
          </cell>
          <cell r="J543">
            <v>1</v>
          </cell>
          <cell r="K543">
            <v>325</v>
          </cell>
          <cell r="L543" t="str">
            <v>T/K</v>
          </cell>
          <cell r="N543">
            <v>20.5</v>
          </cell>
          <cell r="O543">
            <v>24.8</v>
          </cell>
          <cell r="P543">
            <v>10</v>
          </cell>
          <cell r="Q543">
            <v>10</v>
          </cell>
          <cell r="R543">
            <v>6</v>
          </cell>
          <cell r="S543">
            <v>18</v>
          </cell>
          <cell r="T543">
            <v>68</v>
          </cell>
        </row>
        <row r="544">
          <cell r="A544" t="str">
            <v>MARV1_09_8D_512</v>
          </cell>
          <cell r="B544">
            <v>512</v>
          </cell>
          <cell r="C544">
            <v>1</v>
          </cell>
          <cell r="D544">
            <v>2</v>
          </cell>
          <cell r="E544">
            <v>295</v>
          </cell>
          <cell r="G544">
            <v>1</v>
          </cell>
          <cell r="H544">
            <v>2</v>
          </cell>
          <cell r="I544">
            <v>22</v>
          </cell>
          <cell r="J544">
            <v>4</v>
          </cell>
          <cell r="K544">
            <v>141</v>
          </cell>
          <cell r="U544" t="str">
            <v>5m</v>
          </cell>
        </row>
        <row r="545">
          <cell r="A545" t="str">
            <v>MARV1_09_8D_741</v>
          </cell>
          <cell r="B545">
            <v>741</v>
          </cell>
          <cell r="C545">
            <v>1</v>
          </cell>
          <cell r="D545">
            <v>3</v>
          </cell>
          <cell r="E545">
            <v>120</v>
          </cell>
          <cell r="G545">
            <v>1</v>
          </cell>
          <cell r="H545">
            <v>2</v>
          </cell>
          <cell r="I545">
            <v>22</v>
          </cell>
          <cell r="J545">
            <v>4</v>
          </cell>
          <cell r="K545">
            <v>120</v>
          </cell>
          <cell r="U545" t="str">
            <v>10m,näre</v>
          </cell>
        </row>
        <row r="546">
          <cell r="A546" t="str">
            <v>MARV1_09_8D_744</v>
          </cell>
          <cell r="B546">
            <v>744</v>
          </cell>
          <cell r="C546">
            <v>1</v>
          </cell>
          <cell r="D546">
            <v>2</v>
          </cell>
          <cell r="E546">
            <v>101</v>
          </cell>
          <cell r="G546">
            <v>1</v>
          </cell>
          <cell r="H546">
            <v>2</v>
          </cell>
          <cell r="I546">
            <v>22</v>
          </cell>
          <cell r="J546">
            <v>4</v>
          </cell>
          <cell r="K546">
            <v>107</v>
          </cell>
          <cell r="U546" t="str">
            <v>1,6m</v>
          </cell>
        </row>
        <row r="547">
          <cell r="A547" t="str">
            <v>MARV1_09_8D_513</v>
          </cell>
          <cell r="B547">
            <v>513</v>
          </cell>
          <cell r="C547">
            <v>1</v>
          </cell>
          <cell r="D547">
            <v>2</v>
          </cell>
          <cell r="E547">
            <v>213</v>
          </cell>
          <cell r="F547">
            <v>18.845007930000001</v>
          </cell>
          <cell r="G547">
            <v>1</v>
          </cell>
          <cell r="H547">
            <v>2</v>
          </cell>
          <cell r="I547">
            <v>11</v>
          </cell>
          <cell r="J547">
            <v>1</v>
          </cell>
          <cell r="K547">
            <v>223</v>
          </cell>
          <cell r="L547" t="str">
            <v>T</v>
          </cell>
          <cell r="N547">
            <v>20</v>
          </cell>
          <cell r="O547">
            <v>21.8</v>
          </cell>
          <cell r="P547">
            <v>8</v>
          </cell>
          <cell r="S547">
            <v>15</v>
          </cell>
        </row>
        <row r="548">
          <cell r="A548" t="str">
            <v>MARV1_09_8D_549</v>
          </cell>
          <cell r="B548">
            <v>549</v>
          </cell>
          <cell r="C548">
            <v>1</v>
          </cell>
          <cell r="D548">
            <v>3</v>
          </cell>
          <cell r="E548">
            <v>169</v>
          </cell>
          <cell r="F548">
            <v>18.343004270000002</v>
          </cell>
          <cell r="G548">
            <v>1</v>
          </cell>
          <cell r="H548">
            <v>3</v>
          </cell>
          <cell r="I548">
            <v>11</v>
          </cell>
          <cell r="J548">
            <v>2</v>
          </cell>
          <cell r="K548">
            <v>175</v>
          </cell>
        </row>
        <row r="549">
          <cell r="A549" t="str">
            <v>MARV1_09_8D_514</v>
          </cell>
          <cell r="B549">
            <v>514</v>
          </cell>
          <cell r="C549">
            <v>1</v>
          </cell>
          <cell r="D549">
            <v>2</v>
          </cell>
          <cell r="E549">
            <v>257</v>
          </cell>
          <cell r="F549">
            <v>21.04700244</v>
          </cell>
          <cell r="G549">
            <v>1</v>
          </cell>
          <cell r="H549">
            <v>2</v>
          </cell>
          <cell r="I549">
            <v>11</v>
          </cell>
          <cell r="J549">
            <v>1</v>
          </cell>
          <cell r="K549">
            <v>275</v>
          </cell>
          <cell r="L549" t="str">
            <v>T</v>
          </cell>
          <cell r="N549">
            <v>20</v>
          </cell>
          <cell r="O549">
            <v>21</v>
          </cell>
          <cell r="P549">
            <v>7</v>
          </cell>
          <cell r="S549">
            <v>20</v>
          </cell>
        </row>
        <row r="550">
          <cell r="A550" t="str">
            <v>MARV1_09_8D_740</v>
          </cell>
          <cell r="B550">
            <v>740</v>
          </cell>
          <cell r="C550">
            <v>1</v>
          </cell>
          <cell r="D550">
            <v>2</v>
          </cell>
          <cell r="E550">
            <v>132</v>
          </cell>
          <cell r="G550">
            <v>1</v>
          </cell>
          <cell r="H550">
            <v>2</v>
          </cell>
          <cell r="I550" t="str">
            <v>12a1</v>
          </cell>
          <cell r="J550">
            <v>2</v>
          </cell>
          <cell r="K550">
            <v>132</v>
          </cell>
        </row>
        <row r="551">
          <cell r="A551" t="str">
            <v>MARV1_09_8D_515</v>
          </cell>
          <cell r="B551">
            <v>515</v>
          </cell>
          <cell r="C551">
            <v>1</v>
          </cell>
          <cell r="D551">
            <v>2</v>
          </cell>
          <cell r="E551">
            <v>196</v>
          </cell>
          <cell r="F551">
            <v>18.576001829999999</v>
          </cell>
          <cell r="G551">
            <v>1</v>
          </cell>
          <cell r="H551">
            <v>2</v>
          </cell>
          <cell r="I551">
            <v>11</v>
          </cell>
          <cell r="J551">
            <v>2</v>
          </cell>
          <cell r="K551">
            <v>197</v>
          </cell>
        </row>
        <row r="552">
          <cell r="A552" t="str">
            <v>MARV1_09_8D_551</v>
          </cell>
          <cell r="B552">
            <v>551</v>
          </cell>
          <cell r="C552">
            <v>1</v>
          </cell>
          <cell r="D552">
            <v>2</v>
          </cell>
          <cell r="E552">
            <v>274</v>
          </cell>
          <cell r="F552">
            <v>23.406002440000002</v>
          </cell>
          <cell r="G552">
            <v>1</v>
          </cell>
          <cell r="H552">
            <v>2</v>
          </cell>
          <cell r="I552">
            <v>11</v>
          </cell>
          <cell r="J552">
            <v>1</v>
          </cell>
          <cell r="K552">
            <v>293</v>
          </cell>
        </row>
        <row r="553">
          <cell r="A553" t="str">
            <v>MARV1_09_8D_753</v>
          </cell>
          <cell r="B553">
            <v>753</v>
          </cell>
          <cell r="C553">
            <v>1</v>
          </cell>
          <cell r="D553">
            <v>2</v>
          </cell>
          <cell r="E553">
            <v>85</v>
          </cell>
          <cell r="G553">
            <v>1</v>
          </cell>
          <cell r="H553">
            <v>2</v>
          </cell>
          <cell r="I553">
            <v>23</v>
          </cell>
          <cell r="J553">
            <v>4</v>
          </cell>
          <cell r="K553">
            <v>80</v>
          </cell>
        </row>
        <row r="554">
          <cell r="A554" t="str">
            <v>MARV1_09_8D_517</v>
          </cell>
          <cell r="B554">
            <v>517</v>
          </cell>
          <cell r="C554">
            <v>1</v>
          </cell>
          <cell r="D554">
            <v>2</v>
          </cell>
          <cell r="E554">
            <v>325</v>
          </cell>
          <cell r="F554">
            <v>23.363010989999999</v>
          </cell>
          <cell r="G554">
            <v>1</v>
          </cell>
          <cell r="H554">
            <v>2</v>
          </cell>
          <cell r="I554">
            <v>11</v>
          </cell>
          <cell r="J554">
            <v>1</v>
          </cell>
          <cell r="K554">
            <v>357</v>
          </cell>
          <cell r="L554" t="str">
            <v>T</v>
          </cell>
          <cell r="N554">
            <v>27</v>
          </cell>
          <cell r="O554">
            <v>25</v>
          </cell>
          <cell r="P554">
            <v>6</v>
          </cell>
          <cell r="S554">
            <v>20</v>
          </cell>
        </row>
        <row r="555">
          <cell r="A555" t="str">
            <v>MARV1_09_8D_516</v>
          </cell>
          <cell r="B555">
            <v>516</v>
          </cell>
          <cell r="C555">
            <v>1</v>
          </cell>
          <cell r="D555">
            <v>2</v>
          </cell>
          <cell r="E555">
            <v>182</v>
          </cell>
          <cell r="F555">
            <v>16.727001829999999</v>
          </cell>
          <cell r="G555">
            <v>1</v>
          </cell>
          <cell r="H555">
            <v>2</v>
          </cell>
          <cell r="I555" t="str">
            <v>12a1</v>
          </cell>
          <cell r="J555">
            <v>2</v>
          </cell>
          <cell r="K555">
            <v>190</v>
          </cell>
        </row>
        <row r="556">
          <cell r="A556" t="str">
            <v>MARV1_09_8D_771</v>
          </cell>
          <cell r="B556">
            <v>771</v>
          </cell>
          <cell r="C556">
            <v>1</v>
          </cell>
          <cell r="D556">
            <v>16</v>
          </cell>
          <cell r="E556">
            <v>64</v>
          </cell>
          <cell r="G556">
            <v>1</v>
          </cell>
          <cell r="H556">
            <v>16</v>
          </cell>
          <cell r="I556" t="str">
            <v>14a1</v>
          </cell>
          <cell r="J556">
            <v>2</v>
          </cell>
          <cell r="K556">
            <v>62</v>
          </cell>
        </row>
        <row r="557">
          <cell r="A557" t="str">
            <v>MARV1_09_8D_553</v>
          </cell>
          <cell r="B557">
            <v>553</v>
          </cell>
          <cell r="C557">
            <v>1</v>
          </cell>
          <cell r="D557">
            <v>2</v>
          </cell>
          <cell r="E557">
            <v>155</v>
          </cell>
          <cell r="G557">
            <v>1</v>
          </cell>
          <cell r="H557">
            <v>2</v>
          </cell>
          <cell r="I557">
            <v>22</v>
          </cell>
          <cell r="J557">
            <v>4</v>
          </cell>
          <cell r="K557">
            <v>171</v>
          </cell>
          <cell r="U557" t="str">
            <v>1,6m</v>
          </cell>
        </row>
        <row r="558">
          <cell r="A558" t="str">
            <v>MARV1_09_8D_520</v>
          </cell>
          <cell r="B558">
            <v>520</v>
          </cell>
          <cell r="C558">
            <v>1</v>
          </cell>
          <cell r="D558">
            <v>3</v>
          </cell>
          <cell r="E558">
            <v>228</v>
          </cell>
          <cell r="F558">
            <v>20.238001220000001</v>
          </cell>
          <cell r="G558">
            <v>1</v>
          </cell>
          <cell r="H558">
            <v>3</v>
          </cell>
          <cell r="I558">
            <v>11</v>
          </cell>
          <cell r="J558">
            <v>1</v>
          </cell>
          <cell r="K558">
            <v>290</v>
          </cell>
        </row>
        <row r="559">
          <cell r="A559" t="str">
            <v>MARV1_09_8D_522</v>
          </cell>
          <cell r="B559">
            <v>522</v>
          </cell>
          <cell r="C559">
            <v>1</v>
          </cell>
          <cell r="D559">
            <v>2</v>
          </cell>
          <cell r="E559">
            <v>227</v>
          </cell>
          <cell r="F559">
            <v>14.726010990000001</v>
          </cell>
          <cell r="G559">
            <v>1</v>
          </cell>
          <cell r="H559">
            <v>2</v>
          </cell>
          <cell r="I559" t="str">
            <v>12a1,a4</v>
          </cell>
          <cell r="J559">
            <v>1</v>
          </cell>
          <cell r="K559">
            <v>230</v>
          </cell>
          <cell r="U559" t="str">
            <v>20m</v>
          </cell>
        </row>
        <row r="560">
          <cell r="A560" t="str">
            <v>MARV1_09_8D_523</v>
          </cell>
          <cell r="B560">
            <v>523</v>
          </cell>
          <cell r="C560">
            <v>1</v>
          </cell>
          <cell r="D560">
            <v>2</v>
          </cell>
          <cell r="E560">
            <v>250</v>
          </cell>
          <cell r="F560">
            <v>22.19900488</v>
          </cell>
          <cell r="G560">
            <v>1</v>
          </cell>
          <cell r="H560">
            <v>2</v>
          </cell>
          <cell r="I560">
            <v>11</v>
          </cell>
          <cell r="J560">
            <v>1</v>
          </cell>
          <cell r="K560">
            <v>271</v>
          </cell>
        </row>
        <row r="561">
          <cell r="A561" t="str">
            <v>MARV1_09_8D_556</v>
          </cell>
          <cell r="B561">
            <v>556</v>
          </cell>
          <cell r="C561">
            <v>1</v>
          </cell>
          <cell r="D561">
            <v>2</v>
          </cell>
          <cell r="E561">
            <v>215</v>
          </cell>
          <cell r="F561">
            <v>20.672006100000001</v>
          </cell>
          <cell r="G561">
            <v>1</v>
          </cell>
          <cell r="H561">
            <v>2</v>
          </cell>
          <cell r="I561" t="str">
            <v>12a1</v>
          </cell>
          <cell r="J561">
            <v>1</v>
          </cell>
          <cell r="K561">
            <v>226</v>
          </cell>
        </row>
        <row r="562">
          <cell r="A562" t="str">
            <v>MARV1_09_8D_557</v>
          </cell>
          <cell r="B562">
            <v>557</v>
          </cell>
          <cell r="C562">
            <v>1</v>
          </cell>
          <cell r="D562">
            <v>2</v>
          </cell>
          <cell r="E562">
            <v>266</v>
          </cell>
          <cell r="F562">
            <v>22.547000000000001</v>
          </cell>
          <cell r="G562">
            <v>1</v>
          </cell>
          <cell r="H562">
            <v>2</v>
          </cell>
          <cell r="I562">
            <v>11</v>
          </cell>
          <cell r="J562">
            <v>1</v>
          </cell>
          <cell r="K562">
            <v>286</v>
          </cell>
          <cell r="L562" t="str">
            <v>T/K</v>
          </cell>
          <cell r="N562">
            <v>24</v>
          </cell>
          <cell r="O562">
            <v>27</v>
          </cell>
          <cell r="P562">
            <v>9</v>
          </cell>
          <cell r="Q562">
            <v>8</v>
          </cell>
          <cell r="R562">
            <v>2</v>
          </cell>
          <cell r="S562">
            <v>20</v>
          </cell>
          <cell r="T562">
            <v>58</v>
          </cell>
        </row>
        <row r="563">
          <cell r="A563" t="str">
            <v>MARV1_09_8D_772</v>
          </cell>
          <cell r="B563">
            <v>772</v>
          </cell>
          <cell r="C563">
            <v>1</v>
          </cell>
          <cell r="D563">
            <v>2</v>
          </cell>
          <cell r="E563">
            <v>93</v>
          </cell>
          <cell r="G563">
            <v>1</v>
          </cell>
          <cell r="H563">
            <v>2</v>
          </cell>
          <cell r="I563" t="str">
            <v>14a7</v>
          </cell>
          <cell r="J563">
            <v>2</v>
          </cell>
          <cell r="K563">
            <v>89</v>
          </cell>
        </row>
        <row r="564">
          <cell r="A564" t="str">
            <v>MARV1_09_8D_492</v>
          </cell>
          <cell r="B564">
            <v>492</v>
          </cell>
          <cell r="C564">
            <v>2</v>
          </cell>
          <cell r="D564">
            <v>2</v>
          </cell>
          <cell r="E564">
            <v>217</v>
          </cell>
          <cell r="F564">
            <v>20.006000610000001</v>
          </cell>
          <cell r="G564">
            <v>1</v>
          </cell>
          <cell r="H564">
            <v>2</v>
          </cell>
          <cell r="I564" t="str">
            <v>12a1</v>
          </cell>
          <cell r="J564">
            <v>1</v>
          </cell>
          <cell r="K564">
            <v>225</v>
          </cell>
        </row>
        <row r="565">
          <cell r="A565" t="str">
            <v>MARV1_09_8D_491</v>
          </cell>
          <cell r="B565">
            <v>491</v>
          </cell>
          <cell r="C565">
            <v>2</v>
          </cell>
          <cell r="D565">
            <v>2</v>
          </cell>
          <cell r="E565">
            <v>165</v>
          </cell>
          <cell r="F565">
            <v>16.999998779999999</v>
          </cell>
          <cell r="G565">
            <v>1</v>
          </cell>
          <cell r="H565">
            <v>2</v>
          </cell>
          <cell r="I565" t="str">
            <v>12a1</v>
          </cell>
          <cell r="J565">
            <v>2</v>
          </cell>
          <cell r="K565">
            <v>172</v>
          </cell>
        </row>
        <row r="566">
          <cell r="A566" t="str">
            <v>MARV1_09_8D_494</v>
          </cell>
          <cell r="B566">
            <v>494</v>
          </cell>
          <cell r="C566">
            <v>2</v>
          </cell>
          <cell r="D566">
            <v>2</v>
          </cell>
          <cell r="E566">
            <v>241</v>
          </cell>
          <cell r="F566">
            <v>21.366008539999999</v>
          </cell>
          <cell r="G566">
            <v>1</v>
          </cell>
          <cell r="H566">
            <v>2</v>
          </cell>
          <cell r="I566">
            <v>11</v>
          </cell>
          <cell r="J566">
            <v>1</v>
          </cell>
          <cell r="K566">
            <v>256</v>
          </cell>
          <cell r="L566" t="str">
            <v>T</v>
          </cell>
          <cell r="N566">
            <v>23</v>
          </cell>
          <cell r="O566">
            <v>23</v>
          </cell>
          <cell r="P566">
            <v>10</v>
          </cell>
          <cell r="S566">
            <v>15</v>
          </cell>
        </row>
        <row r="567">
          <cell r="A567" t="str">
            <v>MARV1_09_8D_493</v>
          </cell>
          <cell r="B567">
            <v>493</v>
          </cell>
          <cell r="C567">
            <v>2</v>
          </cell>
          <cell r="D567">
            <v>2</v>
          </cell>
          <cell r="E567">
            <v>230</v>
          </cell>
          <cell r="F567">
            <v>20.096006710000001</v>
          </cell>
          <cell r="G567">
            <v>1</v>
          </cell>
          <cell r="H567">
            <v>2</v>
          </cell>
          <cell r="I567" t="str">
            <v>12a1</v>
          </cell>
          <cell r="J567">
            <v>1</v>
          </cell>
          <cell r="K567">
            <v>249</v>
          </cell>
        </row>
        <row r="568">
          <cell r="A568" t="str">
            <v>MARV1_09_8D_716</v>
          </cell>
          <cell r="B568">
            <v>716</v>
          </cell>
          <cell r="C568">
            <v>2</v>
          </cell>
          <cell r="D568">
            <v>2</v>
          </cell>
          <cell r="E568">
            <v>94</v>
          </cell>
          <cell r="G568">
            <v>1</v>
          </cell>
          <cell r="H568">
            <v>2</v>
          </cell>
          <cell r="I568" t="str">
            <v>12a1</v>
          </cell>
          <cell r="J568">
            <v>2</v>
          </cell>
          <cell r="K568">
            <v>96</v>
          </cell>
        </row>
        <row r="569">
          <cell r="A569" t="str">
            <v>MARV1_09_8D_715</v>
          </cell>
          <cell r="B569">
            <v>715</v>
          </cell>
          <cell r="C569">
            <v>2</v>
          </cell>
          <cell r="D569">
            <v>2</v>
          </cell>
          <cell r="E569">
            <v>138</v>
          </cell>
          <cell r="G569">
            <v>1</v>
          </cell>
          <cell r="H569">
            <v>2</v>
          </cell>
          <cell r="I569" t="str">
            <v>12a1</v>
          </cell>
          <cell r="J569">
            <v>2</v>
          </cell>
          <cell r="K569">
            <v>144</v>
          </cell>
        </row>
        <row r="570">
          <cell r="A570" t="str">
            <v>MARV1_09_8D_495</v>
          </cell>
          <cell r="B570">
            <v>495</v>
          </cell>
          <cell r="C570">
            <v>2</v>
          </cell>
          <cell r="D570">
            <v>2</v>
          </cell>
          <cell r="E570">
            <v>168</v>
          </cell>
          <cell r="F570">
            <v>15.948004879999999</v>
          </cell>
          <cell r="G570">
            <v>1</v>
          </cell>
          <cell r="H570">
            <v>2</v>
          </cell>
          <cell r="I570">
            <v>21</v>
          </cell>
          <cell r="J570">
            <v>4</v>
          </cell>
          <cell r="K570">
            <v>165</v>
          </cell>
        </row>
        <row r="571">
          <cell r="A571" t="str">
            <v>MARV1_09_8D_714</v>
          </cell>
          <cell r="B571">
            <v>714</v>
          </cell>
          <cell r="C571">
            <v>2</v>
          </cell>
          <cell r="D571">
            <v>2</v>
          </cell>
          <cell r="E571">
            <v>122</v>
          </cell>
          <cell r="G571">
            <v>1</v>
          </cell>
          <cell r="H571">
            <v>2</v>
          </cell>
          <cell r="I571">
            <v>21</v>
          </cell>
          <cell r="J571">
            <v>4</v>
          </cell>
          <cell r="K571">
            <v>122</v>
          </cell>
        </row>
        <row r="572">
          <cell r="A572" t="str">
            <v>MARV1_09_8D_528</v>
          </cell>
          <cell r="B572">
            <v>528</v>
          </cell>
          <cell r="C572">
            <v>2</v>
          </cell>
          <cell r="D572">
            <v>3</v>
          </cell>
          <cell r="E572">
            <v>144</v>
          </cell>
          <cell r="F572">
            <v>18.51499939</v>
          </cell>
          <cell r="G572">
            <v>1</v>
          </cell>
          <cell r="H572">
            <v>3</v>
          </cell>
          <cell r="I572" t="str">
            <v>12a2</v>
          </cell>
          <cell r="J572">
            <v>2</v>
          </cell>
          <cell r="K572">
            <v>145</v>
          </cell>
          <cell r="L572" t="str">
            <v>T/K</v>
          </cell>
          <cell r="N572">
            <v>13</v>
          </cell>
          <cell r="O572">
            <v>19.5</v>
          </cell>
          <cell r="P572">
            <v>10</v>
          </cell>
          <cell r="R572">
            <v>6</v>
          </cell>
        </row>
        <row r="573">
          <cell r="A573" t="str">
            <v>MARV1_09_8D_529</v>
          </cell>
          <cell r="B573">
            <v>529</v>
          </cell>
          <cell r="C573">
            <v>2</v>
          </cell>
          <cell r="D573">
            <v>3</v>
          </cell>
          <cell r="E573">
            <v>217</v>
          </cell>
          <cell r="F573">
            <v>20.843004270000002</v>
          </cell>
          <cell r="G573">
            <v>1</v>
          </cell>
          <cell r="H573">
            <v>3</v>
          </cell>
          <cell r="I573" t="str">
            <v>12a2</v>
          </cell>
          <cell r="J573">
            <v>1</v>
          </cell>
          <cell r="K573">
            <v>227</v>
          </cell>
        </row>
        <row r="574">
          <cell r="A574" t="str">
            <v>MARV1_09_8D_498</v>
          </cell>
          <cell r="B574">
            <v>498</v>
          </cell>
          <cell r="C574">
            <v>2</v>
          </cell>
          <cell r="D574">
            <v>2</v>
          </cell>
          <cell r="E574">
            <v>176</v>
          </cell>
          <cell r="F574">
            <v>18.297009769999999</v>
          </cell>
          <cell r="G574">
            <v>1</v>
          </cell>
          <cell r="H574">
            <v>2</v>
          </cell>
          <cell r="I574">
            <v>11</v>
          </cell>
          <cell r="J574">
            <v>2</v>
          </cell>
          <cell r="K574">
            <v>191</v>
          </cell>
        </row>
        <row r="575">
          <cell r="A575" t="str">
            <v>MARV1_09_8D_499</v>
          </cell>
          <cell r="B575">
            <v>499</v>
          </cell>
          <cell r="C575">
            <v>2</v>
          </cell>
          <cell r="D575">
            <v>2</v>
          </cell>
          <cell r="E575">
            <v>206</v>
          </cell>
          <cell r="F575">
            <v>20.18401038</v>
          </cell>
          <cell r="G575">
            <v>1</v>
          </cell>
          <cell r="H575">
            <v>2</v>
          </cell>
          <cell r="I575">
            <v>23</v>
          </cell>
          <cell r="J575">
            <v>4</v>
          </cell>
          <cell r="K575">
            <v>209</v>
          </cell>
        </row>
        <row r="576">
          <cell r="A576" t="str">
            <v>MARV1_09_8D_532</v>
          </cell>
          <cell r="B576">
            <v>532</v>
          </cell>
          <cell r="C576">
            <v>2</v>
          </cell>
          <cell r="D576">
            <v>2</v>
          </cell>
          <cell r="E576">
            <v>124</v>
          </cell>
          <cell r="F576">
            <v>20.806997559999999</v>
          </cell>
          <cell r="G576">
            <v>1</v>
          </cell>
          <cell r="H576">
            <v>2</v>
          </cell>
          <cell r="I576">
            <v>11</v>
          </cell>
          <cell r="J576">
            <v>1</v>
          </cell>
          <cell r="K576">
            <v>231</v>
          </cell>
        </row>
        <row r="577">
          <cell r="A577" t="str">
            <v>MARV1_09_8D_533</v>
          </cell>
          <cell r="B577">
            <v>533</v>
          </cell>
          <cell r="C577">
            <v>2</v>
          </cell>
          <cell r="D577">
            <v>2</v>
          </cell>
          <cell r="E577">
            <v>158</v>
          </cell>
          <cell r="F577">
            <v>16.718004879999999</v>
          </cell>
          <cell r="G577">
            <v>1</v>
          </cell>
          <cell r="H577">
            <v>2</v>
          </cell>
          <cell r="I577" t="str">
            <v>12a7</v>
          </cell>
          <cell r="J577">
            <v>2</v>
          </cell>
          <cell r="K577">
            <v>154</v>
          </cell>
        </row>
        <row r="578">
          <cell r="A578" t="str">
            <v>MARV1_09_8D_535</v>
          </cell>
          <cell r="B578">
            <v>535</v>
          </cell>
          <cell r="C578">
            <v>2</v>
          </cell>
          <cell r="D578">
            <v>2</v>
          </cell>
          <cell r="E578">
            <v>170</v>
          </cell>
          <cell r="F578">
            <v>17.285009769999998</v>
          </cell>
          <cell r="G578">
            <v>1</v>
          </cell>
          <cell r="H578">
            <v>2</v>
          </cell>
          <cell r="I578">
            <v>11</v>
          </cell>
          <cell r="J578">
            <v>2</v>
          </cell>
          <cell r="K578">
            <v>180</v>
          </cell>
        </row>
        <row r="579">
          <cell r="A579" t="str">
            <v>MARV1_09_8D_504</v>
          </cell>
          <cell r="B579">
            <v>504</v>
          </cell>
          <cell r="C579">
            <v>2</v>
          </cell>
          <cell r="D579">
            <v>2</v>
          </cell>
          <cell r="E579">
            <v>180</v>
          </cell>
          <cell r="F579">
            <v>18.560005490000002</v>
          </cell>
          <cell r="G579">
            <v>1</v>
          </cell>
          <cell r="H579">
            <v>2</v>
          </cell>
          <cell r="I579" t="str">
            <v>12a1,a4</v>
          </cell>
          <cell r="J579">
            <v>2</v>
          </cell>
          <cell r="K579">
            <v>185</v>
          </cell>
          <cell r="U579" t="str">
            <v>20m</v>
          </cell>
        </row>
        <row r="580">
          <cell r="A580" t="str">
            <v>MARV1_09_8D_713</v>
          </cell>
          <cell r="B580">
            <v>713</v>
          </cell>
          <cell r="C580">
            <v>2</v>
          </cell>
          <cell r="D580">
            <v>2</v>
          </cell>
          <cell r="E580">
            <v>114</v>
          </cell>
          <cell r="G580">
            <v>1</v>
          </cell>
          <cell r="H580">
            <v>2</v>
          </cell>
          <cell r="I580">
            <v>11</v>
          </cell>
          <cell r="J580">
            <v>2</v>
          </cell>
          <cell r="K580">
            <v>111</v>
          </cell>
        </row>
        <row r="581">
          <cell r="A581" t="str">
            <v>MARV1_09_8D_536</v>
          </cell>
          <cell r="B581">
            <v>536</v>
          </cell>
          <cell r="C581">
            <v>2</v>
          </cell>
          <cell r="D581">
            <v>3</v>
          </cell>
          <cell r="E581">
            <v>210</v>
          </cell>
          <cell r="F581">
            <v>21.258010989999999</v>
          </cell>
          <cell r="G581">
            <v>1</v>
          </cell>
          <cell r="H581">
            <v>3</v>
          </cell>
          <cell r="I581">
            <v>11</v>
          </cell>
          <cell r="J581">
            <v>1</v>
          </cell>
          <cell r="K581">
            <v>220</v>
          </cell>
        </row>
        <row r="582">
          <cell r="A582" t="str">
            <v>MARV1_09_8D_538</v>
          </cell>
          <cell r="B582">
            <v>538</v>
          </cell>
          <cell r="C582">
            <v>2</v>
          </cell>
          <cell r="D582">
            <v>2</v>
          </cell>
          <cell r="E582">
            <v>252</v>
          </cell>
          <cell r="F582">
            <v>21.998001219999999</v>
          </cell>
          <cell r="G582">
            <v>1</v>
          </cell>
          <cell r="H582">
            <v>2</v>
          </cell>
          <cell r="I582">
            <v>11</v>
          </cell>
          <cell r="J582">
            <v>1</v>
          </cell>
          <cell r="K582">
            <v>272</v>
          </cell>
          <cell r="L582" t="str">
            <v>T</v>
          </cell>
          <cell r="N582">
            <v>23</v>
          </cell>
          <cell r="O582">
            <v>24</v>
          </cell>
          <cell r="P582">
            <v>9</v>
          </cell>
          <cell r="S582">
            <v>20</v>
          </cell>
        </row>
        <row r="583">
          <cell r="A583" t="str">
            <v>MARV1_09_8D_503</v>
          </cell>
          <cell r="B583">
            <v>503</v>
          </cell>
          <cell r="C583">
            <v>2</v>
          </cell>
          <cell r="D583">
            <v>3</v>
          </cell>
          <cell r="E583">
            <v>221</v>
          </cell>
          <cell r="F583">
            <v>19.460996949999998</v>
          </cell>
          <cell r="G583">
            <v>1</v>
          </cell>
          <cell r="H583">
            <v>3</v>
          </cell>
          <cell r="I583">
            <v>11</v>
          </cell>
          <cell r="J583">
            <v>1</v>
          </cell>
          <cell r="K583">
            <v>231</v>
          </cell>
        </row>
        <row r="584">
          <cell r="A584" t="str">
            <v>MARV1_09_8D_505</v>
          </cell>
          <cell r="B584">
            <v>505</v>
          </cell>
          <cell r="C584">
            <v>2</v>
          </cell>
          <cell r="D584">
            <v>2</v>
          </cell>
          <cell r="E584">
            <v>171</v>
          </cell>
          <cell r="F584">
            <v>20.172011600000001</v>
          </cell>
          <cell r="G584">
            <v>1</v>
          </cell>
          <cell r="H584">
            <v>2</v>
          </cell>
          <cell r="I584">
            <v>11</v>
          </cell>
          <cell r="J584">
            <v>2</v>
          </cell>
          <cell r="K584">
            <v>182</v>
          </cell>
        </row>
        <row r="585">
          <cell r="A585" t="str">
            <v>MARV1_09_8D_539</v>
          </cell>
          <cell r="B585">
            <v>539</v>
          </cell>
          <cell r="C585">
            <v>2</v>
          </cell>
          <cell r="D585">
            <v>2</v>
          </cell>
          <cell r="E585">
            <v>238</v>
          </cell>
          <cell r="F585">
            <v>20.26300732</v>
          </cell>
          <cell r="G585">
            <v>1</v>
          </cell>
          <cell r="H585">
            <v>2</v>
          </cell>
          <cell r="I585">
            <v>11</v>
          </cell>
          <cell r="J585">
            <v>1</v>
          </cell>
          <cell r="K585">
            <v>240</v>
          </cell>
        </row>
        <row r="586">
          <cell r="A586" t="str">
            <v>MARV1_09_8D_541</v>
          </cell>
          <cell r="B586">
            <v>541</v>
          </cell>
          <cell r="C586">
            <v>2</v>
          </cell>
          <cell r="D586">
            <v>3</v>
          </cell>
          <cell r="E586">
            <v>177</v>
          </cell>
          <cell r="G586">
            <v>1</v>
          </cell>
          <cell r="H586">
            <v>3</v>
          </cell>
          <cell r="I586">
            <v>22</v>
          </cell>
          <cell r="J586">
            <v>4</v>
          </cell>
          <cell r="K586">
            <v>177</v>
          </cell>
          <cell r="U586" t="str">
            <v>8m</v>
          </cell>
        </row>
        <row r="587">
          <cell r="A587" t="str">
            <v>MARV1_09_8D_540</v>
          </cell>
          <cell r="B587">
            <v>540</v>
          </cell>
          <cell r="C587">
            <v>2</v>
          </cell>
          <cell r="D587">
            <v>3</v>
          </cell>
          <cell r="E587">
            <v>176</v>
          </cell>
          <cell r="F587">
            <v>19.848002439999998</v>
          </cell>
          <cell r="G587">
            <v>1</v>
          </cell>
          <cell r="H587">
            <v>3</v>
          </cell>
          <cell r="I587">
            <v>11</v>
          </cell>
          <cell r="J587">
            <v>2</v>
          </cell>
          <cell r="K587">
            <v>175</v>
          </cell>
        </row>
        <row r="588">
          <cell r="A588" t="str">
            <v>MARV1_09_8D_543</v>
          </cell>
          <cell r="B588">
            <v>543</v>
          </cell>
          <cell r="C588">
            <v>2</v>
          </cell>
          <cell r="D588">
            <v>3</v>
          </cell>
          <cell r="E588">
            <v>122</v>
          </cell>
          <cell r="F588">
            <v>17.147011599999999</v>
          </cell>
          <cell r="G588">
            <v>1</v>
          </cell>
          <cell r="H588">
            <v>3</v>
          </cell>
          <cell r="I588" t="str">
            <v>14a1</v>
          </cell>
          <cell r="J588">
            <v>2</v>
          </cell>
          <cell r="K588">
            <v>122</v>
          </cell>
        </row>
        <row r="589">
          <cell r="A589" t="str">
            <v>MARV1_09_8D_725</v>
          </cell>
          <cell r="B589">
            <v>725</v>
          </cell>
          <cell r="C589">
            <v>2</v>
          </cell>
          <cell r="D589">
            <v>2</v>
          </cell>
          <cell r="E589">
            <v>95</v>
          </cell>
          <cell r="G589">
            <v>1</v>
          </cell>
          <cell r="H589">
            <v>2</v>
          </cell>
          <cell r="I589">
            <v>11</v>
          </cell>
          <cell r="J589">
            <v>2</v>
          </cell>
          <cell r="K589">
            <v>103</v>
          </cell>
          <cell r="L589" t="str">
            <v>T</v>
          </cell>
          <cell r="N589">
            <v>7</v>
          </cell>
          <cell r="O589">
            <v>9</v>
          </cell>
          <cell r="P589">
            <v>1.4</v>
          </cell>
          <cell r="S589">
            <v>10</v>
          </cell>
        </row>
        <row r="590">
          <cell r="A590" t="str">
            <v>MARV1_09_8D_726</v>
          </cell>
          <cell r="B590">
            <v>726</v>
          </cell>
          <cell r="C590">
            <v>2</v>
          </cell>
          <cell r="D590">
            <v>3</v>
          </cell>
          <cell r="E590">
            <v>115</v>
          </cell>
          <cell r="G590">
            <v>1</v>
          </cell>
          <cell r="H590">
            <v>3</v>
          </cell>
          <cell r="I590">
            <v>22</v>
          </cell>
          <cell r="J590">
            <v>4</v>
          </cell>
          <cell r="K590">
            <v>108</v>
          </cell>
          <cell r="U590" t="str">
            <v>1m</v>
          </cell>
        </row>
        <row r="591">
          <cell r="A591" t="str">
            <v>MARV1_09_8D_728</v>
          </cell>
          <cell r="B591">
            <v>728</v>
          </cell>
          <cell r="C591">
            <v>2</v>
          </cell>
          <cell r="D591">
            <v>3</v>
          </cell>
          <cell r="E591">
            <v>167</v>
          </cell>
          <cell r="F591">
            <v>19.843004270000002</v>
          </cell>
          <cell r="G591">
            <v>1</v>
          </cell>
          <cell r="H591">
            <v>3</v>
          </cell>
          <cell r="I591">
            <v>11</v>
          </cell>
          <cell r="J591">
            <v>2</v>
          </cell>
          <cell r="K591">
            <v>184</v>
          </cell>
        </row>
        <row r="592">
          <cell r="A592" t="str">
            <v>MARV1_09_8D_727</v>
          </cell>
          <cell r="B592">
            <v>727</v>
          </cell>
          <cell r="C592">
            <v>2</v>
          </cell>
          <cell r="D592">
            <v>2</v>
          </cell>
          <cell r="E592">
            <v>267</v>
          </cell>
          <cell r="F592">
            <v>21.521007319999999</v>
          </cell>
          <cell r="G592">
            <v>1</v>
          </cell>
          <cell r="H592">
            <v>2</v>
          </cell>
          <cell r="I592">
            <v>11</v>
          </cell>
          <cell r="J592">
            <v>1</v>
          </cell>
          <cell r="K592">
            <v>272</v>
          </cell>
        </row>
        <row r="593">
          <cell r="A593" t="str">
            <v>MARV1_09_8D_547</v>
          </cell>
          <cell r="B593">
            <v>547</v>
          </cell>
          <cell r="C593">
            <v>2</v>
          </cell>
          <cell r="D593">
            <v>3</v>
          </cell>
          <cell r="E593">
            <v>166</v>
          </cell>
          <cell r="F593">
            <v>20.364006710000002</v>
          </cell>
          <cell r="G593">
            <v>1</v>
          </cell>
          <cell r="H593">
            <v>3</v>
          </cell>
          <cell r="I593">
            <v>22</v>
          </cell>
          <cell r="J593">
            <v>4</v>
          </cell>
          <cell r="K593">
            <v>167</v>
          </cell>
          <cell r="U593" t="str">
            <v>12m</v>
          </cell>
        </row>
        <row r="594">
          <cell r="A594" t="str">
            <v>MARV1_09_8D_545</v>
          </cell>
          <cell r="B594">
            <v>545</v>
          </cell>
          <cell r="C594">
            <v>2</v>
          </cell>
          <cell r="D594">
            <v>3</v>
          </cell>
          <cell r="E594">
            <v>340</v>
          </cell>
          <cell r="F594">
            <v>23.224009769999999</v>
          </cell>
          <cell r="G594">
            <v>1</v>
          </cell>
          <cell r="H594">
            <v>3</v>
          </cell>
          <cell r="I594">
            <v>11</v>
          </cell>
          <cell r="J594">
            <v>1</v>
          </cell>
          <cell r="K594">
            <v>375</v>
          </cell>
          <cell r="L594" t="str">
            <v>T/K</v>
          </cell>
          <cell r="N594">
            <v>29</v>
          </cell>
          <cell r="O594">
            <v>26.2</v>
          </cell>
          <cell r="P594">
            <v>10</v>
          </cell>
          <cell r="R594">
            <v>38</v>
          </cell>
        </row>
        <row r="595">
          <cell r="A595" t="str">
            <v>MARV1_09_8D_738</v>
          </cell>
          <cell r="B595">
            <v>738</v>
          </cell>
          <cell r="C595">
            <v>2</v>
          </cell>
          <cell r="D595">
            <v>2</v>
          </cell>
          <cell r="E595">
            <v>254</v>
          </cell>
          <cell r="F595">
            <v>22.44399756</v>
          </cell>
          <cell r="G595">
            <v>1</v>
          </cell>
          <cell r="H595">
            <v>2</v>
          </cell>
          <cell r="I595">
            <v>11</v>
          </cell>
          <cell r="J595">
            <v>1</v>
          </cell>
          <cell r="K595">
            <v>266</v>
          </cell>
        </row>
        <row r="596">
          <cell r="A596" t="str">
            <v>MARV1_09_8D_737</v>
          </cell>
          <cell r="B596">
            <v>737</v>
          </cell>
          <cell r="C596">
            <v>2</v>
          </cell>
          <cell r="D596">
            <v>3</v>
          </cell>
          <cell r="E596">
            <v>192</v>
          </cell>
          <cell r="F596">
            <v>20.309997559999999</v>
          </cell>
          <cell r="G596">
            <v>1</v>
          </cell>
          <cell r="H596">
            <v>3</v>
          </cell>
          <cell r="I596">
            <v>11</v>
          </cell>
          <cell r="J596">
            <v>2</v>
          </cell>
          <cell r="K596">
            <v>193</v>
          </cell>
        </row>
        <row r="597">
          <cell r="A597" t="str">
            <v>MARV1_09_8D_550</v>
          </cell>
          <cell r="B597">
            <v>550</v>
          </cell>
          <cell r="C597">
            <v>2</v>
          </cell>
          <cell r="D597">
            <v>3</v>
          </cell>
          <cell r="E597">
            <v>200</v>
          </cell>
          <cell r="F597">
            <v>21.680001220000001</v>
          </cell>
          <cell r="G597">
            <v>1</v>
          </cell>
          <cell r="H597">
            <v>3</v>
          </cell>
          <cell r="I597">
            <v>11</v>
          </cell>
          <cell r="J597">
            <v>1</v>
          </cell>
          <cell r="K597">
            <v>214</v>
          </cell>
        </row>
        <row r="598">
          <cell r="A598" t="str">
            <v>MARV1_09_8D_548</v>
          </cell>
          <cell r="B598">
            <v>548</v>
          </cell>
          <cell r="C598">
            <v>2</v>
          </cell>
          <cell r="D598">
            <v>3</v>
          </cell>
          <cell r="E598">
            <v>165</v>
          </cell>
          <cell r="F598">
            <v>20.718009769999998</v>
          </cell>
          <cell r="G598">
            <v>1</v>
          </cell>
          <cell r="H598">
            <v>3</v>
          </cell>
          <cell r="I598">
            <v>14</v>
          </cell>
          <cell r="J598">
            <v>2</v>
          </cell>
          <cell r="K598">
            <v>170</v>
          </cell>
        </row>
        <row r="599">
          <cell r="A599" t="str">
            <v>MARV1_09_8D_739</v>
          </cell>
          <cell r="B599">
            <v>739</v>
          </cell>
          <cell r="C599">
            <v>2</v>
          </cell>
          <cell r="D599">
            <v>2</v>
          </cell>
          <cell r="E599">
            <v>129</v>
          </cell>
          <cell r="G599">
            <v>1</v>
          </cell>
          <cell r="H599">
            <v>2</v>
          </cell>
          <cell r="I599">
            <v>11</v>
          </cell>
          <cell r="J599">
            <v>2</v>
          </cell>
          <cell r="K599">
            <v>130</v>
          </cell>
        </row>
        <row r="600">
          <cell r="A600" t="str">
            <v>MARV1_09_8D_755</v>
          </cell>
          <cell r="B600">
            <v>755</v>
          </cell>
          <cell r="C600">
            <v>2</v>
          </cell>
          <cell r="D600">
            <v>2</v>
          </cell>
          <cell r="E600">
            <v>118</v>
          </cell>
          <cell r="G600">
            <v>1</v>
          </cell>
          <cell r="H600">
            <v>2</v>
          </cell>
          <cell r="I600">
            <v>11</v>
          </cell>
          <cell r="J600">
            <v>2</v>
          </cell>
          <cell r="K600">
            <v>116</v>
          </cell>
        </row>
        <row r="601">
          <cell r="A601" t="str">
            <v>MARV1_09_8D_588</v>
          </cell>
          <cell r="B601">
            <v>588</v>
          </cell>
          <cell r="C601">
            <v>2</v>
          </cell>
          <cell r="D601">
            <v>3</v>
          </cell>
          <cell r="E601">
            <v>158</v>
          </cell>
          <cell r="F601">
            <v>19.878004270000002</v>
          </cell>
          <cell r="G601">
            <v>1</v>
          </cell>
          <cell r="H601">
            <v>3</v>
          </cell>
          <cell r="I601">
            <v>14</v>
          </cell>
          <cell r="J601">
            <v>2</v>
          </cell>
          <cell r="K601">
            <v>152</v>
          </cell>
        </row>
        <row r="602">
          <cell r="A602" t="str">
            <v>MARV1_09_8D_754</v>
          </cell>
          <cell r="B602">
            <v>754</v>
          </cell>
          <cell r="C602">
            <v>2</v>
          </cell>
          <cell r="D602">
            <v>2</v>
          </cell>
          <cell r="E602">
            <v>175</v>
          </cell>
          <cell r="F602">
            <v>17.23300549</v>
          </cell>
          <cell r="G602">
            <v>1</v>
          </cell>
          <cell r="H602">
            <v>2</v>
          </cell>
          <cell r="I602">
            <v>11</v>
          </cell>
          <cell r="J602">
            <v>2</v>
          </cell>
          <cell r="K602">
            <v>180</v>
          </cell>
          <cell r="L602" t="str">
            <v>T/K</v>
          </cell>
          <cell r="N602">
            <v>15</v>
          </cell>
          <cell r="O602">
            <v>18</v>
          </cell>
          <cell r="P602">
            <v>5.5</v>
          </cell>
          <cell r="Q602">
            <v>5</v>
          </cell>
          <cell r="R602">
            <v>2</v>
          </cell>
          <cell r="S602">
            <v>10</v>
          </cell>
          <cell r="T602">
            <v>61</v>
          </cell>
        </row>
        <row r="603">
          <cell r="A603" t="str">
            <v>MARV1_09_8D_756</v>
          </cell>
          <cell r="B603">
            <v>756</v>
          </cell>
          <cell r="C603">
            <v>2</v>
          </cell>
          <cell r="D603">
            <v>2</v>
          </cell>
          <cell r="E603">
            <v>204</v>
          </cell>
          <cell r="G603">
            <v>1</v>
          </cell>
          <cell r="H603">
            <v>2</v>
          </cell>
          <cell r="I603" t="str">
            <v>12a4</v>
          </cell>
          <cell r="J603">
            <v>1</v>
          </cell>
          <cell r="K603">
            <v>203</v>
          </cell>
          <cell r="U603" t="str">
            <v>20m</v>
          </cell>
        </row>
        <row r="604">
          <cell r="A604" t="str">
            <v>MARV1_09_8D_759</v>
          </cell>
          <cell r="B604">
            <v>759</v>
          </cell>
          <cell r="C604">
            <v>2</v>
          </cell>
          <cell r="D604">
            <v>2</v>
          </cell>
          <cell r="E604">
            <v>120</v>
          </cell>
          <cell r="G604">
            <v>1</v>
          </cell>
          <cell r="H604">
            <v>2</v>
          </cell>
          <cell r="I604" t="str">
            <v>12a4</v>
          </cell>
          <cell r="J604">
            <v>2</v>
          </cell>
          <cell r="K604">
            <v>119</v>
          </cell>
          <cell r="U604" t="str">
            <v>14m</v>
          </cell>
        </row>
        <row r="605">
          <cell r="A605" t="str">
            <v>MARV1_09_8D_757</v>
          </cell>
          <cell r="B605">
            <v>757</v>
          </cell>
          <cell r="C605">
            <v>2</v>
          </cell>
          <cell r="D605">
            <v>2</v>
          </cell>
          <cell r="E605">
            <v>94</v>
          </cell>
          <cell r="G605">
            <v>1</v>
          </cell>
          <cell r="H605">
            <v>2</v>
          </cell>
          <cell r="I605" t="str">
            <v>12a4</v>
          </cell>
          <cell r="J605">
            <v>2</v>
          </cell>
          <cell r="K605">
            <v>88</v>
          </cell>
          <cell r="U605" t="str">
            <v>10m</v>
          </cell>
        </row>
        <row r="606">
          <cell r="A606" t="str">
            <v>MARV1_09_8D_770</v>
          </cell>
          <cell r="B606">
            <v>770</v>
          </cell>
          <cell r="C606">
            <v>2</v>
          </cell>
          <cell r="D606">
            <v>2</v>
          </cell>
          <cell r="E606">
            <v>175</v>
          </cell>
          <cell r="F606">
            <v>18.859009159999999</v>
          </cell>
          <cell r="G606">
            <v>1</v>
          </cell>
          <cell r="H606">
            <v>2</v>
          </cell>
          <cell r="I606">
            <v>11</v>
          </cell>
          <cell r="J606">
            <v>2</v>
          </cell>
          <cell r="K606">
            <v>185</v>
          </cell>
        </row>
        <row r="607">
          <cell r="A607" t="str">
            <v>MARV1_09_8D_552</v>
          </cell>
          <cell r="B607">
            <v>552</v>
          </cell>
          <cell r="C607">
            <v>2</v>
          </cell>
          <cell r="D607">
            <v>2</v>
          </cell>
          <cell r="E607">
            <v>265</v>
          </cell>
          <cell r="F607">
            <v>13.5450061</v>
          </cell>
          <cell r="G607">
            <v>1</v>
          </cell>
          <cell r="H607">
            <v>2</v>
          </cell>
          <cell r="I607" t="str">
            <v>12a4</v>
          </cell>
          <cell r="J607">
            <v>1</v>
          </cell>
          <cell r="K607">
            <v>271</v>
          </cell>
          <cell r="U607" t="str">
            <v>18m</v>
          </cell>
        </row>
        <row r="608">
          <cell r="A608" t="str">
            <v>MARV1_09_8D_592</v>
          </cell>
          <cell r="B608">
            <v>592</v>
          </cell>
          <cell r="C608">
            <v>2</v>
          </cell>
          <cell r="D608">
            <v>3</v>
          </cell>
          <cell r="E608">
            <v>192</v>
          </cell>
          <cell r="F608">
            <v>20.85801038</v>
          </cell>
          <cell r="G608">
            <v>1</v>
          </cell>
          <cell r="H608">
            <v>3</v>
          </cell>
          <cell r="I608" t="str">
            <v>14a1</v>
          </cell>
          <cell r="J608">
            <v>2</v>
          </cell>
          <cell r="K608">
            <v>193</v>
          </cell>
        </row>
        <row r="609">
          <cell r="A609" t="str">
            <v>MARV1_09_8D_594</v>
          </cell>
          <cell r="B609">
            <v>594</v>
          </cell>
          <cell r="C609">
            <v>2</v>
          </cell>
          <cell r="D609">
            <v>2</v>
          </cell>
          <cell r="E609">
            <v>205</v>
          </cell>
          <cell r="F609">
            <v>20.417006709999999</v>
          </cell>
          <cell r="G609">
            <v>1</v>
          </cell>
          <cell r="H609">
            <v>2</v>
          </cell>
          <cell r="I609">
            <v>11</v>
          </cell>
          <cell r="J609">
            <v>1</v>
          </cell>
          <cell r="K609">
            <v>240</v>
          </cell>
        </row>
        <row r="610">
          <cell r="A610" t="str">
            <v>MARV1_09_8D_554</v>
          </cell>
          <cell r="B610">
            <v>554</v>
          </cell>
          <cell r="C610">
            <v>2</v>
          </cell>
          <cell r="D610">
            <v>2</v>
          </cell>
          <cell r="E610">
            <v>172</v>
          </cell>
          <cell r="G610">
            <v>1</v>
          </cell>
          <cell r="H610">
            <v>2</v>
          </cell>
          <cell r="I610">
            <v>22</v>
          </cell>
          <cell r="J610">
            <v>4</v>
          </cell>
          <cell r="K610">
            <v>160</v>
          </cell>
          <cell r="U610" t="str">
            <v>5m</v>
          </cell>
        </row>
        <row r="611">
          <cell r="A611" t="str">
            <v>MARV1_09_8D_596</v>
          </cell>
          <cell r="B611">
            <v>596</v>
          </cell>
          <cell r="C611">
            <v>2</v>
          </cell>
          <cell r="D611">
            <v>2</v>
          </cell>
          <cell r="E611">
            <v>280</v>
          </cell>
          <cell r="F611">
            <v>12.9200061</v>
          </cell>
          <cell r="G611">
            <v>1</v>
          </cell>
          <cell r="H611">
            <v>2</v>
          </cell>
          <cell r="I611">
            <v>22</v>
          </cell>
          <cell r="J611">
            <v>4</v>
          </cell>
          <cell r="K611">
            <v>277</v>
          </cell>
          <cell r="U611" t="str">
            <v>10m</v>
          </cell>
        </row>
        <row r="612">
          <cell r="A612" t="str">
            <v>MARV1_09_8D_769</v>
          </cell>
          <cell r="B612">
            <v>769</v>
          </cell>
          <cell r="C612">
            <v>2</v>
          </cell>
          <cell r="D612">
            <v>2</v>
          </cell>
          <cell r="E612">
            <v>139</v>
          </cell>
          <cell r="G612">
            <v>1</v>
          </cell>
          <cell r="H612">
            <v>2</v>
          </cell>
          <cell r="I612">
            <v>22</v>
          </cell>
          <cell r="J612">
            <v>4</v>
          </cell>
          <cell r="K612">
            <v>133</v>
          </cell>
          <cell r="U612" t="str">
            <v>5m</v>
          </cell>
        </row>
        <row r="613">
          <cell r="A613" t="str">
            <v>MARV1_09_8D_768</v>
          </cell>
          <cell r="B613">
            <v>768</v>
          </cell>
          <cell r="C613">
            <v>2</v>
          </cell>
          <cell r="D613">
            <v>3</v>
          </cell>
          <cell r="E613">
            <v>170</v>
          </cell>
          <cell r="F613">
            <v>18.334009160000001</v>
          </cell>
          <cell r="G613">
            <v>1</v>
          </cell>
          <cell r="H613">
            <v>3</v>
          </cell>
          <cell r="I613">
            <v>11</v>
          </cell>
          <cell r="J613">
            <v>2</v>
          </cell>
          <cell r="K613">
            <v>165</v>
          </cell>
          <cell r="L613" t="str">
            <v>T/K</v>
          </cell>
          <cell r="N613">
            <v>13</v>
          </cell>
          <cell r="O613">
            <v>20</v>
          </cell>
          <cell r="P613">
            <v>13</v>
          </cell>
          <cell r="R613">
            <v>8</v>
          </cell>
        </row>
        <row r="614">
          <cell r="A614" t="str">
            <v>MARV1_09_8D_555</v>
          </cell>
          <cell r="B614">
            <v>555</v>
          </cell>
          <cell r="C614">
            <v>2</v>
          </cell>
          <cell r="D614">
            <v>2</v>
          </cell>
          <cell r="E614">
            <v>197</v>
          </cell>
          <cell r="F614">
            <v>18.622003660000001</v>
          </cell>
          <cell r="G614">
            <v>1</v>
          </cell>
          <cell r="H614">
            <v>2</v>
          </cell>
          <cell r="I614">
            <v>11</v>
          </cell>
          <cell r="J614">
            <v>1</v>
          </cell>
          <cell r="K614">
            <v>200</v>
          </cell>
        </row>
        <row r="615">
          <cell r="A615" t="str">
            <v>MARV1_09_8D_597</v>
          </cell>
          <cell r="B615">
            <v>597</v>
          </cell>
          <cell r="C615">
            <v>2</v>
          </cell>
          <cell r="D615">
            <v>3</v>
          </cell>
          <cell r="E615">
            <v>210</v>
          </cell>
          <cell r="F615">
            <v>20.395009770000001</v>
          </cell>
          <cell r="G615">
            <v>1</v>
          </cell>
          <cell r="H615">
            <v>3</v>
          </cell>
          <cell r="I615" t="str">
            <v>12a1</v>
          </cell>
          <cell r="J615">
            <v>1</v>
          </cell>
          <cell r="K615">
            <v>220</v>
          </cell>
        </row>
        <row r="616">
          <cell r="A616" t="str">
            <v>MARV1_09_8D_773</v>
          </cell>
          <cell r="B616">
            <v>773</v>
          </cell>
          <cell r="C616">
            <v>2</v>
          </cell>
          <cell r="D616">
            <v>3</v>
          </cell>
          <cell r="E616">
            <v>57</v>
          </cell>
          <cell r="G616">
            <v>1</v>
          </cell>
          <cell r="H616">
            <v>3</v>
          </cell>
          <cell r="I616">
            <v>23</v>
          </cell>
          <cell r="J616">
            <v>4</v>
          </cell>
          <cell r="K616">
            <v>52</v>
          </cell>
        </row>
        <row r="617">
          <cell r="A617" t="str">
            <v>MARV1_09_8D_774</v>
          </cell>
          <cell r="B617">
            <v>774</v>
          </cell>
          <cell r="C617">
            <v>2</v>
          </cell>
          <cell r="D617">
            <v>2</v>
          </cell>
          <cell r="E617">
            <v>184</v>
          </cell>
          <cell r="F617">
            <v>19.603010990000001</v>
          </cell>
          <cell r="G617">
            <v>1</v>
          </cell>
          <cell r="H617">
            <v>2</v>
          </cell>
          <cell r="I617">
            <v>11</v>
          </cell>
          <cell r="J617">
            <v>2</v>
          </cell>
          <cell r="K617">
            <v>191</v>
          </cell>
        </row>
        <row r="618">
          <cell r="A618" t="str">
            <v>MARV1_09_8D_599</v>
          </cell>
          <cell r="B618">
            <v>599</v>
          </cell>
          <cell r="C618">
            <v>2</v>
          </cell>
          <cell r="D618">
            <v>3</v>
          </cell>
          <cell r="E618">
            <v>222</v>
          </cell>
          <cell r="F618">
            <v>19.363009770000001</v>
          </cell>
          <cell r="G618">
            <v>1</v>
          </cell>
          <cell r="H618">
            <v>3</v>
          </cell>
          <cell r="I618">
            <v>11</v>
          </cell>
          <cell r="J618">
            <v>2</v>
          </cell>
          <cell r="K618">
            <v>170</v>
          </cell>
        </row>
        <row r="619">
          <cell r="A619" t="str">
            <v>MARV1_09_8D_598</v>
          </cell>
          <cell r="B619">
            <v>598</v>
          </cell>
          <cell r="C619">
            <v>2</v>
          </cell>
          <cell r="D619">
            <v>3</v>
          </cell>
          <cell r="E619">
            <v>200</v>
          </cell>
          <cell r="F619">
            <v>21.818003050000002</v>
          </cell>
          <cell r="G619">
            <v>1</v>
          </cell>
          <cell r="H619">
            <v>3</v>
          </cell>
          <cell r="I619" t="str">
            <v>12a1</v>
          </cell>
          <cell r="J619">
            <v>1</v>
          </cell>
          <cell r="K619">
            <v>212</v>
          </cell>
          <cell r="L619" t="str">
            <v>T/K</v>
          </cell>
          <cell r="N619">
            <v>17</v>
          </cell>
          <cell r="O619">
            <v>24</v>
          </cell>
          <cell r="P619">
            <v>14</v>
          </cell>
          <cell r="R619">
            <v>6</v>
          </cell>
        </row>
        <row r="620">
          <cell r="A620" t="str">
            <v>MARV1_09_8D_600</v>
          </cell>
          <cell r="B620">
            <v>600</v>
          </cell>
          <cell r="C620">
            <v>2</v>
          </cell>
          <cell r="D620">
            <v>2</v>
          </cell>
          <cell r="E620">
            <v>285</v>
          </cell>
          <cell r="F620">
            <v>24.047001219999999</v>
          </cell>
          <cell r="G620">
            <v>1</v>
          </cell>
          <cell r="H620">
            <v>2</v>
          </cell>
          <cell r="I620">
            <v>11</v>
          </cell>
          <cell r="J620">
            <v>1</v>
          </cell>
          <cell r="K620">
            <v>299</v>
          </cell>
          <cell r="L620" t="str">
            <v>T</v>
          </cell>
          <cell r="N620">
            <v>25</v>
          </cell>
          <cell r="O620">
            <v>26</v>
          </cell>
          <cell r="P620">
            <v>1.8</v>
          </cell>
          <cell r="S620">
            <v>20</v>
          </cell>
        </row>
        <row r="621">
          <cell r="A621" t="str">
            <v>MARV1_09_8D_601</v>
          </cell>
          <cell r="B621">
            <v>601</v>
          </cell>
          <cell r="C621">
            <v>2</v>
          </cell>
          <cell r="D621">
            <v>3</v>
          </cell>
          <cell r="E621">
            <v>167</v>
          </cell>
          <cell r="F621">
            <v>19.434003050000001</v>
          </cell>
          <cell r="G621">
            <v>1</v>
          </cell>
          <cell r="H621">
            <v>3</v>
          </cell>
          <cell r="I621" t="str">
            <v>14a6</v>
          </cell>
          <cell r="J621">
            <v>2</v>
          </cell>
          <cell r="K621">
            <v>155</v>
          </cell>
        </row>
        <row r="622">
          <cell r="A622" t="str">
            <v>MARV1_09_8D_527</v>
          </cell>
          <cell r="B622">
            <v>527</v>
          </cell>
          <cell r="C622">
            <v>3</v>
          </cell>
          <cell r="D622">
            <v>2</v>
          </cell>
          <cell r="E622">
            <v>282</v>
          </cell>
          <cell r="F622">
            <v>21.430996950000001</v>
          </cell>
          <cell r="G622">
            <v>1</v>
          </cell>
          <cell r="H622">
            <v>2</v>
          </cell>
          <cell r="I622">
            <v>11</v>
          </cell>
          <cell r="J622">
            <v>1</v>
          </cell>
          <cell r="K622">
            <v>300</v>
          </cell>
        </row>
        <row r="623">
          <cell r="A623" t="str">
            <v>MARV1_09_8D_526</v>
          </cell>
          <cell r="B623">
            <v>526</v>
          </cell>
          <cell r="C623">
            <v>3</v>
          </cell>
          <cell r="D623">
            <v>2</v>
          </cell>
          <cell r="E623">
            <v>281</v>
          </cell>
          <cell r="F623">
            <v>21.28600793</v>
          </cell>
          <cell r="G623">
            <v>1</v>
          </cell>
          <cell r="H623">
            <v>3</v>
          </cell>
          <cell r="I623">
            <v>14</v>
          </cell>
          <cell r="J623">
            <v>1</v>
          </cell>
          <cell r="K623">
            <v>271</v>
          </cell>
          <cell r="L623" t="str">
            <v>T/K</v>
          </cell>
          <cell r="N623">
            <v>24</v>
          </cell>
          <cell r="O623">
            <v>22</v>
          </cell>
          <cell r="P623">
            <v>4</v>
          </cell>
          <cell r="R623">
            <v>6</v>
          </cell>
          <cell r="U623" t="str">
            <v>r.koivu</v>
          </cell>
        </row>
        <row r="624">
          <cell r="A624" t="str">
            <v>MARV1_09_8D_711</v>
          </cell>
          <cell r="B624">
            <v>711</v>
          </cell>
          <cell r="C624">
            <v>3</v>
          </cell>
          <cell r="D624">
            <v>2</v>
          </cell>
          <cell r="E624">
            <v>158</v>
          </cell>
          <cell r="G624">
            <v>1</v>
          </cell>
          <cell r="H624">
            <v>2</v>
          </cell>
          <cell r="I624" t="str">
            <v>12a1</v>
          </cell>
          <cell r="J624">
            <v>2</v>
          </cell>
          <cell r="K624">
            <v>143</v>
          </cell>
          <cell r="L624" t="str">
            <v>T/K</v>
          </cell>
          <cell r="N624">
            <v>10</v>
          </cell>
          <cell r="O624">
            <v>10.5</v>
          </cell>
          <cell r="P624">
            <v>0.4</v>
          </cell>
          <cell r="Q624">
            <v>4</v>
          </cell>
          <cell r="R624">
            <v>2</v>
          </cell>
          <cell r="S624">
            <v>10</v>
          </cell>
          <cell r="T624">
            <v>33</v>
          </cell>
        </row>
        <row r="625">
          <cell r="A625" t="str">
            <v>MARV1_09_8D_710</v>
          </cell>
          <cell r="B625">
            <v>710</v>
          </cell>
          <cell r="C625">
            <v>3</v>
          </cell>
          <cell r="D625">
            <v>3</v>
          </cell>
          <cell r="E625">
            <v>82</v>
          </cell>
          <cell r="G625">
            <v>1</v>
          </cell>
          <cell r="H625">
            <v>3</v>
          </cell>
          <cell r="I625" t="str">
            <v>14a1</v>
          </cell>
          <cell r="J625">
            <v>2</v>
          </cell>
          <cell r="K625">
            <v>91</v>
          </cell>
          <cell r="L625" t="str">
            <v>T/K</v>
          </cell>
          <cell r="N625">
            <v>5</v>
          </cell>
          <cell r="O625">
            <v>16</v>
          </cell>
          <cell r="P625">
            <v>5</v>
          </cell>
          <cell r="R625">
            <v>4</v>
          </cell>
        </row>
        <row r="626">
          <cell r="A626" t="str">
            <v>MARV1_09_8D_530</v>
          </cell>
          <cell r="B626">
            <v>530</v>
          </cell>
          <cell r="C626">
            <v>3</v>
          </cell>
          <cell r="D626">
            <v>3</v>
          </cell>
          <cell r="E626">
            <v>145</v>
          </cell>
          <cell r="F626">
            <v>19.663011600000001</v>
          </cell>
          <cell r="G626">
            <v>1</v>
          </cell>
          <cell r="H626">
            <v>3</v>
          </cell>
          <cell r="I626">
            <v>11</v>
          </cell>
          <cell r="J626">
            <v>2</v>
          </cell>
          <cell r="K626">
            <v>145</v>
          </cell>
        </row>
        <row r="627">
          <cell r="A627" t="str">
            <v>MARV1_09_8D_562</v>
          </cell>
          <cell r="B627">
            <v>562</v>
          </cell>
          <cell r="C627">
            <v>3</v>
          </cell>
          <cell r="D627">
            <v>3</v>
          </cell>
          <cell r="E627">
            <v>180</v>
          </cell>
          <cell r="F627">
            <v>19.724997559999998</v>
          </cell>
          <cell r="G627">
            <v>1</v>
          </cell>
          <cell r="H627">
            <v>3</v>
          </cell>
          <cell r="I627">
            <v>11</v>
          </cell>
          <cell r="J627">
            <v>2</v>
          </cell>
          <cell r="K627">
            <v>180</v>
          </cell>
        </row>
        <row r="628">
          <cell r="A628" t="str">
            <v>MARV1_09_8D_531</v>
          </cell>
          <cell r="B628">
            <v>531</v>
          </cell>
          <cell r="C628">
            <v>3</v>
          </cell>
          <cell r="D628">
            <v>3</v>
          </cell>
          <cell r="E628">
            <v>197</v>
          </cell>
          <cell r="F628">
            <v>19.871010380000001</v>
          </cell>
          <cell r="G628">
            <v>1</v>
          </cell>
          <cell r="H628">
            <v>3</v>
          </cell>
          <cell r="I628" t="str">
            <v>12a1</v>
          </cell>
          <cell r="J628">
            <v>2</v>
          </cell>
          <cell r="K628">
            <v>192</v>
          </cell>
          <cell r="L628" t="str">
            <v>T/K</v>
          </cell>
          <cell r="N628">
            <v>16</v>
          </cell>
          <cell r="O628">
            <v>21.2</v>
          </cell>
          <cell r="P628">
            <v>8</v>
          </cell>
          <cell r="R628">
            <v>4</v>
          </cell>
        </row>
        <row r="629">
          <cell r="A629" t="str">
            <v>MARV1_09_8D_712</v>
          </cell>
          <cell r="B629">
            <v>712</v>
          </cell>
          <cell r="C629">
            <v>3</v>
          </cell>
          <cell r="D629">
            <v>2</v>
          </cell>
          <cell r="E629">
            <v>92</v>
          </cell>
          <cell r="G629">
            <v>1</v>
          </cell>
          <cell r="H629">
            <v>2</v>
          </cell>
          <cell r="I629">
            <v>11</v>
          </cell>
          <cell r="J629">
            <v>2</v>
          </cell>
          <cell r="K629">
            <v>88</v>
          </cell>
        </row>
        <row r="630">
          <cell r="A630" t="str">
            <v>MARV1_09_8D_709</v>
          </cell>
          <cell r="B630">
            <v>709</v>
          </cell>
          <cell r="C630">
            <v>3</v>
          </cell>
          <cell r="D630">
            <v>2</v>
          </cell>
          <cell r="E630">
            <v>98</v>
          </cell>
          <cell r="G630">
            <v>1</v>
          </cell>
          <cell r="H630">
            <v>2</v>
          </cell>
          <cell r="I630" t="str">
            <v>12a1</v>
          </cell>
          <cell r="J630">
            <v>2</v>
          </cell>
          <cell r="K630">
            <v>98</v>
          </cell>
        </row>
        <row r="631">
          <cell r="A631" t="str">
            <v>MARV1_09_8D_565</v>
          </cell>
          <cell r="B631">
            <v>565</v>
          </cell>
          <cell r="C631">
            <v>3</v>
          </cell>
          <cell r="D631">
            <v>3</v>
          </cell>
          <cell r="E631">
            <v>158</v>
          </cell>
          <cell r="F631">
            <v>17.67300183</v>
          </cell>
          <cell r="G631">
            <v>1</v>
          </cell>
          <cell r="H631">
            <v>3</v>
          </cell>
          <cell r="I631" t="str">
            <v>12a1</v>
          </cell>
          <cell r="J631">
            <v>2</v>
          </cell>
          <cell r="K631">
            <v>150</v>
          </cell>
        </row>
        <row r="632">
          <cell r="A632" t="str">
            <v>MARV1_09_8D_568</v>
          </cell>
          <cell r="B632">
            <v>568</v>
          </cell>
          <cell r="C632">
            <v>3</v>
          </cell>
          <cell r="D632">
            <v>3</v>
          </cell>
          <cell r="E632">
            <v>174</v>
          </cell>
          <cell r="F632">
            <v>17.742003050000001</v>
          </cell>
          <cell r="G632">
            <v>1</v>
          </cell>
          <cell r="H632">
            <v>3</v>
          </cell>
          <cell r="I632">
            <v>11</v>
          </cell>
          <cell r="J632">
            <v>2</v>
          </cell>
          <cell r="K632">
            <v>179</v>
          </cell>
          <cell r="L632" t="str">
            <v>T/K</v>
          </cell>
          <cell r="N632">
            <v>13</v>
          </cell>
          <cell r="O632">
            <v>19.5</v>
          </cell>
          <cell r="P632">
            <v>6.7</v>
          </cell>
          <cell r="R632">
            <v>8</v>
          </cell>
        </row>
        <row r="633">
          <cell r="A633" t="str">
            <v>MARV1_09_8D_534</v>
          </cell>
          <cell r="B633">
            <v>534</v>
          </cell>
          <cell r="C633">
            <v>3</v>
          </cell>
          <cell r="D633">
            <v>2</v>
          </cell>
          <cell r="E633">
            <v>208</v>
          </cell>
          <cell r="F633">
            <v>20.31899817</v>
          </cell>
          <cell r="G633">
            <v>1</v>
          </cell>
          <cell r="H633">
            <v>2</v>
          </cell>
          <cell r="I633">
            <v>11</v>
          </cell>
          <cell r="J633">
            <v>1</v>
          </cell>
          <cell r="K633">
            <v>229</v>
          </cell>
        </row>
        <row r="634">
          <cell r="A634" t="str">
            <v>MARV1_09_8D_730</v>
          </cell>
          <cell r="B634">
            <v>730</v>
          </cell>
          <cell r="C634">
            <v>3</v>
          </cell>
          <cell r="D634">
            <v>2</v>
          </cell>
          <cell r="E634">
            <v>104</v>
          </cell>
          <cell r="G634">
            <v>1</v>
          </cell>
          <cell r="H634">
            <v>2</v>
          </cell>
          <cell r="I634">
            <v>11</v>
          </cell>
          <cell r="J634">
            <v>2</v>
          </cell>
          <cell r="K634">
            <v>105</v>
          </cell>
        </row>
        <row r="635">
          <cell r="A635" t="str">
            <v>MARV1_09_8D_569</v>
          </cell>
          <cell r="B635">
            <v>569</v>
          </cell>
          <cell r="C635">
            <v>3</v>
          </cell>
          <cell r="D635">
            <v>3</v>
          </cell>
          <cell r="E635">
            <v>147</v>
          </cell>
          <cell r="F635">
            <v>19.158005490000001</v>
          </cell>
          <cell r="G635">
            <v>1</v>
          </cell>
          <cell r="H635">
            <v>3</v>
          </cell>
          <cell r="I635" t="str">
            <v>12a1</v>
          </cell>
          <cell r="J635">
            <v>2</v>
          </cell>
          <cell r="K635">
            <v>157</v>
          </cell>
        </row>
        <row r="636">
          <cell r="A636" t="str">
            <v>MARV1_09_8D_731</v>
          </cell>
          <cell r="B636">
            <v>731</v>
          </cell>
          <cell r="C636">
            <v>3</v>
          </cell>
          <cell r="D636">
            <v>2</v>
          </cell>
          <cell r="E636">
            <v>110</v>
          </cell>
          <cell r="G636">
            <v>1</v>
          </cell>
          <cell r="H636">
            <v>2</v>
          </cell>
          <cell r="I636">
            <v>11</v>
          </cell>
          <cell r="J636">
            <v>2</v>
          </cell>
          <cell r="K636">
            <v>113</v>
          </cell>
        </row>
        <row r="637">
          <cell r="A637" t="str">
            <v>MARV1_09_8D_571</v>
          </cell>
          <cell r="B637">
            <v>571</v>
          </cell>
          <cell r="C637">
            <v>3</v>
          </cell>
          <cell r="D637">
            <v>3</v>
          </cell>
          <cell r="E637">
            <v>114</v>
          </cell>
          <cell r="F637">
            <v>17.975999389999998</v>
          </cell>
          <cell r="G637">
            <v>1</v>
          </cell>
          <cell r="H637">
            <v>3</v>
          </cell>
          <cell r="I637">
            <v>14</v>
          </cell>
          <cell r="J637">
            <v>2</v>
          </cell>
          <cell r="K637">
            <v>114</v>
          </cell>
        </row>
        <row r="638">
          <cell r="A638" t="str">
            <v>MARV1_09_8D_732</v>
          </cell>
          <cell r="B638">
            <v>732</v>
          </cell>
          <cell r="C638">
            <v>3</v>
          </cell>
          <cell r="D638">
            <v>2</v>
          </cell>
          <cell r="E638">
            <v>61</v>
          </cell>
          <cell r="G638">
            <v>1</v>
          </cell>
          <cell r="H638">
            <v>2</v>
          </cell>
          <cell r="I638" t="str">
            <v>12a1</v>
          </cell>
          <cell r="J638">
            <v>2</v>
          </cell>
          <cell r="K638">
            <v>65</v>
          </cell>
        </row>
        <row r="639">
          <cell r="A639" t="str">
            <v>MARV1_09_8D_574</v>
          </cell>
          <cell r="B639">
            <v>574</v>
          </cell>
          <cell r="C639">
            <v>3</v>
          </cell>
          <cell r="D639">
            <v>3</v>
          </cell>
          <cell r="E639">
            <v>187</v>
          </cell>
          <cell r="F639">
            <v>14.424998779999999</v>
          </cell>
          <cell r="G639">
            <v>1</v>
          </cell>
          <cell r="H639">
            <v>3</v>
          </cell>
          <cell r="I639">
            <v>11</v>
          </cell>
          <cell r="J639">
            <v>2</v>
          </cell>
          <cell r="K639">
            <v>186</v>
          </cell>
        </row>
        <row r="640">
          <cell r="A640" t="str">
            <v>MARV1_09_8D_729</v>
          </cell>
          <cell r="B640">
            <v>729</v>
          </cell>
          <cell r="C640">
            <v>3</v>
          </cell>
          <cell r="D640">
            <v>2</v>
          </cell>
          <cell r="E640">
            <v>95</v>
          </cell>
          <cell r="G640">
            <v>1</v>
          </cell>
          <cell r="H640">
            <v>2</v>
          </cell>
          <cell r="I640">
            <v>11</v>
          </cell>
          <cell r="J640">
            <v>2</v>
          </cell>
          <cell r="K640">
            <v>99</v>
          </cell>
        </row>
        <row r="641">
          <cell r="A641" t="str">
            <v>MARV1_09_8D_573</v>
          </cell>
          <cell r="B641">
            <v>573</v>
          </cell>
          <cell r="C641">
            <v>3</v>
          </cell>
          <cell r="D641">
            <v>3</v>
          </cell>
          <cell r="E641">
            <v>120</v>
          </cell>
          <cell r="F641">
            <v>16.887000610000001</v>
          </cell>
          <cell r="G641">
            <v>1</v>
          </cell>
          <cell r="H641">
            <v>3</v>
          </cell>
          <cell r="I641" t="str">
            <v>14a1</v>
          </cell>
          <cell r="J641">
            <v>2</v>
          </cell>
          <cell r="K641">
            <v>120</v>
          </cell>
        </row>
        <row r="642">
          <cell r="A642" t="str">
            <v>MARV1_09_8D_542</v>
          </cell>
          <cell r="B642">
            <v>542</v>
          </cell>
          <cell r="C642">
            <v>3</v>
          </cell>
          <cell r="D642">
            <v>3</v>
          </cell>
          <cell r="E642">
            <v>183</v>
          </cell>
          <cell r="F642">
            <v>19.313011599999999</v>
          </cell>
          <cell r="G642">
            <v>1</v>
          </cell>
          <cell r="H642">
            <v>3</v>
          </cell>
          <cell r="I642">
            <v>11</v>
          </cell>
          <cell r="J642">
            <v>2</v>
          </cell>
          <cell r="K642">
            <v>161</v>
          </cell>
        </row>
        <row r="643">
          <cell r="A643" t="str">
            <v>MARV1_09_8D_733</v>
          </cell>
          <cell r="B643">
            <v>733</v>
          </cell>
          <cell r="C643">
            <v>3</v>
          </cell>
          <cell r="D643">
            <v>3</v>
          </cell>
          <cell r="E643">
            <v>92</v>
          </cell>
          <cell r="G643">
            <v>1</v>
          </cell>
          <cell r="H643">
            <v>3</v>
          </cell>
          <cell r="I643">
            <v>22</v>
          </cell>
          <cell r="J643">
            <v>4</v>
          </cell>
          <cell r="K643">
            <v>95</v>
          </cell>
          <cell r="U643" t="str">
            <v>5m</v>
          </cell>
        </row>
        <row r="644">
          <cell r="A644" t="str">
            <v>MARV1_09_8D_577</v>
          </cell>
          <cell r="B644">
            <v>577</v>
          </cell>
          <cell r="C644">
            <v>3</v>
          </cell>
          <cell r="D644">
            <v>3</v>
          </cell>
          <cell r="E644">
            <v>182</v>
          </cell>
          <cell r="F644">
            <v>20.327008540000001</v>
          </cell>
          <cell r="G644">
            <v>1</v>
          </cell>
          <cell r="H644">
            <v>3</v>
          </cell>
          <cell r="I644">
            <v>11</v>
          </cell>
          <cell r="J644">
            <v>2</v>
          </cell>
          <cell r="K644">
            <v>194</v>
          </cell>
        </row>
        <row r="645">
          <cell r="A645" t="str">
            <v>MARV1_09_8D_575</v>
          </cell>
          <cell r="B645">
            <v>575</v>
          </cell>
          <cell r="C645">
            <v>3</v>
          </cell>
          <cell r="D645">
            <v>3</v>
          </cell>
          <cell r="E645">
            <v>170</v>
          </cell>
          <cell r="F645">
            <v>20.886003049999999</v>
          </cell>
          <cell r="G645">
            <v>1</v>
          </cell>
          <cell r="H645">
            <v>3</v>
          </cell>
          <cell r="I645">
            <v>11</v>
          </cell>
          <cell r="J645">
            <v>2</v>
          </cell>
          <cell r="K645">
            <v>180</v>
          </cell>
        </row>
        <row r="646">
          <cell r="A646" t="str">
            <v>MARV1_09_8D_578</v>
          </cell>
          <cell r="B646">
            <v>578</v>
          </cell>
          <cell r="C646">
            <v>3</v>
          </cell>
          <cell r="D646">
            <v>3</v>
          </cell>
          <cell r="E646">
            <v>170</v>
          </cell>
          <cell r="F646">
            <v>19.729001830000001</v>
          </cell>
          <cell r="G646">
            <v>1</v>
          </cell>
          <cell r="H646">
            <v>3</v>
          </cell>
          <cell r="I646">
            <v>11</v>
          </cell>
          <cell r="J646">
            <v>2</v>
          </cell>
          <cell r="K646">
            <v>178</v>
          </cell>
        </row>
        <row r="647">
          <cell r="A647" t="str">
            <v>MARV1_09_8D_736</v>
          </cell>
          <cell r="B647">
            <v>736</v>
          </cell>
          <cell r="C647">
            <v>3</v>
          </cell>
          <cell r="D647">
            <v>2</v>
          </cell>
          <cell r="E647">
            <v>145</v>
          </cell>
          <cell r="G647">
            <v>1</v>
          </cell>
          <cell r="H647">
            <v>2</v>
          </cell>
          <cell r="I647">
            <v>11</v>
          </cell>
          <cell r="J647">
            <v>2</v>
          </cell>
          <cell r="K647">
            <v>149</v>
          </cell>
        </row>
        <row r="648">
          <cell r="A648" t="str">
            <v>MARV1_09_8D_580</v>
          </cell>
          <cell r="B648">
            <v>580</v>
          </cell>
          <cell r="C648">
            <v>3</v>
          </cell>
          <cell r="D648">
            <v>2</v>
          </cell>
          <cell r="E648">
            <v>160</v>
          </cell>
          <cell r="F648">
            <v>18.211001830000001</v>
          </cell>
          <cell r="G648">
            <v>1</v>
          </cell>
          <cell r="H648">
            <v>2</v>
          </cell>
          <cell r="I648">
            <v>11</v>
          </cell>
          <cell r="J648">
            <v>2</v>
          </cell>
          <cell r="K648">
            <v>169</v>
          </cell>
          <cell r="L648" t="str">
            <v>T/K</v>
          </cell>
          <cell r="N648">
            <v>13</v>
          </cell>
          <cell r="O648">
            <v>19.5</v>
          </cell>
          <cell r="P648">
            <v>4.5</v>
          </cell>
          <cell r="Q648">
            <v>8</v>
          </cell>
          <cell r="R648">
            <v>6</v>
          </cell>
          <cell r="S648">
            <v>13</v>
          </cell>
          <cell r="T648">
            <v>66</v>
          </cell>
        </row>
        <row r="649">
          <cell r="A649" t="str">
            <v>MARV1_09_8D_581</v>
          </cell>
          <cell r="B649">
            <v>581</v>
          </cell>
          <cell r="C649">
            <v>3</v>
          </cell>
          <cell r="D649">
            <v>3</v>
          </cell>
          <cell r="E649">
            <v>160</v>
          </cell>
          <cell r="F649">
            <v>18.25200122</v>
          </cell>
          <cell r="G649">
            <v>1</v>
          </cell>
          <cell r="H649">
            <v>3</v>
          </cell>
          <cell r="I649">
            <v>14</v>
          </cell>
          <cell r="J649">
            <v>2</v>
          </cell>
          <cell r="K649">
            <v>157</v>
          </cell>
        </row>
        <row r="650">
          <cell r="A650" t="str">
            <v>MARV1_09_8D_579</v>
          </cell>
          <cell r="B650">
            <v>579</v>
          </cell>
          <cell r="C650">
            <v>3</v>
          </cell>
          <cell r="D650">
            <v>3</v>
          </cell>
          <cell r="E650">
            <v>200</v>
          </cell>
          <cell r="F650">
            <v>20.702005490000001</v>
          </cell>
          <cell r="G650">
            <v>1</v>
          </cell>
          <cell r="H650">
            <v>3</v>
          </cell>
          <cell r="I650">
            <v>11</v>
          </cell>
          <cell r="J650">
            <v>2</v>
          </cell>
          <cell r="K650">
            <v>195</v>
          </cell>
        </row>
        <row r="651">
          <cell r="A651" t="str">
            <v>MARV1_09_8D_584</v>
          </cell>
          <cell r="B651">
            <v>584</v>
          </cell>
          <cell r="C651">
            <v>3</v>
          </cell>
          <cell r="D651">
            <v>3</v>
          </cell>
          <cell r="E651">
            <v>153</v>
          </cell>
          <cell r="F651">
            <v>19.597001219999999</v>
          </cell>
          <cell r="G651">
            <v>1</v>
          </cell>
          <cell r="H651">
            <v>3</v>
          </cell>
          <cell r="I651">
            <v>14</v>
          </cell>
          <cell r="J651">
            <v>2</v>
          </cell>
          <cell r="K651">
            <v>151</v>
          </cell>
        </row>
        <row r="652">
          <cell r="A652" t="str">
            <v>MARV1_09_8D_582</v>
          </cell>
          <cell r="B652">
            <v>582</v>
          </cell>
          <cell r="C652">
            <v>3</v>
          </cell>
          <cell r="D652">
            <v>3</v>
          </cell>
          <cell r="E652">
            <v>168</v>
          </cell>
          <cell r="F652">
            <v>20.76600732</v>
          </cell>
          <cell r="G652">
            <v>1</v>
          </cell>
          <cell r="H652">
            <v>3</v>
          </cell>
          <cell r="I652">
            <v>14</v>
          </cell>
          <cell r="J652">
            <v>2</v>
          </cell>
          <cell r="K652">
            <v>163</v>
          </cell>
        </row>
        <row r="653">
          <cell r="A653" t="str">
            <v>MARV1_09_8D_585</v>
          </cell>
          <cell r="B653">
            <v>585</v>
          </cell>
          <cell r="C653">
            <v>3</v>
          </cell>
          <cell r="D653">
            <v>3</v>
          </cell>
          <cell r="E653">
            <v>108</v>
          </cell>
          <cell r="F653">
            <v>19.28100671</v>
          </cell>
          <cell r="G653">
            <v>1</v>
          </cell>
          <cell r="H653">
            <v>3</v>
          </cell>
          <cell r="I653">
            <v>14</v>
          </cell>
          <cell r="J653">
            <v>2</v>
          </cell>
          <cell r="K653">
            <v>112</v>
          </cell>
        </row>
        <row r="654">
          <cell r="A654" t="str">
            <v>MARV1_09_8D_760</v>
          </cell>
          <cell r="B654">
            <v>760</v>
          </cell>
          <cell r="C654">
            <v>3</v>
          </cell>
          <cell r="D654">
            <v>2</v>
          </cell>
          <cell r="E654">
            <v>83</v>
          </cell>
          <cell r="G654">
            <v>1</v>
          </cell>
          <cell r="H654">
            <v>2</v>
          </cell>
          <cell r="I654" t="str">
            <v>12a1</v>
          </cell>
          <cell r="J654">
            <v>2</v>
          </cell>
          <cell r="K654">
            <v>98</v>
          </cell>
        </row>
        <row r="655">
          <cell r="A655" t="str">
            <v>MARV1_09_8D_583</v>
          </cell>
          <cell r="B655">
            <v>583</v>
          </cell>
          <cell r="C655">
            <v>3</v>
          </cell>
          <cell r="D655">
            <v>2</v>
          </cell>
          <cell r="E655">
            <v>262</v>
          </cell>
          <cell r="F655">
            <v>22.293997560000001</v>
          </cell>
          <cell r="G655">
            <v>1</v>
          </cell>
          <cell r="H655">
            <v>2</v>
          </cell>
          <cell r="I655">
            <v>11</v>
          </cell>
          <cell r="J655">
            <v>1</v>
          </cell>
          <cell r="K655">
            <v>275</v>
          </cell>
        </row>
        <row r="656">
          <cell r="A656" t="str">
            <v>MARV1_09_8D_763</v>
          </cell>
          <cell r="B656">
            <v>763</v>
          </cell>
          <cell r="C656">
            <v>3</v>
          </cell>
          <cell r="D656">
            <v>2</v>
          </cell>
          <cell r="E656">
            <v>63</v>
          </cell>
          <cell r="G656">
            <v>1</v>
          </cell>
          <cell r="H656">
            <v>2</v>
          </cell>
          <cell r="I656">
            <v>11</v>
          </cell>
          <cell r="J656">
            <v>2</v>
          </cell>
          <cell r="K656">
            <v>63</v>
          </cell>
        </row>
        <row r="657">
          <cell r="A657" t="str">
            <v>MARV1_09_8D_586</v>
          </cell>
          <cell r="B657">
            <v>586</v>
          </cell>
          <cell r="C657">
            <v>3</v>
          </cell>
          <cell r="D657">
            <v>3</v>
          </cell>
          <cell r="E657">
            <v>219</v>
          </cell>
          <cell r="F657">
            <v>21.57100793</v>
          </cell>
          <cell r="G657">
            <v>1</v>
          </cell>
          <cell r="H657">
            <v>3</v>
          </cell>
          <cell r="I657">
            <v>11</v>
          </cell>
          <cell r="J657">
            <v>1</v>
          </cell>
          <cell r="K657">
            <v>239</v>
          </cell>
        </row>
        <row r="658">
          <cell r="A658" t="str">
            <v>MARV1_09_8D_761</v>
          </cell>
          <cell r="B658">
            <v>761</v>
          </cell>
          <cell r="C658">
            <v>3</v>
          </cell>
          <cell r="D658">
            <v>2</v>
          </cell>
          <cell r="E658">
            <v>70</v>
          </cell>
          <cell r="G658">
            <v>1</v>
          </cell>
          <cell r="H658">
            <v>2</v>
          </cell>
          <cell r="I658">
            <v>22</v>
          </cell>
          <cell r="J658">
            <v>4</v>
          </cell>
          <cell r="K658">
            <v>67</v>
          </cell>
          <cell r="U658" t="str">
            <v>7m</v>
          </cell>
        </row>
        <row r="659">
          <cell r="A659" t="str">
            <v>MARV1_09_8D_762</v>
          </cell>
          <cell r="B659">
            <v>762</v>
          </cell>
          <cell r="C659">
            <v>3</v>
          </cell>
          <cell r="D659">
            <v>2</v>
          </cell>
          <cell r="E659">
            <v>119</v>
          </cell>
          <cell r="G659">
            <v>1</v>
          </cell>
          <cell r="H659">
            <v>2</v>
          </cell>
          <cell r="I659">
            <v>22</v>
          </cell>
          <cell r="J659">
            <v>4</v>
          </cell>
          <cell r="K659">
            <v>116</v>
          </cell>
          <cell r="U659" t="str">
            <v>7m</v>
          </cell>
        </row>
        <row r="660">
          <cell r="A660" t="str">
            <v>MARV1_09_8D_587</v>
          </cell>
          <cell r="B660">
            <v>587</v>
          </cell>
          <cell r="C660">
            <v>3</v>
          </cell>
          <cell r="D660">
            <v>2</v>
          </cell>
          <cell r="E660">
            <v>158</v>
          </cell>
          <cell r="F660">
            <v>16.770010379999999</v>
          </cell>
          <cell r="G660">
            <v>1</v>
          </cell>
          <cell r="H660">
            <v>2</v>
          </cell>
          <cell r="I660">
            <v>11</v>
          </cell>
          <cell r="J660">
            <v>2</v>
          </cell>
          <cell r="K660">
            <v>159</v>
          </cell>
        </row>
        <row r="661">
          <cell r="A661" t="str">
            <v>MARV1_09_8D_590</v>
          </cell>
          <cell r="B661">
            <v>590</v>
          </cell>
          <cell r="C661">
            <v>3</v>
          </cell>
          <cell r="D661">
            <v>3</v>
          </cell>
          <cell r="E661">
            <v>144</v>
          </cell>
          <cell r="F661">
            <v>19.375001220000001</v>
          </cell>
          <cell r="G661">
            <v>1</v>
          </cell>
          <cell r="H661">
            <v>3</v>
          </cell>
          <cell r="I661">
            <v>14</v>
          </cell>
          <cell r="J661">
            <v>2</v>
          </cell>
          <cell r="K661">
            <v>150</v>
          </cell>
        </row>
        <row r="662">
          <cell r="A662" t="str">
            <v>MARV1_09_8D_589</v>
          </cell>
          <cell r="B662">
            <v>589</v>
          </cell>
          <cell r="C662">
            <v>3</v>
          </cell>
          <cell r="D662">
            <v>2</v>
          </cell>
          <cell r="E662">
            <v>254</v>
          </cell>
          <cell r="F662">
            <v>22.38700244</v>
          </cell>
          <cell r="G662">
            <v>1</v>
          </cell>
          <cell r="H662">
            <v>2</v>
          </cell>
          <cell r="I662">
            <v>11</v>
          </cell>
          <cell r="J662">
            <v>1</v>
          </cell>
          <cell r="K662">
            <v>265</v>
          </cell>
        </row>
        <row r="663">
          <cell r="A663" t="str">
            <v>MARV1_09_8D_620</v>
          </cell>
          <cell r="B663">
            <v>620</v>
          </cell>
          <cell r="C663">
            <v>3</v>
          </cell>
          <cell r="D663">
            <v>2</v>
          </cell>
          <cell r="E663">
            <v>111</v>
          </cell>
          <cell r="F663">
            <v>12.087002439999999</v>
          </cell>
          <cell r="G663">
            <v>1</v>
          </cell>
          <cell r="H663">
            <v>2</v>
          </cell>
          <cell r="I663">
            <v>11</v>
          </cell>
          <cell r="J663">
            <v>2</v>
          </cell>
          <cell r="K663">
            <v>110</v>
          </cell>
        </row>
        <row r="664">
          <cell r="A664" t="str">
            <v>MARV1_09_8D_591</v>
          </cell>
          <cell r="B664">
            <v>591</v>
          </cell>
          <cell r="C664">
            <v>3</v>
          </cell>
          <cell r="D664">
            <v>2</v>
          </cell>
          <cell r="E664">
            <v>241</v>
          </cell>
          <cell r="F664">
            <v>21.509000610000001</v>
          </cell>
          <cell r="G664">
            <v>1</v>
          </cell>
          <cell r="H664">
            <v>2</v>
          </cell>
          <cell r="I664">
            <v>11</v>
          </cell>
          <cell r="J664">
            <v>1</v>
          </cell>
          <cell r="K664">
            <v>253</v>
          </cell>
        </row>
        <row r="665">
          <cell r="A665" t="str">
            <v>MARV1_09_8D_622</v>
          </cell>
          <cell r="B665">
            <v>622</v>
          </cell>
          <cell r="C665">
            <v>3</v>
          </cell>
          <cell r="D665">
            <v>2</v>
          </cell>
          <cell r="E665">
            <v>226</v>
          </cell>
          <cell r="F665">
            <v>21.792999389999999</v>
          </cell>
          <cell r="G665">
            <v>1</v>
          </cell>
          <cell r="H665">
            <v>2</v>
          </cell>
          <cell r="I665" t="str">
            <v>12a1</v>
          </cell>
          <cell r="J665">
            <v>1</v>
          </cell>
          <cell r="K665">
            <v>241</v>
          </cell>
          <cell r="L665" t="str">
            <v>T/K</v>
          </cell>
          <cell r="N665">
            <v>18</v>
          </cell>
          <cell r="O665">
            <v>23</v>
          </cell>
          <cell r="P665">
            <v>4</v>
          </cell>
          <cell r="Q665">
            <v>10</v>
          </cell>
          <cell r="R665">
            <v>8</v>
          </cell>
          <cell r="S665">
            <v>12</v>
          </cell>
          <cell r="T665">
            <v>63</v>
          </cell>
        </row>
        <row r="666">
          <cell r="A666" t="str">
            <v>MARV1_09_8D_593</v>
          </cell>
          <cell r="B666">
            <v>593</v>
          </cell>
          <cell r="C666">
            <v>3</v>
          </cell>
          <cell r="D666">
            <v>3</v>
          </cell>
          <cell r="E666">
            <v>253</v>
          </cell>
          <cell r="F666">
            <v>23.85499695</v>
          </cell>
          <cell r="G666">
            <v>1</v>
          </cell>
          <cell r="H666">
            <v>3</v>
          </cell>
          <cell r="I666">
            <v>11</v>
          </cell>
          <cell r="J666">
            <v>1</v>
          </cell>
          <cell r="K666">
            <v>270</v>
          </cell>
        </row>
        <row r="667">
          <cell r="A667" t="str">
            <v>MARV1_09_8D_766</v>
          </cell>
          <cell r="B667">
            <v>766</v>
          </cell>
          <cell r="C667">
            <v>3</v>
          </cell>
          <cell r="D667">
            <v>13</v>
          </cell>
          <cell r="E667">
            <v>72</v>
          </cell>
          <cell r="G667">
            <v>1</v>
          </cell>
          <cell r="H667">
            <v>13</v>
          </cell>
          <cell r="I667">
            <v>14</v>
          </cell>
          <cell r="J667">
            <v>2</v>
          </cell>
          <cell r="K667">
            <v>70</v>
          </cell>
        </row>
        <row r="668">
          <cell r="A668" t="str">
            <v>MARV1_09_8D_595</v>
          </cell>
          <cell r="B668">
            <v>595</v>
          </cell>
          <cell r="C668">
            <v>3</v>
          </cell>
          <cell r="D668">
            <v>3</v>
          </cell>
          <cell r="E668">
            <v>213</v>
          </cell>
          <cell r="F668">
            <v>23.491003660000001</v>
          </cell>
          <cell r="G668">
            <v>1</v>
          </cell>
          <cell r="H668">
            <v>3</v>
          </cell>
          <cell r="I668">
            <v>11</v>
          </cell>
          <cell r="J668">
            <v>1</v>
          </cell>
          <cell r="K668">
            <v>228</v>
          </cell>
          <cell r="L668" t="str">
            <v>T/K</v>
          </cell>
          <cell r="N668">
            <v>18</v>
          </cell>
          <cell r="O668">
            <v>25</v>
          </cell>
          <cell r="P668">
            <v>12</v>
          </cell>
          <cell r="R668">
            <v>6</v>
          </cell>
        </row>
        <row r="669">
          <cell r="A669" t="str">
            <v>MARV1_09_8D_767</v>
          </cell>
          <cell r="B669">
            <v>767</v>
          </cell>
          <cell r="C669">
            <v>3</v>
          </cell>
          <cell r="D669">
            <v>3</v>
          </cell>
          <cell r="E669">
            <v>124</v>
          </cell>
          <cell r="G669">
            <v>1</v>
          </cell>
          <cell r="H669">
            <v>3</v>
          </cell>
          <cell r="I669">
            <v>14</v>
          </cell>
          <cell r="J669">
            <v>2</v>
          </cell>
          <cell r="K669">
            <v>129</v>
          </cell>
        </row>
        <row r="670">
          <cell r="A670" t="str">
            <v>MARV1_09_8D_765</v>
          </cell>
          <cell r="B670">
            <v>765</v>
          </cell>
          <cell r="C670">
            <v>3</v>
          </cell>
          <cell r="D670">
            <v>2</v>
          </cell>
          <cell r="E670">
            <v>218</v>
          </cell>
          <cell r="G670">
            <v>1</v>
          </cell>
          <cell r="H670">
            <v>2</v>
          </cell>
          <cell r="I670" t="str">
            <v>12a1</v>
          </cell>
          <cell r="J670">
            <v>1</v>
          </cell>
          <cell r="K670">
            <v>212</v>
          </cell>
        </row>
        <row r="671">
          <cell r="A671" t="str">
            <v>MARV1_09_8D_625</v>
          </cell>
          <cell r="B671">
            <v>625</v>
          </cell>
          <cell r="C671">
            <v>3</v>
          </cell>
          <cell r="D671">
            <v>2</v>
          </cell>
          <cell r="E671">
            <v>246</v>
          </cell>
          <cell r="F671">
            <v>21.2150116</v>
          </cell>
          <cell r="G671">
            <v>1</v>
          </cell>
          <cell r="H671">
            <v>2</v>
          </cell>
          <cell r="I671">
            <v>11</v>
          </cell>
          <cell r="J671">
            <v>1</v>
          </cell>
          <cell r="K671">
            <v>262</v>
          </cell>
        </row>
        <row r="672">
          <cell r="A672" t="str">
            <v>MARV1_09_8D_764</v>
          </cell>
          <cell r="B672">
            <v>764</v>
          </cell>
          <cell r="C672">
            <v>3</v>
          </cell>
          <cell r="D672">
            <v>16</v>
          </cell>
          <cell r="E672">
            <v>64</v>
          </cell>
          <cell r="G672">
            <v>1</v>
          </cell>
          <cell r="H672">
            <v>16</v>
          </cell>
          <cell r="I672">
            <v>11</v>
          </cell>
          <cell r="J672">
            <v>2</v>
          </cell>
          <cell r="K672">
            <v>70</v>
          </cell>
        </row>
        <row r="673">
          <cell r="A673" t="str">
            <v>MARV1_09_8D_775</v>
          </cell>
          <cell r="B673">
            <v>775</v>
          </cell>
          <cell r="C673">
            <v>3</v>
          </cell>
          <cell r="D673">
            <v>3</v>
          </cell>
          <cell r="E673">
            <v>121</v>
          </cell>
          <cell r="G673">
            <v>1</v>
          </cell>
          <cell r="H673">
            <v>2</v>
          </cell>
          <cell r="I673" t="str">
            <v>12a1</v>
          </cell>
          <cell r="J673">
            <v>1</v>
          </cell>
          <cell r="K673">
            <v>207</v>
          </cell>
        </row>
        <row r="674">
          <cell r="A674" t="str">
            <v>MARV1_09_8D_628</v>
          </cell>
          <cell r="B674">
            <v>628</v>
          </cell>
          <cell r="C674">
            <v>3</v>
          </cell>
          <cell r="D674">
            <v>2</v>
          </cell>
          <cell r="E674">
            <v>250</v>
          </cell>
          <cell r="F674">
            <v>21.523004270000001</v>
          </cell>
          <cell r="G674">
            <v>1</v>
          </cell>
          <cell r="H674">
            <v>2</v>
          </cell>
          <cell r="I674">
            <v>11</v>
          </cell>
          <cell r="J674">
            <v>1</v>
          </cell>
          <cell r="K674">
            <v>257</v>
          </cell>
        </row>
        <row r="675">
          <cell r="A675" t="str">
            <v>MARV1_09_8D_630</v>
          </cell>
          <cell r="B675">
            <v>630</v>
          </cell>
          <cell r="C675">
            <v>3</v>
          </cell>
          <cell r="D675">
            <v>2</v>
          </cell>
          <cell r="E675">
            <v>315</v>
          </cell>
          <cell r="F675">
            <v>22.05400977</v>
          </cell>
          <cell r="G675">
            <v>1</v>
          </cell>
          <cell r="H675">
            <v>2</v>
          </cell>
          <cell r="I675">
            <v>11</v>
          </cell>
          <cell r="J675">
            <v>1</v>
          </cell>
          <cell r="K675">
            <v>346</v>
          </cell>
        </row>
        <row r="676">
          <cell r="A676" t="str">
            <v>MARV1_09_8D_631</v>
          </cell>
          <cell r="B676">
            <v>631</v>
          </cell>
          <cell r="C676">
            <v>3</v>
          </cell>
          <cell r="D676">
            <v>3</v>
          </cell>
          <cell r="E676">
            <v>205</v>
          </cell>
          <cell r="F676">
            <v>20.485002439999999</v>
          </cell>
          <cell r="G676">
            <v>1</v>
          </cell>
          <cell r="H676">
            <v>3</v>
          </cell>
          <cell r="I676">
            <v>11</v>
          </cell>
          <cell r="J676">
            <v>1</v>
          </cell>
          <cell r="K676">
            <v>216</v>
          </cell>
        </row>
        <row r="677">
          <cell r="A677" t="str">
            <v>MARV1_09_8D_776</v>
          </cell>
          <cell r="B677">
            <v>776</v>
          </cell>
          <cell r="C677">
            <v>3</v>
          </cell>
          <cell r="D677">
            <v>3</v>
          </cell>
          <cell r="E677">
            <v>113</v>
          </cell>
          <cell r="G677">
            <v>1</v>
          </cell>
          <cell r="H677">
            <v>3</v>
          </cell>
          <cell r="I677">
            <v>14</v>
          </cell>
          <cell r="J677">
            <v>2</v>
          </cell>
          <cell r="K677">
            <v>110</v>
          </cell>
        </row>
        <row r="678">
          <cell r="A678" t="str">
            <v>MARV1_09_8D_633</v>
          </cell>
          <cell r="B678">
            <v>633</v>
          </cell>
          <cell r="C678">
            <v>3</v>
          </cell>
          <cell r="D678">
            <v>3</v>
          </cell>
          <cell r="E678">
            <v>181</v>
          </cell>
          <cell r="F678">
            <v>19.020007320000001</v>
          </cell>
          <cell r="G678">
            <v>1</v>
          </cell>
          <cell r="H678">
            <v>3</v>
          </cell>
          <cell r="I678">
            <v>11</v>
          </cell>
          <cell r="J678">
            <v>2</v>
          </cell>
          <cell r="K678">
            <v>189</v>
          </cell>
        </row>
        <row r="679">
          <cell r="A679" t="str">
            <v>MARV1_09_8D_561</v>
          </cell>
          <cell r="B679">
            <v>561</v>
          </cell>
          <cell r="C679">
            <v>4</v>
          </cell>
          <cell r="D679">
            <v>2</v>
          </cell>
          <cell r="E679">
            <v>290</v>
          </cell>
          <cell r="F679">
            <v>21.46700732</v>
          </cell>
          <cell r="G679">
            <v>1</v>
          </cell>
          <cell r="H679">
            <v>2</v>
          </cell>
          <cell r="I679">
            <v>11</v>
          </cell>
          <cell r="J679">
            <v>1</v>
          </cell>
          <cell r="K679">
            <v>314</v>
          </cell>
        </row>
        <row r="680">
          <cell r="A680" t="str">
            <v>MARV1_09_8D_560</v>
          </cell>
          <cell r="B680">
            <v>560</v>
          </cell>
          <cell r="C680">
            <v>4</v>
          </cell>
          <cell r="D680">
            <v>2</v>
          </cell>
          <cell r="E680">
            <v>327</v>
          </cell>
          <cell r="F680">
            <v>19.605006710000001</v>
          </cell>
          <cell r="G680">
            <v>1</v>
          </cell>
          <cell r="H680">
            <v>2</v>
          </cell>
          <cell r="I680">
            <v>11</v>
          </cell>
          <cell r="J680">
            <v>1</v>
          </cell>
          <cell r="K680">
            <v>373</v>
          </cell>
          <cell r="L680" t="str">
            <v>T/K</v>
          </cell>
          <cell r="N680">
            <v>20</v>
          </cell>
          <cell r="O680">
            <v>20.5</v>
          </cell>
          <cell r="P680">
            <v>0.2</v>
          </cell>
          <cell r="Q680">
            <v>10</v>
          </cell>
          <cell r="R680">
            <v>6</v>
          </cell>
          <cell r="S680">
            <v>9</v>
          </cell>
          <cell r="T680">
            <v>66</v>
          </cell>
          <cell r="U680" t="str">
            <v>huom. 2-haar rinnankorkeudelta, lpm molemmat rungot yhdessä</v>
          </cell>
        </row>
        <row r="681">
          <cell r="A681" t="str">
            <v>MARV1_09_8D_708</v>
          </cell>
          <cell r="B681">
            <v>708</v>
          </cell>
          <cell r="C681">
            <v>4</v>
          </cell>
          <cell r="D681">
            <v>3</v>
          </cell>
          <cell r="E681">
            <v>84</v>
          </cell>
          <cell r="G681">
            <v>1</v>
          </cell>
          <cell r="H681">
            <v>3</v>
          </cell>
          <cell r="I681">
            <v>14</v>
          </cell>
          <cell r="J681">
            <v>2</v>
          </cell>
          <cell r="K681">
            <v>83</v>
          </cell>
        </row>
        <row r="682">
          <cell r="A682" t="str">
            <v>MARV1_09_8D_563</v>
          </cell>
          <cell r="B682">
            <v>563</v>
          </cell>
          <cell r="C682">
            <v>4</v>
          </cell>
          <cell r="D682">
            <v>3</v>
          </cell>
          <cell r="E682">
            <v>181</v>
          </cell>
          <cell r="F682">
            <v>19.595007320000001</v>
          </cell>
          <cell r="G682">
            <v>1</v>
          </cell>
          <cell r="H682">
            <v>3</v>
          </cell>
          <cell r="I682">
            <v>11</v>
          </cell>
          <cell r="J682">
            <v>2</v>
          </cell>
          <cell r="K682">
            <v>183</v>
          </cell>
        </row>
        <row r="683">
          <cell r="A683" t="str">
            <v>MARV1_09_8D_567</v>
          </cell>
          <cell r="B683">
            <v>567</v>
          </cell>
          <cell r="C683">
            <v>4</v>
          </cell>
          <cell r="D683">
            <v>2</v>
          </cell>
          <cell r="E683">
            <v>222</v>
          </cell>
          <cell r="F683">
            <v>19.335006100000001</v>
          </cell>
          <cell r="G683">
            <v>1</v>
          </cell>
          <cell r="H683">
            <v>2</v>
          </cell>
          <cell r="I683">
            <v>11</v>
          </cell>
          <cell r="J683">
            <v>1</v>
          </cell>
          <cell r="K683">
            <v>238</v>
          </cell>
        </row>
        <row r="684">
          <cell r="A684" t="str">
            <v>MARV1_09_8D_707</v>
          </cell>
          <cell r="B684">
            <v>707</v>
          </cell>
          <cell r="C684">
            <v>4</v>
          </cell>
          <cell r="D684">
            <v>3</v>
          </cell>
          <cell r="E684">
            <v>91</v>
          </cell>
          <cell r="G684">
            <v>1</v>
          </cell>
          <cell r="H684">
            <v>4</v>
          </cell>
          <cell r="I684">
            <v>11</v>
          </cell>
          <cell r="J684">
            <v>2</v>
          </cell>
          <cell r="K684">
            <v>91</v>
          </cell>
          <cell r="L684" t="str">
            <v>T/K</v>
          </cell>
          <cell r="N684">
            <v>4</v>
          </cell>
          <cell r="O684">
            <v>11</v>
          </cell>
          <cell r="P684">
            <v>4.5</v>
          </cell>
          <cell r="R684">
            <v>4</v>
          </cell>
        </row>
        <row r="685">
          <cell r="A685" t="str">
            <v>MARV1_09_8D_604</v>
          </cell>
          <cell r="B685">
            <v>604</v>
          </cell>
          <cell r="C685">
            <v>4</v>
          </cell>
          <cell r="D685">
            <v>3</v>
          </cell>
          <cell r="E685">
            <v>170</v>
          </cell>
          <cell r="F685">
            <v>18.239001219999999</v>
          </cell>
          <cell r="G685">
            <v>1</v>
          </cell>
          <cell r="H685">
            <v>3</v>
          </cell>
          <cell r="I685">
            <v>11</v>
          </cell>
          <cell r="J685">
            <v>2</v>
          </cell>
          <cell r="K685">
            <v>171</v>
          </cell>
        </row>
        <row r="686">
          <cell r="A686" t="str">
            <v>MARV1_09_8D_564</v>
          </cell>
          <cell r="B686">
            <v>564</v>
          </cell>
          <cell r="C686">
            <v>4</v>
          </cell>
          <cell r="D686">
            <v>2</v>
          </cell>
          <cell r="E686">
            <v>245</v>
          </cell>
          <cell r="F686">
            <v>20.361011600000001</v>
          </cell>
          <cell r="G686">
            <v>1</v>
          </cell>
          <cell r="H686">
            <v>2</v>
          </cell>
          <cell r="I686">
            <v>11</v>
          </cell>
          <cell r="J686">
            <v>1</v>
          </cell>
          <cell r="K686">
            <v>251</v>
          </cell>
        </row>
        <row r="687">
          <cell r="A687" t="str">
            <v>MARV1_09_8D_701</v>
          </cell>
          <cell r="B687">
            <v>701</v>
          </cell>
          <cell r="C687">
            <v>4</v>
          </cell>
          <cell r="D687">
            <v>3</v>
          </cell>
          <cell r="E687">
            <v>150</v>
          </cell>
          <cell r="F687">
            <v>17.02</v>
          </cell>
          <cell r="G687">
            <v>1</v>
          </cell>
          <cell r="H687">
            <v>3</v>
          </cell>
          <cell r="I687" t="str">
            <v>12a1</v>
          </cell>
          <cell r="J687">
            <v>2</v>
          </cell>
          <cell r="K687">
            <v>170</v>
          </cell>
        </row>
        <row r="688">
          <cell r="A688" t="str">
            <v>MARV1_09_8D_703</v>
          </cell>
          <cell r="B688">
            <v>703</v>
          </cell>
          <cell r="C688">
            <v>4</v>
          </cell>
          <cell r="D688">
            <v>2</v>
          </cell>
          <cell r="E688">
            <v>191</v>
          </cell>
          <cell r="F688">
            <v>17.987998780000002</v>
          </cell>
          <cell r="G688">
            <v>1</v>
          </cell>
          <cell r="H688">
            <v>2</v>
          </cell>
          <cell r="I688" t="str">
            <v>12a1</v>
          </cell>
          <cell r="J688">
            <v>2</v>
          </cell>
          <cell r="K688">
            <v>198</v>
          </cell>
        </row>
        <row r="689">
          <cell r="A689" t="str">
            <v>MARV1_09_8D_570</v>
          </cell>
          <cell r="B689">
            <v>570</v>
          </cell>
          <cell r="C689">
            <v>4</v>
          </cell>
          <cell r="D689">
            <v>3</v>
          </cell>
          <cell r="E689">
            <v>246</v>
          </cell>
          <cell r="F689">
            <v>22.80299939</v>
          </cell>
          <cell r="G689">
            <v>1</v>
          </cell>
          <cell r="H689">
            <v>3</v>
          </cell>
          <cell r="I689">
            <v>11</v>
          </cell>
          <cell r="J689">
            <v>1</v>
          </cell>
          <cell r="K689">
            <v>260</v>
          </cell>
        </row>
        <row r="690">
          <cell r="A690" t="str">
            <v>MARV1_09_8D_702</v>
          </cell>
          <cell r="B690">
            <v>702</v>
          </cell>
          <cell r="C690">
            <v>4</v>
          </cell>
          <cell r="D690">
            <v>2</v>
          </cell>
          <cell r="E690">
            <v>185</v>
          </cell>
          <cell r="F690">
            <v>19.472005490000001</v>
          </cell>
          <cell r="G690">
            <v>1</v>
          </cell>
          <cell r="H690">
            <v>2</v>
          </cell>
          <cell r="I690" t="str">
            <v>12a1</v>
          </cell>
          <cell r="J690">
            <v>2</v>
          </cell>
          <cell r="K690">
            <v>199</v>
          </cell>
        </row>
        <row r="691">
          <cell r="A691" t="str">
            <v>MARV1_09_8D_706</v>
          </cell>
          <cell r="B691">
            <v>706</v>
          </cell>
          <cell r="C691">
            <v>4</v>
          </cell>
          <cell r="D691">
            <v>2</v>
          </cell>
          <cell r="E691">
            <v>64</v>
          </cell>
          <cell r="G691">
            <v>1</v>
          </cell>
          <cell r="H691">
            <v>2</v>
          </cell>
          <cell r="I691" t="str">
            <v>12a1</v>
          </cell>
          <cell r="J691">
            <v>2</v>
          </cell>
          <cell r="K691">
            <v>70</v>
          </cell>
        </row>
        <row r="692">
          <cell r="A692" t="str">
            <v>MARV1_09_8D_606</v>
          </cell>
          <cell r="B692">
            <v>606</v>
          </cell>
          <cell r="C692">
            <v>4</v>
          </cell>
          <cell r="D692">
            <v>2</v>
          </cell>
          <cell r="E692">
            <v>211</v>
          </cell>
          <cell r="F692">
            <v>19.61101038</v>
          </cell>
          <cell r="G692">
            <v>1</v>
          </cell>
          <cell r="H692">
            <v>2</v>
          </cell>
          <cell r="I692">
            <v>11</v>
          </cell>
          <cell r="J692">
            <v>1</v>
          </cell>
          <cell r="K692">
            <v>225</v>
          </cell>
        </row>
        <row r="693">
          <cell r="A693" t="str">
            <v>MARV1_09_8D_704</v>
          </cell>
          <cell r="B693">
            <v>704</v>
          </cell>
          <cell r="C693">
            <v>4</v>
          </cell>
          <cell r="D693">
            <v>2</v>
          </cell>
          <cell r="E693">
            <v>116</v>
          </cell>
          <cell r="G693">
            <v>1</v>
          </cell>
          <cell r="H693">
            <v>2</v>
          </cell>
          <cell r="I693">
            <v>11</v>
          </cell>
          <cell r="J693">
            <v>2</v>
          </cell>
          <cell r="K693">
            <v>117</v>
          </cell>
        </row>
        <row r="694">
          <cell r="A694" t="str">
            <v>MARV1_09_8D_705</v>
          </cell>
          <cell r="B694">
            <v>705</v>
          </cell>
          <cell r="C694">
            <v>4</v>
          </cell>
          <cell r="D694">
            <v>2</v>
          </cell>
          <cell r="E694">
            <v>170</v>
          </cell>
          <cell r="G694">
            <v>1</v>
          </cell>
          <cell r="H694">
            <v>2</v>
          </cell>
          <cell r="I694">
            <v>11</v>
          </cell>
          <cell r="J694">
            <v>2</v>
          </cell>
          <cell r="K694">
            <v>172</v>
          </cell>
        </row>
        <row r="695">
          <cell r="A695" t="str">
            <v>MARV1_09_8D_572</v>
          </cell>
          <cell r="B695">
            <v>572</v>
          </cell>
          <cell r="C695">
            <v>4</v>
          </cell>
          <cell r="D695">
            <v>3</v>
          </cell>
          <cell r="E695">
            <v>83</v>
          </cell>
          <cell r="F695">
            <v>19.36500122</v>
          </cell>
          <cell r="G695">
            <v>1</v>
          </cell>
          <cell r="H695">
            <v>3</v>
          </cell>
          <cell r="I695">
            <v>14</v>
          </cell>
          <cell r="J695">
            <v>2</v>
          </cell>
          <cell r="K695">
            <v>182</v>
          </cell>
        </row>
        <row r="696">
          <cell r="A696" t="str">
            <v>MARV1_09_8D_734</v>
          </cell>
          <cell r="B696">
            <v>734</v>
          </cell>
          <cell r="C696">
            <v>4</v>
          </cell>
          <cell r="D696">
            <v>3</v>
          </cell>
          <cell r="E696">
            <v>117</v>
          </cell>
          <cell r="G696">
            <v>1</v>
          </cell>
          <cell r="H696">
            <v>3</v>
          </cell>
          <cell r="I696">
            <v>11</v>
          </cell>
          <cell r="J696">
            <v>2</v>
          </cell>
          <cell r="K696">
            <v>123</v>
          </cell>
        </row>
        <row r="697">
          <cell r="A697" t="str">
            <v>MARV1_09_8D_608</v>
          </cell>
          <cell r="B697">
            <v>608</v>
          </cell>
          <cell r="C697">
            <v>4</v>
          </cell>
          <cell r="D697">
            <v>3</v>
          </cell>
          <cell r="E697">
            <v>201</v>
          </cell>
          <cell r="F697">
            <v>19.693999999999999</v>
          </cell>
          <cell r="G697">
            <v>1</v>
          </cell>
          <cell r="H697">
            <v>3</v>
          </cell>
          <cell r="I697" t="str">
            <v>12a1</v>
          </cell>
          <cell r="J697">
            <v>1</v>
          </cell>
          <cell r="K697">
            <v>203</v>
          </cell>
        </row>
        <row r="698">
          <cell r="A698" t="str">
            <v>MARV1_09_8D_610</v>
          </cell>
          <cell r="B698">
            <v>610</v>
          </cell>
          <cell r="C698">
            <v>4</v>
          </cell>
          <cell r="D698">
            <v>2</v>
          </cell>
          <cell r="E698">
            <v>262</v>
          </cell>
          <cell r="F698">
            <v>22.011001830000001</v>
          </cell>
          <cell r="G698">
            <v>1</v>
          </cell>
          <cell r="H698">
            <v>2</v>
          </cell>
          <cell r="I698">
            <v>11</v>
          </cell>
          <cell r="J698">
            <v>1</v>
          </cell>
          <cell r="K698">
            <v>289</v>
          </cell>
        </row>
        <row r="699">
          <cell r="A699" t="str">
            <v>MARV1_09_8D_576</v>
          </cell>
          <cell r="B699">
            <v>576</v>
          </cell>
          <cell r="C699">
            <v>4</v>
          </cell>
          <cell r="D699">
            <v>3</v>
          </cell>
          <cell r="E699">
            <v>145</v>
          </cell>
          <cell r="F699">
            <v>19.794999390000001</v>
          </cell>
          <cell r="G699">
            <v>1</v>
          </cell>
          <cell r="H699">
            <v>3</v>
          </cell>
          <cell r="I699">
            <v>11</v>
          </cell>
          <cell r="J699">
            <v>2</v>
          </cell>
          <cell r="K699">
            <v>150</v>
          </cell>
        </row>
        <row r="700">
          <cell r="A700" t="str">
            <v>MARV1_09_8D_735</v>
          </cell>
          <cell r="B700">
            <v>735</v>
          </cell>
          <cell r="C700">
            <v>4</v>
          </cell>
          <cell r="D700">
            <v>2</v>
          </cell>
          <cell r="E700">
            <v>94</v>
          </cell>
          <cell r="G700">
            <v>1</v>
          </cell>
          <cell r="H700">
            <v>2</v>
          </cell>
          <cell r="I700">
            <v>11</v>
          </cell>
          <cell r="J700">
            <v>2</v>
          </cell>
          <cell r="K700">
            <v>54</v>
          </cell>
        </row>
        <row r="701">
          <cell r="A701" t="str">
            <v>MARV1_09_8D_613</v>
          </cell>
          <cell r="B701">
            <v>613</v>
          </cell>
          <cell r="C701">
            <v>4</v>
          </cell>
          <cell r="D701">
            <v>2</v>
          </cell>
          <cell r="E701">
            <v>146</v>
          </cell>
          <cell r="F701">
            <v>17.108999390000001</v>
          </cell>
          <cell r="G701">
            <v>1</v>
          </cell>
          <cell r="H701">
            <v>2</v>
          </cell>
          <cell r="I701">
            <v>11</v>
          </cell>
          <cell r="J701">
            <v>2</v>
          </cell>
          <cell r="K701">
            <v>170</v>
          </cell>
        </row>
        <row r="702">
          <cell r="A702" t="str">
            <v>MARV1_09_8D_614</v>
          </cell>
          <cell r="B702">
            <v>614</v>
          </cell>
          <cell r="C702">
            <v>4</v>
          </cell>
          <cell r="D702">
            <v>2</v>
          </cell>
          <cell r="E702">
            <v>143</v>
          </cell>
          <cell r="F702">
            <v>14.60200122</v>
          </cell>
          <cell r="G702">
            <v>1</v>
          </cell>
          <cell r="H702">
            <v>2</v>
          </cell>
          <cell r="I702">
            <v>21</v>
          </cell>
          <cell r="J702">
            <v>4</v>
          </cell>
          <cell r="K702">
            <v>150</v>
          </cell>
        </row>
        <row r="703">
          <cell r="A703" t="str">
            <v>MARV1_09_8D_615</v>
          </cell>
          <cell r="B703">
            <v>615</v>
          </cell>
          <cell r="C703">
            <v>4</v>
          </cell>
          <cell r="D703">
            <v>2</v>
          </cell>
          <cell r="E703">
            <v>180</v>
          </cell>
          <cell r="F703">
            <v>18.82300854</v>
          </cell>
          <cell r="G703">
            <v>1</v>
          </cell>
          <cell r="H703">
            <v>2</v>
          </cell>
          <cell r="I703">
            <v>11</v>
          </cell>
          <cell r="J703">
            <v>2</v>
          </cell>
          <cell r="K703">
            <v>185</v>
          </cell>
        </row>
        <row r="704">
          <cell r="A704" t="str">
            <v>MARV1_09_8D_617</v>
          </cell>
          <cell r="B704">
            <v>617</v>
          </cell>
          <cell r="C704">
            <v>4</v>
          </cell>
          <cell r="D704">
            <v>2</v>
          </cell>
          <cell r="E704">
            <v>203</v>
          </cell>
          <cell r="F704">
            <v>11.80500977</v>
          </cell>
          <cell r="G704">
            <v>1</v>
          </cell>
          <cell r="H704">
            <v>2</v>
          </cell>
          <cell r="I704" t="str">
            <v>12a4</v>
          </cell>
          <cell r="J704">
            <v>1</v>
          </cell>
          <cell r="K704">
            <v>204</v>
          </cell>
          <cell r="U704" t="str">
            <v>12m</v>
          </cell>
        </row>
        <row r="705">
          <cell r="A705" t="str">
            <v>MARV1_09_8D_623</v>
          </cell>
          <cell r="B705">
            <v>623</v>
          </cell>
          <cell r="C705">
            <v>4</v>
          </cell>
          <cell r="D705">
            <v>2</v>
          </cell>
          <cell r="E705">
            <v>254</v>
          </cell>
          <cell r="F705">
            <v>22.6890061</v>
          </cell>
          <cell r="G705">
            <v>1</v>
          </cell>
          <cell r="H705">
            <v>2</v>
          </cell>
          <cell r="I705">
            <v>11</v>
          </cell>
          <cell r="J705">
            <v>1</v>
          </cell>
          <cell r="K705">
            <v>274</v>
          </cell>
        </row>
        <row r="706">
          <cell r="A706" t="str">
            <v>MARV1_09_8D_1001</v>
          </cell>
          <cell r="B706">
            <v>1001</v>
          </cell>
          <cell r="C706">
            <v>3</v>
          </cell>
          <cell r="D706">
            <v>3</v>
          </cell>
          <cell r="G706">
            <v>1</v>
          </cell>
          <cell r="H706">
            <v>3</v>
          </cell>
          <cell r="I706">
            <v>11</v>
          </cell>
          <cell r="J706">
            <v>1</v>
          </cell>
          <cell r="K706">
            <v>211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06"/>
  <sheetViews>
    <sheetView topLeftCell="A647" workbookViewId="0">
      <selection activeCell="N686" sqref="N686"/>
    </sheetView>
  </sheetViews>
  <sheetFormatPr defaultRowHeight="15"/>
  <cols>
    <col min="1" max="1" width="19" bestFit="1" customWidth="1"/>
  </cols>
  <sheetData>
    <row r="1" spans="1:23">
      <c r="B1" t="s">
        <v>971</v>
      </c>
      <c r="C1" t="s">
        <v>972</v>
      </c>
      <c r="D1" t="s">
        <v>973</v>
      </c>
      <c r="E1" t="s">
        <v>974</v>
      </c>
      <c r="F1" t="s">
        <v>975</v>
      </c>
      <c r="G1" t="s">
        <v>976</v>
      </c>
      <c r="H1" t="s">
        <v>977</v>
      </c>
      <c r="I1" t="s">
        <v>978</v>
      </c>
      <c r="J1" t="s">
        <v>979</v>
      </c>
      <c r="K1" t="s">
        <v>980</v>
      </c>
      <c r="L1" t="s">
        <v>981</v>
      </c>
      <c r="M1" t="s">
        <v>982</v>
      </c>
      <c r="N1" t="s">
        <v>983</v>
      </c>
      <c r="O1" t="s">
        <v>984</v>
      </c>
      <c r="P1" t="s">
        <v>985</v>
      </c>
      <c r="Q1" t="s">
        <v>986</v>
      </c>
      <c r="R1" t="s">
        <v>987</v>
      </c>
      <c r="S1" t="s">
        <v>988</v>
      </c>
      <c r="T1" t="s">
        <v>989</v>
      </c>
      <c r="U1" t="s">
        <v>990</v>
      </c>
      <c r="W1" t="s">
        <v>1047</v>
      </c>
    </row>
    <row r="2" spans="1:23">
      <c r="A2" t="s">
        <v>60</v>
      </c>
      <c r="B2">
        <v>14</v>
      </c>
      <c r="C2">
        <v>0</v>
      </c>
      <c r="D2">
        <v>2</v>
      </c>
      <c r="E2">
        <v>206</v>
      </c>
      <c r="F2">
        <v>14.69900427</v>
      </c>
      <c r="G2">
        <v>1</v>
      </c>
      <c r="H2">
        <v>2</v>
      </c>
      <c r="I2" t="s">
        <v>991</v>
      </c>
      <c r="J2">
        <v>1</v>
      </c>
      <c r="K2">
        <v>210</v>
      </c>
      <c r="W2">
        <f>VLOOKUP(A2,lara_valinta!$D$43:$J$780,7,FALSE)</f>
        <v>0</v>
      </c>
    </row>
    <row r="3" spans="1:23">
      <c r="A3" t="s">
        <v>63</v>
      </c>
      <c r="B3">
        <v>16</v>
      </c>
      <c r="C3">
        <v>0</v>
      </c>
      <c r="D3">
        <v>2</v>
      </c>
      <c r="E3">
        <v>173</v>
      </c>
      <c r="F3">
        <v>14.36700854</v>
      </c>
      <c r="G3">
        <v>1</v>
      </c>
      <c r="H3">
        <v>2</v>
      </c>
      <c r="I3">
        <v>11</v>
      </c>
      <c r="J3">
        <v>2</v>
      </c>
      <c r="K3">
        <v>190</v>
      </c>
      <c r="W3">
        <f>VLOOKUP(A3,lara_valinta!$D$43:$J$780,7,FALSE)</f>
        <v>0</v>
      </c>
    </row>
    <row r="4" spans="1:23">
      <c r="A4" t="s">
        <v>64</v>
      </c>
      <c r="B4">
        <v>18</v>
      </c>
      <c r="C4">
        <v>0</v>
      </c>
      <c r="D4">
        <v>2</v>
      </c>
      <c r="E4">
        <v>236</v>
      </c>
      <c r="F4">
        <v>18.349001220000002</v>
      </c>
      <c r="G4">
        <v>1</v>
      </c>
      <c r="H4">
        <v>2</v>
      </c>
      <c r="I4">
        <v>11</v>
      </c>
      <c r="J4">
        <v>1</v>
      </c>
      <c r="K4">
        <v>254</v>
      </c>
      <c r="W4">
        <f>VLOOKUP(A4,lara_valinta!$D$43:$J$780,7,FALSE)</f>
        <v>0</v>
      </c>
    </row>
    <row r="5" spans="1:23">
      <c r="A5" t="s">
        <v>66</v>
      </c>
      <c r="B5">
        <v>20</v>
      </c>
      <c r="C5">
        <v>0</v>
      </c>
      <c r="D5">
        <v>2</v>
      </c>
      <c r="E5">
        <v>225</v>
      </c>
      <c r="F5">
        <v>18.674010379999999</v>
      </c>
      <c r="G5">
        <v>1</v>
      </c>
      <c r="H5">
        <v>2</v>
      </c>
      <c r="I5">
        <v>11</v>
      </c>
      <c r="J5">
        <v>1</v>
      </c>
      <c r="K5">
        <v>230</v>
      </c>
      <c r="L5" t="s">
        <v>992</v>
      </c>
      <c r="N5">
        <v>20</v>
      </c>
      <c r="O5">
        <v>20</v>
      </c>
      <c r="P5">
        <v>14.5</v>
      </c>
      <c r="Q5">
        <v>15</v>
      </c>
      <c r="R5">
        <v>1</v>
      </c>
      <c r="S5">
        <v>2.5</v>
      </c>
      <c r="T5">
        <v>45</v>
      </c>
      <c r="W5">
        <f>VLOOKUP(A5,lara_valinta!$D$43:$J$780,7,FALSE)</f>
        <v>0</v>
      </c>
    </row>
    <row r="6" spans="1:23">
      <c r="A6" t="s">
        <v>65</v>
      </c>
      <c r="B6">
        <v>19</v>
      </c>
      <c r="C6">
        <v>0</v>
      </c>
      <c r="D6">
        <v>2</v>
      </c>
      <c r="E6">
        <v>226</v>
      </c>
      <c r="F6">
        <v>18.856003050000002</v>
      </c>
      <c r="G6">
        <v>1</v>
      </c>
      <c r="H6">
        <v>2</v>
      </c>
      <c r="I6">
        <v>11</v>
      </c>
      <c r="J6">
        <v>1</v>
      </c>
      <c r="K6">
        <v>231</v>
      </c>
      <c r="W6">
        <f>VLOOKUP(A6,lara_valinta!$D$43:$J$780,7,FALSE)</f>
        <v>0</v>
      </c>
    </row>
    <row r="7" spans="1:23">
      <c r="A7" t="s">
        <v>69</v>
      </c>
      <c r="B7">
        <v>24</v>
      </c>
      <c r="C7">
        <v>0</v>
      </c>
      <c r="D7">
        <v>2</v>
      </c>
      <c r="E7">
        <v>193</v>
      </c>
      <c r="F7">
        <v>17.909010989999999</v>
      </c>
      <c r="G7">
        <v>1</v>
      </c>
      <c r="H7">
        <v>2</v>
      </c>
      <c r="I7">
        <v>11</v>
      </c>
      <c r="J7">
        <v>2</v>
      </c>
      <c r="K7">
        <v>181</v>
      </c>
      <c r="W7">
        <f>VLOOKUP(A7,lara_valinta!$D$43:$J$780,7,FALSE)</f>
        <v>0</v>
      </c>
    </row>
    <row r="8" spans="1:23">
      <c r="A8" t="s">
        <v>68</v>
      </c>
      <c r="B8">
        <v>21</v>
      </c>
      <c r="C8">
        <v>0</v>
      </c>
      <c r="D8">
        <v>2</v>
      </c>
      <c r="E8">
        <v>250</v>
      </c>
      <c r="F8">
        <v>16.920998170000001</v>
      </c>
      <c r="G8">
        <v>1</v>
      </c>
      <c r="H8">
        <v>2</v>
      </c>
      <c r="I8">
        <v>11</v>
      </c>
      <c r="J8">
        <v>1</v>
      </c>
      <c r="K8">
        <v>210</v>
      </c>
      <c r="W8">
        <f>VLOOKUP(A8,lara_valinta!$D$43:$J$780,7,FALSE)</f>
        <v>0</v>
      </c>
    </row>
    <row r="9" spans="1:23">
      <c r="A9" t="s">
        <v>70</v>
      </c>
      <c r="B9">
        <v>26</v>
      </c>
      <c r="C9">
        <v>0</v>
      </c>
      <c r="D9">
        <v>1</v>
      </c>
      <c r="E9">
        <v>269</v>
      </c>
      <c r="F9">
        <v>19.2030116</v>
      </c>
      <c r="G9">
        <v>1</v>
      </c>
      <c r="H9">
        <v>1</v>
      </c>
      <c r="I9">
        <v>11</v>
      </c>
      <c r="J9">
        <v>1</v>
      </c>
      <c r="K9">
        <v>283</v>
      </c>
      <c r="W9">
        <f>VLOOKUP(A9,lara_valinta!$D$43:$J$780,7,FALSE)</f>
        <v>0</v>
      </c>
    </row>
    <row r="10" spans="1:23">
      <c r="A10" t="s">
        <v>71</v>
      </c>
      <c r="B10">
        <v>28</v>
      </c>
      <c r="C10">
        <v>0</v>
      </c>
      <c r="D10">
        <v>2</v>
      </c>
      <c r="E10">
        <v>188</v>
      </c>
      <c r="F10">
        <v>19.781009770000001</v>
      </c>
      <c r="G10">
        <v>1</v>
      </c>
      <c r="H10">
        <v>2</v>
      </c>
      <c r="I10">
        <v>11</v>
      </c>
      <c r="J10">
        <v>1</v>
      </c>
      <c r="K10">
        <v>201</v>
      </c>
      <c r="W10">
        <f>VLOOKUP(A10,lara_valinta!$D$43:$J$780,7,FALSE)</f>
        <v>0</v>
      </c>
    </row>
    <row r="11" spans="1:23">
      <c r="A11" t="s">
        <v>73</v>
      </c>
      <c r="B11">
        <v>30</v>
      </c>
      <c r="C11">
        <v>0</v>
      </c>
      <c r="D11">
        <v>2</v>
      </c>
      <c r="E11">
        <v>198</v>
      </c>
      <c r="F11">
        <v>19.260011599999999</v>
      </c>
      <c r="G11">
        <v>1</v>
      </c>
      <c r="H11">
        <v>2</v>
      </c>
      <c r="I11">
        <v>11</v>
      </c>
      <c r="J11">
        <v>1</v>
      </c>
      <c r="K11">
        <v>215</v>
      </c>
      <c r="W11">
        <f>VLOOKUP(A11,lara_valinta!$D$43:$J$780,7,FALSE)</f>
        <v>0</v>
      </c>
    </row>
    <row r="12" spans="1:23">
      <c r="A12" t="s">
        <v>213</v>
      </c>
      <c r="B12">
        <v>703</v>
      </c>
      <c r="C12">
        <v>0</v>
      </c>
      <c r="D12">
        <v>2</v>
      </c>
      <c r="E12">
        <v>122</v>
      </c>
      <c r="H12">
        <v>2</v>
      </c>
      <c r="I12">
        <v>23</v>
      </c>
      <c r="J12">
        <v>4</v>
      </c>
      <c r="K12">
        <v>110</v>
      </c>
      <c r="W12">
        <f>VLOOKUP(A12,lara_valinta!$D$43:$J$780,7,FALSE)</f>
        <v>0</v>
      </c>
    </row>
    <row r="13" spans="1:23">
      <c r="A13" t="s">
        <v>72</v>
      </c>
      <c r="B13">
        <v>29</v>
      </c>
      <c r="C13">
        <v>0</v>
      </c>
      <c r="D13">
        <v>2</v>
      </c>
      <c r="E13">
        <v>79</v>
      </c>
      <c r="F13">
        <v>7.5790054930000004</v>
      </c>
      <c r="G13">
        <v>2</v>
      </c>
      <c r="H13">
        <v>2</v>
      </c>
      <c r="I13">
        <v>11</v>
      </c>
      <c r="J13">
        <v>2</v>
      </c>
      <c r="K13">
        <v>72</v>
      </c>
      <c r="L13" t="s">
        <v>992</v>
      </c>
      <c r="N13">
        <v>4</v>
      </c>
      <c r="O13">
        <v>8</v>
      </c>
      <c r="P13">
        <v>4</v>
      </c>
      <c r="Q13">
        <v>4</v>
      </c>
      <c r="R13">
        <v>0.6</v>
      </c>
      <c r="S13">
        <v>1.5</v>
      </c>
      <c r="T13">
        <v>19</v>
      </c>
      <c r="W13">
        <f>VLOOKUP(A13,lara_valinta!$D$43:$J$780,7,FALSE)</f>
        <v>0</v>
      </c>
    </row>
    <row r="14" spans="1:23">
      <c r="A14" t="s">
        <v>212</v>
      </c>
      <c r="B14">
        <v>702</v>
      </c>
      <c r="C14">
        <v>0</v>
      </c>
      <c r="D14">
        <v>2</v>
      </c>
      <c r="E14">
        <v>144</v>
      </c>
      <c r="G14">
        <v>2</v>
      </c>
      <c r="H14">
        <v>2</v>
      </c>
      <c r="I14">
        <v>22</v>
      </c>
      <c r="J14">
        <v>2</v>
      </c>
      <c r="K14">
        <v>138</v>
      </c>
      <c r="W14">
        <f>VLOOKUP(A14,lara_valinta!$D$43:$J$780,7,FALSE)</f>
        <v>0</v>
      </c>
    </row>
    <row r="15" spans="1:23">
      <c r="A15" t="s">
        <v>74</v>
      </c>
      <c r="B15">
        <v>33</v>
      </c>
      <c r="C15">
        <v>0</v>
      </c>
      <c r="D15">
        <v>2</v>
      </c>
      <c r="E15">
        <v>200</v>
      </c>
      <c r="F15">
        <v>9.3800024410000002</v>
      </c>
      <c r="G15">
        <v>1</v>
      </c>
      <c r="H15">
        <v>2</v>
      </c>
      <c r="I15">
        <v>22</v>
      </c>
      <c r="J15">
        <v>2</v>
      </c>
      <c r="K15">
        <v>192</v>
      </c>
      <c r="W15">
        <f>VLOOKUP(A15,lara_valinta!$D$43:$J$780,7,FALSE)</f>
        <v>0</v>
      </c>
    </row>
    <row r="16" spans="1:23">
      <c r="A16" t="s">
        <v>108</v>
      </c>
      <c r="B16">
        <v>65</v>
      </c>
      <c r="C16">
        <v>0</v>
      </c>
      <c r="D16">
        <v>2</v>
      </c>
      <c r="E16">
        <v>234</v>
      </c>
      <c r="F16">
        <v>19.105997559999999</v>
      </c>
      <c r="G16">
        <v>1</v>
      </c>
      <c r="H16">
        <v>2</v>
      </c>
      <c r="I16">
        <v>11</v>
      </c>
      <c r="J16">
        <v>1</v>
      </c>
      <c r="K16">
        <v>236</v>
      </c>
      <c r="W16">
        <f>VLOOKUP(A16,lara_valinta!$D$43:$J$780,7,FALSE)</f>
        <v>0</v>
      </c>
    </row>
    <row r="17" spans="1:23">
      <c r="A17" t="s">
        <v>110</v>
      </c>
      <c r="B17">
        <v>66</v>
      </c>
      <c r="C17">
        <v>0</v>
      </c>
      <c r="D17">
        <v>2</v>
      </c>
      <c r="E17">
        <v>247</v>
      </c>
      <c r="F17">
        <v>19.612008540000001</v>
      </c>
      <c r="G17">
        <v>1</v>
      </c>
      <c r="H17">
        <v>2</v>
      </c>
      <c r="I17">
        <v>11</v>
      </c>
      <c r="J17">
        <v>1</v>
      </c>
      <c r="K17">
        <v>248</v>
      </c>
      <c r="W17">
        <f>VLOOKUP(A17,lara_valinta!$D$43:$J$780,7,FALSE)</f>
        <v>0</v>
      </c>
    </row>
    <row r="18" spans="1:23">
      <c r="A18" t="s">
        <v>77</v>
      </c>
      <c r="B18">
        <v>37</v>
      </c>
      <c r="C18">
        <v>0</v>
      </c>
      <c r="D18">
        <v>2</v>
      </c>
      <c r="E18">
        <v>203</v>
      </c>
      <c r="F18">
        <v>18.071002440000001</v>
      </c>
      <c r="G18">
        <v>1</v>
      </c>
      <c r="H18">
        <v>2</v>
      </c>
      <c r="I18">
        <v>11</v>
      </c>
      <c r="J18">
        <v>1</v>
      </c>
      <c r="K18">
        <v>213</v>
      </c>
      <c r="W18">
        <f>VLOOKUP(A18,lara_valinta!$D$43:$J$780,7,FALSE)</f>
        <v>0</v>
      </c>
    </row>
    <row r="19" spans="1:23">
      <c r="A19" t="s">
        <v>76</v>
      </c>
      <c r="B19">
        <v>35</v>
      </c>
      <c r="C19">
        <v>0</v>
      </c>
      <c r="D19">
        <v>2</v>
      </c>
      <c r="E19">
        <v>173</v>
      </c>
      <c r="F19">
        <v>17.208005490000001</v>
      </c>
      <c r="G19">
        <v>1</v>
      </c>
      <c r="H19">
        <v>2</v>
      </c>
      <c r="I19">
        <v>11</v>
      </c>
      <c r="J19">
        <v>2</v>
      </c>
      <c r="K19">
        <v>186</v>
      </c>
      <c r="W19">
        <f>VLOOKUP(A19,lara_valinta!$D$43:$J$780,7,FALSE)</f>
        <v>0</v>
      </c>
    </row>
    <row r="20" spans="1:23">
      <c r="A20" t="s">
        <v>111</v>
      </c>
      <c r="B20">
        <v>67</v>
      </c>
      <c r="C20">
        <v>0</v>
      </c>
      <c r="D20">
        <v>2</v>
      </c>
      <c r="E20">
        <v>223</v>
      </c>
      <c r="F20">
        <v>19.007008540000001</v>
      </c>
      <c r="G20">
        <v>1</v>
      </c>
      <c r="H20">
        <v>2</v>
      </c>
      <c r="I20">
        <v>11</v>
      </c>
      <c r="J20">
        <v>1</v>
      </c>
      <c r="K20">
        <v>235</v>
      </c>
      <c r="W20">
        <f>VLOOKUP(A20,lara_valinta!$D$43:$J$780,7,FALSE)</f>
        <v>0</v>
      </c>
    </row>
    <row r="21" spans="1:23">
      <c r="A21" t="s">
        <v>113</v>
      </c>
      <c r="B21">
        <v>69</v>
      </c>
      <c r="C21">
        <v>0</v>
      </c>
      <c r="D21">
        <v>2</v>
      </c>
      <c r="E21">
        <v>154</v>
      </c>
      <c r="G21">
        <v>2</v>
      </c>
      <c r="H21">
        <v>2</v>
      </c>
      <c r="I21">
        <v>22</v>
      </c>
      <c r="J21">
        <v>4</v>
      </c>
      <c r="K21">
        <v>143</v>
      </c>
      <c r="W21">
        <f>VLOOKUP(A21,lara_valinta!$D$43:$J$780,7,FALSE)</f>
        <v>0</v>
      </c>
    </row>
    <row r="22" spans="1:23">
      <c r="A22" t="s">
        <v>51</v>
      </c>
      <c r="B22">
        <v>2</v>
      </c>
      <c r="C22">
        <v>1</v>
      </c>
      <c r="D22">
        <v>2</v>
      </c>
      <c r="E22">
        <v>223</v>
      </c>
      <c r="F22">
        <v>17.684003050000001</v>
      </c>
      <c r="G22">
        <v>1</v>
      </c>
      <c r="H22">
        <v>2</v>
      </c>
      <c r="I22">
        <v>11</v>
      </c>
      <c r="J22">
        <v>1</v>
      </c>
      <c r="K22">
        <v>233</v>
      </c>
      <c r="W22">
        <f>VLOOKUP(A22,lara_valinta!$D$43:$J$780,7,FALSE)</f>
        <v>0</v>
      </c>
    </row>
    <row r="23" spans="1:23">
      <c r="A23" t="s">
        <v>56</v>
      </c>
      <c r="B23">
        <v>4</v>
      </c>
      <c r="C23">
        <v>1</v>
      </c>
      <c r="D23">
        <v>2</v>
      </c>
      <c r="E23">
        <v>210</v>
      </c>
      <c r="F23">
        <v>19.141000609999999</v>
      </c>
      <c r="G23">
        <v>1</v>
      </c>
      <c r="H23">
        <v>2</v>
      </c>
      <c r="I23">
        <v>11</v>
      </c>
      <c r="J23">
        <v>1</v>
      </c>
      <c r="K23">
        <v>222</v>
      </c>
      <c r="W23">
        <f>VLOOKUP(A23,lara_valinta!$D$43:$J$780,7,FALSE)</f>
        <v>0</v>
      </c>
    </row>
    <row r="24" spans="1:23">
      <c r="A24" t="s">
        <v>57</v>
      </c>
      <c r="B24">
        <v>8</v>
      </c>
      <c r="C24">
        <v>1</v>
      </c>
      <c r="D24">
        <v>2</v>
      </c>
      <c r="E24">
        <v>205</v>
      </c>
      <c r="F24">
        <v>16.670002440000001</v>
      </c>
      <c r="G24">
        <v>1</v>
      </c>
      <c r="H24">
        <v>2</v>
      </c>
      <c r="I24">
        <v>11</v>
      </c>
      <c r="J24">
        <v>1</v>
      </c>
      <c r="K24">
        <v>209</v>
      </c>
      <c r="W24">
        <f>VLOOKUP(A24,lara_valinta!$D$43:$J$780,7,FALSE)</f>
        <v>0</v>
      </c>
    </row>
    <row r="25" spans="1:23">
      <c r="A25" t="s">
        <v>85</v>
      </c>
      <c r="B25">
        <v>47</v>
      </c>
      <c r="C25">
        <v>1</v>
      </c>
      <c r="D25">
        <v>2</v>
      </c>
      <c r="E25">
        <v>299</v>
      </c>
      <c r="F25">
        <v>19.90000977</v>
      </c>
      <c r="G25">
        <v>1</v>
      </c>
      <c r="H25">
        <v>2</v>
      </c>
      <c r="I25">
        <v>11</v>
      </c>
      <c r="J25">
        <v>1</v>
      </c>
      <c r="K25">
        <v>321</v>
      </c>
      <c r="W25">
        <f>VLOOKUP(A25,lara_valinta!$D$43:$J$780,7,FALSE)</f>
        <v>0</v>
      </c>
    </row>
    <row r="26" spans="1:23">
      <c r="A26" t="s">
        <v>58</v>
      </c>
      <c r="B26">
        <v>10</v>
      </c>
      <c r="C26">
        <v>1</v>
      </c>
      <c r="D26">
        <v>2</v>
      </c>
      <c r="E26">
        <v>196</v>
      </c>
      <c r="F26">
        <v>17.20600366</v>
      </c>
      <c r="G26">
        <v>1</v>
      </c>
      <c r="H26">
        <v>2</v>
      </c>
      <c r="I26">
        <v>11</v>
      </c>
      <c r="J26">
        <v>1</v>
      </c>
      <c r="K26">
        <v>203</v>
      </c>
      <c r="W26">
        <f>VLOOKUP(A26,lara_valinta!$D$43:$J$780,7,FALSE)</f>
        <v>0</v>
      </c>
    </row>
    <row r="27" spans="1:23">
      <c r="A27" t="s">
        <v>91</v>
      </c>
      <c r="B27">
        <v>51</v>
      </c>
      <c r="C27">
        <v>1</v>
      </c>
      <c r="D27">
        <v>2</v>
      </c>
      <c r="E27">
        <v>167</v>
      </c>
      <c r="F27">
        <v>14.737001830000001</v>
      </c>
      <c r="G27">
        <v>1</v>
      </c>
      <c r="H27">
        <v>2</v>
      </c>
      <c r="I27">
        <v>11</v>
      </c>
      <c r="J27">
        <v>2</v>
      </c>
      <c r="K27">
        <v>167</v>
      </c>
      <c r="W27">
        <f>VLOOKUP(A27,lara_valinta!$D$43:$J$780,7,FALSE)</f>
        <v>0</v>
      </c>
    </row>
    <row r="28" spans="1:23">
      <c r="A28" t="s">
        <v>59</v>
      </c>
      <c r="B28">
        <v>12</v>
      </c>
      <c r="C28">
        <v>1</v>
      </c>
      <c r="D28">
        <v>2</v>
      </c>
      <c r="E28">
        <v>183</v>
      </c>
      <c r="F28">
        <v>15.579000000000001</v>
      </c>
      <c r="G28">
        <v>1</v>
      </c>
      <c r="H28">
        <v>2</v>
      </c>
      <c r="I28">
        <v>11</v>
      </c>
      <c r="J28">
        <v>2</v>
      </c>
      <c r="K28">
        <v>190</v>
      </c>
      <c r="W28">
        <f>VLOOKUP(A28,lara_valinta!$D$43:$J$780,7,FALSE)</f>
        <v>0</v>
      </c>
    </row>
    <row r="29" spans="1:23">
      <c r="A29" t="s">
        <v>88</v>
      </c>
      <c r="B29">
        <v>50</v>
      </c>
      <c r="C29">
        <v>1</v>
      </c>
      <c r="D29">
        <v>2</v>
      </c>
      <c r="E29">
        <v>150</v>
      </c>
      <c r="G29">
        <v>2</v>
      </c>
      <c r="H29">
        <v>2</v>
      </c>
      <c r="I29">
        <v>22</v>
      </c>
      <c r="J29">
        <v>4</v>
      </c>
      <c r="K29">
        <v>140</v>
      </c>
      <c r="W29">
        <f>VLOOKUP(A29,lara_valinta!$D$43:$J$780,7,FALSE)</f>
        <v>0</v>
      </c>
    </row>
    <row r="30" spans="1:23">
      <c r="A30" t="s">
        <v>94</v>
      </c>
      <c r="B30">
        <v>54</v>
      </c>
      <c r="C30">
        <v>1</v>
      </c>
      <c r="D30">
        <v>2</v>
      </c>
      <c r="E30">
        <v>274</v>
      </c>
      <c r="F30">
        <v>17.662998170000002</v>
      </c>
      <c r="G30">
        <v>1</v>
      </c>
      <c r="H30">
        <v>2</v>
      </c>
      <c r="I30">
        <v>11</v>
      </c>
      <c r="J30">
        <v>1</v>
      </c>
      <c r="K30">
        <v>273</v>
      </c>
      <c r="L30" t="s">
        <v>993</v>
      </c>
      <c r="N30">
        <v>23</v>
      </c>
      <c r="O30">
        <v>20</v>
      </c>
      <c r="P30">
        <v>15.5</v>
      </c>
      <c r="W30">
        <f>VLOOKUP(A30,lara_valinta!$D$43:$J$780,7,FALSE)</f>
        <v>0</v>
      </c>
    </row>
    <row r="31" spans="1:23">
      <c r="A31" t="s">
        <v>93</v>
      </c>
      <c r="B31">
        <v>53</v>
      </c>
      <c r="C31">
        <v>1</v>
      </c>
      <c r="D31">
        <v>2</v>
      </c>
      <c r="E31">
        <v>220</v>
      </c>
      <c r="F31">
        <v>17.318006709999999</v>
      </c>
      <c r="G31">
        <v>1</v>
      </c>
      <c r="H31">
        <v>2</v>
      </c>
      <c r="I31">
        <v>11</v>
      </c>
      <c r="J31">
        <v>1</v>
      </c>
      <c r="K31">
        <v>224</v>
      </c>
      <c r="W31">
        <f>VLOOKUP(A31,lara_valinta!$D$43:$J$780,7,FALSE)</f>
        <v>0</v>
      </c>
    </row>
    <row r="32" spans="1:23">
      <c r="A32" t="s">
        <v>95</v>
      </c>
      <c r="B32">
        <v>55</v>
      </c>
      <c r="C32">
        <v>1</v>
      </c>
      <c r="D32">
        <v>2</v>
      </c>
      <c r="E32">
        <v>118</v>
      </c>
      <c r="G32">
        <v>2</v>
      </c>
      <c r="H32">
        <v>2</v>
      </c>
      <c r="I32">
        <v>22</v>
      </c>
      <c r="J32">
        <v>4</v>
      </c>
      <c r="K32">
        <v>110</v>
      </c>
      <c r="W32">
        <f>VLOOKUP(A32,lara_valinta!$D$43:$J$780,7,FALSE)</f>
        <v>0</v>
      </c>
    </row>
    <row r="33" spans="1:23">
      <c r="A33" t="s">
        <v>220</v>
      </c>
      <c r="B33">
        <v>708</v>
      </c>
      <c r="C33">
        <v>1</v>
      </c>
      <c r="D33">
        <v>6</v>
      </c>
      <c r="E33">
        <v>55</v>
      </c>
      <c r="G33">
        <v>2</v>
      </c>
      <c r="H33">
        <v>6</v>
      </c>
      <c r="I33">
        <v>22</v>
      </c>
      <c r="J33">
        <v>4</v>
      </c>
      <c r="K33">
        <v>116</v>
      </c>
      <c r="W33">
        <f>VLOOKUP(A33,lara_valinta!$D$43:$J$780,7,FALSE)</f>
        <v>0</v>
      </c>
    </row>
    <row r="34" spans="1:23">
      <c r="A34" t="s">
        <v>222</v>
      </c>
      <c r="B34">
        <v>710</v>
      </c>
      <c r="C34">
        <v>1</v>
      </c>
      <c r="D34">
        <v>6</v>
      </c>
      <c r="E34">
        <v>68</v>
      </c>
      <c r="G34">
        <v>2</v>
      </c>
      <c r="H34">
        <v>6</v>
      </c>
      <c r="I34">
        <v>22</v>
      </c>
      <c r="J34">
        <v>4</v>
      </c>
      <c r="K34">
        <v>65</v>
      </c>
      <c r="W34">
        <f>VLOOKUP(A34,lara_valinta!$D$43:$J$780,7,FALSE)</f>
        <v>0</v>
      </c>
    </row>
    <row r="35" spans="1:23">
      <c r="A35" t="s">
        <v>219</v>
      </c>
      <c r="B35">
        <v>707</v>
      </c>
      <c r="C35">
        <v>1</v>
      </c>
      <c r="D35">
        <v>6</v>
      </c>
      <c r="E35">
        <v>115</v>
      </c>
      <c r="F35">
        <v>12.791011599999999</v>
      </c>
      <c r="G35">
        <v>2</v>
      </c>
      <c r="H35">
        <v>6</v>
      </c>
      <c r="I35">
        <v>11</v>
      </c>
      <c r="J35">
        <v>2</v>
      </c>
      <c r="K35">
        <v>122</v>
      </c>
      <c r="W35">
        <f>VLOOKUP(A35,lara_valinta!$D$43:$J$780,7,FALSE)</f>
        <v>0</v>
      </c>
    </row>
    <row r="36" spans="1:23">
      <c r="A36" t="s">
        <v>217</v>
      </c>
      <c r="B36">
        <v>706</v>
      </c>
      <c r="C36">
        <v>1</v>
      </c>
      <c r="D36">
        <v>6</v>
      </c>
      <c r="E36">
        <v>80</v>
      </c>
      <c r="G36">
        <v>2</v>
      </c>
      <c r="H36">
        <v>6</v>
      </c>
      <c r="I36">
        <v>14</v>
      </c>
      <c r="J36">
        <v>2</v>
      </c>
      <c r="K36">
        <v>83</v>
      </c>
      <c r="W36">
        <f>VLOOKUP(A36,lara_valinta!$D$43:$J$780,7,FALSE)</f>
        <v>0</v>
      </c>
    </row>
    <row r="37" spans="1:23">
      <c r="A37" t="s">
        <v>223</v>
      </c>
      <c r="B37">
        <v>711</v>
      </c>
      <c r="C37">
        <v>1</v>
      </c>
      <c r="D37">
        <v>6</v>
      </c>
      <c r="E37">
        <v>54</v>
      </c>
      <c r="H37">
        <v>6</v>
      </c>
      <c r="I37">
        <v>23</v>
      </c>
      <c r="J37">
        <v>2</v>
      </c>
      <c r="K37">
        <v>50</v>
      </c>
      <c r="W37">
        <f>VLOOKUP(A37,lara_valinta!$D$43:$J$780,7,FALSE)</f>
        <v>0</v>
      </c>
    </row>
    <row r="38" spans="1:23">
      <c r="A38" t="s">
        <v>97</v>
      </c>
      <c r="B38">
        <v>56</v>
      </c>
      <c r="C38">
        <v>1</v>
      </c>
      <c r="D38">
        <v>2</v>
      </c>
      <c r="E38">
        <v>337</v>
      </c>
      <c r="F38">
        <v>21.204004879999999</v>
      </c>
      <c r="G38">
        <v>1</v>
      </c>
      <c r="H38">
        <v>2</v>
      </c>
      <c r="I38">
        <v>11</v>
      </c>
      <c r="J38">
        <v>1</v>
      </c>
      <c r="K38">
        <v>333</v>
      </c>
      <c r="L38" t="s">
        <v>992</v>
      </c>
      <c r="N38">
        <v>28</v>
      </c>
      <c r="O38">
        <v>22</v>
      </c>
      <c r="P38">
        <v>16</v>
      </c>
      <c r="R38">
        <v>1.8</v>
      </c>
      <c r="S38">
        <v>2</v>
      </c>
      <c r="T38">
        <v>56</v>
      </c>
      <c r="W38">
        <f>VLOOKUP(A38,lara_valinta!$D$43:$J$780,7,FALSE)</f>
        <v>0</v>
      </c>
    </row>
    <row r="39" spans="1:23">
      <c r="A39" t="s">
        <v>99</v>
      </c>
      <c r="B39">
        <v>58</v>
      </c>
      <c r="C39">
        <v>1</v>
      </c>
      <c r="D39">
        <v>2</v>
      </c>
      <c r="E39">
        <v>258</v>
      </c>
      <c r="F39">
        <v>19.766004880000001</v>
      </c>
      <c r="G39">
        <v>1</v>
      </c>
      <c r="H39">
        <v>2</v>
      </c>
      <c r="I39" t="s">
        <v>994</v>
      </c>
      <c r="J39">
        <v>1</v>
      </c>
      <c r="K39">
        <v>270</v>
      </c>
      <c r="L39" t="s">
        <v>992</v>
      </c>
      <c r="N39">
        <v>21</v>
      </c>
      <c r="O39">
        <v>21</v>
      </c>
      <c r="P39">
        <v>17.5</v>
      </c>
      <c r="R39">
        <v>0.7</v>
      </c>
      <c r="S39">
        <v>1</v>
      </c>
      <c r="T39">
        <v>53</v>
      </c>
      <c r="W39">
        <f>VLOOKUP(A39,lara_valinta!$D$43:$J$780,7,FALSE)</f>
        <v>0</v>
      </c>
    </row>
    <row r="40" spans="1:23">
      <c r="A40" t="s">
        <v>98</v>
      </c>
      <c r="B40">
        <v>57</v>
      </c>
      <c r="C40">
        <v>1</v>
      </c>
      <c r="D40">
        <v>2</v>
      </c>
      <c r="E40">
        <v>237</v>
      </c>
      <c r="F40">
        <v>19.43099939</v>
      </c>
      <c r="G40">
        <v>1</v>
      </c>
      <c r="H40">
        <v>2</v>
      </c>
      <c r="I40">
        <v>11</v>
      </c>
      <c r="J40">
        <v>1</v>
      </c>
      <c r="K40">
        <v>245</v>
      </c>
      <c r="W40">
        <f>VLOOKUP(A40,lara_valinta!$D$43:$J$780,7,FALSE)</f>
        <v>0</v>
      </c>
    </row>
    <row r="41" spans="1:23">
      <c r="A41" t="s">
        <v>100</v>
      </c>
      <c r="B41">
        <v>59</v>
      </c>
      <c r="C41">
        <v>1</v>
      </c>
      <c r="D41">
        <v>2</v>
      </c>
      <c r="E41">
        <v>251</v>
      </c>
      <c r="F41">
        <v>19.773009160000001</v>
      </c>
      <c r="G41">
        <v>1</v>
      </c>
      <c r="H41">
        <v>2</v>
      </c>
      <c r="I41" t="s">
        <v>994</v>
      </c>
      <c r="J41">
        <v>1</v>
      </c>
      <c r="K41">
        <v>258</v>
      </c>
      <c r="W41">
        <f>VLOOKUP(A41,lara_valinta!$D$43:$J$780,7,FALSE)</f>
        <v>0</v>
      </c>
    </row>
    <row r="42" spans="1:23">
      <c r="A42" t="s">
        <v>101</v>
      </c>
      <c r="B42">
        <v>60</v>
      </c>
      <c r="C42">
        <v>1</v>
      </c>
      <c r="D42">
        <v>2</v>
      </c>
      <c r="E42">
        <v>231</v>
      </c>
      <c r="F42">
        <v>19.927004879999998</v>
      </c>
      <c r="G42">
        <v>1</v>
      </c>
      <c r="H42">
        <v>2</v>
      </c>
      <c r="I42" t="s">
        <v>994</v>
      </c>
      <c r="J42">
        <v>1</v>
      </c>
      <c r="K42">
        <v>246</v>
      </c>
      <c r="L42" t="s">
        <v>993</v>
      </c>
      <c r="N42">
        <v>21</v>
      </c>
      <c r="O42">
        <v>21.5</v>
      </c>
      <c r="P42">
        <v>16</v>
      </c>
      <c r="W42">
        <f>VLOOKUP(A42,lara_valinta!$D$43:$J$780,7,FALSE)</f>
        <v>0</v>
      </c>
    </row>
    <row r="43" spans="1:23">
      <c r="A43" t="s">
        <v>215</v>
      </c>
      <c r="B43">
        <v>705</v>
      </c>
      <c r="C43">
        <v>1</v>
      </c>
      <c r="D43">
        <v>16</v>
      </c>
      <c r="E43">
        <v>52</v>
      </c>
      <c r="G43">
        <v>2</v>
      </c>
      <c r="H43">
        <v>16</v>
      </c>
      <c r="I43">
        <v>22</v>
      </c>
      <c r="J43">
        <v>4</v>
      </c>
      <c r="K43">
        <v>54</v>
      </c>
      <c r="W43">
        <f>VLOOKUP(A43,lara_valinta!$D$43:$J$780,7,FALSE)</f>
        <v>0</v>
      </c>
    </row>
    <row r="44" spans="1:23">
      <c r="A44" t="s">
        <v>214</v>
      </c>
      <c r="B44">
        <v>704</v>
      </c>
      <c r="C44">
        <v>1</v>
      </c>
      <c r="D44">
        <v>16</v>
      </c>
      <c r="E44">
        <v>55</v>
      </c>
      <c r="G44">
        <v>2</v>
      </c>
      <c r="H44">
        <v>16</v>
      </c>
      <c r="I44">
        <v>22</v>
      </c>
      <c r="J44">
        <v>4</v>
      </c>
      <c r="K44">
        <v>60</v>
      </c>
      <c r="W44">
        <f>VLOOKUP(A44,lara_valinta!$D$43:$J$780,7,FALSE)</f>
        <v>0</v>
      </c>
    </row>
    <row r="45" spans="1:23">
      <c r="A45" t="s">
        <v>231</v>
      </c>
      <c r="B45">
        <v>716</v>
      </c>
      <c r="C45">
        <v>1</v>
      </c>
      <c r="D45">
        <v>16</v>
      </c>
      <c r="E45">
        <v>56</v>
      </c>
      <c r="G45">
        <v>2</v>
      </c>
      <c r="H45">
        <v>16</v>
      </c>
      <c r="I45" t="s">
        <v>995</v>
      </c>
      <c r="J45">
        <v>2</v>
      </c>
      <c r="K45">
        <v>63</v>
      </c>
      <c r="W45">
        <f>VLOOKUP(A45,lara_valinta!$D$43:$J$780,7,FALSE)</f>
        <v>0</v>
      </c>
    </row>
    <row r="46" spans="1:23">
      <c r="A46" t="s">
        <v>102</v>
      </c>
      <c r="B46">
        <v>61</v>
      </c>
      <c r="C46">
        <v>1</v>
      </c>
      <c r="D46">
        <v>3</v>
      </c>
      <c r="E46">
        <v>283</v>
      </c>
      <c r="F46">
        <v>22.48300549</v>
      </c>
      <c r="G46">
        <v>1</v>
      </c>
      <c r="H46">
        <v>3</v>
      </c>
      <c r="I46" t="s">
        <v>994</v>
      </c>
      <c r="J46">
        <v>1</v>
      </c>
      <c r="K46">
        <v>286</v>
      </c>
      <c r="W46">
        <f>VLOOKUP(A46,lara_valinta!$D$43:$J$780,7,FALSE)</f>
        <v>0</v>
      </c>
    </row>
    <row r="47" spans="1:23">
      <c r="A47" t="s">
        <v>104</v>
      </c>
      <c r="B47">
        <v>63</v>
      </c>
      <c r="C47">
        <v>1</v>
      </c>
      <c r="D47">
        <v>2</v>
      </c>
      <c r="E47">
        <v>208</v>
      </c>
      <c r="F47">
        <v>19.79700854</v>
      </c>
      <c r="G47">
        <v>1</v>
      </c>
      <c r="H47">
        <v>2</v>
      </c>
      <c r="I47">
        <v>11</v>
      </c>
      <c r="J47">
        <v>1</v>
      </c>
      <c r="K47">
        <v>215</v>
      </c>
      <c r="W47">
        <f>VLOOKUP(A47,lara_valinta!$D$43:$J$780,7,FALSE)</f>
        <v>0</v>
      </c>
    </row>
    <row r="48" spans="1:23">
      <c r="A48" t="s">
        <v>103</v>
      </c>
      <c r="B48">
        <v>62</v>
      </c>
      <c r="C48">
        <v>1</v>
      </c>
      <c r="D48">
        <v>2</v>
      </c>
      <c r="E48">
        <v>229</v>
      </c>
      <c r="F48">
        <v>19.807008540000002</v>
      </c>
      <c r="G48">
        <v>1</v>
      </c>
      <c r="H48">
        <v>2</v>
      </c>
      <c r="I48" t="s">
        <v>994</v>
      </c>
      <c r="J48">
        <v>1</v>
      </c>
      <c r="K48">
        <v>228</v>
      </c>
      <c r="W48">
        <f>VLOOKUP(A48,lara_valinta!$D$43:$J$780,7,FALSE)</f>
        <v>0</v>
      </c>
    </row>
    <row r="49" spans="1:23">
      <c r="A49" t="s">
        <v>140</v>
      </c>
      <c r="B49">
        <v>96</v>
      </c>
      <c r="C49">
        <v>1</v>
      </c>
      <c r="D49">
        <v>2</v>
      </c>
      <c r="E49">
        <v>193</v>
      </c>
      <c r="F49">
        <v>15.67900122</v>
      </c>
      <c r="G49">
        <v>1</v>
      </c>
      <c r="H49">
        <v>2</v>
      </c>
      <c r="I49" t="s">
        <v>996</v>
      </c>
      <c r="J49">
        <v>2</v>
      </c>
      <c r="K49">
        <v>178</v>
      </c>
      <c r="W49">
        <f>VLOOKUP(A49,lara_valinta!$D$43:$J$780,7,FALSE)</f>
        <v>0</v>
      </c>
    </row>
    <row r="50" spans="1:23">
      <c r="A50" t="s">
        <v>141</v>
      </c>
      <c r="B50">
        <v>97</v>
      </c>
      <c r="C50">
        <v>1</v>
      </c>
      <c r="D50">
        <v>2</v>
      </c>
      <c r="E50">
        <v>200</v>
      </c>
      <c r="F50">
        <v>17.539002440000001</v>
      </c>
      <c r="H50">
        <v>2</v>
      </c>
      <c r="I50">
        <v>23</v>
      </c>
      <c r="J50">
        <v>4</v>
      </c>
      <c r="K50">
        <v>193</v>
      </c>
      <c r="W50">
        <f>VLOOKUP(A50,lara_valinta!$D$43:$J$780,7,FALSE)</f>
        <v>0</v>
      </c>
    </row>
    <row r="51" spans="1:23">
      <c r="A51" t="s">
        <v>233</v>
      </c>
      <c r="B51">
        <v>718</v>
      </c>
      <c r="C51">
        <v>1</v>
      </c>
      <c r="D51">
        <v>2</v>
      </c>
      <c r="E51">
        <v>101</v>
      </c>
      <c r="G51">
        <v>2</v>
      </c>
      <c r="H51">
        <v>2</v>
      </c>
      <c r="I51">
        <v>21</v>
      </c>
      <c r="J51">
        <v>4</v>
      </c>
      <c r="K51">
        <v>90</v>
      </c>
      <c r="W51">
        <f>VLOOKUP(A51,lara_valinta!$D$43:$J$780,7,FALSE)</f>
        <v>0</v>
      </c>
    </row>
    <row r="52" spans="1:23">
      <c r="A52" t="s">
        <v>106</v>
      </c>
      <c r="B52">
        <v>64</v>
      </c>
      <c r="C52">
        <v>1</v>
      </c>
      <c r="D52">
        <v>2</v>
      </c>
      <c r="E52">
        <v>195</v>
      </c>
      <c r="F52">
        <v>16.215005489999999</v>
      </c>
      <c r="G52">
        <v>1</v>
      </c>
      <c r="H52">
        <v>2</v>
      </c>
      <c r="I52" t="s">
        <v>997</v>
      </c>
      <c r="J52">
        <v>2</v>
      </c>
      <c r="K52">
        <v>97</v>
      </c>
      <c r="W52">
        <f>VLOOKUP(A52,lara_valinta!$D$43:$J$780,7,FALSE)</f>
        <v>0</v>
      </c>
    </row>
    <row r="53" spans="1:23">
      <c r="A53" t="s">
        <v>232</v>
      </c>
      <c r="B53">
        <v>717</v>
      </c>
      <c r="C53">
        <v>1</v>
      </c>
      <c r="D53">
        <v>2</v>
      </c>
      <c r="E53">
        <v>115</v>
      </c>
      <c r="F53">
        <v>10.289003660000001</v>
      </c>
      <c r="G53">
        <v>2</v>
      </c>
      <c r="H53">
        <v>2</v>
      </c>
      <c r="I53">
        <v>21</v>
      </c>
      <c r="J53">
        <v>4</v>
      </c>
      <c r="K53">
        <v>106</v>
      </c>
      <c r="W53">
        <f>VLOOKUP(A53,lara_valinta!$D$43:$J$780,7,FALSE)</f>
        <v>0</v>
      </c>
    </row>
    <row r="54" spans="1:23">
      <c r="A54" t="s">
        <v>144</v>
      </c>
      <c r="B54">
        <v>100</v>
      </c>
      <c r="C54">
        <v>1</v>
      </c>
      <c r="D54">
        <v>1</v>
      </c>
      <c r="E54">
        <v>230</v>
      </c>
      <c r="G54">
        <v>2</v>
      </c>
      <c r="H54">
        <v>1</v>
      </c>
      <c r="I54">
        <v>22</v>
      </c>
      <c r="J54">
        <v>4</v>
      </c>
      <c r="K54">
        <v>200</v>
      </c>
      <c r="W54">
        <f>VLOOKUP(A54,lara_valinta!$D$43:$J$780,7,FALSE)</f>
        <v>0</v>
      </c>
    </row>
    <row r="55" spans="1:23">
      <c r="A55" t="s">
        <v>145</v>
      </c>
      <c r="B55">
        <v>101</v>
      </c>
      <c r="C55">
        <v>1</v>
      </c>
      <c r="D55">
        <v>2</v>
      </c>
      <c r="E55">
        <v>190</v>
      </c>
      <c r="F55">
        <v>18.09800916</v>
      </c>
      <c r="G55">
        <v>1</v>
      </c>
      <c r="H55">
        <v>2</v>
      </c>
      <c r="I55" t="s">
        <v>991</v>
      </c>
      <c r="J55">
        <v>2</v>
      </c>
      <c r="K55">
        <v>193</v>
      </c>
      <c r="L55" t="s">
        <v>992</v>
      </c>
      <c r="N55">
        <v>16</v>
      </c>
      <c r="O55">
        <v>14</v>
      </c>
      <c r="P55">
        <v>6.5</v>
      </c>
      <c r="Q55">
        <v>7</v>
      </c>
      <c r="R55">
        <v>1</v>
      </c>
      <c r="T55">
        <v>50</v>
      </c>
      <c r="U55" t="s">
        <v>998</v>
      </c>
      <c r="W55">
        <f>VLOOKUP(A55,lara_valinta!$D$43:$J$780,7,FALSE)</f>
        <v>0</v>
      </c>
    </row>
    <row r="56" spans="1:23">
      <c r="A56" t="s">
        <v>150</v>
      </c>
      <c r="B56">
        <v>104</v>
      </c>
      <c r="C56">
        <v>1</v>
      </c>
      <c r="D56">
        <v>1</v>
      </c>
      <c r="E56">
        <v>250</v>
      </c>
      <c r="F56">
        <v>18.779009160000001</v>
      </c>
      <c r="G56">
        <v>1</v>
      </c>
      <c r="H56">
        <v>1</v>
      </c>
      <c r="I56">
        <v>11</v>
      </c>
      <c r="J56">
        <v>1</v>
      </c>
      <c r="K56">
        <v>254</v>
      </c>
      <c r="L56" t="s">
        <v>992</v>
      </c>
      <c r="N56">
        <v>20</v>
      </c>
      <c r="O56">
        <v>19.5</v>
      </c>
      <c r="P56">
        <v>7</v>
      </c>
      <c r="Q56">
        <v>10</v>
      </c>
      <c r="R56">
        <v>2</v>
      </c>
      <c r="S56">
        <v>2</v>
      </c>
      <c r="T56">
        <v>49</v>
      </c>
      <c r="W56">
        <f>VLOOKUP(A56,lara_valinta!$D$43:$J$780,7,FALSE)</f>
        <v>0</v>
      </c>
    </row>
    <row r="57" spans="1:23">
      <c r="A57" t="s">
        <v>148</v>
      </c>
      <c r="B57">
        <v>103</v>
      </c>
      <c r="C57">
        <v>1</v>
      </c>
      <c r="D57">
        <v>1</v>
      </c>
      <c r="E57">
        <v>207</v>
      </c>
      <c r="F57">
        <v>18.7560061</v>
      </c>
      <c r="G57">
        <v>1</v>
      </c>
      <c r="H57">
        <v>1</v>
      </c>
      <c r="I57">
        <v>11</v>
      </c>
      <c r="J57">
        <v>2</v>
      </c>
      <c r="K57">
        <v>200</v>
      </c>
      <c r="W57">
        <f>VLOOKUP(A57,lara_valinta!$D$43:$J$780,7,FALSE)</f>
        <v>0</v>
      </c>
    </row>
    <row r="58" spans="1:23">
      <c r="A58" t="s">
        <v>112</v>
      </c>
      <c r="B58">
        <v>68</v>
      </c>
      <c r="C58">
        <v>1</v>
      </c>
      <c r="D58">
        <v>2</v>
      </c>
      <c r="E58">
        <v>195</v>
      </c>
      <c r="F58">
        <v>16.08700305</v>
      </c>
      <c r="G58">
        <v>1</v>
      </c>
      <c r="H58">
        <v>2</v>
      </c>
      <c r="I58" t="s">
        <v>999</v>
      </c>
      <c r="J58">
        <v>2</v>
      </c>
      <c r="K58">
        <v>197</v>
      </c>
      <c r="W58">
        <f>VLOOKUP(A58,lara_valinta!$D$43:$J$780,7,FALSE)</f>
        <v>0</v>
      </c>
    </row>
    <row r="59" spans="1:23">
      <c r="A59" t="s">
        <v>235</v>
      </c>
      <c r="B59">
        <v>720</v>
      </c>
      <c r="C59">
        <v>1</v>
      </c>
      <c r="D59">
        <v>16</v>
      </c>
      <c r="E59">
        <v>46</v>
      </c>
      <c r="G59">
        <v>2</v>
      </c>
      <c r="H59">
        <v>16</v>
      </c>
      <c r="I59" t="s">
        <v>995</v>
      </c>
      <c r="J59">
        <v>2</v>
      </c>
      <c r="K59">
        <v>44</v>
      </c>
      <c r="W59">
        <f>VLOOKUP(A59,lara_valinta!$D$43:$J$780,7,FALSE)</f>
        <v>0</v>
      </c>
    </row>
    <row r="60" spans="1:23">
      <c r="A60" t="s">
        <v>151</v>
      </c>
      <c r="B60">
        <v>105</v>
      </c>
      <c r="C60">
        <v>1</v>
      </c>
      <c r="D60">
        <v>2</v>
      </c>
      <c r="E60">
        <v>217</v>
      </c>
      <c r="F60">
        <v>18.266006099999998</v>
      </c>
      <c r="G60">
        <v>1</v>
      </c>
      <c r="H60">
        <v>2</v>
      </c>
      <c r="I60">
        <v>11</v>
      </c>
      <c r="J60">
        <v>1</v>
      </c>
      <c r="K60">
        <v>223</v>
      </c>
      <c r="W60">
        <f>VLOOKUP(A60,lara_valinta!$D$43:$J$780,7,FALSE)</f>
        <v>0</v>
      </c>
    </row>
    <row r="61" spans="1:23">
      <c r="A61" t="s">
        <v>236</v>
      </c>
      <c r="B61">
        <v>721</v>
      </c>
      <c r="C61">
        <v>1</v>
      </c>
      <c r="D61">
        <v>2</v>
      </c>
      <c r="E61">
        <v>90</v>
      </c>
      <c r="G61">
        <v>2</v>
      </c>
      <c r="H61">
        <v>2</v>
      </c>
      <c r="I61" t="s">
        <v>995</v>
      </c>
      <c r="J61">
        <v>2</v>
      </c>
      <c r="K61">
        <v>91</v>
      </c>
      <c r="W61">
        <f>VLOOKUP(A61,lara_valinta!$D$43:$J$780,7,FALSE)</f>
        <v>0</v>
      </c>
    </row>
    <row r="62" spans="1:23">
      <c r="A62" t="s">
        <v>152</v>
      </c>
      <c r="B62">
        <v>106</v>
      </c>
      <c r="C62">
        <v>1</v>
      </c>
      <c r="D62">
        <v>1</v>
      </c>
      <c r="E62">
        <v>203</v>
      </c>
      <c r="G62">
        <v>1</v>
      </c>
      <c r="H62">
        <v>1</v>
      </c>
      <c r="I62">
        <v>22</v>
      </c>
      <c r="J62">
        <v>4</v>
      </c>
      <c r="K62">
        <v>195</v>
      </c>
      <c r="W62">
        <f>VLOOKUP(A62,lara_valinta!$D$43:$J$780,7,FALSE)</f>
        <v>0</v>
      </c>
    </row>
    <row r="63" spans="1:23">
      <c r="A63" t="s">
        <v>79</v>
      </c>
      <c r="B63">
        <v>42</v>
      </c>
      <c r="C63">
        <v>2</v>
      </c>
      <c r="D63">
        <v>2</v>
      </c>
      <c r="E63">
        <v>206</v>
      </c>
      <c r="F63">
        <v>16.986012209999998</v>
      </c>
      <c r="G63">
        <v>1</v>
      </c>
      <c r="H63">
        <v>2</v>
      </c>
      <c r="I63">
        <v>11</v>
      </c>
      <c r="J63">
        <v>1</v>
      </c>
      <c r="K63">
        <v>219</v>
      </c>
      <c r="W63">
        <f>VLOOKUP(A63,lara_valinta!$D$43:$J$780,7,FALSE)</f>
        <v>0</v>
      </c>
    </row>
    <row r="64" spans="1:23">
      <c r="A64" t="s">
        <v>78</v>
      </c>
      <c r="B64">
        <v>41</v>
      </c>
      <c r="C64">
        <v>2</v>
      </c>
      <c r="D64">
        <v>2</v>
      </c>
      <c r="E64">
        <v>286</v>
      </c>
      <c r="F64">
        <v>20.296001830000002</v>
      </c>
      <c r="G64">
        <v>1</v>
      </c>
      <c r="H64">
        <v>2</v>
      </c>
      <c r="I64">
        <v>11</v>
      </c>
      <c r="J64">
        <v>1</v>
      </c>
      <c r="K64">
        <v>306</v>
      </c>
      <c r="L64" t="s">
        <v>993</v>
      </c>
      <c r="N64">
        <v>26</v>
      </c>
      <c r="O64">
        <v>23</v>
      </c>
      <c r="P64">
        <v>15</v>
      </c>
      <c r="W64">
        <f>VLOOKUP(A64,lara_valinta!$D$43:$J$780,7,FALSE)</f>
        <v>0</v>
      </c>
    </row>
    <row r="65" spans="1:23">
      <c r="A65" t="s">
        <v>80</v>
      </c>
      <c r="B65">
        <v>43</v>
      </c>
      <c r="C65">
        <v>2</v>
      </c>
      <c r="D65">
        <v>2</v>
      </c>
      <c r="E65">
        <v>185</v>
      </c>
      <c r="F65">
        <v>17.191999389999999</v>
      </c>
      <c r="G65">
        <v>1</v>
      </c>
      <c r="H65">
        <v>2</v>
      </c>
      <c r="I65">
        <v>11</v>
      </c>
      <c r="J65">
        <v>2</v>
      </c>
      <c r="K65">
        <v>184</v>
      </c>
      <c r="W65">
        <f>VLOOKUP(A65,lara_valinta!$D$43:$J$780,7,FALSE)</f>
        <v>0</v>
      </c>
    </row>
    <row r="66" spans="1:23">
      <c r="A66" t="s">
        <v>82</v>
      </c>
      <c r="B66">
        <v>45</v>
      </c>
      <c r="C66">
        <v>2</v>
      </c>
      <c r="D66">
        <v>2</v>
      </c>
      <c r="E66">
        <v>177</v>
      </c>
      <c r="F66">
        <v>16.638003659999999</v>
      </c>
      <c r="G66">
        <v>1</v>
      </c>
      <c r="H66">
        <v>2</v>
      </c>
      <c r="I66">
        <v>11</v>
      </c>
      <c r="J66">
        <v>2</v>
      </c>
      <c r="K66">
        <v>187</v>
      </c>
      <c r="W66">
        <f>VLOOKUP(A66,lara_valinta!$D$43:$J$780,7,FALSE)</f>
        <v>0</v>
      </c>
    </row>
    <row r="67" spans="1:23">
      <c r="A67" t="s">
        <v>81</v>
      </c>
      <c r="B67">
        <v>44</v>
      </c>
      <c r="C67">
        <v>2</v>
      </c>
      <c r="D67">
        <v>2</v>
      </c>
      <c r="E67">
        <v>220</v>
      </c>
      <c r="F67">
        <v>17.755003049999999</v>
      </c>
      <c r="G67">
        <v>1</v>
      </c>
      <c r="H67">
        <v>2</v>
      </c>
      <c r="I67">
        <v>11</v>
      </c>
      <c r="J67">
        <v>1</v>
      </c>
      <c r="K67">
        <v>233</v>
      </c>
      <c r="W67">
        <f>VLOOKUP(A67,lara_valinta!$D$43:$J$780,7,FALSE)</f>
        <v>0</v>
      </c>
    </row>
    <row r="68" spans="1:23">
      <c r="A68" t="s">
        <v>225</v>
      </c>
      <c r="B68">
        <v>712</v>
      </c>
      <c r="C68">
        <v>2</v>
      </c>
      <c r="D68">
        <v>3</v>
      </c>
      <c r="E68">
        <v>45</v>
      </c>
      <c r="G68">
        <v>2</v>
      </c>
      <c r="H68">
        <v>3</v>
      </c>
      <c r="I68" t="s">
        <v>1000</v>
      </c>
      <c r="J68">
        <v>2</v>
      </c>
      <c r="K68">
        <v>47</v>
      </c>
      <c r="W68">
        <f>VLOOKUP(A68,lara_valinta!$D$43:$J$780,7,FALSE)</f>
        <v>0</v>
      </c>
    </row>
    <row r="69" spans="1:23">
      <c r="A69" t="s">
        <v>83</v>
      </c>
      <c r="B69">
        <v>46</v>
      </c>
      <c r="C69">
        <v>2</v>
      </c>
      <c r="D69">
        <v>2</v>
      </c>
      <c r="E69">
        <v>183</v>
      </c>
      <c r="F69">
        <v>11.76100488</v>
      </c>
      <c r="G69">
        <v>1</v>
      </c>
      <c r="H69">
        <v>2</v>
      </c>
      <c r="I69" t="s">
        <v>991</v>
      </c>
      <c r="J69">
        <v>2</v>
      </c>
      <c r="K69">
        <v>173</v>
      </c>
      <c r="W69">
        <f>VLOOKUP(A69,lara_valinta!$D$43:$J$780,7,FALSE)</f>
        <v>0</v>
      </c>
    </row>
    <row r="70" spans="1:23">
      <c r="A70" t="s">
        <v>119</v>
      </c>
      <c r="B70">
        <v>77</v>
      </c>
      <c r="C70">
        <v>2</v>
      </c>
      <c r="D70">
        <v>2</v>
      </c>
      <c r="E70">
        <v>189</v>
      </c>
      <c r="F70">
        <v>16.04500977</v>
      </c>
      <c r="G70">
        <v>1</v>
      </c>
      <c r="H70">
        <v>2</v>
      </c>
      <c r="I70">
        <v>11</v>
      </c>
      <c r="J70">
        <v>2</v>
      </c>
      <c r="K70">
        <v>194</v>
      </c>
      <c r="W70">
        <f>VLOOKUP(A70,lara_valinta!$D$43:$J$780,7,FALSE)</f>
        <v>0</v>
      </c>
    </row>
    <row r="71" spans="1:23">
      <c r="A71" t="s">
        <v>87</v>
      </c>
      <c r="B71">
        <v>49</v>
      </c>
      <c r="C71">
        <v>2</v>
      </c>
      <c r="D71">
        <v>2</v>
      </c>
      <c r="E71">
        <v>145</v>
      </c>
      <c r="F71">
        <v>10.115998169999999</v>
      </c>
      <c r="G71">
        <v>1</v>
      </c>
      <c r="H71">
        <v>2</v>
      </c>
      <c r="I71" t="s">
        <v>991</v>
      </c>
      <c r="J71">
        <v>2</v>
      </c>
      <c r="K71">
        <v>141</v>
      </c>
      <c r="W71">
        <f>VLOOKUP(A71,lara_valinta!$D$43:$J$780,7,FALSE)</f>
        <v>0</v>
      </c>
    </row>
    <row r="72" spans="1:23">
      <c r="A72" t="s">
        <v>86</v>
      </c>
      <c r="B72">
        <v>48</v>
      </c>
      <c r="C72">
        <v>2</v>
      </c>
      <c r="D72">
        <v>2</v>
      </c>
      <c r="E72">
        <v>298</v>
      </c>
      <c r="F72">
        <v>22.846999390000001</v>
      </c>
      <c r="G72">
        <v>1</v>
      </c>
      <c r="H72">
        <v>2</v>
      </c>
      <c r="I72">
        <v>11</v>
      </c>
      <c r="J72">
        <v>1</v>
      </c>
      <c r="K72">
        <v>305</v>
      </c>
      <c r="L72" t="s">
        <v>992</v>
      </c>
      <c r="N72">
        <v>26</v>
      </c>
      <c r="O72">
        <v>23</v>
      </c>
      <c r="P72">
        <v>15.5</v>
      </c>
      <c r="R72">
        <v>1.8</v>
      </c>
      <c r="S72">
        <v>2</v>
      </c>
      <c r="T72">
        <v>54</v>
      </c>
      <c r="W72">
        <f>VLOOKUP(A72,lara_valinta!$D$43:$J$780,7,FALSE)</f>
        <v>0</v>
      </c>
    </row>
    <row r="73" spans="1:23">
      <c r="A73" t="s">
        <v>122</v>
      </c>
      <c r="B73">
        <v>80</v>
      </c>
      <c r="C73">
        <v>2</v>
      </c>
      <c r="D73">
        <v>2</v>
      </c>
      <c r="E73">
        <v>258</v>
      </c>
      <c r="F73">
        <v>21.591000609999998</v>
      </c>
      <c r="G73">
        <v>1</v>
      </c>
      <c r="H73">
        <v>2</v>
      </c>
      <c r="I73">
        <v>11</v>
      </c>
      <c r="J73">
        <v>1</v>
      </c>
      <c r="K73">
        <v>275</v>
      </c>
      <c r="L73" t="s">
        <v>993</v>
      </c>
      <c r="N73">
        <v>22</v>
      </c>
      <c r="O73">
        <v>21</v>
      </c>
      <c r="P73">
        <v>13</v>
      </c>
      <c r="W73">
        <f>VLOOKUP(A73,lara_valinta!$D$43:$J$780,7,FALSE)</f>
        <v>0</v>
      </c>
    </row>
    <row r="74" spans="1:23">
      <c r="A74" t="s">
        <v>92</v>
      </c>
      <c r="B74">
        <v>52</v>
      </c>
      <c r="C74">
        <v>2</v>
      </c>
      <c r="D74">
        <v>2</v>
      </c>
      <c r="E74">
        <v>240</v>
      </c>
      <c r="F74">
        <v>19.491007929999999</v>
      </c>
      <c r="G74">
        <v>1</v>
      </c>
      <c r="H74">
        <v>2</v>
      </c>
      <c r="I74">
        <v>11</v>
      </c>
      <c r="J74">
        <v>1</v>
      </c>
      <c r="K74">
        <v>240</v>
      </c>
      <c r="W74">
        <f>VLOOKUP(A74,lara_valinta!$D$43:$J$780,7,FALSE)</f>
        <v>0</v>
      </c>
    </row>
    <row r="75" spans="1:23">
      <c r="A75" t="s">
        <v>123</v>
      </c>
      <c r="B75">
        <v>81</v>
      </c>
      <c r="C75">
        <v>2</v>
      </c>
      <c r="D75">
        <v>2</v>
      </c>
      <c r="E75">
        <v>285</v>
      </c>
      <c r="F75">
        <v>18.481998780000001</v>
      </c>
      <c r="G75">
        <v>1</v>
      </c>
      <c r="H75">
        <v>2</v>
      </c>
      <c r="I75">
        <v>11</v>
      </c>
      <c r="J75">
        <v>2</v>
      </c>
      <c r="K75">
        <v>187</v>
      </c>
      <c r="W75">
        <f>VLOOKUP(A75,lara_valinta!$D$43:$J$780,7,FALSE)</f>
        <v>0</v>
      </c>
    </row>
    <row r="76" spans="1:23">
      <c r="A76" t="s">
        <v>227</v>
      </c>
      <c r="B76">
        <v>713</v>
      </c>
      <c r="C76">
        <v>2</v>
      </c>
      <c r="D76">
        <v>2</v>
      </c>
      <c r="E76">
        <v>250</v>
      </c>
      <c r="F76">
        <v>19.585010990000001</v>
      </c>
      <c r="G76">
        <v>1</v>
      </c>
      <c r="H76">
        <v>2</v>
      </c>
      <c r="I76">
        <v>11</v>
      </c>
      <c r="J76">
        <v>1</v>
      </c>
      <c r="K76">
        <v>245</v>
      </c>
      <c r="L76" t="s">
        <v>993</v>
      </c>
      <c r="N76">
        <v>20</v>
      </c>
      <c r="O76">
        <v>21</v>
      </c>
      <c r="P76">
        <v>11.5</v>
      </c>
      <c r="W76">
        <f>VLOOKUP(A76,lara_valinta!$D$43:$J$780,7,FALSE)</f>
        <v>0</v>
      </c>
    </row>
    <row r="77" spans="1:23">
      <c r="A77" t="s">
        <v>128</v>
      </c>
      <c r="B77">
        <v>86</v>
      </c>
      <c r="C77">
        <v>2</v>
      </c>
      <c r="D77">
        <v>2</v>
      </c>
      <c r="E77">
        <v>222</v>
      </c>
      <c r="F77">
        <v>21.376002440000001</v>
      </c>
      <c r="G77">
        <v>1</v>
      </c>
      <c r="H77">
        <v>2</v>
      </c>
      <c r="I77">
        <v>11</v>
      </c>
      <c r="J77">
        <v>1</v>
      </c>
      <c r="K77">
        <v>228</v>
      </c>
      <c r="W77">
        <f>VLOOKUP(A77,lara_valinta!$D$43:$J$780,7,FALSE)</f>
        <v>0</v>
      </c>
    </row>
    <row r="78" spans="1:23">
      <c r="A78" t="s">
        <v>127</v>
      </c>
      <c r="B78">
        <v>85</v>
      </c>
      <c r="C78">
        <v>2</v>
      </c>
      <c r="D78">
        <v>2</v>
      </c>
      <c r="E78">
        <v>258</v>
      </c>
      <c r="F78">
        <v>21.876000000000001</v>
      </c>
      <c r="G78">
        <v>1</v>
      </c>
      <c r="H78">
        <v>2</v>
      </c>
      <c r="I78">
        <v>11</v>
      </c>
      <c r="J78">
        <v>1</v>
      </c>
      <c r="K78">
        <v>271</v>
      </c>
      <c r="W78">
        <f>VLOOKUP(A78,lara_valinta!$D$43:$J$780,7,FALSE)</f>
        <v>0</v>
      </c>
    </row>
    <row r="79" spans="1:23">
      <c r="A79" t="s">
        <v>228</v>
      </c>
      <c r="B79">
        <v>714</v>
      </c>
      <c r="C79">
        <v>2</v>
      </c>
      <c r="D79">
        <v>2</v>
      </c>
      <c r="E79">
        <v>213</v>
      </c>
      <c r="F79">
        <v>16.634999390000001</v>
      </c>
      <c r="G79">
        <v>1</v>
      </c>
      <c r="H79">
        <v>2</v>
      </c>
      <c r="I79" t="s">
        <v>991</v>
      </c>
      <c r="J79">
        <v>1</v>
      </c>
      <c r="K79">
        <v>210</v>
      </c>
      <c r="W79">
        <f>VLOOKUP(A79,lara_valinta!$D$43:$J$780,7,FALSE)</f>
        <v>0</v>
      </c>
    </row>
    <row r="80" spans="1:23">
      <c r="A80" t="s">
        <v>246</v>
      </c>
      <c r="B80">
        <v>729</v>
      </c>
      <c r="C80">
        <v>2</v>
      </c>
      <c r="D80">
        <v>2</v>
      </c>
      <c r="E80">
        <v>45</v>
      </c>
      <c r="G80">
        <v>2</v>
      </c>
      <c r="H80">
        <v>2</v>
      </c>
      <c r="I80" t="s">
        <v>995</v>
      </c>
      <c r="J80">
        <v>2</v>
      </c>
      <c r="K80">
        <v>49</v>
      </c>
      <c r="W80">
        <f>VLOOKUP(A80,lara_valinta!$D$43:$J$780,7,FALSE)</f>
        <v>0</v>
      </c>
    </row>
    <row r="81" spans="1:23">
      <c r="A81" t="s">
        <v>129</v>
      </c>
      <c r="B81">
        <v>87</v>
      </c>
      <c r="C81">
        <v>2</v>
      </c>
      <c r="D81">
        <v>2</v>
      </c>
      <c r="E81">
        <v>234</v>
      </c>
      <c r="F81">
        <v>20.92201099</v>
      </c>
      <c r="G81">
        <v>1</v>
      </c>
      <c r="H81">
        <v>2</v>
      </c>
      <c r="I81">
        <v>11</v>
      </c>
      <c r="J81">
        <v>1</v>
      </c>
      <c r="K81">
        <v>265</v>
      </c>
      <c r="L81" t="s">
        <v>993</v>
      </c>
      <c r="N81">
        <v>21</v>
      </c>
      <c r="O81">
        <v>22</v>
      </c>
      <c r="P81">
        <v>17</v>
      </c>
      <c r="W81">
        <f>VLOOKUP(A81,lara_valinta!$D$43:$J$780,7,FALSE)</f>
        <v>0</v>
      </c>
    </row>
    <row r="82" spans="1:23">
      <c r="A82" t="s">
        <v>230</v>
      </c>
      <c r="B82">
        <v>715</v>
      </c>
      <c r="C82">
        <v>2</v>
      </c>
      <c r="D82">
        <v>16</v>
      </c>
      <c r="E82">
        <v>44</v>
      </c>
      <c r="G82">
        <v>2</v>
      </c>
      <c r="H82">
        <v>16</v>
      </c>
      <c r="I82" t="s">
        <v>995</v>
      </c>
      <c r="J82">
        <v>2</v>
      </c>
      <c r="K82">
        <v>44</v>
      </c>
      <c r="W82">
        <f>VLOOKUP(A82,lara_valinta!$D$43:$J$780,7,FALSE)</f>
        <v>0</v>
      </c>
    </row>
    <row r="83" spans="1:23">
      <c r="A83" t="s">
        <v>130</v>
      </c>
      <c r="B83">
        <v>88</v>
      </c>
      <c r="C83">
        <v>2</v>
      </c>
      <c r="D83">
        <v>1</v>
      </c>
      <c r="E83">
        <v>240</v>
      </c>
      <c r="F83">
        <v>18.449010990000001</v>
      </c>
      <c r="G83">
        <v>1</v>
      </c>
      <c r="H83">
        <v>1</v>
      </c>
      <c r="I83">
        <v>11</v>
      </c>
      <c r="J83">
        <v>1</v>
      </c>
      <c r="K83">
        <v>240</v>
      </c>
      <c r="W83">
        <f>VLOOKUP(A83,lara_valinta!$D$43:$J$780,7,FALSE)</f>
        <v>0</v>
      </c>
    </row>
    <row r="84" spans="1:23">
      <c r="A84" t="s">
        <v>132</v>
      </c>
      <c r="B84">
        <v>90</v>
      </c>
      <c r="C84">
        <v>2</v>
      </c>
      <c r="D84">
        <v>2</v>
      </c>
      <c r="E84">
        <v>236</v>
      </c>
      <c r="F84">
        <v>18.73699817</v>
      </c>
      <c r="G84">
        <v>1</v>
      </c>
      <c r="H84">
        <v>2</v>
      </c>
      <c r="I84">
        <v>11</v>
      </c>
      <c r="J84">
        <v>1</v>
      </c>
      <c r="K84">
        <v>231</v>
      </c>
      <c r="W84">
        <f>VLOOKUP(A84,lara_valinta!$D$43:$J$780,7,FALSE)</f>
        <v>0</v>
      </c>
    </row>
    <row r="85" spans="1:23">
      <c r="A85" t="s">
        <v>131</v>
      </c>
      <c r="B85">
        <v>89</v>
      </c>
      <c r="C85">
        <v>2</v>
      </c>
      <c r="D85">
        <v>1</v>
      </c>
      <c r="E85">
        <v>292</v>
      </c>
      <c r="F85">
        <v>22.530012209999999</v>
      </c>
      <c r="G85">
        <v>1</v>
      </c>
      <c r="H85">
        <v>1</v>
      </c>
      <c r="I85">
        <v>11</v>
      </c>
      <c r="J85">
        <v>1</v>
      </c>
      <c r="K85">
        <v>315</v>
      </c>
      <c r="W85">
        <f>VLOOKUP(A85,lara_valinta!$D$43:$J$780,7,FALSE)</f>
        <v>0</v>
      </c>
    </row>
    <row r="86" spans="1:23">
      <c r="A86" t="s">
        <v>135</v>
      </c>
      <c r="B86">
        <v>92</v>
      </c>
      <c r="C86">
        <v>2</v>
      </c>
      <c r="D86">
        <v>1</v>
      </c>
      <c r="E86">
        <v>342</v>
      </c>
      <c r="F86">
        <v>21.536999999999999</v>
      </c>
      <c r="G86">
        <v>1</v>
      </c>
      <c r="H86">
        <v>1</v>
      </c>
      <c r="I86" t="s">
        <v>994</v>
      </c>
      <c r="J86">
        <v>2</v>
      </c>
      <c r="K86">
        <v>333</v>
      </c>
      <c r="L86" t="s">
        <v>993</v>
      </c>
      <c r="N86">
        <v>25</v>
      </c>
      <c r="O86">
        <v>24</v>
      </c>
      <c r="P86">
        <v>9</v>
      </c>
      <c r="W86">
        <f>VLOOKUP(A86,lara_valinta!$D$43:$J$780,7,FALSE)</f>
        <v>0</v>
      </c>
    </row>
    <row r="87" spans="1:23">
      <c r="A87" t="s">
        <v>133</v>
      </c>
      <c r="B87">
        <v>91</v>
      </c>
      <c r="C87">
        <v>2</v>
      </c>
      <c r="D87">
        <v>1</v>
      </c>
      <c r="E87">
        <v>223</v>
      </c>
      <c r="G87">
        <v>2</v>
      </c>
      <c r="H87">
        <v>1</v>
      </c>
      <c r="I87">
        <v>22</v>
      </c>
      <c r="J87">
        <v>4</v>
      </c>
      <c r="K87">
        <v>191</v>
      </c>
      <c r="W87">
        <f>VLOOKUP(A87,lara_valinta!$D$43:$J$780,7,FALSE)</f>
        <v>0</v>
      </c>
    </row>
    <row r="88" spans="1:23">
      <c r="A88" t="s">
        <v>136</v>
      </c>
      <c r="B88">
        <v>93</v>
      </c>
      <c r="C88">
        <v>2</v>
      </c>
      <c r="D88">
        <v>1</v>
      </c>
      <c r="E88">
        <v>248</v>
      </c>
      <c r="F88">
        <v>18.52400488</v>
      </c>
      <c r="G88">
        <v>1</v>
      </c>
      <c r="H88">
        <v>1</v>
      </c>
      <c r="I88" t="s">
        <v>994</v>
      </c>
      <c r="J88">
        <v>2</v>
      </c>
      <c r="K88">
        <v>259</v>
      </c>
      <c r="L88" t="s">
        <v>993</v>
      </c>
      <c r="N88">
        <v>20</v>
      </c>
      <c r="O88">
        <v>19</v>
      </c>
      <c r="P88">
        <v>4.5</v>
      </c>
      <c r="W88">
        <f>VLOOKUP(A88,lara_valinta!$D$43:$J$780,7,FALSE)</f>
        <v>0</v>
      </c>
    </row>
    <row r="89" spans="1:23">
      <c r="A89" t="s">
        <v>138</v>
      </c>
      <c r="B89">
        <v>94</v>
      </c>
      <c r="C89">
        <v>2</v>
      </c>
      <c r="D89">
        <v>1</v>
      </c>
      <c r="E89">
        <v>254</v>
      </c>
      <c r="F89">
        <v>19.795009159999999</v>
      </c>
      <c r="G89">
        <v>1</v>
      </c>
      <c r="H89">
        <v>1</v>
      </c>
      <c r="I89">
        <v>11</v>
      </c>
      <c r="J89">
        <v>2</v>
      </c>
      <c r="K89">
        <v>266</v>
      </c>
      <c r="W89">
        <f>VLOOKUP(A89,lara_valinta!$D$43:$J$780,7,FALSE)</f>
        <v>0</v>
      </c>
    </row>
    <row r="90" spans="1:23">
      <c r="A90" t="s">
        <v>139</v>
      </c>
      <c r="B90">
        <v>95</v>
      </c>
      <c r="C90">
        <v>2</v>
      </c>
      <c r="D90">
        <v>1</v>
      </c>
      <c r="E90">
        <v>220</v>
      </c>
      <c r="F90">
        <v>19.902012209999999</v>
      </c>
      <c r="G90">
        <v>1</v>
      </c>
      <c r="H90">
        <v>1</v>
      </c>
      <c r="I90">
        <v>11</v>
      </c>
      <c r="J90">
        <v>2</v>
      </c>
      <c r="K90">
        <v>235</v>
      </c>
      <c r="W90">
        <f>VLOOKUP(A90,lara_valinta!$D$43:$J$780,7,FALSE)</f>
        <v>0</v>
      </c>
    </row>
    <row r="91" spans="1:23">
      <c r="A91" t="s">
        <v>143</v>
      </c>
      <c r="B91">
        <v>99</v>
      </c>
      <c r="C91">
        <v>2</v>
      </c>
      <c r="D91">
        <v>1</v>
      </c>
      <c r="E91">
        <v>267</v>
      </c>
      <c r="F91">
        <v>20.823997559999999</v>
      </c>
      <c r="G91">
        <v>1</v>
      </c>
      <c r="H91">
        <v>1</v>
      </c>
      <c r="I91">
        <v>11</v>
      </c>
      <c r="J91">
        <v>2</v>
      </c>
      <c r="K91">
        <v>275</v>
      </c>
      <c r="W91">
        <f>VLOOKUP(A91,lara_valinta!$D$43:$J$780,7,FALSE)</f>
        <v>0</v>
      </c>
    </row>
    <row r="92" spans="1:23">
      <c r="A92" t="s">
        <v>142</v>
      </c>
      <c r="B92">
        <v>98</v>
      </c>
      <c r="C92">
        <v>2</v>
      </c>
      <c r="D92">
        <v>1</v>
      </c>
      <c r="E92">
        <v>243</v>
      </c>
      <c r="F92">
        <v>21.117003050000001</v>
      </c>
      <c r="G92">
        <v>1</v>
      </c>
      <c r="H92">
        <v>1</v>
      </c>
      <c r="I92" t="s">
        <v>994</v>
      </c>
      <c r="J92">
        <v>2</v>
      </c>
      <c r="K92">
        <v>237</v>
      </c>
      <c r="L92" t="s">
        <v>992</v>
      </c>
      <c r="N92">
        <v>20</v>
      </c>
      <c r="O92">
        <v>22</v>
      </c>
      <c r="P92">
        <v>6</v>
      </c>
      <c r="R92">
        <v>2.4</v>
      </c>
      <c r="S92">
        <v>0.5</v>
      </c>
      <c r="T92">
        <v>53</v>
      </c>
      <c r="W92">
        <f>VLOOKUP(A92,lara_valinta!$D$43:$J$780,7,FALSE)</f>
        <v>0</v>
      </c>
    </row>
    <row r="93" spans="1:23">
      <c r="A93" t="s">
        <v>182</v>
      </c>
      <c r="B93">
        <v>134</v>
      </c>
      <c r="C93">
        <v>2</v>
      </c>
      <c r="D93">
        <v>1</v>
      </c>
      <c r="E93">
        <v>284</v>
      </c>
      <c r="F93">
        <v>21.382003659999999</v>
      </c>
      <c r="G93">
        <v>1</v>
      </c>
      <c r="H93">
        <v>1</v>
      </c>
      <c r="I93">
        <v>11</v>
      </c>
      <c r="J93">
        <v>2</v>
      </c>
      <c r="K93">
        <v>300</v>
      </c>
      <c r="W93">
        <f>VLOOKUP(A93,lara_valinta!$D$43:$J$780,7,FALSE)</f>
        <v>0</v>
      </c>
    </row>
    <row r="94" spans="1:23">
      <c r="A94" t="s">
        <v>184</v>
      </c>
      <c r="B94">
        <v>136</v>
      </c>
      <c r="C94">
        <v>2</v>
      </c>
      <c r="D94">
        <v>1</v>
      </c>
      <c r="E94">
        <v>239</v>
      </c>
      <c r="F94">
        <v>19.384009769999999</v>
      </c>
      <c r="G94">
        <v>1</v>
      </c>
      <c r="H94">
        <v>1</v>
      </c>
      <c r="I94">
        <v>11</v>
      </c>
      <c r="J94">
        <v>2</v>
      </c>
      <c r="K94">
        <v>241</v>
      </c>
      <c r="W94">
        <f>VLOOKUP(A94,lara_valinta!$D$43:$J$780,7,FALSE)</f>
        <v>0</v>
      </c>
    </row>
    <row r="95" spans="1:23">
      <c r="A95" t="s">
        <v>244</v>
      </c>
      <c r="B95">
        <v>727</v>
      </c>
      <c r="C95">
        <v>2</v>
      </c>
      <c r="D95">
        <v>2</v>
      </c>
      <c r="E95">
        <v>102</v>
      </c>
      <c r="G95">
        <v>2</v>
      </c>
      <c r="H95">
        <v>2</v>
      </c>
      <c r="I95">
        <v>11</v>
      </c>
      <c r="J95">
        <v>2</v>
      </c>
      <c r="K95">
        <v>114</v>
      </c>
      <c r="W95">
        <f>VLOOKUP(A95,lara_valinta!$D$43:$J$780,7,FALSE)</f>
        <v>0</v>
      </c>
    </row>
    <row r="96" spans="1:23">
      <c r="A96" t="s">
        <v>237</v>
      </c>
      <c r="B96">
        <v>722</v>
      </c>
      <c r="C96">
        <v>2</v>
      </c>
      <c r="D96">
        <v>2</v>
      </c>
      <c r="E96">
        <v>31</v>
      </c>
      <c r="F96">
        <v>0</v>
      </c>
      <c r="G96">
        <v>2</v>
      </c>
      <c r="H96">
        <v>2</v>
      </c>
      <c r="I96">
        <v>11</v>
      </c>
      <c r="J96">
        <v>2</v>
      </c>
      <c r="K96">
        <v>33</v>
      </c>
      <c r="L96" t="s">
        <v>992</v>
      </c>
      <c r="N96">
        <v>0</v>
      </c>
      <c r="O96">
        <v>2.2999999999999998</v>
      </c>
      <c r="P96">
        <v>1.7999999999999998</v>
      </c>
      <c r="R96">
        <v>0.4</v>
      </c>
      <c r="S96">
        <v>0.29999999999999982</v>
      </c>
      <c r="T96">
        <v>10</v>
      </c>
      <c r="W96">
        <f>VLOOKUP(A96,lara_valinta!$D$43:$J$780,7,FALSE)</f>
        <v>0</v>
      </c>
    </row>
    <row r="97" spans="1:23">
      <c r="A97" t="s">
        <v>238</v>
      </c>
      <c r="B97">
        <v>723</v>
      </c>
      <c r="C97">
        <v>2</v>
      </c>
      <c r="D97">
        <v>3</v>
      </c>
      <c r="E97">
        <v>75</v>
      </c>
      <c r="G97">
        <v>2</v>
      </c>
      <c r="H97">
        <v>3</v>
      </c>
      <c r="I97">
        <v>11</v>
      </c>
      <c r="J97">
        <v>2</v>
      </c>
      <c r="K97">
        <v>77</v>
      </c>
      <c r="W97">
        <f>VLOOKUP(A97,lara_valinta!$D$43:$J$780,7,FALSE)</f>
        <v>0</v>
      </c>
    </row>
    <row r="98" spans="1:23">
      <c r="A98" t="s">
        <v>146</v>
      </c>
      <c r="B98">
        <v>102</v>
      </c>
      <c r="C98">
        <v>2</v>
      </c>
      <c r="D98">
        <v>1</v>
      </c>
      <c r="E98">
        <v>183</v>
      </c>
      <c r="F98">
        <v>19.1800061</v>
      </c>
      <c r="G98">
        <v>1</v>
      </c>
      <c r="H98">
        <v>1</v>
      </c>
      <c r="I98" t="s">
        <v>994</v>
      </c>
      <c r="J98">
        <v>2</v>
      </c>
      <c r="K98">
        <v>184</v>
      </c>
      <c r="W98">
        <f>VLOOKUP(A98,lara_valinta!$D$43:$J$780,7,FALSE)</f>
        <v>0</v>
      </c>
    </row>
    <row r="99" spans="1:23">
      <c r="A99" t="s">
        <v>239</v>
      </c>
      <c r="B99">
        <v>724</v>
      </c>
      <c r="C99">
        <v>2</v>
      </c>
      <c r="D99">
        <v>2</v>
      </c>
      <c r="E99">
        <v>55</v>
      </c>
      <c r="G99">
        <v>2</v>
      </c>
      <c r="H99">
        <v>2</v>
      </c>
      <c r="I99">
        <v>11</v>
      </c>
      <c r="J99">
        <v>2</v>
      </c>
      <c r="K99">
        <v>73</v>
      </c>
      <c r="W99">
        <f>VLOOKUP(A99,lara_valinta!$D$43:$J$780,7,FALSE)</f>
        <v>0</v>
      </c>
    </row>
    <row r="100" spans="1:23">
      <c r="A100" t="s">
        <v>242</v>
      </c>
      <c r="B100">
        <v>726</v>
      </c>
      <c r="C100">
        <v>2</v>
      </c>
      <c r="D100">
        <v>6</v>
      </c>
      <c r="E100">
        <v>44</v>
      </c>
      <c r="G100">
        <v>2</v>
      </c>
      <c r="H100">
        <v>6</v>
      </c>
      <c r="I100" t="s">
        <v>1001</v>
      </c>
      <c r="J100">
        <v>2</v>
      </c>
      <c r="K100">
        <v>39</v>
      </c>
      <c r="U100" t="s">
        <v>1002</v>
      </c>
      <c r="W100">
        <f>VLOOKUP(A100,lara_valinta!$D$43:$J$780,7,FALSE)</f>
        <v>1</v>
      </c>
    </row>
    <row r="101" spans="1:23">
      <c r="A101" t="s">
        <v>186</v>
      </c>
      <c r="B101">
        <v>138</v>
      </c>
      <c r="C101">
        <v>2</v>
      </c>
      <c r="D101">
        <v>1</v>
      </c>
      <c r="E101">
        <v>297</v>
      </c>
      <c r="F101">
        <v>23.324999999999999</v>
      </c>
      <c r="G101">
        <v>1</v>
      </c>
      <c r="H101">
        <v>1</v>
      </c>
      <c r="I101">
        <v>11</v>
      </c>
      <c r="J101">
        <v>2</v>
      </c>
      <c r="K101">
        <v>307</v>
      </c>
      <c r="L101" t="s">
        <v>992</v>
      </c>
      <c r="N101">
        <v>25</v>
      </c>
      <c r="O101">
        <v>24</v>
      </c>
      <c r="P101">
        <v>11</v>
      </c>
      <c r="Q101">
        <v>6</v>
      </c>
      <c r="R101">
        <v>2.5</v>
      </c>
      <c r="S101">
        <v>2</v>
      </c>
      <c r="T101">
        <v>51</v>
      </c>
      <c r="W101">
        <f>VLOOKUP(A101,lara_valinta!$D$43:$J$780,7,FALSE)</f>
        <v>0</v>
      </c>
    </row>
    <row r="102" spans="1:23">
      <c r="A102" t="s">
        <v>188</v>
      </c>
      <c r="B102">
        <v>140</v>
      </c>
      <c r="C102">
        <v>2</v>
      </c>
      <c r="D102">
        <v>1</v>
      </c>
      <c r="E102">
        <v>255</v>
      </c>
      <c r="F102">
        <v>21.698004879999999</v>
      </c>
      <c r="G102">
        <v>1</v>
      </c>
      <c r="H102">
        <v>1</v>
      </c>
      <c r="I102" t="s">
        <v>994</v>
      </c>
      <c r="J102">
        <v>2</v>
      </c>
      <c r="K102">
        <v>252</v>
      </c>
      <c r="W102">
        <f>VLOOKUP(A102,lara_valinta!$D$43:$J$780,7,FALSE)</f>
        <v>0</v>
      </c>
    </row>
    <row r="103" spans="1:23">
      <c r="A103" t="s">
        <v>240</v>
      </c>
      <c r="B103">
        <v>725</v>
      </c>
      <c r="C103">
        <v>2</v>
      </c>
      <c r="D103">
        <v>2</v>
      </c>
      <c r="E103">
        <v>73</v>
      </c>
      <c r="G103">
        <v>2</v>
      </c>
      <c r="H103">
        <v>2</v>
      </c>
      <c r="I103">
        <v>14</v>
      </c>
      <c r="J103">
        <v>2</v>
      </c>
      <c r="K103">
        <v>79</v>
      </c>
      <c r="U103" t="s">
        <v>1003</v>
      </c>
      <c r="W103">
        <f>VLOOKUP(A103,lara_valinta!$D$43:$J$780,7,FALSE)</f>
        <v>0</v>
      </c>
    </row>
    <row r="104" spans="1:23">
      <c r="A104" t="s">
        <v>192</v>
      </c>
      <c r="B104">
        <v>142</v>
      </c>
      <c r="C104">
        <v>2</v>
      </c>
      <c r="D104">
        <v>1</v>
      </c>
      <c r="E104">
        <v>232</v>
      </c>
      <c r="F104">
        <v>20.40199878</v>
      </c>
      <c r="G104">
        <v>1</v>
      </c>
      <c r="H104">
        <v>1</v>
      </c>
      <c r="I104">
        <v>11</v>
      </c>
      <c r="J104">
        <v>1</v>
      </c>
      <c r="K104">
        <v>257</v>
      </c>
      <c r="W104">
        <f>VLOOKUP(A104,lara_valinta!$D$43:$J$780,7,FALSE)</f>
        <v>0</v>
      </c>
    </row>
    <row r="105" spans="1:23">
      <c r="A105" t="s">
        <v>115</v>
      </c>
      <c r="B105">
        <v>74</v>
      </c>
      <c r="C105">
        <v>3</v>
      </c>
      <c r="D105">
        <v>2</v>
      </c>
      <c r="E105">
        <v>199</v>
      </c>
      <c r="F105">
        <v>17.27200122</v>
      </c>
      <c r="G105">
        <v>1</v>
      </c>
      <c r="H105">
        <v>2</v>
      </c>
      <c r="I105">
        <v>11</v>
      </c>
      <c r="J105">
        <v>1</v>
      </c>
      <c r="K105">
        <v>201</v>
      </c>
      <c r="L105" t="s">
        <v>992</v>
      </c>
      <c r="N105">
        <v>17</v>
      </c>
      <c r="O105">
        <v>19</v>
      </c>
      <c r="P105">
        <v>15.5</v>
      </c>
      <c r="R105">
        <v>1.2</v>
      </c>
      <c r="S105">
        <v>2</v>
      </c>
      <c r="T105">
        <v>49</v>
      </c>
      <c r="W105">
        <f>VLOOKUP(A105,lara_valinta!$D$43:$J$780,7,FALSE)</f>
        <v>0</v>
      </c>
    </row>
    <row r="106" spans="1:23">
      <c r="A106" t="s">
        <v>116</v>
      </c>
      <c r="B106">
        <v>75</v>
      </c>
      <c r="C106">
        <v>3</v>
      </c>
      <c r="D106">
        <v>2</v>
      </c>
      <c r="E106">
        <v>297</v>
      </c>
      <c r="F106">
        <v>21.969012209999999</v>
      </c>
      <c r="G106">
        <v>1</v>
      </c>
      <c r="H106">
        <v>2</v>
      </c>
      <c r="I106">
        <v>11</v>
      </c>
      <c r="J106">
        <v>1</v>
      </c>
      <c r="K106">
        <v>310</v>
      </c>
      <c r="L106" t="s">
        <v>992</v>
      </c>
      <c r="N106">
        <v>25</v>
      </c>
      <c r="O106">
        <v>23</v>
      </c>
      <c r="P106">
        <v>20</v>
      </c>
      <c r="R106">
        <v>1.4</v>
      </c>
      <c r="S106">
        <v>2</v>
      </c>
      <c r="T106">
        <v>55</v>
      </c>
      <c r="W106">
        <f>VLOOKUP(A106,lara_valinta!$D$43:$J$780,7,FALSE)</f>
        <v>0</v>
      </c>
    </row>
    <row r="107" spans="1:23">
      <c r="A107" t="s">
        <v>117</v>
      </c>
      <c r="B107">
        <v>76</v>
      </c>
      <c r="C107">
        <v>3</v>
      </c>
      <c r="D107">
        <v>2</v>
      </c>
      <c r="E107">
        <v>190</v>
      </c>
      <c r="F107">
        <v>15.97700122</v>
      </c>
      <c r="G107">
        <v>1</v>
      </c>
      <c r="H107">
        <v>2</v>
      </c>
      <c r="I107">
        <v>12</v>
      </c>
      <c r="J107">
        <v>2</v>
      </c>
      <c r="K107">
        <v>189</v>
      </c>
      <c r="U107" t="s">
        <v>1004</v>
      </c>
      <c r="W107">
        <f>VLOOKUP(A107,lara_valinta!$D$43:$J$780,7,FALSE)</f>
        <v>0</v>
      </c>
    </row>
    <row r="108" spans="1:23">
      <c r="A108" t="s">
        <v>153</v>
      </c>
      <c r="B108">
        <v>111</v>
      </c>
      <c r="C108">
        <v>3</v>
      </c>
      <c r="D108">
        <v>1</v>
      </c>
      <c r="E108">
        <v>207</v>
      </c>
      <c r="F108">
        <v>19.974</v>
      </c>
      <c r="G108">
        <v>1</v>
      </c>
      <c r="H108">
        <v>1</v>
      </c>
      <c r="I108">
        <v>11</v>
      </c>
      <c r="J108">
        <v>2</v>
      </c>
      <c r="K108">
        <v>213</v>
      </c>
      <c r="L108" t="s">
        <v>992</v>
      </c>
      <c r="N108">
        <v>17</v>
      </c>
      <c r="O108">
        <v>22</v>
      </c>
      <c r="P108">
        <v>7</v>
      </c>
      <c r="R108">
        <v>2.4</v>
      </c>
      <c r="S108">
        <v>2</v>
      </c>
      <c r="T108">
        <v>53</v>
      </c>
      <c r="W108">
        <f>VLOOKUP(A108,lara_valinta!$D$43:$J$780,7,FALSE)</f>
        <v>0</v>
      </c>
    </row>
    <row r="109" spans="1:23">
      <c r="A109" t="s">
        <v>120</v>
      </c>
      <c r="B109">
        <v>78</v>
      </c>
      <c r="C109">
        <v>3</v>
      </c>
      <c r="D109">
        <v>2</v>
      </c>
      <c r="E109">
        <v>247</v>
      </c>
      <c r="F109">
        <v>21.42599878</v>
      </c>
      <c r="G109">
        <v>1</v>
      </c>
      <c r="H109">
        <v>2</v>
      </c>
      <c r="I109">
        <v>11</v>
      </c>
      <c r="J109">
        <v>1</v>
      </c>
      <c r="K109">
        <v>252</v>
      </c>
      <c r="W109">
        <f>VLOOKUP(A109,lara_valinta!$D$43:$J$780,7,FALSE)</f>
        <v>0</v>
      </c>
    </row>
    <row r="110" spans="1:23">
      <c r="A110" t="s">
        <v>158</v>
      </c>
      <c r="B110">
        <v>114</v>
      </c>
      <c r="C110">
        <v>3</v>
      </c>
      <c r="D110">
        <v>1</v>
      </c>
      <c r="E110">
        <v>173</v>
      </c>
      <c r="F110">
        <v>18.624997560000001</v>
      </c>
      <c r="G110">
        <v>1</v>
      </c>
      <c r="H110">
        <v>1</v>
      </c>
      <c r="I110" t="s">
        <v>994</v>
      </c>
      <c r="J110">
        <v>2</v>
      </c>
      <c r="K110">
        <v>171</v>
      </c>
      <c r="W110">
        <f>VLOOKUP(A110,lara_valinta!$D$43:$J$780,7,FALSE)</f>
        <v>0</v>
      </c>
    </row>
    <row r="111" spans="1:23">
      <c r="A111" t="s">
        <v>121</v>
      </c>
      <c r="B111">
        <v>79</v>
      </c>
      <c r="C111">
        <v>3</v>
      </c>
      <c r="D111">
        <v>2</v>
      </c>
      <c r="E111">
        <v>273</v>
      </c>
      <c r="F111">
        <v>22.825008539999999</v>
      </c>
      <c r="G111">
        <v>1</v>
      </c>
      <c r="H111">
        <v>2</v>
      </c>
      <c r="I111">
        <v>11</v>
      </c>
      <c r="J111">
        <v>1</v>
      </c>
      <c r="K111">
        <v>290</v>
      </c>
      <c r="W111">
        <f>VLOOKUP(A111,lara_valinta!$D$43:$J$780,7,FALSE)</f>
        <v>0</v>
      </c>
    </row>
    <row r="112" spans="1:23">
      <c r="A112" t="s">
        <v>160</v>
      </c>
      <c r="B112">
        <v>116</v>
      </c>
      <c r="C112">
        <v>3</v>
      </c>
      <c r="D112">
        <v>1</v>
      </c>
      <c r="E112">
        <v>212</v>
      </c>
      <c r="F112">
        <v>20.300003050000001</v>
      </c>
      <c r="G112">
        <v>1</v>
      </c>
      <c r="H112">
        <v>1</v>
      </c>
      <c r="I112">
        <v>11</v>
      </c>
      <c r="J112">
        <v>2</v>
      </c>
      <c r="K112">
        <v>222</v>
      </c>
      <c r="W112">
        <f>VLOOKUP(A112,lara_valinta!$D$43:$J$780,7,FALSE)</f>
        <v>0</v>
      </c>
    </row>
    <row r="113" spans="1:23">
      <c r="A113" t="s">
        <v>164</v>
      </c>
      <c r="B113">
        <v>119</v>
      </c>
      <c r="C113">
        <v>3</v>
      </c>
      <c r="D113">
        <v>1</v>
      </c>
      <c r="E113">
        <v>220</v>
      </c>
      <c r="G113">
        <v>2</v>
      </c>
      <c r="H113">
        <v>1</v>
      </c>
      <c r="I113">
        <v>22</v>
      </c>
      <c r="J113">
        <v>4</v>
      </c>
      <c r="K113">
        <v>205</v>
      </c>
      <c r="W113">
        <f>VLOOKUP(A113,lara_valinta!$D$43:$J$780,7,FALSE)</f>
        <v>0</v>
      </c>
    </row>
    <row r="114" spans="1:23">
      <c r="A114" t="s">
        <v>125</v>
      </c>
      <c r="B114">
        <v>83</v>
      </c>
      <c r="C114">
        <v>3</v>
      </c>
      <c r="D114">
        <v>1</v>
      </c>
      <c r="E114">
        <v>187</v>
      </c>
      <c r="F114">
        <v>19.479998169999998</v>
      </c>
      <c r="G114">
        <v>1</v>
      </c>
      <c r="H114">
        <v>1</v>
      </c>
      <c r="I114" t="s">
        <v>994</v>
      </c>
      <c r="J114">
        <v>2</v>
      </c>
      <c r="K114">
        <v>185</v>
      </c>
      <c r="W114">
        <f>VLOOKUP(A114,lara_valinta!$D$43:$J$780,7,FALSE)</f>
        <v>0</v>
      </c>
    </row>
    <row r="115" spans="1:23">
      <c r="A115" t="s">
        <v>124</v>
      </c>
      <c r="B115">
        <v>82</v>
      </c>
      <c r="C115">
        <v>3</v>
      </c>
      <c r="D115">
        <v>1</v>
      </c>
      <c r="E115">
        <v>199</v>
      </c>
      <c r="F115">
        <v>18.90600061</v>
      </c>
      <c r="G115">
        <v>1</v>
      </c>
      <c r="H115">
        <v>1</v>
      </c>
      <c r="I115" t="s">
        <v>994</v>
      </c>
      <c r="J115">
        <v>2</v>
      </c>
      <c r="K115">
        <v>198</v>
      </c>
      <c r="L115" t="s">
        <v>993</v>
      </c>
      <c r="N115">
        <v>15</v>
      </c>
      <c r="O115">
        <v>20</v>
      </c>
      <c r="P115">
        <v>6.5</v>
      </c>
      <c r="W115">
        <f>VLOOKUP(A115,lara_valinta!$D$43:$J$780,7,FALSE)</f>
        <v>0</v>
      </c>
    </row>
    <row r="116" spans="1:23">
      <c r="A116" t="s">
        <v>163</v>
      </c>
      <c r="B116">
        <v>118</v>
      </c>
      <c r="C116">
        <v>3</v>
      </c>
      <c r="D116">
        <v>1</v>
      </c>
      <c r="E116">
        <v>120</v>
      </c>
      <c r="F116">
        <v>18.45499878</v>
      </c>
      <c r="G116">
        <v>1</v>
      </c>
      <c r="H116">
        <v>1</v>
      </c>
      <c r="I116">
        <v>11</v>
      </c>
      <c r="J116">
        <v>2</v>
      </c>
      <c r="K116">
        <v>194</v>
      </c>
      <c r="L116" t="s">
        <v>992</v>
      </c>
      <c r="N116">
        <v>15</v>
      </c>
      <c r="O116">
        <v>20</v>
      </c>
      <c r="P116">
        <v>6</v>
      </c>
      <c r="R116">
        <v>1.6</v>
      </c>
      <c r="S116">
        <v>1</v>
      </c>
      <c r="T116">
        <v>52</v>
      </c>
      <c r="W116">
        <f>VLOOKUP(A116,lara_valinta!$D$43:$J$780,7,FALSE)</f>
        <v>0</v>
      </c>
    </row>
    <row r="117" spans="1:23">
      <c r="A117" t="s">
        <v>126</v>
      </c>
      <c r="B117">
        <v>84</v>
      </c>
      <c r="C117">
        <v>3</v>
      </c>
      <c r="D117">
        <v>1</v>
      </c>
      <c r="E117">
        <v>240</v>
      </c>
      <c r="F117">
        <v>20.657011600000001</v>
      </c>
      <c r="G117">
        <v>1</v>
      </c>
      <c r="H117">
        <v>1</v>
      </c>
      <c r="I117">
        <v>12</v>
      </c>
      <c r="J117">
        <v>2</v>
      </c>
      <c r="K117">
        <v>250</v>
      </c>
      <c r="U117" t="s">
        <v>1004</v>
      </c>
      <c r="W117">
        <f>VLOOKUP(A117,lara_valinta!$D$43:$J$780,7,FALSE)</f>
        <v>0</v>
      </c>
    </row>
    <row r="118" spans="1:23">
      <c r="A118" t="s">
        <v>168</v>
      </c>
      <c r="B118">
        <v>122</v>
      </c>
      <c r="C118">
        <v>3</v>
      </c>
      <c r="D118">
        <v>1</v>
      </c>
      <c r="E118">
        <v>255</v>
      </c>
      <c r="F118">
        <v>22.063004880000001</v>
      </c>
      <c r="G118">
        <v>1</v>
      </c>
      <c r="H118">
        <v>1</v>
      </c>
      <c r="I118" t="s">
        <v>994</v>
      </c>
      <c r="J118">
        <v>1</v>
      </c>
      <c r="K118">
        <v>257</v>
      </c>
      <c r="W118">
        <f>VLOOKUP(A118,lara_valinta!$D$43:$J$780,7,FALSE)</f>
        <v>0</v>
      </c>
    </row>
    <row r="119" spans="1:23">
      <c r="A119" t="s">
        <v>166</v>
      </c>
      <c r="B119">
        <v>120</v>
      </c>
      <c r="C119">
        <v>3</v>
      </c>
      <c r="D119">
        <v>1</v>
      </c>
      <c r="E119">
        <v>185</v>
      </c>
      <c r="F119">
        <v>17.305003660000001</v>
      </c>
      <c r="G119">
        <v>1</v>
      </c>
      <c r="H119">
        <v>1</v>
      </c>
      <c r="I119" t="s">
        <v>1005</v>
      </c>
      <c r="J119">
        <v>2</v>
      </c>
      <c r="K119">
        <v>178</v>
      </c>
      <c r="W119">
        <f>VLOOKUP(A119,lara_valinta!$D$43:$J$780,7,FALSE)</f>
        <v>0</v>
      </c>
    </row>
    <row r="120" spans="1:23">
      <c r="A120" t="s">
        <v>249</v>
      </c>
      <c r="B120">
        <v>732</v>
      </c>
      <c r="C120">
        <v>3</v>
      </c>
      <c r="D120">
        <v>16</v>
      </c>
      <c r="E120">
        <v>44</v>
      </c>
      <c r="G120">
        <v>2</v>
      </c>
      <c r="H120">
        <v>16</v>
      </c>
      <c r="I120">
        <v>11</v>
      </c>
      <c r="J120">
        <v>2</v>
      </c>
      <c r="K120">
        <v>45</v>
      </c>
      <c r="W120">
        <f>VLOOKUP(A120,lara_valinta!$D$43:$J$780,7,FALSE)</f>
        <v>0</v>
      </c>
    </row>
    <row r="121" spans="1:23">
      <c r="A121" t="s">
        <v>245</v>
      </c>
      <c r="B121">
        <v>728</v>
      </c>
      <c r="C121">
        <v>3</v>
      </c>
      <c r="D121">
        <v>2</v>
      </c>
      <c r="E121">
        <v>41</v>
      </c>
      <c r="G121">
        <v>2</v>
      </c>
      <c r="H121">
        <v>2</v>
      </c>
      <c r="I121">
        <v>11</v>
      </c>
      <c r="J121">
        <v>2</v>
      </c>
      <c r="K121">
        <v>55</v>
      </c>
      <c r="W121">
        <f>VLOOKUP(A121,lara_valinta!$D$43:$J$780,7,FALSE)</f>
        <v>0</v>
      </c>
    </row>
    <row r="122" spans="1:23">
      <c r="A122" t="s">
        <v>172</v>
      </c>
      <c r="B122">
        <v>126</v>
      </c>
      <c r="C122">
        <v>3</v>
      </c>
      <c r="D122">
        <v>1</v>
      </c>
      <c r="E122">
        <v>215</v>
      </c>
      <c r="F122">
        <v>20.90400854</v>
      </c>
      <c r="G122">
        <v>1</v>
      </c>
      <c r="H122">
        <v>1</v>
      </c>
      <c r="I122" t="s">
        <v>994</v>
      </c>
      <c r="J122">
        <v>1</v>
      </c>
      <c r="K122">
        <v>205</v>
      </c>
      <c r="W122">
        <f>VLOOKUP(A122,lara_valinta!$D$43:$J$780,7,FALSE)</f>
        <v>0</v>
      </c>
    </row>
    <row r="123" spans="1:23">
      <c r="A123" t="s">
        <v>173</v>
      </c>
      <c r="B123">
        <v>127</v>
      </c>
      <c r="C123">
        <v>3</v>
      </c>
      <c r="D123">
        <v>2</v>
      </c>
      <c r="E123">
        <v>241</v>
      </c>
      <c r="F123">
        <v>18.582006710000002</v>
      </c>
      <c r="G123">
        <v>1</v>
      </c>
      <c r="H123">
        <v>2</v>
      </c>
      <c r="I123">
        <v>11</v>
      </c>
      <c r="J123">
        <v>1</v>
      </c>
      <c r="K123">
        <v>248</v>
      </c>
      <c r="L123" t="s">
        <v>993</v>
      </c>
      <c r="N123">
        <v>20</v>
      </c>
      <c r="O123">
        <v>20</v>
      </c>
      <c r="P123">
        <v>13</v>
      </c>
      <c r="W123">
        <f>VLOOKUP(A123,lara_valinta!$D$43:$J$780,7,FALSE)</f>
        <v>0</v>
      </c>
    </row>
    <row r="124" spans="1:23">
      <c r="A124" t="s">
        <v>171</v>
      </c>
      <c r="B124">
        <v>125</v>
      </c>
      <c r="C124">
        <v>3</v>
      </c>
      <c r="D124">
        <v>2</v>
      </c>
      <c r="E124">
        <v>266</v>
      </c>
      <c r="F124">
        <v>20.0810061</v>
      </c>
      <c r="G124">
        <v>1</v>
      </c>
      <c r="H124">
        <v>2</v>
      </c>
      <c r="I124">
        <v>11</v>
      </c>
      <c r="J124">
        <v>1</v>
      </c>
      <c r="K124">
        <v>265</v>
      </c>
      <c r="W124">
        <f>VLOOKUP(A124,lara_valinta!$D$43:$J$780,7,FALSE)</f>
        <v>1</v>
      </c>
    </row>
    <row r="125" spans="1:23">
      <c r="A125" t="s">
        <v>175</v>
      </c>
      <c r="B125">
        <v>129</v>
      </c>
      <c r="C125">
        <v>3</v>
      </c>
      <c r="D125">
        <v>1</v>
      </c>
      <c r="E125">
        <v>220</v>
      </c>
      <c r="F125">
        <v>20.77700488</v>
      </c>
      <c r="G125">
        <v>1</v>
      </c>
      <c r="H125">
        <v>1</v>
      </c>
      <c r="I125">
        <v>11</v>
      </c>
      <c r="J125">
        <v>2</v>
      </c>
      <c r="K125">
        <v>225</v>
      </c>
      <c r="L125" t="s">
        <v>992</v>
      </c>
      <c r="N125">
        <v>18</v>
      </c>
      <c r="O125">
        <v>22</v>
      </c>
      <c r="P125">
        <v>8</v>
      </c>
      <c r="R125">
        <v>2.6</v>
      </c>
      <c r="S125">
        <v>2</v>
      </c>
      <c r="T125">
        <v>52</v>
      </c>
      <c r="W125">
        <f>VLOOKUP(A125,lara_valinta!$D$43:$J$780,7,FALSE)</f>
        <v>0</v>
      </c>
    </row>
    <row r="126" spans="1:23">
      <c r="A126" t="s">
        <v>174</v>
      </c>
      <c r="B126">
        <v>128</v>
      </c>
      <c r="C126">
        <v>3</v>
      </c>
      <c r="D126">
        <v>1</v>
      </c>
      <c r="E126">
        <v>254</v>
      </c>
      <c r="F126">
        <v>22.6130061</v>
      </c>
      <c r="G126">
        <v>1</v>
      </c>
      <c r="H126">
        <v>1</v>
      </c>
      <c r="I126">
        <v>11</v>
      </c>
      <c r="J126">
        <v>2</v>
      </c>
      <c r="K126">
        <v>268</v>
      </c>
      <c r="W126">
        <f>VLOOKUP(A126,lara_valinta!$D$43:$J$780,7,FALSE)</f>
        <v>1</v>
      </c>
    </row>
    <row r="127" spans="1:23">
      <c r="A127" t="s">
        <v>203</v>
      </c>
      <c r="B127">
        <v>153</v>
      </c>
      <c r="C127">
        <v>3</v>
      </c>
      <c r="D127">
        <v>1</v>
      </c>
      <c r="E127">
        <v>225</v>
      </c>
      <c r="G127">
        <v>2</v>
      </c>
      <c r="H127">
        <v>1</v>
      </c>
      <c r="I127">
        <v>22</v>
      </c>
      <c r="J127">
        <v>4</v>
      </c>
      <c r="K127">
        <v>202</v>
      </c>
      <c r="W127">
        <f>VLOOKUP(A127,lara_valinta!$D$43:$J$780,7,FALSE)</f>
        <v>1</v>
      </c>
    </row>
    <row r="128" spans="1:23">
      <c r="A128" t="s">
        <v>176</v>
      </c>
      <c r="B128">
        <v>130</v>
      </c>
      <c r="C128">
        <v>3</v>
      </c>
      <c r="D128">
        <v>1</v>
      </c>
      <c r="E128">
        <v>225</v>
      </c>
      <c r="G128">
        <v>2</v>
      </c>
      <c r="H128">
        <v>1</v>
      </c>
      <c r="I128">
        <v>22</v>
      </c>
      <c r="J128">
        <v>4</v>
      </c>
      <c r="K128">
        <v>190</v>
      </c>
      <c r="W128">
        <f>VLOOKUP(A128,lara_valinta!$D$43:$J$780,7,FALSE)</f>
        <v>1</v>
      </c>
    </row>
    <row r="129" spans="1:23">
      <c r="A129" t="s">
        <v>204</v>
      </c>
      <c r="B129">
        <v>154</v>
      </c>
      <c r="C129">
        <v>3</v>
      </c>
      <c r="D129">
        <v>2</v>
      </c>
      <c r="E129">
        <v>310</v>
      </c>
      <c r="F129">
        <v>21.100010990000001</v>
      </c>
      <c r="G129">
        <v>1</v>
      </c>
      <c r="H129">
        <v>2</v>
      </c>
      <c r="I129">
        <v>11</v>
      </c>
      <c r="J129">
        <v>1</v>
      </c>
      <c r="K129">
        <v>325</v>
      </c>
      <c r="W129">
        <f>VLOOKUP(A129,lara_valinta!$D$43:$J$780,7,FALSE)</f>
        <v>1</v>
      </c>
    </row>
    <row r="130" spans="1:23">
      <c r="A130" t="s">
        <v>178</v>
      </c>
      <c r="B130">
        <v>131</v>
      </c>
      <c r="C130">
        <v>3</v>
      </c>
      <c r="D130">
        <v>1</v>
      </c>
      <c r="E130">
        <v>235</v>
      </c>
      <c r="F130">
        <v>19.601008539999999</v>
      </c>
      <c r="G130">
        <v>1</v>
      </c>
      <c r="H130">
        <v>1</v>
      </c>
      <c r="I130">
        <v>11</v>
      </c>
      <c r="J130">
        <v>1</v>
      </c>
      <c r="K130">
        <v>249</v>
      </c>
      <c r="W130">
        <f>VLOOKUP(A130,lara_valinta!$D$43:$J$780,7,FALSE)</f>
        <v>1</v>
      </c>
    </row>
    <row r="131" spans="1:23">
      <c r="A131" t="s">
        <v>251</v>
      </c>
      <c r="B131">
        <v>734</v>
      </c>
      <c r="C131">
        <v>3</v>
      </c>
      <c r="D131">
        <v>2</v>
      </c>
      <c r="E131">
        <v>64</v>
      </c>
      <c r="G131">
        <v>2</v>
      </c>
      <c r="H131">
        <v>2</v>
      </c>
      <c r="I131" t="s">
        <v>995</v>
      </c>
      <c r="J131">
        <v>2</v>
      </c>
      <c r="K131">
        <v>62</v>
      </c>
      <c r="W131">
        <f>VLOOKUP(A131,lara_valinta!$D$43:$J$780,7,FALSE)</f>
        <v>1</v>
      </c>
    </row>
    <row r="132" spans="1:23">
      <c r="A132" t="s">
        <v>179</v>
      </c>
      <c r="B132">
        <v>132</v>
      </c>
      <c r="C132">
        <v>3</v>
      </c>
      <c r="D132">
        <v>1</v>
      </c>
      <c r="E132">
        <v>222</v>
      </c>
      <c r="F132">
        <v>19.93100488</v>
      </c>
      <c r="G132">
        <v>1</v>
      </c>
      <c r="H132">
        <v>1</v>
      </c>
      <c r="I132" t="s">
        <v>994</v>
      </c>
      <c r="J132">
        <v>1</v>
      </c>
      <c r="K132">
        <v>230</v>
      </c>
      <c r="L132" t="s">
        <v>992</v>
      </c>
      <c r="N132">
        <v>19</v>
      </c>
      <c r="O132">
        <v>21</v>
      </c>
      <c r="P132">
        <v>11</v>
      </c>
      <c r="Q132">
        <v>10</v>
      </c>
      <c r="R132">
        <v>2</v>
      </c>
      <c r="S132">
        <v>2</v>
      </c>
      <c r="T132">
        <v>56</v>
      </c>
      <c r="W132">
        <f>VLOOKUP(A132,lara_valinta!$D$43:$J$780,7,FALSE)</f>
        <v>1</v>
      </c>
    </row>
    <row r="133" spans="1:23">
      <c r="A133" t="s">
        <v>180</v>
      </c>
      <c r="B133">
        <v>133</v>
      </c>
      <c r="C133">
        <v>3</v>
      </c>
      <c r="D133">
        <v>1</v>
      </c>
      <c r="E133">
        <v>209</v>
      </c>
      <c r="F133">
        <v>18.729005489999999</v>
      </c>
      <c r="G133">
        <v>1</v>
      </c>
      <c r="H133">
        <v>1</v>
      </c>
      <c r="I133">
        <v>22</v>
      </c>
      <c r="J133">
        <v>4</v>
      </c>
      <c r="K133">
        <v>206</v>
      </c>
      <c r="W133">
        <f>VLOOKUP(A133,lara_valinta!$D$43:$J$780,7,FALSE)</f>
        <v>1</v>
      </c>
    </row>
    <row r="134" spans="1:23">
      <c r="A134" t="s">
        <v>252</v>
      </c>
      <c r="B134">
        <v>735</v>
      </c>
      <c r="C134">
        <v>3</v>
      </c>
      <c r="D134">
        <v>16</v>
      </c>
      <c r="E134">
        <v>55</v>
      </c>
      <c r="G134">
        <v>2</v>
      </c>
      <c r="H134">
        <v>16</v>
      </c>
      <c r="I134">
        <v>11</v>
      </c>
      <c r="J134">
        <v>2</v>
      </c>
      <c r="K134">
        <v>68</v>
      </c>
      <c r="W134">
        <f>VLOOKUP(A134,lara_valinta!$D$43:$J$780,7,FALSE)</f>
        <v>1</v>
      </c>
    </row>
    <row r="135" spans="1:23">
      <c r="A135" t="s">
        <v>205</v>
      </c>
      <c r="B135">
        <v>155</v>
      </c>
      <c r="C135">
        <v>3</v>
      </c>
      <c r="D135">
        <v>2</v>
      </c>
      <c r="E135">
        <v>207</v>
      </c>
      <c r="F135">
        <v>12.074006710000001</v>
      </c>
      <c r="G135">
        <v>2</v>
      </c>
      <c r="H135">
        <v>2</v>
      </c>
      <c r="I135">
        <v>22</v>
      </c>
      <c r="J135">
        <v>4</v>
      </c>
      <c r="K135">
        <v>203</v>
      </c>
      <c r="W135">
        <f>VLOOKUP(A135,lara_valinta!$D$43:$J$780,7,FALSE)</f>
        <v>1</v>
      </c>
    </row>
    <row r="136" spans="1:23">
      <c r="A136" t="s">
        <v>183</v>
      </c>
      <c r="B136">
        <v>135</v>
      </c>
      <c r="C136">
        <v>3</v>
      </c>
      <c r="D136">
        <v>1</v>
      </c>
      <c r="E136">
        <v>202</v>
      </c>
      <c r="F136">
        <v>20.281007320000001</v>
      </c>
      <c r="G136">
        <v>1</v>
      </c>
      <c r="H136">
        <v>1</v>
      </c>
      <c r="I136">
        <v>11</v>
      </c>
      <c r="J136">
        <v>2</v>
      </c>
      <c r="K136">
        <v>225</v>
      </c>
      <c r="W136">
        <f>VLOOKUP(A136,lara_valinta!$D$43:$J$780,7,FALSE)</f>
        <v>1</v>
      </c>
    </row>
    <row r="137" spans="1:23">
      <c r="A137" t="s">
        <v>207</v>
      </c>
      <c r="B137">
        <v>156</v>
      </c>
      <c r="C137">
        <v>3</v>
      </c>
      <c r="D137">
        <v>2</v>
      </c>
      <c r="E137">
        <v>186</v>
      </c>
      <c r="F137">
        <v>19.952006099999998</v>
      </c>
      <c r="G137">
        <v>1</v>
      </c>
      <c r="H137">
        <v>2</v>
      </c>
      <c r="I137">
        <v>11</v>
      </c>
      <c r="J137">
        <v>2</v>
      </c>
      <c r="K137">
        <v>191</v>
      </c>
      <c r="W137">
        <f>VLOOKUP(A137,lara_valinta!$D$43:$J$780,7,FALSE)</f>
        <v>1</v>
      </c>
    </row>
    <row r="138" spans="1:23">
      <c r="A138" t="s">
        <v>185</v>
      </c>
      <c r="B138">
        <v>137</v>
      </c>
      <c r="C138">
        <v>3</v>
      </c>
      <c r="D138">
        <v>1</v>
      </c>
      <c r="E138">
        <v>271</v>
      </c>
      <c r="F138">
        <v>19.71999817</v>
      </c>
      <c r="G138">
        <v>1</v>
      </c>
      <c r="H138">
        <v>1</v>
      </c>
      <c r="I138">
        <v>11</v>
      </c>
      <c r="J138">
        <v>1</v>
      </c>
      <c r="K138">
        <v>264</v>
      </c>
      <c r="W138">
        <f>VLOOKUP(A138,lara_valinta!$D$43:$J$780,7,FALSE)</f>
        <v>1</v>
      </c>
    </row>
    <row r="139" spans="1:23">
      <c r="A139" t="s">
        <v>208</v>
      </c>
      <c r="B139">
        <v>157</v>
      </c>
      <c r="C139">
        <v>3</v>
      </c>
      <c r="D139">
        <v>1</v>
      </c>
      <c r="E139">
        <v>228</v>
      </c>
      <c r="G139">
        <v>2</v>
      </c>
      <c r="H139">
        <v>1</v>
      </c>
      <c r="I139">
        <v>22</v>
      </c>
      <c r="J139">
        <v>4</v>
      </c>
      <c r="K139">
        <v>196</v>
      </c>
      <c r="W139">
        <f>VLOOKUP(A139,lara_valinta!$D$43:$J$780,7,FALSE)</f>
        <v>1</v>
      </c>
    </row>
    <row r="140" spans="1:23">
      <c r="A140" t="s">
        <v>187</v>
      </c>
      <c r="B140">
        <v>139</v>
      </c>
      <c r="C140">
        <v>3</v>
      </c>
      <c r="D140">
        <v>2</v>
      </c>
      <c r="E140">
        <v>251</v>
      </c>
      <c r="F140">
        <v>20.128000610000001</v>
      </c>
      <c r="G140">
        <v>1</v>
      </c>
      <c r="H140">
        <v>2</v>
      </c>
      <c r="I140">
        <v>11</v>
      </c>
      <c r="J140">
        <v>1</v>
      </c>
      <c r="K140">
        <v>270</v>
      </c>
      <c r="W140">
        <f>VLOOKUP(A140,lara_valinta!$D$43:$J$780,7,FALSE)</f>
        <v>1</v>
      </c>
    </row>
    <row r="141" spans="1:23">
      <c r="A141" t="s">
        <v>209</v>
      </c>
      <c r="B141">
        <v>158</v>
      </c>
      <c r="C141">
        <v>3</v>
      </c>
      <c r="D141">
        <v>1</v>
      </c>
      <c r="E141">
        <v>286</v>
      </c>
      <c r="F141">
        <v>13.93501099</v>
      </c>
      <c r="G141">
        <v>2</v>
      </c>
      <c r="H141">
        <v>1</v>
      </c>
      <c r="I141">
        <v>22</v>
      </c>
      <c r="J141">
        <v>4</v>
      </c>
      <c r="K141">
        <v>279</v>
      </c>
      <c r="W141">
        <f>VLOOKUP(A141,lara_valinta!$D$43:$J$780,7,FALSE)</f>
        <v>1</v>
      </c>
    </row>
    <row r="142" spans="1:23">
      <c r="A142" t="s">
        <v>190</v>
      </c>
      <c r="B142">
        <v>141</v>
      </c>
      <c r="C142">
        <v>3</v>
      </c>
      <c r="D142">
        <v>1</v>
      </c>
      <c r="E142">
        <v>215</v>
      </c>
      <c r="F142">
        <v>19.637011600000001</v>
      </c>
      <c r="G142">
        <v>1</v>
      </c>
      <c r="H142">
        <v>1</v>
      </c>
      <c r="I142" t="s">
        <v>994</v>
      </c>
      <c r="J142">
        <v>1</v>
      </c>
      <c r="K142">
        <v>229</v>
      </c>
      <c r="W142">
        <f>VLOOKUP(A142,lara_valinta!$D$43:$J$780,7,FALSE)</f>
        <v>1</v>
      </c>
    </row>
    <row r="143" spans="1:23">
      <c r="A143" t="s">
        <v>211</v>
      </c>
      <c r="B143">
        <v>159</v>
      </c>
      <c r="C143">
        <v>3</v>
      </c>
      <c r="D143">
        <v>2</v>
      </c>
      <c r="E143">
        <v>281</v>
      </c>
      <c r="F143">
        <v>21.303000000000001</v>
      </c>
      <c r="G143">
        <v>1</v>
      </c>
      <c r="H143">
        <v>2</v>
      </c>
      <c r="I143">
        <v>11</v>
      </c>
      <c r="J143">
        <v>1</v>
      </c>
      <c r="K143">
        <v>300</v>
      </c>
      <c r="W143">
        <f>VLOOKUP(A143,lara_valinta!$D$43:$J$780,7,FALSE)</f>
        <v>1</v>
      </c>
    </row>
    <row r="144" spans="1:23">
      <c r="A144" t="s">
        <v>247</v>
      </c>
      <c r="B144">
        <v>730</v>
      </c>
      <c r="C144">
        <v>4</v>
      </c>
      <c r="D144">
        <v>2</v>
      </c>
      <c r="E144">
        <v>44</v>
      </c>
      <c r="G144">
        <v>2</v>
      </c>
      <c r="H144">
        <v>2</v>
      </c>
      <c r="I144" t="s">
        <v>995</v>
      </c>
      <c r="J144">
        <v>2</v>
      </c>
      <c r="K144">
        <v>46</v>
      </c>
      <c r="W144">
        <f>VLOOKUP(A144,lara_valinta!$D$43:$J$780,7,FALSE)</f>
        <v>0</v>
      </c>
    </row>
    <row r="145" spans="1:23">
      <c r="A145" t="s">
        <v>155</v>
      </c>
      <c r="B145">
        <v>112</v>
      </c>
      <c r="C145">
        <v>4</v>
      </c>
      <c r="D145">
        <v>1</v>
      </c>
      <c r="E145">
        <v>222</v>
      </c>
      <c r="G145">
        <v>2</v>
      </c>
      <c r="H145">
        <v>1</v>
      </c>
      <c r="I145">
        <v>22</v>
      </c>
      <c r="J145">
        <v>4</v>
      </c>
      <c r="K145">
        <v>201</v>
      </c>
      <c r="W145">
        <f>VLOOKUP(A145,lara_valinta!$D$43:$J$780,7,FALSE)</f>
        <v>0</v>
      </c>
    </row>
    <row r="146" spans="1:23">
      <c r="A146" t="s">
        <v>248</v>
      </c>
      <c r="B146">
        <v>731</v>
      </c>
      <c r="C146">
        <v>4</v>
      </c>
      <c r="D146">
        <v>1</v>
      </c>
      <c r="E146">
        <v>157</v>
      </c>
      <c r="F146">
        <v>15.41300732</v>
      </c>
      <c r="G146">
        <v>2</v>
      </c>
      <c r="H146">
        <v>1</v>
      </c>
      <c r="I146" t="s">
        <v>1005</v>
      </c>
      <c r="J146">
        <v>2</v>
      </c>
      <c r="K146">
        <v>156</v>
      </c>
      <c r="L146" t="s">
        <v>993</v>
      </c>
      <c r="N146">
        <v>10</v>
      </c>
      <c r="O146">
        <v>16</v>
      </c>
      <c r="P146">
        <v>2</v>
      </c>
      <c r="W146">
        <f>VLOOKUP(A146,lara_valinta!$D$43:$J$780,7,FALSE)</f>
        <v>1</v>
      </c>
    </row>
    <row r="147" spans="1:23">
      <c r="A147" t="s">
        <v>193</v>
      </c>
      <c r="B147">
        <v>144</v>
      </c>
      <c r="C147">
        <v>4</v>
      </c>
      <c r="D147">
        <v>1</v>
      </c>
      <c r="E147">
        <v>194</v>
      </c>
      <c r="F147">
        <v>19.285000610000001</v>
      </c>
      <c r="G147">
        <v>1</v>
      </c>
      <c r="H147">
        <v>1</v>
      </c>
      <c r="I147">
        <v>11</v>
      </c>
      <c r="J147">
        <v>2</v>
      </c>
      <c r="K147">
        <v>199</v>
      </c>
      <c r="W147">
        <f>VLOOKUP(A147,lara_valinta!$D$43:$J$780,7,FALSE)</f>
        <v>0</v>
      </c>
    </row>
    <row r="148" spans="1:23">
      <c r="A148" t="s">
        <v>157</v>
      </c>
      <c r="B148">
        <v>113</v>
      </c>
      <c r="C148">
        <v>4</v>
      </c>
      <c r="D148">
        <v>1</v>
      </c>
      <c r="E148">
        <v>190</v>
      </c>
      <c r="F148">
        <v>19.168007930000002</v>
      </c>
      <c r="G148">
        <v>1</v>
      </c>
      <c r="H148">
        <v>1</v>
      </c>
      <c r="I148">
        <v>11</v>
      </c>
      <c r="J148">
        <v>2</v>
      </c>
      <c r="K148">
        <v>185</v>
      </c>
      <c r="W148">
        <f>VLOOKUP(A148,lara_valinta!$D$43:$J$780,7,FALSE)</f>
        <v>1</v>
      </c>
    </row>
    <row r="149" spans="1:23">
      <c r="A149" t="s">
        <v>159</v>
      </c>
      <c r="B149">
        <v>115</v>
      </c>
      <c r="C149">
        <v>4</v>
      </c>
      <c r="D149">
        <v>1</v>
      </c>
      <c r="E149">
        <v>228</v>
      </c>
      <c r="F149">
        <v>19.390000610000001</v>
      </c>
      <c r="G149">
        <v>1</v>
      </c>
      <c r="H149">
        <v>1</v>
      </c>
      <c r="I149">
        <v>11</v>
      </c>
      <c r="J149">
        <v>1</v>
      </c>
      <c r="K149">
        <v>237</v>
      </c>
      <c r="W149">
        <f>VLOOKUP(A149,lara_valinta!$D$43:$J$780,7,FALSE)</f>
        <v>1</v>
      </c>
    </row>
    <row r="150" spans="1:23">
      <c r="A150" t="s">
        <v>195</v>
      </c>
      <c r="B150">
        <v>146</v>
      </c>
      <c r="C150">
        <v>4</v>
      </c>
      <c r="D150">
        <v>1</v>
      </c>
      <c r="E150">
        <v>263</v>
      </c>
      <c r="F150">
        <v>20.784010989999999</v>
      </c>
      <c r="G150">
        <v>1</v>
      </c>
      <c r="H150">
        <v>1</v>
      </c>
      <c r="I150">
        <v>11</v>
      </c>
      <c r="J150">
        <v>1</v>
      </c>
      <c r="K150">
        <v>278</v>
      </c>
      <c r="W150">
        <f>VLOOKUP(A150,lara_valinta!$D$43:$J$780,7,FALSE)</f>
        <v>1</v>
      </c>
    </row>
    <row r="151" spans="1:23">
      <c r="A151" t="s">
        <v>162</v>
      </c>
      <c r="B151">
        <v>117</v>
      </c>
      <c r="C151">
        <v>4</v>
      </c>
      <c r="D151">
        <v>1</v>
      </c>
      <c r="E151">
        <v>168</v>
      </c>
      <c r="F151">
        <v>18.124010989999999</v>
      </c>
      <c r="G151">
        <v>1</v>
      </c>
      <c r="H151">
        <v>1</v>
      </c>
      <c r="I151">
        <v>11</v>
      </c>
      <c r="J151">
        <v>2</v>
      </c>
      <c r="K151">
        <v>180</v>
      </c>
      <c r="W151">
        <f>VLOOKUP(A151,lara_valinta!$D$43:$J$780,7,FALSE)</f>
        <v>1</v>
      </c>
    </row>
    <row r="152" spans="1:23">
      <c r="A152" t="s">
        <v>197</v>
      </c>
      <c r="B152">
        <v>148</v>
      </c>
      <c r="C152">
        <v>4</v>
      </c>
      <c r="D152">
        <v>1</v>
      </c>
      <c r="E152">
        <v>244</v>
      </c>
      <c r="F152">
        <v>21.7670116</v>
      </c>
      <c r="G152">
        <v>1</v>
      </c>
      <c r="H152">
        <v>1</v>
      </c>
      <c r="I152">
        <v>11</v>
      </c>
      <c r="J152">
        <v>2</v>
      </c>
      <c r="K152">
        <v>254</v>
      </c>
      <c r="L152" t="s">
        <v>992</v>
      </c>
      <c r="N152">
        <v>20</v>
      </c>
      <c r="O152">
        <v>22.5</v>
      </c>
      <c r="P152">
        <v>9.5</v>
      </c>
      <c r="Q152">
        <v>7</v>
      </c>
      <c r="R152">
        <v>3.2</v>
      </c>
      <c r="S152">
        <v>1.5</v>
      </c>
      <c r="T152">
        <v>52</v>
      </c>
      <c r="W152">
        <f>VLOOKUP(A152,lara_valinta!$D$43:$J$780,7,FALSE)</f>
        <v>1</v>
      </c>
    </row>
    <row r="153" spans="1:23">
      <c r="A153" t="s">
        <v>196</v>
      </c>
      <c r="B153">
        <v>147</v>
      </c>
      <c r="C153">
        <v>4</v>
      </c>
      <c r="D153">
        <v>1</v>
      </c>
      <c r="E153">
        <v>235</v>
      </c>
      <c r="F153">
        <v>22.983007319999999</v>
      </c>
      <c r="G153">
        <v>1</v>
      </c>
      <c r="H153">
        <v>1</v>
      </c>
      <c r="I153">
        <v>11</v>
      </c>
      <c r="J153">
        <v>1</v>
      </c>
      <c r="K153">
        <v>230</v>
      </c>
      <c r="W153">
        <f>VLOOKUP(A153,lara_valinta!$D$43:$J$780,7,FALSE)</f>
        <v>1</v>
      </c>
    </row>
    <row r="154" spans="1:23">
      <c r="A154" t="s">
        <v>198</v>
      </c>
      <c r="B154">
        <v>149</v>
      </c>
      <c r="C154">
        <v>4</v>
      </c>
      <c r="D154">
        <v>1</v>
      </c>
      <c r="E154">
        <v>204</v>
      </c>
      <c r="F154">
        <v>20.601008539999999</v>
      </c>
      <c r="G154">
        <v>1</v>
      </c>
      <c r="H154">
        <v>1</v>
      </c>
      <c r="I154">
        <v>11</v>
      </c>
      <c r="J154">
        <v>2</v>
      </c>
      <c r="K154">
        <v>208</v>
      </c>
      <c r="W154">
        <f>VLOOKUP(A154,lara_valinta!$D$43:$J$780,7,FALSE)</f>
        <v>1</v>
      </c>
    </row>
    <row r="155" spans="1:23">
      <c r="A155" t="s">
        <v>167</v>
      </c>
      <c r="B155">
        <v>121</v>
      </c>
      <c r="C155">
        <v>4</v>
      </c>
      <c r="D155">
        <v>1</v>
      </c>
      <c r="E155">
        <v>237</v>
      </c>
      <c r="F155">
        <v>21.748998780000001</v>
      </c>
      <c r="G155">
        <v>1</v>
      </c>
      <c r="H155">
        <v>1</v>
      </c>
      <c r="I155">
        <v>11</v>
      </c>
      <c r="J155">
        <v>1</v>
      </c>
      <c r="K155">
        <v>244</v>
      </c>
      <c r="W155">
        <f>VLOOKUP(A155,lara_valinta!$D$43:$J$780,7,FALSE)</f>
        <v>1</v>
      </c>
    </row>
    <row r="156" spans="1:23">
      <c r="A156" t="s">
        <v>200</v>
      </c>
      <c r="B156">
        <v>150</v>
      </c>
      <c r="C156">
        <v>4</v>
      </c>
      <c r="D156">
        <v>1</v>
      </c>
      <c r="E156">
        <v>198</v>
      </c>
      <c r="G156">
        <v>2</v>
      </c>
      <c r="H156">
        <v>1</v>
      </c>
      <c r="I156">
        <v>22</v>
      </c>
      <c r="J156">
        <v>4</v>
      </c>
      <c r="K156">
        <v>180</v>
      </c>
      <c r="W156">
        <f>VLOOKUP(A156,lara_valinta!$D$43:$J$780,7,FALSE)</f>
        <v>1</v>
      </c>
    </row>
    <row r="157" spans="1:23">
      <c r="A157" t="s">
        <v>169</v>
      </c>
      <c r="B157">
        <v>123</v>
      </c>
      <c r="C157">
        <v>4</v>
      </c>
      <c r="D157">
        <v>1</v>
      </c>
      <c r="E157">
        <v>193</v>
      </c>
      <c r="F157">
        <v>20.588004269999999</v>
      </c>
      <c r="G157">
        <v>1</v>
      </c>
      <c r="H157">
        <v>1</v>
      </c>
      <c r="I157">
        <v>11</v>
      </c>
      <c r="J157">
        <v>2</v>
      </c>
      <c r="K157">
        <v>199</v>
      </c>
      <c r="L157" t="s">
        <v>992</v>
      </c>
      <c r="N157">
        <v>17</v>
      </c>
      <c r="O157">
        <v>21</v>
      </c>
      <c r="P157">
        <v>6</v>
      </c>
      <c r="R157">
        <v>2</v>
      </c>
      <c r="S157">
        <v>1.5</v>
      </c>
      <c r="T157">
        <v>50</v>
      </c>
      <c r="W157">
        <f>VLOOKUP(A157,lara_valinta!$D$43:$J$780,7,FALSE)</f>
        <v>1</v>
      </c>
    </row>
    <row r="158" spans="1:23">
      <c r="A158" t="s">
        <v>201</v>
      </c>
      <c r="B158">
        <v>151</v>
      </c>
      <c r="C158">
        <v>4</v>
      </c>
      <c r="D158">
        <v>1</v>
      </c>
      <c r="E158">
        <v>211</v>
      </c>
      <c r="G158">
        <v>2</v>
      </c>
      <c r="H158">
        <v>1</v>
      </c>
      <c r="I158">
        <v>22</v>
      </c>
      <c r="J158">
        <v>4</v>
      </c>
      <c r="K158">
        <v>193</v>
      </c>
      <c r="W158">
        <f>VLOOKUP(A158,lara_valinta!$D$43:$J$780,7,FALSE)</f>
        <v>1</v>
      </c>
    </row>
    <row r="159" spans="1:23">
      <c r="A159" t="s">
        <v>170</v>
      </c>
      <c r="B159">
        <v>124</v>
      </c>
      <c r="C159">
        <v>4</v>
      </c>
      <c r="D159">
        <v>2</v>
      </c>
      <c r="E159">
        <v>246</v>
      </c>
      <c r="F159">
        <v>21.06700854</v>
      </c>
      <c r="G159">
        <v>1</v>
      </c>
      <c r="H159">
        <v>2</v>
      </c>
      <c r="I159">
        <v>11</v>
      </c>
      <c r="J159">
        <v>1</v>
      </c>
      <c r="K159">
        <v>253</v>
      </c>
      <c r="L159" t="s">
        <v>992</v>
      </c>
      <c r="N159">
        <v>23</v>
      </c>
      <c r="O159">
        <v>22.5</v>
      </c>
      <c r="P159">
        <v>16.5</v>
      </c>
      <c r="R159">
        <v>2.2000000000000002</v>
      </c>
      <c r="S159">
        <v>1.5</v>
      </c>
      <c r="T159">
        <v>54</v>
      </c>
      <c r="W159">
        <f>VLOOKUP(A159,lara_valinta!$D$43:$J$780,7,FALSE)</f>
        <v>1</v>
      </c>
    </row>
    <row r="160" spans="1:23">
      <c r="A160" t="s">
        <v>250</v>
      </c>
      <c r="B160">
        <v>733</v>
      </c>
      <c r="C160">
        <v>4</v>
      </c>
      <c r="D160">
        <v>2</v>
      </c>
      <c r="E160">
        <v>56</v>
      </c>
      <c r="G160">
        <v>2</v>
      </c>
      <c r="H160">
        <v>2</v>
      </c>
      <c r="I160" t="s">
        <v>995</v>
      </c>
      <c r="J160">
        <v>2</v>
      </c>
      <c r="K160">
        <v>56</v>
      </c>
      <c r="W160">
        <f>VLOOKUP(A160,lara_valinta!$D$43:$J$780,7,FALSE)</f>
        <v>1</v>
      </c>
    </row>
    <row r="161" spans="1:23">
      <c r="A161" t="s">
        <v>202</v>
      </c>
      <c r="B161">
        <v>152</v>
      </c>
      <c r="C161">
        <v>4</v>
      </c>
      <c r="D161">
        <v>2</v>
      </c>
      <c r="E161">
        <v>302</v>
      </c>
      <c r="F161">
        <v>23.667998780000001</v>
      </c>
      <c r="G161">
        <v>1</v>
      </c>
      <c r="H161">
        <v>2</v>
      </c>
      <c r="I161">
        <v>11</v>
      </c>
      <c r="J161">
        <v>1</v>
      </c>
      <c r="K161">
        <v>312</v>
      </c>
      <c r="W161">
        <f>VLOOKUP(A161,lara_valinta!$D$43:$J$780,7,FALSE)</f>
        <v>1</v>
      </c>
    </row>
    <row r="162" spans="1:23">
      <c r="A162" t="s">
        <v>194</v>
      </c>
      <c r="B162">
        <v>145</v>
      </c>
      <c r="C162">
        <v>5</v>
      </c>
      <c r="D162">
        <v>2</v>
      </c>
      <c r="E162">
        <v>221</v>
      </c>
      <c r="F162">
        <v>21.08800549</v>
      </c>
      <c r="G162">
        <v>1</v>
      </c>
      <c r="H162">
        <v>2</v>
      </c>
      <c r="I162">
        <v>11</v>
      </c>
      <c r="J162">
        <v>1</v>
      </c>
      <c r="K162">
        <v>240</v>
      </c>
      <c r="W162">
        <f>VLOOKUP(A162,lara_valinta!$D$43:$J$780,7,FALSE)</f>
        <v>1</v>
      </c>
    </row>
    <row r="163" spans="1:23">
      <c r="A163" t="s">
        <v>266</v>
      </c>
      <c r="B163">
        <v>181</v>
      </c>
      <c r="C163">
        <v>0</v>
      </c>
      <c r="D163">
        <v>2</v>
      </c>
      <c r="E163">
        <v>165</v>
      </c>
      <c r="F163">
        <v>14.65301099</v>
      </c>
      <c r="G163">
        <v>1</v>
      </c>
      <c r="H163">
        <v>2</v>
      </c>
      <c r="I163" t="s">
        <v>994</v>
      </c>
      <c r="J163">
        <v>2</v>
      </c>
      <c r="K163">
        <v>171</v>
      </c>
      <c r="W163">
        <f>VLOOKUP(A163,lara_valinta!$D$43:$J$780,7,FALSE)</f>
        <v>0</v>
      </c>
    </row>
    <row r="164" spans="1:23">
      <c r="A164" t="s">
        <v>267</v>
      </c>
      <c r="B164">
        <v>182</v>
      </c>
      <c r="C164">
        <v>0</v>
      </c>
      <c r="D164">
        <v>2</v>
      </c>
      <c r="E164">
        <v>215</v>
      </c>
      <c r="F164">
        <v>17.39701221</v>
      </c>
      <c r="G164">
        <v>1</v>
      </c>
      <c r="H164">
        <v>2</v>
      </c>
      <c r="I164">
        <v>11</v>
      </c>
      <c r="J164">
        <v>1</v>
      </c>
      <c r="K164">
        <v>226</v>
      </c>
      <c r="L164" t="s">
        <v>1006</v>
      </c>
      <c r="N164">
        <v>19</v>
      </c>
      <c r="O164">
        <v>17</v>
      </c>
      <c r="P164">
        <v>7.5</v>
      </c>
      <c r="Q164">
        <v>16</v>
      </c>
      <c r="R164">
        <v>4</v>
      </c>
      <c r="S164">
        <v>13</v>
      </c>
      <c r="T164">
        <v>56</v>
      </c>
      <c r="W164">
        <f>VLOOKUP(A164,lara_valinta!$D$43:$J$780,7,FALSE)</f>
        <v>0</v>
      </c>
    </row>
    <row r="165" spans="1:23">
      <c r="A165" t="s">
        <v>270</v>
      </c>
      <c r="B165">
        <v>184</v>
      </c>
      <c r="C165">
        <v>0</v>
      </c>
      <c r="D165">
        <v>2</v>
      </c>
      <c r="E165">
        <v>150</v>
      </c>
      <c r="F165">
        <v>14.61400854</v>
      </c>
      <c r="G165">
        <v>2</v>
      </c>
      <c r="H165">
        <v>2</v>
      </c>
      <c r="I165" t="s">
        <v>991</v>
      </c>
      <c r="J165">
        <v>2</v>
      </c>
      <c r="K165">
        <v>156</v>
      </c>
      <c r="W165">
        <f>VLOOKUP(A165,lara_valinta!$D$43:$J$780,7,FALSE)</f>
        <v>0</v>
      </c>
    </row>
    <row r="166" spans="1:23">
      <c r="A166" t="s">
        <v>455</v>
      </c>
      <c r="B166">
        <v>725</v>
      </c>
      <c r="C166">
        <v>0</v>
      </c>
      <c r="D166">
        <v>2</v>
      </c>
      <c r="E166">
        <v>113</v>
      </c>
      <c r="G166">
        <v>2</v>
      </c>
      <c r="H166">
        <v>2</v>
      </c>
      <c r="I166">
        <v>11</v>
      </c>
      <c r="J166">
        <v>2</v>
      </c>
      <c r="K166">
        <v>117</v>
      </c>
      <c r="W166">
        <f>VLOOKUP(A166,lara_valinta!$D$43:$J$780,7,FALSE)</f>
        <v>0</v>
      </c>
    </row>
    <row r="167" spans="1:23">
      <c r="A167" t="s">
        <v>494</v>
      </c>
      <c r="B167">
        <v>778</v>
      </c>
      <c r="C167">
        <v>0</v>
      </c>
      <c r="D167">
        <v>2</v>
      </c>
      <c r="E167">
        <v>111</v>
      </c>
      <c r="G167">
        <v>2</v>
      </c>
      <c r="H167">
        <v>2</v>
      </c>
      <c r="I167">
        <v>11</v>
      </c>
      <c r="J167">
        <v>2</v>
      </c>
      <c r="K167">
        <v>110</v>
      </c>
      <c r="W167">
        <f>VLOOKUP(A167,lara_valinta!$D$43:$J$780,7,FALSE)</f>
        <v>0</v>
      </c>
    </row>
    <row r="168" spans="1:23">
      <c r="A168" t="s">
        <v>454</v>
      </c>
      <c r="B168">
        <v>724</v>
      </c>
      <c r="C168">
        <v>0</v>
      </c>
      <c r="D168">
        <v>2</v>
      </c>
      <c r="E168">
        <v>153</v>
      </c>
      <c r="F168">
        <v>14.832004270000001</v>
      </c>
      <c r="G168">
        <v>1</v>
      </c>
      <c r="H168">
        <v>2</v>
      </c>
      <c r="I168" t="s">
        <v>994</v>
      </c>
      <c r="J168">
        <v>2</v>
      </c>
      <c r="K168">
        <v>171</v>
      </c>
      <c r="W168">
        <f>VLOOKUP(A168,lara_valinta!$D$43:$J$780,7,FALSE)</f>
        <v>0</v>
      </c>
    </row>
    <row r="169" spans="1:23">
      <c r="A169" t="s">
        <v>453</v>
      </c>
      <c r="B169">
        <v>723</v>
      </c>
      <c r="C169">
        <v>0</v>
      </c>
      <c r="D169">
        <v>2</v>
      </c>
      <c r="E169">
        <v>106</v>
      </c>
      <c r="F169">
        <v>10.67900305</v>
      </c>
      <c r="G169">
        <v>2</v>
      </c>
      <c r="H169">
        <v>2</v>
      </c>
      <c r="I169" t="s">
        <v>994</v>
      </c>
      <c r="J169">
        <v>2</v>
      </c>
      <c r="K169">
        <v>113</v>
      </c>
      <c r="W169">
        <f>VLOOKUP(A169,lara_valinta!$D$43:$J$780,7,FALSE)</f>
        <v>0</v>
      </c>
    </row>
    <row r="170" spans="1:23">
      <c r="A170" t="s">
        <v>272</v>
      </c>
      <c r="B170">
        <v>186</v>
      </c>
      <c r="C170">
        <v>0</v>
      </c>
      <c r="D170">
        <v>2</v>
      </c>
      <c r="E170">
        <v>193</v>
      </c>
      <c r="F170">
        <v>16.593010379999999</v>
      </c>
      <c r="G170">
        <v>1</v>
      </c>
      <c r="H170">
        <v>2</v>
      </c>
      <c r="I170">
        <v>11</v>
      </c>
      <c r="J170">
        <v>1</v>
      </c>
      <c r="K170">
        <v>204</v>
      </c>
      <c r="W170">
        <f>VLOOKUP(A170,lara_valinta!$D$43:$J$780,7,FALSE)</f>
        <v>0</v>
      </c>
    </row>
    <row r="171" spans="1:23">
      <c r="A171" t="s">
        <v>456</v>
      </c>
      <c r="B171">
        <v>728</v>
      </c>
      <c r="C171">
        <v>0</v>
      </c>
      <c r="D171">
        <v>2</v>
      </c>
      <c r="E171">
        <v>89</v>
      </c>
      <c r="G171">
        <v>2</v>
      </c>
      <c r="H171">
        <v>2</v>
      </c>
      <c r="I171" t="s">
        <v>994</v>
      </c>
      <c r="J171">
        <v>2</v>
      </c>
      <c r="K171">
        <v>91</v>
      </c>
      <c r="W171">
        <f>VLOOKUP(A171,lara_valinta!$D$43:$J$780,7,FALSE)</f>
        <v>0</v>
      </c>
    </row>
    <row r="172" spans="1:23">
      <c r="A172" t="s">
        <v>273</v>
      </c>
      <c r="B172">
        <v>189</v>
      </c>
      <c r="C172">
        <v>0</v>
      </c>
      <c r="D172">
        <v>4</v>
      </c>
      <c r="E172">
        <v>250</v>
      </c>
      <c r="F172">
        <v>17.298998170000001</v>
      </c>
      <c r="G172">
        <v>1</v>
      </c>
      <c r="H172">
        <v>4</v>
      </c>
      <c r="I172">
        <v>11</v>
      </c>
      <c r="J172">
        <v>1</v>
      </c>
      <c r="K172">
        <v>236</v>
      </c>
      <c r="W172">
        <f>VLOOKUP(A172,lara_valinta!$D$43:$J$780,7,FALSE)</f>
        <v>0</v>
      </c>
    </row>
    <row r="173" spans="1:23">
      <c r="A173" t="s">
        <v>312</v>
      </c>
      <c r="B173">
        <v>232</v>
      </c>
      <c r="C173">
        <v>0</v>
      </c>
      <c r="D173">
        <v>2</v>
      </c>
      <c r="E173">
        <v>182</v>
      </c>
      <c r="F173">
        <v>16.744004270000001</v>
      </c>
      <c r="G173">
        <v>1</v>
      </c>
      <c r="H173">
        <v>2</v>
      </c>
      <c r="I173">
        <v>11</v>
      </c>
      <c r="J173">
        <v>2</v>
      </c>
      <c r="K173">
        <v>196</v>
      </c>
      <c r="W173">
        <f>VLOOKUP(A173,lara_valinta!$D$43:$J$780,7,FALSE)</f>
        <v>0</v>
      </c>
    </row>
    <row r="174" spans="1:23">
      <c r="A174" t="s">
        <v>314</v>
      </c>
      <c r="B174">
        <v>234</v>
      </c>
      <c r="C174">
        <v>0</v>
      </c>
      <c r="D174">
        <v>2</v>
      </c>
      <c r="E174">
        <v>164</v>
      </c>
      <c r="F174">
        <v>14.201000609999999</v>
      </c>
      <c r="G174">
        <v>2</v>
      </c>
      <c r="H174">
        <v>2</v>
      </c>
      <c r="I174" t="s">
        <v>994</v>
      </c>
      <c r="J174">
        <v>2</v>
      </c>
      <c r="K174">
        <v>174</v>
      </c>
      <c r="W174">
        <f>VLOOKUP(A174,lara_valinta!$D$43:$J$780,7,FALSE)</f>
        <v>0</v>
      </c>
    </row>
    <row r="175" spans="1:23">
      <c r="A175" t="s">
        <v>457</v>
      </c>
      <c r="B175">
        <v>735</v>
      </c>
      <c r="C175">
        <v>0</v>
      </c>
      <c r="D175">
        <v>2</v>
      </c>
      <c r="E175">
        <v>120</v>
      </c>
      <c r="F175">
        <v>12.0360116</v>
      </c>
      <c r="G175">
        <v>2</v>
      </c>
      <c r="H175">
        <v>2</v>
      </c>
      <c r="I175">
        <v>23</v>
      </c>
      <c r="J175">
        <v>4</v>
      </c>
      <c r="K175">
        <v>128</v>
      </c>
      <c r="W175">
        <f>VLOOKUP(A175,lara_valinta!$D$43:$J$780,7,FALSE)</f>
        <v>0</v>
      </c>
    </row>
    <row r="176" spans="1:23">
      <c r="A176" t="s">
        <v>461</v>
      </c>
      <c r="B176">
        <v>744</v>
      </c>
      <c r="C176">
        <v>0</v>
      </c>
      <c r="D176">
        <v>2</v>
      </c>
      <c r="E176">
        <v>99</v>
      </c>
      <c r="G176">
        <v>2</v>
      </c>
      <c r="H176">
        <v>2</v>
      </c>
      <c r="I176" t="s">
        <v>994</v>
      </c>
      <c r="J176">
        <v>2</v>
      </c>
      <c r="K176">
        <v>105</v>
      </c>
      <c r="L176" t="s">
        <v>1007</v>
      </c>
      <c r="N176">
        <v>6</v>
      </c>
      <c r="O176">
        <v>9.5</v>
      </c>
      <c r="P176">
        <v>2</v>
      </c>
      <c r="W176">
        <f>VLOOKUP(A176,lara_valinta!$D$43:$J$780,7,FALSE)</f>
        <v>0</v>
      </c>
    </row>
    <row r="177" spans="1:23">
      <c r="A177" t="s">
        <v>274</v>
      </c>
      <c r="B177">
        <v>190</v>
      </c>
      <c r="C177">
        <v>0</v>
      </c>
      <c r="D177">
        <v>4</v>
      </c>
      <c r="E177">
        <v>184</v>
      </c>
      <c r="F177">
        <v>16.235998779999999</v>
      </c>
      <c r="G177">
        <v>1</v>
      </c>
      <c r="H177">
        <v>4</v>
      </c>
      <c r="I177" t="s">
        <v>994</v>
      </c>
      <c r="J177">
        <v>2</v>
      </c>
      <c r="K177">
        <v>174</v>
      </c>
      <c r="W177">
        <f>VLOOKUP(A177,lara_valinta!$D$43:$J$780,7,FALSE)</f>
        <v>0</v>
      </c>
    </row>
    <row r="178" spans="1:23">
      <c r="A178" t="s">
        <v>462</v>
      </c>
      <c r="B178">
        <v>745</v>
      </c>
      <c r="C178">
        <v>0</v>
      </c>
      <c r="D178">
        <v>2</v>
      </c>
      <c r="E178">
        <v>97</v>
      </c>
      <c r="G178">
        <v>1</v>
      </c>
      <c r="H178">
        <v>2</v>
      </c>
      <c r="I178" t="s">
        <v>996</v>
      </c>
      <c r="J178">
        <v>2</v>
      </c>
      <c r="K178">
        <v>109</v>
      </c>
      <c r="W178">
        <f>VLOOKUP(A178,lara_valinta!$D$43:$J$780,7,FALSE)</f>
        <v>0</v>
      </c>
    </row>
    <row r="179" spans="1:23">
      <c r="A179" t="s">
        <v>458</v>
      </c>
      <c r="B179">
        <v>738</v>
      </c>
      <c r="C179">
        <v>0</v>
      </c>
      <c r="D179">
        <v>2</v>
      </c>
      <c r="E179">
        <v>75</v>
      </c>
      <c r="G179">
        <v>2</v>
      </c>
      <c r="H179">
        <v>2</v>
      </c>
      <c r="I179">
        <v>11</v>
      </c>
      <c r="J179">
        <v>2</v>
      </c>
      <c r="K179">
        <v>80</v>
      </c>
      <c r="W179">
        <f>VLOOKUP(A179,lara_valinta!$D$43:$J$780,7,FALSE)</f>
        <v>0</v>
      </c>
    </row>
    <row r="180" spans="1:23">
      <c r="A180" t="s">
        <v>459</v>
      </c>
      <c r="B180">
        <v>739</v>
      </c>
      <c r="C180">
        <v>0</v>
      </c>
      <c r="D180">
        <v>2</v>
      </c>
      <c r="E180">
        <v>72</v>
      </c>
      <c r="G180">
        <v>2</v>
      </c>
      <c r="H180">
        <v>2</v>
      </c>
      <c r="I180">
        <v>23</v>
      </c>
      <c r="J180">
        <v>4</v>
      </c>
      <c r="K180">
        <v>72</v>
      </c>
      <c r="W180">
        <f>VLOOKUP(A180,lara_valinta!$D$43:$J$780,7,FALSE)</f>
        <v>0</v>
      </c>
    </row>
    <row r="181" spans="1:23">
      <c r="A181" t="s">
        <v>460</v>
      </c>
      <c r="B181">
        <v>740</v>
      </c>
      <c r="C181">
        <v>0</v>
      </c>
      <c r="D181">
        <v>2</v>
      </c>
      <c r="E181">
        <v>65</v>
      </c>
      <c r="G181">
        <v>2</v>
      </c>
      <c r="H181">
        <v>2</v>
      </c>
      <c r="I181" t="s">
        <v>1008</v>
      </c>
      <c r="J181">
        <v>2</v>
      </c>
      <c r="K181">
        <v>65</v>
      </c>
      <c r="W181">
        <f>VLOOKUP(A181,lara_valinta!$D$43:$J$780,7,FALSE)</f>
        <v>0</v>
      </c>
    </row>
    <row r="182" spans="1:23">
      <c r="A182" t="s">
        <v>463</v>
      </c>
      <c r="B182">
        <v>746</v>
      </c>
      <c r="C182">
        <v>0</v>
      </c>
      <c r="D182">
        <v>2</v>
      </c>
      <c r="E182">
        <v>108</v>
      </c>
      <c r="G182">
        <v>2</v>
      </c>
      <c r="H182">
        <v>2</v>
      </c>
      <c r="I182" t="s">
        <v>994</v>
      </c>
      <c r="J182">
        <v>2</v>
      </c>
      <c r="K182">
        <v>116</v>
      </c>
      <c r="W182">
        <f>VLOOKUP(A182,lara_valinta!$D$43:$J$780,7,FALSE)</f>
        <v>0</v>
      </c>
    </row>
    <row r="183" spans="1:23">
      <c r="A183" t="s">
        <v>464</v>
      </c>
      <c r="B183">
        <v>747</v>
      </c>
      <c r="C183">
        <v>0</v>
      </c>
      <c r="D183">
        <v>2</v>
      </c>
      <c r="E183">
        <v>100</v>
      </c>
      <c r="G183">
        <v>2</v>
      </c>
      <c r="H183">
        <v>2</v>
      </c>
      <c r="I183" t="s">
        <v>994</v>
      </c>
      <c r="J183">
        <v>2</v>
      </c>
      <c r="K183">
        <v>107</v>
      </c>
      <c r="W183">
        <f>VLOOKUP(A183,lara_valinta!$D$43:$J$780,7,FALSE)</f>
        <v>0</v>
      </c>
    </row>
    <row r="184" spans="1:23">
      <c r="A184" t="s">
        <v>479</v>
      </c>
      <c r="B184">
        <v>761</v>
      </c>
      <c r="C184">
        <v>0</v>
      </c>
      <c r="D184">
        <v>6</v>
      </c>
      <c r="E184">
        <v>61</v>
      </c>
      <c r="G184">
        <v>2</v>
      </c>
      <c r="H184">
        <v>6</v>
      </c>
      <c r="I184">
        <v>14</v>
      </c>
      <c r="J184">
        <v>2</v>
      </c>
      <c r="K184">
        <v>64</v>
      </c>
      <c r="W184">
        <f>VLOOKUP(A184,lara_valinta!$D$43:$J$780,7,FALSE)</f>
        <v>0</v>
      </c>
    </row>
    <row r="185" spans="1:23">
      <c r="A185" t="s">
        <v>275</v>
      </c>
      <c r="B185">
        <v>194</v>
      </c>
      <c r="C185">
        <v>0</v>
      </c>
      <c r="D185">
        <v>2</v>
      </c>
      <c r="E185">
        <v>123</v>
      </c>
      <c r="F185">
        <v>11.747996949999999</v>
      </c>
      <c r="G185">
        <v>2</v>
      </c>
      <c r="H185">
        <v>2</v>
      </c>
      <c r="I185">
        <v>11</v>
      </c>
      <c r="J185">
        <v>2</v>
      </c>
      <c r="K185">
        <v>127</v>
      </c>
      <c r="W185">
        <f>VLOOKUP(A185,lara_valinta!$D$43:$J$780,7,FALSE)</f>
        <v>0</v>
      </c>
    </row>
    <row r="186" spans="1:23">
      <c r="A186" t="s">
        <v>467</v>
      </c>
      <c r="B186">
        <v>749</v>
      </c>
      <c r="C186">
        <v>0</v>
      </c>
      <c r="D186">
        <v>2</v>
      </c>
      <c r="E186">
        <v>97</v>
      </c>
      <c r="F186">
        <v>9.8380030519999995</v>
      </c>
      <c r="G186">
        <v>2</v>
      </c>
      <c r="H186">
        <v>2</v>
      </c>
      <c r="I186" t="s">
        <v>994</v>
      </c>
      <c r="J186">
        <v>2</v>
      </c>
      <c r="K186">
        <v>101</v>
      </c>
      <c r="W186">
        <f>VLOOKUP(A186,lara_valinta!$D$43:$J$780,7,FALSE)</f>
        <v>0</v>
      </c>
    </row>
    <row r="187" spans="1:23">
      <c r="A187" t="s">
        <v>319</v>
      </c>
      <c r="B187">
        <v>238</v>
      </c>
      <c r="C187">
        <v>0</v>
      </c>
      <c r="D187">
        <v>4</v>
      </c>
      <c r="E187">
        <v>173</v>
      </c>
      <c r="F187">
        <v>16.781007320000001</v>
      </c>
      <c r="G187">
        <v>1</v>
      </c>
      <c r="H187">
        <v>4</v>
      </c>
      <c r="I187" t="s">
        <v>994</v>
      </c>
      <c r="J187">
        <v>2</v>
      </c>
      <c r="K187">
        <v>189</v>
      </c>
      <c r="W187">
        <f>VLOOKUP(A187,lara_valinta!$D$43:$J$780,7,FALSE)</f>
        <v>0</v>
      </c>
    </row>
    <row r="188" spans="1:23">
      <c r="A188" t="s">
        <v>466</v>
      </c>
      <c r="B188">
        <v>748</v>
      </c>
      <c r="C188">
        <v>0</v>
      </c>
      <c r="D188">
        <v>2</v>
      </c>
      <c r="E188">
        <v>84</v>
      </c>
      <c r="G188">
        <v>2</v>
      </c>
      <c r="H188">
        <v>2</v>
      </c>
      <c r="I188" t="s">
        <v>994</v>
      </c>
      <c r="J188">
        <v>2</v>
      </c>
      <c r="K188">
        <v>86</v>
      </c>
      <c r="W188">
        <f>VLOOKUP(A188,lara_valinta!$D$43:$J$780,7,FALSE)</f>
        <v>0</v>
      </c>
    </row>
    <row r="189" spans="1:23">
      <c r="A189" t="s">
        <v>276</v>
      </c>
      <c r="B189">
        <v>197</v>
      </c>
      <c r="C189">
        <v>0</v>
      </c>
      <c r="D189">
        <v>2</v>
      </c>
      <c r="E189">
        <v>121</v>
      </c>
      <c r="G189">
        <v>2</v>
      </c>
      <c r="H189">
        <v>2</v>
      </c>
      <c r="I189">
        <v>22</v>
      </c>
      <c r="J189">
        <v>4</v>
      </c>
      <c r="K189">
        <v>116</v>
      </c>
      <c r="W189">
        <f>VLOOKUP(A189,lara_valinta!$D$43:$J$780,7,FALSE)</f>
        <v>0</v>
      </c>
    </row>
    <row r="190" spans="1:23">
      <c r="A190" t="s">
        <v>321</v>
      </c>
      <c r="B190">
        <v>240</v>
      </c>
      <c r="C190">
        <v>0</v>
      </c>
      <c r="D190">
        <v>4</v>
      </c>
      <c r="E190">
        <v>164</v>
      </c>
      <c r="F190">
        <v>16.839003049999999</v>
      </c>
      <c r="G190">
        <v>1</v>
      </c>
      <c r="H190">
        <v>4</v>
      </c>
      <c r="I190" t="s">
        <v>994</v>
      </c>
      <c r="J190">
        <v>2</v>
      </c>
      <c r="K190">
        <v>175</v>
      </c>
      <c r="W190">
        <f>VLOOKUP(A190,lara_valinta!$D$43:$J$780,7,FALSE)</f>
        <v>0</v>
      </c>
    </row>
    <row r="191" spans="1:23">
      <c r="A191" t="s">
        <v>322</v>
      </c>
      <c r="B191">
        <v>241</v>
      </c>
      <c r="C191">
        <v>0</v>
      </c>
      <c r="D191">
        <v>4</v>
      </c>
      <c r="E191">
        <v>183</v>
      </c>
      <c r="F191">
        <v>17.262004269999998</v>
      </c>
      <c r="G191">
        <v>1</v>
      </c>
      <c r="H191">
        <v>4</v>
      </c>
      <c r="I191">
        <v>11</v>
      </c>
      <c r="J191">
        <v>2</v>
      </c>
      <c r="K191">
        <v>194</v>
      </c>
      <c r="W191">
        <f>VLOOKUP(A191,lara_valinta!$D$43:$J$780,7,FALSE)</f>
        <v>0</v>
      </c>
    </row>
    <row r="192" spans="1:23">
      <c r="A192" t="s">
        <v>320</v>
      </c>
      <c r="B192">
        <v>239</v>
      </c>
      <c r="C192">
        <v>0</v>
      </c>
      <c r="D192">
        <v>2</v>
      </c>
      <c r="E192">
        <v>205</v>
      </c>
      <c r="F192">
        <v>17.478008540000001</v>
      </c>
      <c r="G192">
        <v>1</v>
      </c>
      <c r="H192">
        <v>2</v>
      </c>
      <c r="I192">
        <v>11</v>
      </c>
      <c r="J192">
        <v>1</v>
      </c>
      <c r="K192">
        <v>215</v>
      </c>
      <c r="W192">
        <f>VLOOKUP(A192,lara_valinta!$D$43:$J$780,7,FALSE)</f>
        <v>0</v>
      </c>
    </row>
    <row r="193" spans="1:23">
      <c r="A193" t="s">
        <v>424</v>
      </c>
      <c r="B193">
        <v>702</v>
      </c>
      <c r="C193">
        <v>1</v>
      </c>
      <c r="D193">
        <v>2</v>
      </c>
      <c r="E193">
        <v>114</v>
      </c>
      <c r="G193">
        <v>2</v>
      </c>
      <c r="H193">
        <v>2</v>
      </c>
      <c r="I193">
        <v>22</v>
      </c>
      <c r="J193">
        <v>4</v>
      </c>
      <c r="K193">
        <v>114</v>
      </c>
      <c r="W193">
        <f>VLOOKUP(A193,lara_valinta!$D$43:$J$780,7,FALSE)</f>
        <v>0</v>
      </c>
    </row>
    <row r="194" spans="1:23">
      <c r="A194" t="s">
        <v>423</v>
      </c>
      <c r="B194">
        <v>701</v>
      </c>
      <c r="C194">
        <v>1</v>
      </c>
      <c r="D194">
        <v>3</v>
      </c>
      <c r="E194">
        <v>71</v>
      </c>
      <c r="G194">
        <v>2</v>
      </c>
      <c r="H194">
        <v>3</v>
      </c>
      <c r="I194">
        <v>22</v>
      </c>
      <c r="J194">
        <v>4</v>
      </c>
      <c r="K194">
        <v>62</v>
      </c>
      <c r="W194">
        <f>VLOOKUP(A194,lara_valinta!$D$43:$J$780,7,FALSE)</f>
        <v>0</v>
      </c>
    </row>
    <row r="195" spans="1:23">
      <c r="A195" t="s">
        <v>255</v>
      </c>
      <c r="B195">
        <v>163</v>
      </c>
      <c r="C195">
        <v>1</v>
      </c>
      <c r="D195">
        <v>3</v>
      </c>
      <c r="E195">
        <v>124</v>
      </c>
      <c r="F195">
        <v>16.30099878</v>
      </c>
      <c r="G195">
        <v>2</v>
      </c>
      <c r="H195">
        <v>3</v>
      </c>
      <c r="I195">
        <v>14</v>
      </c>
      <c r="J195">
        <v>2</v>
      </c>
      <c r="K195">
        <v>119</v>
      </c>
      <c r="W195">
        <f>VLOOKUP(A195,lara_valinta!$D$43:$J$780,7,FALSE)</f>
        <v>0</v>
      </c>
    </row>
    <row r="196" spans="1:23">
      <c r="A196" t="s">
        <v>254</v>
      </c>
      <c r="B196">
        <v>162</v>
      </c>
      <c r="C196">
        <v>1</v>
      </c>
      <c r="D196">
        <v>2</v>
      </c>
      <c r="E196">
        <v>202</v>
      </c>
      <c r="G196">
        <v>1</v>
      </c>
      <c r="H196">
        <v>2</v>
      </c>
      <c r="I196">
        <v>22</v>
      </c>
      <c r="J196">
        <v>4</v>
      </c>
      <c r="K196">
        <v>202</v>
      </c>
      <c r="W196">
        <f>VLOOKUP(A196,lara_valinta!$D$43:$J$780,7,FALSE)</f>
        <v>0</v>
      </c>
    </row>
    <row r="197" spans="1:23">
      <c r="A197" t="s">
        <v>257</v>
      </c>
      <c r="B197">
        <v>167</v>
      </c>
      <c r="C197">
        <v>1</v>
      </c>
      <c r="D197">
        <v>2</v>
      </c>
      <c r="E197">
        <v>153</v>
      </c>
      <c r="F197">
        <v>12.949002439999999</v>
      </c>
      <c r="G197">
        <v>2</v>
      </c>
      <c r="H197">
        <v>2</v>
      </c>
      <c r="I197" t="s">
        <v>994</v>
      </c>
      <c r="J197">
        <v>2</v>
      </c>
      <c r="K197">
        <v>150</v>
      </c>
      <c r="W197">
        <f>VLOOKUP(A197,lara_valinta!$D$43:$J$780,7,FALSE)</f>
        <v>0</v>
      </c>
    </row>
    <row r="198" spans="1:23">
      <c r="A198" t="s">
        <v>256</v>
      </c>
      <c r="B198">
        <v>166</v>
      </c>
      <c r="C198">
        <v>1</v>
      </c>
      <c r="D198">
        <v>2</v>
      </c>
      <c r="E198">
        <v>148</v>
      </c>
      <c r="G198">
        <v>2</v>
      </c>
      <c r="H198">
        <v>2</v>
      </c>
      <c r="I198">
        <v>22</v>
      </c>
      <c r="J198">
        <v>4</v>
      </c>
      <c r="K198">
        <v>151</v>
      </c>
      <c r="W198">
        <f>VLOOKUP(A198,lara_valinta!$D$43:$J$780,7,FALSE)</f>
        <v>0</v>
      </c>
    </row>
    <row r="199" spans="1:23">
      <c r="A199" t="s">
        <v>284</v>
      </c>
      <c r="B199">
        <v>208</v>
      </c>
      <c r="C199">
        <v>1</v>
      </c>
      <c r="D199">
        <v>16</v>
      </c>
      <c r="E199">
        <v>53</v>
      </c>
      <c r="F199">
        <v>5.7810012210000004</v>
      </c>
      <c r="G199">
        <v>2</v>
      </c>
      <c r="H199">
        <v>16</v>
      </c>
      <c r="I199">
        <v>14</v>
      </c>
      <c r="J199">
        <v>2</v>
      </c>
      <c r="K199">
        <v>30</v>
      </c>
      <c r="W199">
        <f>VLOOKUP(A199,lara_valinta!$D$43:$J$780,7,FALSE)</f>
        <v>0</v>
      </c>
    </row>
    <row r="200" spans="1:23">
      <c r="A200" t="s">
        <v>259</v>
      </c>
      <c r="B200">
        <v>169</v>
      </c>
      <c r="C200">
        <v>1</v>
      </c>
      <c r="D200">
        <v>2</v>
      </c>
      <c r="E200">
        <v>196</v>
      </c>
      <c r="F200">
        <v>15.713997559999999</v>
      </c>
      <c r="G200">
        <v>1</v>
      </c>
      <c r="H200">
        <v>2</v>
      </c>
      <c r="I200">
        <v>11</v>
      </c>
      <c r="J200">
        <v>1</v>
      </c>
      <c r="K200">
        <v>213</v>
      </c>
      <c r="W200">
        <f>VLOOKUP(A200,lara_valinta!$D$43:$J$780,7,FALSE)</f>
        <v>0</v>
      </c>
    </row>
    <row r="201" spans="1:23">
      <c r="A201" t="s">
        <v>260</v>
      </c>
      <c r="B201">
        <v>173</v>
      </c>
      <c r="C201">
        <v>1</v>
      </c>
      <c r="D201">
        <v>2</v>
      </c>
      <c r="E201">
        <v>165</v>
      </c>
      <c r="F201">
        <v>13.49400793</v>
      </c>
      <c r="G201">
        <v>1</v>
      </c>
      <c r="H201">
        <v>2</v>
      </c>
      <c r="I201" t="s">
        <v>991</v>
      </c>
      <c r="J201">
        <v>1</v>
      </c>
      <c r="K201">
        <v>165</v>
      </c>
      <c r="W201">
        <f>VLOOKUP(A201,lara_valinta!$D$43:$J$780,7,FALSE)</f>
        <v>0</v>
      </c>
    </row>
    <row r="202" spans="1:23">
      <c r="A202" t="s">
        <v>426</v>
      </c>
      <c r="B202">
        <v>704</v>
      </c>
      <c r="C202">
        <v>1</v>
      </c>
      <c r="D202">
        <v>2</v>
      </c>
      <c r="E202">
        <v>163</v>
      </c>
      <c r="G202">
        <v>1</v>
      </c>
      <c r="H202">
        <v>2</v>
      </c>
      <c r="I202">
        <v>22</v>
      </c>
      <c r="J202">
        <v>4</v>
      </c>
      <c r="K202">
        <v>163</v>
      </c>
      <c r="W202">
        <f>VLOOKUP(A202,lara_valinta!$D$43:$J$780,7,FALSE)</f>
        <v>0</v>
      </c>
    </row>
    <row r="203" spans="1:23">
      <c r="A203" t="s">
        <v>429</v>
      </c>
      <c r="B203">
        <v>706</v>
      </c>
      <c r="C203">
        <v>1</v>
      </c>
      <c r="D203">
        <v>2</v>
      </c>
      <c r="E203">
        <v>145</v>
      </c>
      <c r="G203">
        <v>2</v>
      </c>
      <c r="H203">
        <v>2</v>
      </c>
      <c r="I203" t="s">
        <v>994</v>
      </c>
      <c r="J203">
        <v>1</v>
      </c>
      <c r="K203">
        <v>149</v>
      </c>
      <c r="W203">
        <f>VLOOKUP(A203,lara_valinta!$D$43:$J$780,7,FALSE)</f>
        <v>0</v>
      </c>
    </row>
    <row r="204" spans="1:23">
      <c r="A204" t="s">
        <v>261</v>
      </c>
      <c r="B204">
        <v>174</v>
      </c>
      <c r="C204">
        <v>1</v>
      </c>
      <c r="D204">
        <v>2</v>
      </c>
      <c r="E204">
        <v>180</v>
      </c>
      <c r="F204">
        <v>14.796004269999999</v>
      </c>
      <c r="G204">
        <v>1</v>
      </c>
      <c r="H204">
        <v>2</v>
      </c>
      <c r="I204" t="s">
        <v>994</v>
      </c>
      <c r="J204">
        <v>1</v>
      </c>
      <c r="K204">
        <v>187</v>
      </c>
      <c r="W204">
        <f>VLOOKUP(A204,lara_valinta!$D$43:$J$780,7,FALSE)</f>
        <v>0</v>
      </c>
    </row>
    <row r="205" spans="1:23">
      <c r="A205" t="s">
        <v>288</v>
      </c>
      <c r="B205">
        <v>211</v>
      </c>
      <c r="C205">
        <v>1</v>
      </c>
      <c r="D205">
        <v>2</v>
      </c>
      <c r="E205">
        <v>209</v>
      </c>
      <c r="F205">
        <v>17.22900366</v>
      </c>
      <c r="G205">
        <v>1</v>
      </c>
      <c r="H205">
        <v>2</v>
      </c>
      <c r="I205" t="s">
        <v>994</v>
      </c>
      <c r="J205">
        <v>1</v>
      </c>
      <c r="K205">
        <v>207</v>
      </c>
      <c r="W205">
        <f>VLOOKUP(A205,lara_valinta!$D$43:$J$780,7,FALSE)</f>
        <v>0</v>
      </c>
    </row>
    <row r="206" spans="1:23">
      <c r="A206" t="s">
        <v>427</v>
      </c>
      <c r="B206">
        <v>705</v>
      </c>
      <c r="C206">
        <v>1</v>
      </c>
      <c r="D206">
        <v>2</v>
      </c>
      <c r="E206">
        <v>171</v>
      </c>
      <c r="G206">
        <v>1</v>
      </c>
      <c r="H206">
        <v>2</v>
      </c>
      <c r="I206" t="s">
        <v>994</v>
      </c>
      <c r="J206">
        <v>2</v>
      </c>
      <c r="K206">
        <v>175</v>
      </c>
      <c r="L206" t="s">
        <v>1007</v>
      </c>
      <c r="N206">
        <v>16</v>
      </c>
      <c r="O206">
        <v>16</v>
      </c>
      <c r="P206">
        <v>6</v>
      </c>
      <c r="W206">
        <f>VLOOKUP(A206,lara_valinta!$D$43:$J$780,7,FALSE)</f>
        <v>0</v>
      </c>
    </row>
    <row r="207" spans="1:23">
      <c r="A207" t="s">
        <v>264</v>
      </c>
      <c r="B207">
        <v>177</v>
      </c>
      <c r="C207">
        <v>1</v>
      </c>
      <c r="D207">
        <v>5</v>
      </c>
      <c r="E207">
        <v>122</v>
      </c>
      <c r="F207">
        <v>15.931004270000001</v>
      </c>
      <c r="G207">
        <v>2</v>
      </c>
      <c r="H207">
        <v>5</v>
      </c>
      <c r="I207">
        <v>11</v>
      </c>
      <c r="J207">
        <v>2</v>
      </c>
      <c r="K207">
        <v>137</v>
      </c>
      <c r="W207">
        <f>VLOOKUP(A207,lara_valinta!$D$43:$J$780,7,FALSE)</f>
        <v>0</v>
      </c>
    </row>
    <row r="208" spans="1:23">
      <c r="A208" t="s">
        <v>290</v>
      </c>
      <c r="B208">
        <v>213</v>
      </c>
      <c r="C208">
        <v>1</v>
      </c>
      <c r="D208">
        <v>2</v>
      </c>
      <c r="E208">
        <v>141</v>
      </c>
      <c r="G208">
        <v>2</v>
      </c>
      <c r="H208">
        <v>2</v>
      </c>
      <c r="I208">
        <v>22</v>
      </c>
      <c r="J208">
        <v>4</v>
      </c>
      <c r="K208">
        <v>141</v>
      </c>
      <c r="W208">
        <f>VLOOKUP(A208,lara_valinta!$D$43:$J$780,7,FALSE)</f>
        <v>0</v>
      </c>
    </row>
    <row r="209" spans="1:23">
      <c r="A209" t="s">
        <v>263</v>
      </c>
      <c r="B209">
        <v>176</v>
      </c>
      <c r="C209">
        <v>1</v>
      </c>
      <c r="D209">
        <v>2</v>
      </c>
      <c r="E209">
        <v>140</v>
      </c>
      <c r="F209">
        <v>14.014008540000001</v>
      </c>
      <c r="G209">
        <v>2</v>
      </c>
      <c r="H209">
        <v>2</v>
      </c>
      <c r="I209" t="s">
        <v>994</v>
      </c>
      <c r="J209">
        <v>2</v>
      </c>
      <c r="K209">
        <v>141</v>
      </c>
      <c r="W209">
        <f>VLOOKUP(A209,lara_valinta!$D$43:$J$780,7,FALSE)</f>
        <v>0</v>
      </c>
    </row>
    <row r="210" spans="1:23">
      <c r="A210" t="s">
        <v>433</v>
      </c>
      <c r="B210">
        <v>708</v>
      </c>
      <c r="C210">
        <v>1</v>
      </c>
      <c r="D210">
        <v>6</v>
      </c>
      <c r="E210">
        <v>47</v>
      </c>
      <c r="G210">
        <v>2</v>
      </c>
      <c r="H210">
        <v>6</v>
      </c>
      <c r="I210">
        <v>22</v>
      </c>
      <c r="J210">
        <v>4</v>
      </c>
      <c r="K210">
        <v>49</v>
      </c>
      <c r="W210">
        <f>VLOOKUP(A210,lara_valinta!$D$43:$J$780,7,FALSE)</f>
        <v>0</v>
      </c>
    </row>
    <row r="211" spans="1:23">
      <c r="A211" t="s">
        <v>431</v>
      </c>
      <c r="B211">
        <v>707</v>
      </c>
      <c r="C211">
        <v>1</v>
      </c>
      <c r="D211">
        <v>6</v>
      </c>
      <c r="E211">
        <v>71</v>
      </c>
      <c r="G211">
        <v>2</v>
      </c>
      <c r="H211">
        <v>6</v>
      </c>
      <c r="I211">
        <v>22</v>
      </c>
      <c r="J211">
        <v>4</v>
      </c>
      <c r="K211">
        <v>71</v>
      </c>
      <c r="W211">
        <f>VLOOKUP(A211,lara_valinta!$D$43:$J$780,7,FALSE)</f>
        <v>0</v>
      </c>
    </row>
    <row r="212" spans="1:23">
      <c r="A212" t="s">
        <v>294</v>
      </c>
      <c r="B212">
        <v>217</v>
      </c>
      <c r="C212">
        <v>1</v>
      </c>
      <c r="D212">
        <v>2</v>
      </c>
      <c r="E212">
        <v>178</v>
      </c>
      <c r="F212">
        <v>12.68201221</v>
      </c>
      <c r="G212">
        <v>1</v>
      </c>
      <c r="H212">
        <v>2</v>
      </c>
      <c r="I212">
        <v>11</v>
      </c>
      <c r="J212">
        <v>2</v>
      </c>
      <c r="K212">
        <v>175</v>
      </c>
      <c r="W212">
        <f>VLOOKUP(A212,lara_valinta!$D$43:$J$780,7,FALSE)</f>
        <v>0</v>
      </c>
    </row>
    <row r="213" spans="1:23">
      <c r="A213" t="s">
        <v>265</v>
      </c>
      <c r="B213">
        <v>178</v>
      </c>
      <c r="C213">
        <v>1</v>
      </c>
      <c r="D213">
        <v>2</v>
      </c>
      <c r="E213">
        <v>163</v>
      </c>
      <c r="F213">
        <v>11.274997559999999</v>
      </c>
      <c r="G213">
        <v>1</v>
      </c>
      <c r="H213">
        <v>2</v>
      </c>
      <c r="I213" t="s">
        <v>994</v>
      </c>
      <c r="J213">
        <v>2</v>
      </c>
      <c r="K213">
        <v>166</v>
      </c>
      <c r="W213">
        <f>VLOOKUP(A213,lara_valinta!$D$43:$J$780,7,FALSE)</f>
        <v>0</v>
      </c>
    </row>
    <row r="214" spans="1:23">
      <c r="A214" t="s">
        <v>291</v>
      </c>
      <c r="B214">
        <v>214</v>
      </c>
      <c r="C214">
        <v>1</v>
      </c>
      <c r="D214">
        <v>2</v>
      </c>
      <c r="E214">
        <v>206</v>
      </c>
      <c r="F214">
        <v>17.76501099</v>
      </c>
      <c r="G214">
        <v>1</v>
      </c>
      <c r="H214">
        <v>2</v>
      </c>
      <c r="I214">
        <v>11</v>
      </c>
      <c r="J214">
        <v>1</v>
      </c>
      <c r="K214">
        <v>209</v>
      </c>
      <c r="W214">
        <f>VLOOKUP(A214,lara_valinta!$D$43:$J$780,7,FALSE)</f>
        <v>0</v>
      </c>
    </row>
    <row r="215" spans="1:23">
      <c r="A215" t="s">
        <v>434</v>
      </c>
      <c r="B215">
        <v>709</v>
      </c>
      <c r="C215">
        <v>1</v>
      </c>
      <c r="D215">
        <v>2</v>
      </c>
      <c r="E215">
        <v>105</v>
      </c>
      <c r="G215">
        <v>2</v>
      </c>
      <c r="H215">
        <v>2</v>
      </c>
      <c r="I215" t="s">
        <v>995</v>
      </c>
      <c r="J215">
        <v>2</v>
      </c>
      <c r="K215">
        <v>107</v>
      </c>
      <c r="W215">
        <f>VLOOKUP(A215,lara_valinta!$D$43:$J$780,7,FALSE)</f>
        <v>0</v>
      </c>
    </row>
    <row r="216" spans="1:23">
      <c r="A216" t="s">
        <v>292</v>
      </c>
      <c r="B216">
        <v>215</v>
      </c>
      <c r="C216">
        <v>1</v>
      </c>
      <c r="D216">
        <v>2</v>
      </c>
      <c r="E216">
        <v>203</v>
      </c>
      <c r="F216">
        <v>17.200002439999999</v>
      </c>
      <c r="G216">
        <v>1</v>
      </c>
      <c r="H216">
        <v>2</v>
      </c>
      <c r="I216" t="s">
        <v>994</v>
      </c>
      <c r="J216">
        <v>1</v>
      </c>
      <c r="K216">
        <v>206</v>
      </c>
      <c r="W216">
        <f>VLOOKUP(A216,lara_valinta!$D$43:$J$780,7,FALSE)</f>
        <v>0</v>
      </c>
    </row>
    <row r="217" spans="1:23">
      <c r="A217" t="s">
        <v>436</v>
      </c>
      <c r="B217">
        <v>710</v>
      </c>
      <c r="C217">
        <v>1</v>
      </c>
      <c r="D217">
        <v>2</v>
      </c>
      <c r="E217">
        <v>82</v>
      </c>
      <c r="G217">
        <v>2</v>
      </c>
      <c r="H217">
        <v>2</v>
      </c>
      <c r="I217">
        <v>11</v>
      </c>
      <c r="J217">
        <v>2</v>
      </c>
      <c r="K217">
        <v>83</v>
      </c>
      <c r="W217">
        <f>VLOOKUP(A217,lara_valinta!$D$43:$J$780,7,FALSE)</f>
        <v>0</v>
      </c>
    </row>
    <row r="218" spans="1:23">
      <c r="A218" t="s">
        <v>295</v>
      </c>
      <c r="B218">
        <v>218</v>
      </c>
      <c r="C218">
        <v>1</v>
      </c>
      <c r="D218">
        <v>2</v>
      </c>
      <c r="E218">
        <v>215</v>
      </c>
      <c r="F218">
        <v>18.65499878</v>
      </c>
      <c r="G218">
        <v>1</v>
      </c>
      <c r="H218">
        <v>2</v>
      </c>
      <c r="I218" t="s">
        <v>994</v>
      </c>
      <c r="J218">
        <v>1</v>
      </c>
      <c r="K218">
        <v>222</v>
      </c>
      <c r="L218" t="s">
        <v>1006</v>
      </c>
      <c r="N218">
        <v>19</v>
      </c>
      <c r="O218">
        <v>22</v>
      </c>
      <c r="P218">
        <v>8</v>
      </c>
      <c r="Q218">
        <v>8</v>
      </c>
      <c r="R218">
        <v>3</v>
      </c>
      <c r="S218">
        <v>8</v>
      </c>
      <c r="T218">
        <v>58</v>
      </c>
      <c r="W218">
        <f>VLOOKUP(A218,lara_valinta!$D$43:$J$780,7,FALSE)</f>
        <v>0</v>
      </c>
    </row>
    <row r="219" spans="1:23">
      <c r="A219" t="s">
        <v>437</v>
      </c>
      <c r="B219">
        <v>711</v>
      </c>
      <c r="C219">
        <v>1</v>
      </c>
      <c r="D219">
        <v>2</v>
      </c>
      <c r="E219">
        <v>197</v>
      </c>
      <c r="G219">
        <v>2</v>
      </c>
      <c r="H219">
        <v>2</v>
      </c>
      <c r="I219">
        <v>11</v>
      </c>
      <c r="J219">
        <v>2</v>
      </c>
      <c r="K219">
        <v>100</v>
      </c>
      <c r="U219" t="s">
        <v>1009</v>
      </c>
      <c r="W219">
        <f>VLOOKUP(A219,lara_valinta!$D$43:$J$780,7,FALSE)</f>
        <v>0</v>
      </c>
    </row>
    <row r="220" spans="1:23">
      <c r="A220" t="s">
        <v>443</v>
      </c>
      <c r="B220">
        <v>716</v>
      </c>
      <c r="C220">
        <v>1</v>
      </c>
      <c r="D220">
        <v>2</v>
      </c>
      <c r="E220">
        <v>113</v>
      </c>
      <c r="G220">
        <v>2</v>
      </c>
      <c r="H220">
        <v>2</v>
      </c>
      <c r="I220">
        <v>22</v>
      </c>
      <c r="J220">
        <v>4</v>
      </c>
      <c r="K220">
        <v>110</v>
      </c>
      <c r="W220">
        <f>VLOOKUP(A220,lara_valinta!$D$43:$J$780,7,FALSE)</f>
        <v>0</v>
      </c>
    </row>
    <row r="221" spans="1:23">
      <c r="A221" t="s">
        <v>268</v>
      </c>
      <c r="B221">
        <v>183</v>
      </c>
      <c r="C221">
        <v>1</v>
      </c>
      <c r="D221">
        <v>2</v>
      </c>
      <c r="E221">
        <v>158</v>
      </c>
      <c r="F221">
        <v>8.7300036619999997</v>
      </c>
      <c r="G221">
        <v>1</v>
      </c>
      <c r="H221">
        <v>2</v>
      </c>
      <c r="I221">
        <v>22</v>
      </c>
      <c r="J221">
        <v>4</v>
      </c>
      <c r="K221">
        <v>149</v>
      </c>
      <c r="W221">
        <f>VLOOKUP(A221,lara_valinta!$D$43:$J$780,7,FALSE)</f>
        <v>0</v>
      </c>
    </row>
    <row r="222" spans="1:23">
      <c r="A222" t="s">
        <v>439</v>
      </c>
      <c r="B222">
        <v>713</v>
      </c>
      <c r="C222">
        <v>1</v>
      </c>
      <c r="D222">
        <v>2</v>
      </c>
      <c r="E222">
        <v>115</v>
      </c>
      <c r="F222">
        <v>11.59100244</v>
      </c>
      <c r="G222">
        <v>2</v>
      </c>
      <c r="H222">
        <v>2</v>
      </c>
      <c r="I222" t="s">
        <v>991</v>
      </c>
      <c r="J222">
        <v>2</v>
      </c>
      <c r="K222">
        <v>117</v>
      </c>
      <c r="W222">
        <f>VLOOKUP(A222,lara_valinta!$D$43:$J$780,7,FALSE)</f>
        <v>0</v>
      </c>
    </row>
    <row r="223" spans="1:23">
      <c r="A223" t="s">
        <v>440</v>
      </c>
      <c r="B223">
        <v>714</v>
      </c>
      <c r="C223">
        <v>1</v>
      </c>
      <c r="D223">
        <v>2</v>
      </c>
      <c r="E223">
        <v>157</v>
      </c>
      <c r="F223">
        <v>14.246007929999999</v>
      </c>
      <c r="G223">
        <v>1</v>
      </c>
      <c r="H223">
        <v>2</v>
      </c>
      <c r="I223" t="s">
        <v>994</v>
      </c>
      <c r="J223">
        <v>2</v>
      </c>
      <c r="K223">
        <v>168</v>
      </c>
      <c r="W223">
        <f>VLOOKUP(A223,lara_valinta!$D$43:$J$780,7,FALSE)</f>
        <v>0</v>
      </c>
    </row>
    <row r="224" spans="1:23">
      <c r="A224" t="s">
        <v>442</v>
      </c>
      <c r="B224">
        <v>715</v>
      </c>
      <c r="C224">
        <v>1</v>
      </c>
      <c r="D224">
        <v>2</v>
      </c>
      <c r="E224">
        <v>134</v>
      </c>
      <c r="F224">
        <v>12.78600977</v>
      </c>
      <c r="G224">
        <v>1</v>
      </c>
      <c r="H224">
        <v>2</v>
      </c>
      <c r="I224" t="s">
        <v>994</v>
      </c>
      <c r="J224">
        <v>2</v>
      </c>
      <c r="K224">
        <v>141</v>
      </c>
      <c r="W224">
        <f>VLOOKUP(A224,lara_valinta!$D$43:$J$780,7,FALSE)</f>
        <v>0</v>
      </c>
    </row>
    <row r="225" spans="1:23">
      <c r="A225" t="s">
        <v>297</v>
      </c>
      <c r="B225">
        <v>220</v>
      </c>
      <c r="C225">
        <v>1</v>
      </c>
      <c r="D225">
        <v>2</v>
      </c>
      <c r="E225">
        <v>150</v>
      </c>
      <c r="F225">
        <v>14.58100305</v>
      </c>
      <c r="G225">
        <v>1</v>
      </c>
      <c r="H225">
        <v>2</v>
      </c>
      <c r="I225">
        <v>11</v>
      </c>
      <c r="J225">
        <v>2</v>
      </c>
      <c r="K225">
        <v>161</v>
      </c>
      <c r="W225">
        <f>VLOOKUP(A225,lara_valinta!$D$43:$J$780,7,FALSE)</f>
        <v>0</v>
      </c>
    </row>
    <row r="226" spans="1:23">
      <c r="A226" t="s">
        <v>473</v>
      </c>
      <c r="B226">
        <v>756</v>
      </c>
      <c r="C226">
        <v>1</v>
      </c>
      <c r="D226">
        <v>2</v>
      </c>
      <c r="E226">
        <v>110</v>
      </c>
      <c r="F226">
        <v>12.082010990000001</v>
      </c>
      <c r="G226">
        <v>2</v>
      </c>
      <c r="H226">
        <v>2</v>
      </c>
      <c r="I226" t="s">
        <v>994</v>
      </c>
      <c r="J226">
        <v>2</v>
      </c>
      <c r="K226">
        <v>111</v>
      </c>
      <c r="W226">
        <f>VLOOKUP(A226,lara_valinta!$D$43:$J$780,7,FALSE)</f>
        <v>0</v>
      </c>
    </row>
    <row r="227" spans="1:23">
      <c r="A227" t="s">
        <v>472</v>
      </c>
      <c r="B227">
        <v>755</v>
      </c>
      <c r="C227">
        <v>1</v>
      </c>
      <c r="D227">
        <v>2</v>
      </c>
      <c r="E227">
        <v>110</v>
      </c>
      <c r="G227">
        <v>2</v>
      </c>
      <c r="H227">
        <v>2</v>
      </c>
      <c r="I227" t="s">
        <v>994</v>
      </c>
      <c r="J227">
        <v>2</v>
      </c>
      <c r="K227">
        <v>111</v>
      </c>
      <c r="W227">
        <f>VLOOKUP(A227,lara_valinta!$D$43:$J$780,7,FALSE)</f>
        <v>0</v>
      </c>
    </row>
    <row r="228" spans="1:23">
      <c r="A228" t="s">
        <v>446</v>
      </c>
      <c r="B228">
        <v>718</v>
      </c>
      <c r="C228">
        <v>1</v>
      </c>
      <c r="D228">
        <v>5</v>
      </c>
      <c r="E228">
        <v>89</v>
      </c>
      <c r="G228">
        <v>2</v>
      </c>
      <c r="H228">
        <v>5</v>
      </c>
      <c r="I228" t="s">
        <v>1010</v>
      </c>
      <c r="J228">
        <v>2</v>
      </c>
      <c r="K228">
        <v>95</v>
      </c>
      <c r="W228">
        <f>VLOOKUP(A228,lara_valinta!$D$43:$J$780,7,FALSE)</f>
        <v>0</v>
      </c>
    </row>
    <row r="229" spans="1:23">
      <c r="A229" t="s">
        <v>444</v>
      </c>
      <c r="B229">
        <v>717</v>
      </c>
      <c r="C229">
        <v>1</v>
      </c>
      <c r="D229">
        <v>2</v>
      </c>
      <c r="E229">
        <v>134</v>
      </c>
      <c r="F229">
        <v>11.838003049999999</v>
      </c>
      <c r="G229">
        <v>1</v>
      </c>
      <c r="H229">
        <v>2</v>
      </c>
      <c r="I229" t="s">
        <v>994</v>
      </c>
      <c r="J229">
        <v>2</v>
      </c>
      <c r="K229">
        <v>137</v>
      </c>
      <c r="W229">
        <f>VLOOKUP(A229,lara_valinta!$D$43:$J$780,7,FALSE)</f>
        <v>0</v>
      </c>
    </row>
    <row r="230" spans="1:23">
      <c r="A230" t="s">
        <v>305</v>
      </c>
      <c r="B230">
        <v>225</v>
      </c>
      <c r="C230">
        <v>1</v>
      </c>
      <c r="D230">
        <v>4</v>
      </c>
      <c r="E230">
        <v>140</v>
      </c>
      <c r="F230">
        <v>13.85100183</v>
      </c>
      <c r="G230">
        <v>2</v>
      </c>
      <c r="H230">
        <v>4</v>
      </c>
      <c r="I230" t="s">
        <v>991</v>
      </c>
      <c r="J230">
        <v>2</v>
      </c>
      <c r="K230">
        <v>146</v>
      </c>
      <c r="W230">
        <f>VLOOKUP(A230,lara_valinta!$D$43:$J$780,7,FALSE)</f>
        <v>0</v>
      </c>
    </row>
    <row r="231" spans="1:23">
      <c r="A231" t="s">
        <v>301</v>
      </c>
      <c r="B231">
        <v>222</v>
      </c>
      <c r="C231">
        <v>1</v>
      </c>
      <c r="D231">
        <v>2</v>
      </c>
      <c r="E231">
        <v>195</v>
      </c>
      <c r="F231">
        <v>15.88600793</v>
      </c>
      <c r="G231">
        <v>1</v>
      </c>
      <c r="H231">
        <v>2</v>
      </c>
      <c r="I231">
        <v>11</v>
      </c>
      <c r="J231">
        <v>1</v>
      </c>
      <c r="K231">
        <v>205</v>
      </c>
      <c r="W231">
        <f>VLOOKUP(A231,lara_valinta!$D$43:$J$780,7,FALSE)</f>
        <v>0</v>
      </c>
    </row>
    <row r="232" spans="1:23">
      <c r="A232" t="s">
        <v>448</v>
      </c>
      <c r="B232">
        <v>719</v>
      </c>
      <c r="C232">
        <v>1</v>
      </c>
      <c r="D232">
        <v>2</v>
      </c>
      <c r="E232">
        <v>109</v>
      </c>
      <c r="F232">
        <v>12.52001038</v>
      </c>
      <c r="G232">
        <v>2</v>
      </c>
      <c r="H232">
        <v>2</v>
      </c>
      <c r="I232">
        <v>11</v>
      </c>
      <c r="J232">
        <v>2</v>
      </c>
      <c r="K232">
        <v>114</v>
      </c>
      <c r="L232" t="s">
        <v>1006</v>
      </c>
      <c r="N232">
        <v>9</v>
      </c>
      <c r="O232">
        <v>9.5</v>
      </c>
      <c r="P232">
        <v>2.5</v>
      </c>
      <c r="Q232">
        <v>4</v>
      </c>
      <c r="R232">
        <v>1</v>
      </c>
      <c r="S232">
        <v>3</v>
      </c>
      <c r="T232">
        <v>40</v>
      </c>
      <c r="U232" t="s">
        <v>1011</v>
      </c>
      <c r="W232">
        <f>VLOOKUP(A232,lara_valinta!$D$43:$J$780,7,FALSE)</f>
        <v>0</v>
      </c>
    </row>
    <row r="233" spans="1:23">
      <c r="A233" t="s">
        <v>304</v>
      </c>
      <c r="B233">
        <v>224</v>
      </c>
      <c r="C233">
        <v>1</v>
      </c>
      <c r="D233">
        <v>2</v>
      </c>
      <c r="E233">
        <v>148</v>
      </c>
      <c r="F233">
        <v>15.037004270000001</v>
      </c>
      <c r="G233">
        <v>1</v>
      </c>
      <c r="H233">
        <v>2</v>
      </c>
      <c r="I233">
        <v>11</v>
      </c>
      <c r="J233">
        <v>2</v>
      </c>
      <c r="K233">
        <v>161</v>
      </c>
      <c r="W233">
        <f>VLOOKUP(A233,lara_valinta!$D$43:$J$780,7,FALSE)</f>
        <v>0</v>
      </c>
    </row>
    <row r="234" spans="1:23">
      <c r="A234" t="s">
        <v>302</v>
      </c>
      <c r="B234">
        <v>223</v>
      </c>
      <c r="C234">
        <v>1</v>
      </c>
      <c r="D234">
        <v>2</v>
      </c>
      <c r="E234">
        <v>140</v>
      </c>
      <c r="F234">
        <v>10.061005489999999</v>
      </c>
      <c r="G234">
        <v>2</v>
      </c>
      <c r="H234">
        <v>2</v>
      </c>
      <c r="I234" t="s">
        <v>991</v>
      </c>
      <c r="J234">
        <v>2</v>
      </c>
      <c r="K234">
        <v>146</v>
      </c>
      <c r="W234">
        <f>VLOOKUP(A234,lara_valinta!$D$43:$J$780,7,FALSE)</f>
        <v>0</v>
      </c>
    </row>
    <row r="235" spans="1:23">
      <c r="A235" t="s">
        <v>306</v>
      </c>
      <c r="B235">
        <v>226</v>
      </c>
      <c r="C235">
        <v>1</v>
      </c>
      <c r="D235">
        <v>2</v>
      </c>
      <c r="E235">
        <v>181</v>
      </c>
      <c r="F235">
        <v>17.035000610000001</v>
      </c>
      <c r="G235">
        <v>1</v>
      </c>
      <c r="H235">
        <v>2</v>
      </c>
      <c r="I235" t="s">
        <v>994</v>
      </c>
      <c r="J235">
        <v>2</v>
      </c>
      <c r="K235">
        <v>191</v>
      </c>
      <c r="W235">
        <f>VLOOKUP(A235,lara_valinta!$D$43:$J$780,7,FALSE)</f>
        <v>0</v>
      </c>
    </row>
    <row r="236" spans="1:23">
      <c r="A236" t="s">
        <v>476</v>
      </c>
      <c r="B236">
        <v>758</v>
      </c>
      <c r="C236">
        <v>1</v>
      </c>
      <c r="D236">
        <v>2</v>
      </c>
      <c r="E236">
        <v>136</v>
      </c>
      <c r="G236">
        <v>2</v>
      </c>
      <c r="H236">
        <v>2</v>
      </c>
      <c r="I236" t="s">
        <v>994</v>
      </c>
      <c r="J236">
        <v>2</v>
      </c>
      <c r="K236">
        <v>139</v>
      </c>
      <c r="W236">
        <f>VLOOKUP(A236,lara_valinta!$D$43:$J$780,7,FALSE)</f>
        <v>0</v>
      </c>
    </row>
    <row r="237" spans="1:23">
      <c r="A237" t="s">
        <v>449</v>
      </c>
      <c r="B237">
        <v>720</v>
      </c>
      <c r="C237">
        <v>1</v>
      </c>
      <c r="D237">
        <v>2</v>
      </c>
      <c r="E237">
        <v>103</v>
      </c>
      <c r="F237">
        <v>9.8570097659999991</v>
      </c>
      <c r="G237">
        <v>2</v>
      </c>
      <c r="H237">
        <v>2</v>
      </c>
      <c r="I237">
        <v>11</v>
      </c>
      <c r="J237">
        <v>2</v>
      </c>
      <c r="K237">
        <v>111</v>
      </c>
      <c r="W237">
        <f>VLOOKUP(A237,lara_valinta!$D$43:$J$780,7,FALSE)</f>
        <v>0</v>
      </c>
    </row>
    <row r="238" spans="1:23">
      <c r="A238" t="s">
        <v>307</v>
      </c>
      <c r="B238">
        <v>227</v>
      </c>
      <c r="C238">
        <v>1</v>
      </c>
      <c r="D238">
        <v>2</v>
      </c>
      <c r="E238">
        <v>177</v>
      </c>
      <c r="F238">
        <v>16.41300549</v>
      </c>
      <c r="G238">
        <v>1</v>
      </c>
      <c r="H238">
        <v>2</v>
      </c>
      <c r="I238" t="s">
        <v>994</v>
      </c>
      <c r="J238">
        <v>2</v>
      </c>
      <c r="K238">
        <v>193</v>
      </c>
      <c r="W238">
        <f>VLOOKUP(A238,lara_valinta!$D$43:$J$780,7,FALSE)</f>
        <v>0</v>
      </c>
    </row>
    <row r="239" spans="1:23">
      <c r="A239" t="s">
        <v>349</v>
      </c>
      <c r="B239">
        <v>266</v>
      </c>
      <c r="C239">
        <v>1</v>
      </c>
      <c r="D239">
        <v>2</v>
      </c>
      <c r="E239">
        <v>202</v>
      </c>
      <c r="F239">
        <v>17.0350061</v>
      </c>
      <c r="G239">
        <v>1</v>
      </c>
      <c r="H239">
        <v>2</v>
      </c>
      <c r="I239">
        <v>11</v>
      </c>
      <c r="J239">
        <v>1</v>
      </c>
      <c r="K239">
        <v>207</v>
      </c>
      <c r="W239">
        <f>VLOOKUP(A239,lara_valinta!$D$43:$J$780,7,FALSE)</f>
        <v>0</v>
      </c>
    </row>
    <row r="240" spans="1:23">
      <c r="A240" t="s">
        <v>309</v>
      </c>
      <c r="B240">
        <v>229</v>
      </c>
      <c r="C240">
        <v>1</v>
      </c>
      <c r="D240">
        <v>2</v>
      </c>
      <c r="E240">
        <v>207</v>
      </c>
      <c r="F240">
        <v>14.84000488</v>
      </c>
      <c r="G240">
        <v>1</v>
      </c>
      <c r="H240">
        <v>2</v>
      </c>
      <c r="I240" t="s">
        <v>994</v>
      </c>
      <c r="J240">
        <v>1</v>
      </c>
      <c r="K240">
        <v>208</v>
      </c>
      <c r="W240">
        <f>VLOOKUP(A240,lara_valinta!$D$43:$J$780,7,FALSE)</f>
        <v>0</v>
      </c>
    </row>
    <row r="241" spans="1:23">
      <c r="A241" t="s">
        <v>308</v>
      </c>
      <c r="B241">
        <v>228</v>
      </c>
      <c r="C241">
        <v>1</v>
      </c>
      <c r="D241">
        <v>2</v>
      </c>
      <c r="E241">
        <v>191</v>
      </c>
      <c r="F241">
        <v>17.823006710000001</v>
      </c>
      <c r="G241">
        <v>1</v>
      </c>
      <c r="H241">
        <v>2</v>
      </c>
      <c r="I241" t="s">
        <v>1012</v>
      </c>
      <c r="J241">
        <v>1</v>
      </c>
      <c r="K241">
        <v>200</v>
      </c>
      <c r="L241" t="s">
        <v>1007</v>
      </c>
      <c r="M241" t="s">
        <v>1013</v>
      </c>
      <c r="N241">
        <v>17</v>
      </c>
      <c r="O241">
        <v>19</v>
      </c>
      <c r="P241">
        <v>8</v>
      </c>
      <c r="W241">
        <f>VLOOKUP(A241,lara_valinta!$D$43:$J$780,7,FALSE)</f>
        <v>0</v>
      </c>
    </row>
    <row r="242" spans="1:23">
      <c r="A242" t="s">
        <v>450</v>
      </c>
      <c r="B242">
        <v>721</v>
      </c>
      <c r="C242">
        <v>1</v>
      </c>
      <c r="D242">
        <v>2</v>
      </c>
      <c r="E242">
        <v>76</v>
      </c>
      <c r="G242">
        <v>2</v>
      </c>
      <c r="H242">
        <v>2</v>
      </c>
      <c r="I242">
        <v>11</v>
      </c>
      <c r="J242">
        <v>2</v>
      </c>
      <c r="K242">
        <v>80</v>
      </c>
      <c r="W242">
        <f>VLOOKUP(A242,lara_valinta!$D$43:$J$780,7,FALSE)</f>
        <v>0</v>
      </c>
    </row>
    <row r="243" spans="1:23">
      <c r="A243" t="s">
        <v>311</v>
      </c>
      <c r="B243">
        <v>231</v>
      </c>
      <c r="C243">
        <v>1</v>
      </c>
      <c r="D243">
        <v>2</v>
      </c>
      <c r="E243">
        <v>162</v>
      </c>
      <c r="F243">
        <v>13.34600854</v>
      </c>
      <c r="G243">
        <v>1</v>
      </c>
      <c r="H243">
        <v>2</v>
      </c>
      <c r="I243" t="s">
        <v>994</v>
      </c>
      <c r="J243">
        <v>2</v>
      </c>
      <c r="K243">
        <v>170</v>
      </c>
      <c r="W243">
        <f>VLOOKUP(A243,lara_valinta!$D$43:$J$780,7,FALSE)</f>
        <v>0</v>
      </c>
    </row>
    <row r="244" spans="1:23">
      <c r="A244" t="s">
        <v>452</v>
      </c>
      <c r="B244">
        <v>722</v>
      </c>
      <c r="C244">
        <v>1</v>
      </c>
      <c r="D244">
        <v>2</v>
      </c>
      <c r="E244">
        <v>54</v>
      </c>
      <c r="G244">
        <v>2</v>
      </c>
      <c r="H244">
        <v>2</v>
      </c>
      <c r="I244">
        <v>11</v>
      </c>
      <c r="J244">
        <v>2</v>
      </c>
      <c r="K244">
        <v>52</v>
      </c>
      <c r="L244" t="s">
        <v>1006</v>
      </c>
      <c r="N244">
        <v>0.01</v>
      </c>
      <c r="O244">
        <v>6</v>
      </c>
      <c r="P244">
        <v>3</v>
      </c>
      <c r="Q244">
        <v>1</v>
      </c>
      <c r="R244">
        <v>0.5</v>
      </c>
      <c r="S244">
        <v>0.7</v>
      </c>
      <c r="T244">
        <v>33</v>
      </c>
      <c r="W244">
        <f>VLOOKUP(A244,lara_valinta!$D$43:$J$780,7,FALSE)</f>
        <v>0</v>
      </c>
    </row>
    <row r="245" spans="1:23">
      <c r="A245" t="s">
        <v>477</v>
      </c>
      <c r="B245">
        <v>759</v>
      </c>
      <c r="C245">
        <v>1</v>
      </c>
      <c r="D245">
        <v>2</v>
      </c>
      <c r="E245">
        <v>145</v>
      </c>
      <c r="F245">
        <v>15.138010380000001</v>
      </c>
      <c r="G245">
        <v>1</v>
      </c>
      <c r="H245">
        <v>2</v>
      </c>
      <c r="I245">
        <v>11</v>
      </c>
      <c r="J245">
        <v>2</v>
      </c>
      <c r="K245">
        <v>147</v>
      </c>
      <c r="W245">
        <f>VLOOKUP(A245,lara_valinta!$D$43:$J$780,7,FALSE)</f>
        <v>0</v>
      </c>
    </row>
    <row r="246" spans="1:23">
      <c r="A246" t="s">
        <v>310</v>
      </c>
      <c r="B246">
        <v>230</v>
      </c>
      <c r="C246">
        <v>1</v>
      </c>
      <c r="D246">
        <v>2</v>
      </c>
      <c r="E246">
        <v>206</v>
      </c>
      <c r="F246">
        <v>17.085997559999999</v>
      </c>
      <c r="G246">
        <v>1</v>
      </c>
      <c r="H246">
        <v>2</v>
      </c>
      <c r="I246" t="s">
        <v>994</v>
      </c>
      <c r="J246">
        <v>1</v>
      </c>
      <c r="K246">
        <v>215</v>
      </c>
      <c r="W246">
        <f>VLOOKUP(A246,lara_valinta!$D$43:$J$780,7,FALSE)</f>
        <v>0</v>
      </c>
    </row>
    <row r="247" spans="1:23">
      <c r="A247" t="s">
        <v>478</v>
      </c>
      <c r="B247">
        <v>760</v>
      </c>
      <c r="C247">
        <v>1</v>
      </c>
      <c r="D247">
        <v>2</v>
      </c>
      <c r="E247">
        <v>83</v>
      </c>
      <c r="G247">
        <v>2</v>
      </c>
      <c r="H247">
        <v>2</v>
      </c>
      <c r="I247">
        <v>11</v>
      </c>
      <c r="J247">
        <v>2</v>
      </c>
      <c r="K247">
        <v>81</v>
      </c>
      <c r="W247">
        <f>VLOOKUP(A247,lara_valinta!$D$43:$J$780,7,FALSE)</f>
        <v>0</v>
      </c>
    </row>
    <row r="248" spans="1:23">
      <c r="A248" t="s">
        <v>355</v>
      </c>
      <c r="B248">
        <v>271</v>
      </c>
      <c r="C248">
        <v>1</v>
      </c>
      <c r="D248">
        <v>2</v>
      </c>
      <c r="E248">
        <v>177</v>
      </c>
      <c r="F248">
        <v>17.123011600000002</v>
      </c>
      <c r="G248">
        <v>1</v>
      </c>
      <c r="H248">
        <v>2</v>
      </c>
      <c r="I248">
        <v>11</v>
      </c>
      <c r="J248">
        <v>2</v>
      </c>
      <c r="K248">
        <v>186</v>
      </c>
      <c r="W248">
        <f>VLOOKUP(A248,lara_valinta!$D$43:$J$780,7,FALSE)</f>
        <v>0</v>
      </c>
    </row>
    <row r="249" spans="1:23">
      <c r="A249" t="s">
        <v>315</v>
      </c>
      <c r="B249">
        <v>235</v>
      </c>
      <c r="C249">
        <v>1</v>
      </c>
      <c r="D249">
        <v>2</v>
      </c>
      <c r="E249">
        <v>124</v>
      </c>
      <c r="F249">
        <v>10.68100183</v>
      </c>
      <c r="G249">
        <v>2</v>
      </c>
      <c r="H249">
        <v>2</v>
      </c>
      <c r="I249" t="s">
        <v>991</v>
      </c>
      <c r="J249">
        <v>2</v>
      </c>
      <c r="K249">
        <v>131</v>
      </c>
      <c r="W249">
        <f>VLOOKUP(A249,lara_valinta!$D$43:$J$780,7,FALSE)</f>
        <v>0</v>
      </c>
    </row>
    <row r="250" spans="1:23">
      <c r="A250" t="s">
        <v>313</v>
      </c>
      <c r="B250">
        <v>233</v>
      </c>
      <c r="C250">
        <v>1</v>
      </c>
      <c r="D250">
        <v>2</v>
      </c>
      <c r="E250">
        <v>269</v>
      </c>
      <c r="F250">
        <v>19.442009160000001</v>
      </c>
      <c r="G250">
        <v>1</v>
      </c>
      <c r="H250">
        <v>2</v>
      </c>
      <c r="I250">
        <v>11</v>
      </c>
      <c r="J250">
        <v>1</v>
      </c>
      <c r="K250">
        <v>288</v>
      </c>
      <c r="L250" t="s">
        <v>1007</v>
      </c>
      <c r="N250">
        <v>25</v>
      </c>
      <c r="O250">
        <v>19.5</v>
      </c>
      <c r="P250">
        <v>5</v>
      </c>
      <c r="W250">
        <f>VLOOKUP(A250,lara_valinta!$D$43:$J$780,7,FALSE)</f>
        <v>0</v>
      </c>
    </row>
    <row r="251" spans="1:23">
      <c r="A251" t="s">
        <v>316</v>
      </c>
      <c r="B251">
        <v>236</v>
      </c>
      <c r="C251">
        <v>1</v>
      </c>
      <c r="D251">
        <v>2</v>
      </c>
      <c r="E251">
        <v>182</v>
      </c>
      <c r="F251">
        <v>14.46901038</v>
      </c>
      <c r="G251">
        <v>1</v>
      </c>
      <c r="H251">
        <v>2</v>
      </c>
      <c r="I251">
        <v>11</v>
      </c>
      <c r="J251">
        <v>2</v>
      </c>
      <c r="K251">
        <v>189</v>
      </c>
      <c r="W251">
        <f>VLOOKUP(A251,lara_valinta!$D$43:$J$780,7,FALSE)</f>
        <v>0</v>
      </c>
    </row>
    <row r="252" spans="1:23">
      <c r="A252" t="s">
        <v>361</v>
      </c>
      <c r="B252">
        <v>275</v>
      </c>
      <c r="C252">
        <v>1</v>
      </c>
      <c r="D252">
        <v>2</v>
      </c>
      <c r="E252">
        <v>197</v>
      </c>
      <c r="F252">
        <v>16.927998169999999</v>
      </c>
      <c r="G252">
        <v>1</v>
      </c>
      <c r="H252">
        <v>2</v>
      </c>
      <c r="I252" t="s">
        <v>994</v>
      </c>
      <c r="J252">
        <v>1</v>
      </c>
      <c r="K252">
        <v>210</v>
      </c>
      <c r="W252">
        <f>VLOOKUP(A252,lara_valinta!$D$43:$J$780,7,FALSE)</f>
        <v>0</v>
      </c>
    </row>
    <row r="253" spans="1:23">
      <c r="A253" t="s">
        <v>362</v>
      </c>
      <c r="B253">
        <v>276</v>
      </c>
      <c r="C253">
        <v>1</v>
      </c>
      <c r="D253">
        <v>2</v>
      </c>
      <c r="E253">
        <v>153</v>
      </c>
      <c r="F253">
        <v>10.160004880000001</v>
      </c>
      <c r="G253">
        <v>2</v>
      </c>
      <c r="H253">
        <v>2</v>
      </c>
      <c r="I253">
        <v>22</v>
      </c>
      <c r="J253">
        <v>4</v>
      </c>
      <c r="K253">
        <v>152</v>
      </c>
      <c r="W253">
        <f>VLOOKUP(A253,lara_valinta!$D$43:$J$780,7,FALSE)</f>
        <v>0</v>
      </c>
    </row>
    <row r="254" spans="1:23">
      <c r="A254" t="s">
        <v>318</v>
      </c>
      <c r="B254">
        <v>237</v>
      </c>
      <c r="C254">
        <v>1</v>
      </c>
      <c r="D254">
        <v>2</v>
      </c>
      <c r="E254">
        <v>200</v>
      </c>
      <c r="F254">
        <v>15.12200122</v>
      </c>
      <c r="G254">
        <v>1</v>
      </c>
      <c r="H254">
        <v>2</v>
      </c>
      <c r="I254">
        <v>11</v>
      </c>
      <c r="J254">
        <v>1</v>
      </c>
      <c r="K254">
        <v>218</v>
      </c>
      <c r="W254">
        <f>VLOOKUP(A254,lara_valinta!$D$43:$J$780,7,FALSE)</f>
        <v>0</v>
      </c>
    </row>
    <row r="255" spans="1:23">
      <c r="A255" t="s">
        <v>369</v>
      </c>
      <c r="B255">
        <v>281</v>
      </c>
      <c r="C255">
        <v>1</v>
      </c>
      <c r="D255">
        <v>2</v>
      </c>
      <c r="E255">
        <v>263</v>
      </c>
      <c r="F255">
        <v>24.0290116</v>
      </c>
      <c r="G255">
        <v>1</v>
      </c>
      <c r="H255">
        <v>2</v>
      </c>
      <c r="I255" t="s">
        <v>994</v>
      </c>
      <c r="J255">
        <v>1</v>
      </c>
      <c r="K255">
        <v>279</v>
      </c>
      <c r="L255" t="s">
        <v>1006</v>
      </c>
      <c r="N255">
        <v>25</v>
      </c>
      <c r="O255">
        <v>24.5</v>
      </c>
      <c r="P255">
        <v>10</v>
      </c>
      <c r="Q255">
        <v>8</v>
      </c>
      <c r="R255">
        <v>4</v>
      </c>
      <c r="S255">
        <v>10</v>
      </c>
      <c r="T255">
        <v>62</v>
      </c>
      <c r="W255">
        <f>VLOOKUP(A255,lara_valinta!$D$43:$J$780,7,FALSE)</f>
        <v>0</v>
      </c>
    </row>
    <row r="256" spans="1:23">
      <c r="A256" t="s">
        <v>371</v>
      </c>
      <c r="B256">
        <v>283</v>
      </c>
      <c r="C256">
        <v>1</v>
      </c>
      <c r="D256">
        <v>2</v>
      </c>
      <c r="E256">
        <v>192</v>
      </c>
      <c r="F256">
        <v>15.122006710000001</v>
      </c>
      <c r="G256">
        <v>1</v>
      </c>
      <c r="H256">
        <v>2</v>
      </c>
      <c r="I256">
        <v>11</v>
      </c>
      <c r="J256">
        <v>1</v>
      </c>
      <c r="K256">
        <v>200</v>
      </c>
      <c r="W256">
        <f>VLOOKUP(A256,lara_valinta!$D$43:$J$780,7,FALSE)</f>
        <v>0</v>
      </c>
    </row>
    <row r="257" spans="1:23">
      <c r="A257" t="s">
        <v>368</v>
      </c>
      <c r="B257">
        <v>280</v>
      </c>
      <c r="C257">
        <v>1</v>
      </c>
      <c r="D257">
        <v>2</v>
      </c>
      <c r="E257">
        <v>234</v>
      </c>
      <c r="F257">
        <v>20.44000793</v>
      </c>
      <c r="G257">
        <v>1</v>
      </c>
      <c r="H257">
        <v>2</v>
      </c>
      <c r="I257" t="s">
        <v>994</v>
      </c>
      <c r="J257">
        <v>1</v>
      </c>
      <c r="K257">
        <v>226</v>
      </c>
      <c r="W257">
        <f>VLOOKUP(A257,lara_valinta!$D$43:$J$780,7,FALSE)</f>
        <v>0</v>
      </c>
    </row>
    <row r="258" spans="1:23">
      <c r="A258" t="s">
        <v>372</v>
      </c>
      <c r="B258">
        <v>284</v>
      </c>
      <c r="C258">
        <v>1</v>
      </c>
      <c r="D258">
        <v>2</v>
      </c>
      <c r="E258">
        <v>139</v>
      </c>
      <c r="F258">
        <v>10.67100183</v>
      </c>
      <c r="G258">
        <v>2</v>
      </c>
      <c r="H258">
        <v>2</v>
      </c>
      <c r="I258" t="s">
        <v>991</v>
      </c>
      <c r="J258">
        <v>2</v>
      </c>
      <c r="K258">
        <v>139</v>
      </c>
      <c r="W258">
        <f>VLOOKUP(A258,lara_valinta!$D$43:$J$780,7,FALSE)</f>
        <v>0</v>
      </c>
    </row>
    <row r="259" spans="1:23">
      <c r="A259" t="s">
        <v>491</v>
      </c>
      <c r="B259">
        <v>774</v>
      </c>
      <c r="C259">
        <v>1</v>
      </c>
      <c r="D259">
        <v>2</v>
      </c>
      <c r="E259">
        <v>51</v>
      </c>
      <c r="G259">
        <v>2</v>
      </c>
      <c r="H259">
        <v>2</v>
      </c>
      <c r="I259" t="s">
        <v>994</v>
      </c>
      <c r="J259">
        <v>2</v>
      </c>
      <c r="K259">
        <v>54</v>
      </c>
      <c r="W259">
        <f>VLOOKUP(A259,lara_valinta!$D$43:$J$780,7,FALSE)</f>
        <v>0</v>
      </c>
    </row>
    <row r="260" spans="1:23">
      <c r="A260" t="s">
        <v>425</v>
      </c>
      <c r="B260">
        <v>703</v>
      </c>
      <c r="C260">
        <v>2</v>
      </c>
      <c r="D260">
        <v>2</v>
      </c>
      <c r="E260">
        <v>110</v>
      </c>
      <c r="F260">
        <v>12.808998170000001</v>
      </c>
      <c r="G260">
        <v>2</v>
      </c>
      <c r="H260">
        <v>2</v>
      </c>
      <c r="I260">
        <v>23</v>
      </c>
      <c r="J260">
        <v>4</v>
      </c>
      <c r="K260">
        <v>110</v>
      </c>
      <c r="W260">
        <f>VLOOKUP(A260,lara_valinta!$D$43:$J$780,7,FALSE)</f>
        <v>0</v>
      </c>
    </row>
    <row r="261" spans="1:23">
      <c r="A261" t="s">
        <v>281</v>
      </c>
      <c r="B261">
        <v>205</v>
      </c>
      <c r="C261">
        <v>2</v>
      </c>
      <c r="D261">
        <v>2</v>
      </c>
      <c r="E261">
        <v>237</v>
      </c>
      <c r="F261">
        <v>17.838009159999999</v>
      </c>
      <c r="G261">
        <v>1</v>
      </c>
      <c r="H261">
        <v>2</v>
      </c>
      <c r="I261">
        <v>11</v>
      </c>
      <c r="J261">
        <v>1</v>
      </c>
      <c r="K261">
        <v>229</v>
      </c>
      <c r="L261" t="s">
        <v>1007</v>
      </c>
      <c r="N261">
        <v>19</v>
      </c>
      <c r="O261">
        <v>19</v>
      </c>
      <c r="P261">
        <v>4.5</v>
      </c>
      <c r="W261">
        <f>VLOOKUP(A261,lara_valinta!$D$43:$J$780,7,FALSE)</f>
        <v>0</v>
      </c>
    </row>
    <row r="262" spans="1:23">
      <c r="A262" t="s">
        <v>468</v>
      </c>
      <c r="B262">
        <v>752</v>
      </c>
      <c r="C262">
        <v>2</v>
      </c>
      <c r="D262">
        <v>5</v>
      </c>
      <c r="E262">
        <v>72</v>
      </c>
      <c r="G262">
        <v>2</v>
      </c>
      <c r="H262">
        <v>5</v>
      </c>
      <c r="I262">
        <v>21</v>
      </c>
      <c r="J262">
        <v>4</v>
      </c>
      <c r="K262">
        <v>62</v>
      </c>
      <c r="W262">
        <f>VLOOKUP(A262,lara_valinta!$D$43:$J$780,7,FALSE)</f>
        <v>0</v>
      </c>
    </row>
    <row r="263" spans="1:23">
      <c r="A263" t="s">
        <v>280</v>
      </c>
      <c r="B263">
        <v>204</v>
      </c>
      <c r="C263">
        <v>2</v>
      </c>
      <c r="D263">
        <v>2</v>
      </c>
      <c r="E263">
        <v>170</v>
      </c>
      <c r="G263">
        <v>2</v>
      </c>
      <c r="H263">
        <v>2</v>
      </c>
      <c r="I263">
        <v>22</v>
      </c>
      <c r="J263">
        <v>4</v>
      </c>
      <c r="K263">
        <v>155</v>
      </c>
      <c r="W263">
        <f>VLOOKUP(A263,lara_valinta!$D$43:$J$780,7,FALSE)</f>
        <v>0</v>
      </c>
    </row>
    <row r="264" spans="1:23">
      <c r="A264" t="s">
        <v>278</v>
      </c>
      <c r="B264">
        <v>203</v>
      </c>
      <c r="C264">
        <v>2</v>
      </c>
      <c r="D264">
        <v>2</v>
      </c>
      <c r="E264">
        <v>203</v>
      </c>
      <c r="F264">
        <v>13.288007929999999</v>
      </c>
      <c r="G264">
        <v>1</v>
      </c>
      <c r="H264">
        <v>2</v>
      </c>
      <c r="I264" t="s">
        <v>991</v>
      </c>
      <c r="J264">
        <v>1</v>
      </c>
      <c r="K264">
        <v>204</v>
      </c>
      <c r="W264">
        <f>VLOOKUP(A264,lara_valinta!$D$43:$J$780,7,FALSE)</f>
        <v>0</v>
      </c>
    </row>
    <row r="265" spans="1:23">
      <c r="A265" t="s">
        <v>282</v>
      </c>
      <c r="B265">
        <v>206</v>
      </c>
      <c r="C265">
        <v>2</v>
      </c>
      <c r="D265">
        <v>2</v>
      </c>
      <c r="E265">
        <v>121</v>
      </c>
      <c r="F265">
        <v>11.811999999999999</v>
      </c>
      <c r="G265">
        <v>2</v>
      </c>
      <c r="H265">
        <v>2</v>
      </c>
      <c r="I265">
        <v>11</v>
      </c>
      <c r="J265">
        <v>2</v>
      </c>
      <c r="K265">
        <v>124</v>
      </c>
      <c r="W265">
        <f>VLOOKUP(A265,lara_valinta!$D$43:$J$780,7,FALSE)</f>
        <v>0</v>
      </c>
    </row>
    <row r="266" spans="1:23">
      <c r="A266" t="s">
        <v>286</v>
      </c>
      <c r="B266">
        <v>209</v>
      </c>
      <c r="C266">
        <v>2</v>
      </c>
      <c r="D266">
        <v>2</v>
      </c>
      <c r="E266">
        <v>241</v>
      </c>
      <c r="F266">
        <v>18.470011599999999</v>
      </c>
      <c r="G266">
        <v>1</v>
      </c>
      <c r="H266">
        <v>2</v>
      </c>
      <c r="I266">
        <v>11</v>
      </c>
      <c r="J266">
        <v>1</v>
      </c>
      <c r="K266">
        <v>258</v>
      </c>
      <c r="W266">
        <f>VLOOKUP(A266,lara_valinta!$D$43:$J$780,7,FALSE)</f>
        <v>0</v>
      </c>
    </row>
    <row r="267" spans="1:23">
      <c r="A267" t="s">
        <v>283</v>
      </c>
      <c r="B267">
        <v>207</v>
      </c>
      <c r="C267">
        <v>2</v>
      </c>
      <c r="D267">
        <v>2</v>
      </c>
      <c r="E267">
        <v>230</v>
      </c>
      <c r="F267">
        <v>18.04800427</v>
      </c>
      <c r="G267">
        <v>1</v>
      </c>
      <c r="H267">
        <v>2</v>
      </c>
      <c r="I267">
        <v>11</v>
      </c>
      <c r="J267">
        <v>1</v>
      </c>
      <c r="K267">
        <v>244</v>
      </c>
      <c r="W267">
        <f>VLOOKUP(A267,lara_valinta!$D$43:$J$780,7,FALSE)</f>
        <v>0</v>
      </c>
    </row>
    <row r="268" spans="1:23">
      <c r="A268" t="s">
        <v>327</v>
      </c>
      <c r="B268">
        <v>248</v>
      </c>
      <c r="C268">
        <v>2</v>
      </c>
      <c r="D268">
        <v>2</v>
      </c>
      <c r="E268">
        <v>263</v>
      </c>
      <c r="F268">
        <v>19.831007320000001</v>
      </c>
      <c r="G268">
        <v>1</v>
      </c>
      <c r="H268">
        <v>2</v>
      </c>
      <c r="I268">
        <v>11</v>
      </c>
      <c r="J268">
        <v>1</v>
      </c>
      <c r="K268">
        <v>282</v>
      </c>
      <c r="W268">
        <f>VLOOKUP(A268,lara_valinta!$D$43:$J$780,7,FALSE)</f>
        <v>0</v>
      </c>
    </row>
    <row r="269" spans="1:23">
      <c r="A269" t="s">
        <v>329</v>
      </c>
      <c r="B269">
        <v>250</v>
      </c>
      <c r="C269">
        <v>2</v>
      </c>
      <c r="D269">
        <v>1</v>
      </c>
      <c r="E269">
        <v>188</v>
      </c>
      <c r="G269">
        <v>2</v>
      </c>
      <c r="H269">
        <v>1</v>
      </c>
      <c r="I269">
        <v>22</v>
      </c>
      <c r="J269">
        <v>4</v>
      </c>
      <c r="K269">
        <v>198</v>
      </c>
      <c r="W269">
        <f>VLOOKUP(A269,lara_valinta!$D$43:$J$780,7,FALSE)</f>
        <v>0</v>
      </c>
    </row>
    <row r="270" spans="1:23">
      <c r="A270" t="s">
        <v>287</v>
      </c>
      <c r="B270">
        <v>210</v>
      </c>
      <c r="C270">
        <v>2</v>
      </c>
      <c r="D270">
        <v>2</v>
      </c>
      <c r="E270">
        <v>152</v>
      </c>
      <c r="F270">
        <v>13.6900061</v>
      </c>
      <c r="G270">
        <v>1</v>
      </c>
      <c r="H270">
        <v>2</v>
      </c>
      <c r="I270">
        <v>11</v>
      </c>
      <c r="J270">
        <v>2</v>
      </c>
      <c r="K270">
        <v>152</v>
      </c>
      <c r="L270" t="s">
        <v>1006</v>
      </c>
      <c r="N270">
        <v>11</v>
      </c>
      <c r="O270">
        <v>14</v>
      </c>
      <c r="P270">
        <v>6</v>
      </c>
      <c r="Q270">
        <v>10</v>
      </c>
      <c r="R270">
        <v>8</v>
      </c>
      <c r="S270">
        <v>8</v>
      </c>
      <c r="T270">
        <v>53</v>
      </c>
      <c r="W270">
        <f>VLOOKUP(A270,lara_valinta!$D$43:$J$780,7,FALSE)</f>
        <v>0</v>
      </c>
    </row>
    <row r="271" spans="1:23">
      <c r="A271" t="s">
        <v>289</v>
      </c>
      <c r="B271">
        <v>212</v>
      </c>
      <c r="C271">
        <v>2</v>
      </c>
      <c r="D271">
        <v>2</v>
      </c>
      <c r="E271">
        <v>168</v>
      </c>
      <c r="F271">
        <v>16.6480061</v>
      </c>
      <c r="G271">
        <v>1</v>
      </c>
      <c r="H271">
        <v>2</v>
      </c>
      <c r="I271" t="s">
        <v>994</v>
      </c>
      <c r="J271">
        <v>2</v>
      </c>
      <c r="K271">
        <v>173</v>
      </c>
      <c r="L271" t="s">
        <v>1006</v>
      </c>
      <c r="N271">
        <v>14</v>
      </c>
      <c r="O271">
        <v>18</v>
      </c>
      <c r="P271">
        <v>3.5</v>
      </c>
      <c r="Q271">
        <v>8</v>
      </c>
      <c r="R271">
        <v>6</v>
      </c>
      <c r="S271">
        <v>8</v>
      </c>
      <c r="T271">
        <v>55</v>
      </c>
      <c r="W271">
        <f>VLOOKUP(A271,lara_valinta!$D$43:$J$780,7,FALSE)</f>
        <v>0</v>
      </c>
    </row>
    <row r="272" spans="1:23">
      <c r="A272" t="s">
        <v>469</v>
      </c>
      <c r="B272">
        <v>753</v>
      </c>
      <c r="C272">
        <v>2</v>
      </c>
      <c r="D272">
        <v>2</v>
      </c>
      <c r="E272">
        <v>109</v>
      </c>
      <c r="G272">
        <v>1</v>
      </c>
      <c r="H272">
        <v>2</v>
      </c>
      <c r="I272" t="s">
        <v>991</v>
      </c>
      <c r="J272">
        <v>2</v>
      </c>
      <c r="K272">
        <v>109</v>
      </c>
      <c r="W272">
        <f>VLOOKUP(A272,lara_valinta!$D$43:$J$780,7,FALSE)</f>
        <v>0</v>
      </c>
    </row>
    <row r="273" spans="1:23">
      <c r="A273" t="s">
        <v>332</v>
      </c>
      <c r="B273">
        <v>253</v>
      </c>
      <c r="C273">
        <v>2</v>
      </c>
      <c r="D273">
        <v>1</v>
      </c>
      <c r="E273">
        <v>309</v>
      </c>
      <c r="F273">
        <v>16.061004879999999</v>
      </c>
      <c r="G273">
        <v>1</v>
      </c>
      <c r="H273">
        <v>1</v>
      </c>
      <c r="I273">
        <v>22</v>
      </c>
      <c r="J273">
        <v>4</v>
      </c>
      <c r="K273">
        <v>310</v>
      </c>
      <c r="W273">
        <f>VLOOKUP(A273,lara_valinta!$D$43:$J$780,7,FALSE)</f>
        <v>0</v>
      </c>
    </row>
    <row r="274" spans="1:23">
      <c r="A274" t="s">
        <v>293</v>
      </c>
      <c r="B274">
        <v>216</v>
      </c>
      <c r="C274">
        <v>2</v>
      </c>
      <c r="D274">
        <v>2</v>
      </c>
      <c r="E274">
        <v>72</v>
      </c>
      <c r="F274">
        <v>9.5740018310000004</v>
      </c>
      <c r="G274">
        <v>2</v>
      </c>
      <c r="H274">
        <v>2</v>
      </c>
      <c r="I274">
        <v>11</v>
      </c>
      <c r="J274">
        <v>2</v>
      </c>
      <c r="K274">
        <v>77</v>
      </c>
      <c r="W274">
        <f>VLOOKUP(A274,lara_valinta!$D$43:$J$780,7,FALSE)</f>
        <v>0</v>
      </c>
    </row>
    <row r="275" spans="1:23">
      <c r="A275" t="s">
        <v>334</v>
      </c>
      <c r="B275">
        <v>254</v>
      </c>
      <c r="C275">
        <v>2</v>
      </c>
      <c r="D275">
        <v>1</v>
      </c>
      <c r="E275">
        <v>253</v>
      </c>
      <c r="G275">
        <v>1</v>
      </c>
      <c r="H275">
        <v>1</v>
      </c>
      <c r="I275">
        <v>22</v>
      </c>
      <c r="J275">
        <v>4</v>
      </c>
      <c r="K275">
        <v>240</v>
      </c>
      <c r="W275">
        <f>VLOOKUP(A275,lara_valinta!$D$43:$J$780,7,FALSE)</f>
        <v>0</v>
      </c>
    </row>
    <row r="276" spans="1:23">
      <c r="A276" t="s">
        <v>336</v>
      </c>
      <c r="B276">
        <v>255</v>
      </c>
      <c r="C276">
        <v>2</v>
      </c>
      <c r="D276">
        <v>1</v>
      </c>
      <c r="E276">
        <v>157</v>
      </c>
      <c r="F276">
        <v>13.53700488</v>
      </c>
      <c r="G276">
        <v>1</v>
      </c>
      <c r="H276">
        <v>1</v>
      </c>
      <c r="I276">
        <v>21</v>
      </c>
      <c r="J276">
        <v>4</v>
      </c>
      <c r="K276">
        <v>162</v>
      </c>
      <c r="W276">
        <f>VLOOKUP(A276,lara_valinta!$D$43:$J$780,7,FALSE)</f>
        <v>0</v>
      </c>
    </row>
    <row r="277" spans="1:23">
      <c r="A277" t="s">
        <v>337</v>
      </c>
      <c r="B277">
        <v>256</v>
      </c>
      <c r="C277">
        <v>2</v>
      </c>
      <c r="D277">
        <v>2</v>
      </c>
      <c r="E277">
        <v>181</v>
      </c>
      <c r="F277">
        <v>16.45199878</v>
      </c>
      <c r="G277">
        <v>1</v>
      </c>
      <c r="H277">
        <v>2</v>
      </c>
      <c r="I277">
        <v>11</v>
      </c>
      <c r="J277">
        <v>2</v>
      </c>
      <c r="K277">
        <v>199</v>
      </c>
      <c r="W277">
        <f>VLOOKUP(A277,lara_valinta!$D$43:$J$780,7,FALSE)</f>
        <v>0</v>
      </c>
    </row>
    <row r="278" spans="1:23">
      <c r="A278" t="s">
        <v>296</v>
      </c>
      <c r="B278">
        <v>219</v>
      </c>
      <c r="C278">
        <v>2</v>
      </c>
      <c r="D278">
        <v>2</v>
      </c>
      <c r="E278">
        <v>106</v>
      </c>
      <c r="F278">
        <v>10.670003660000001</v>
      </c>
      <c r="G278">
        <v>2</v>
      </c>
      <c r="H278">
        <v>2</v>
      </c>
      <c r="I278">
        <v>11</v>
      </c>
      <c r="J278">
        <v>2</v>
      </c>
      <c r="K278">
        <v>114</v>
      </c>
      <c r="W278">
        <f>VLOOKUP(A278,lara_valinta!$D$43:$J$780,7,FALSE)</f>
        <v>0</v>
      </c>
    </row>
    <row r="279" spans="1:23">
      <c r="A279" t="s">
        <v>470</v>
      </c>
      <c r="B279">
        <v>754</v>
      </c>
      <c r="C279">
        <v>2</v>
      </c>
      <c r="D279">
        <v>2</v>
      </c>
      <c r="E279">
        <v>57</v>
      </c>
      <c r="G279">
        <v>2</v>
      </c>
      <c r="H279">
        <v>2</v>
      </c>
      <c r="I279">
        <v>23</v>
      </c>
      <c r="J279">
        <v>4</v>
      </c>
      <c r="K279">
        <v>57</v>
      </c>
      <c r="W279">
        <f>VLOOKUP(A279,lara_valinta!$D$43:$J$780,7,FALSE)</f>
        <v>0</v>
      </c>
    </row>
    <row r="280" spans="1:23">
      <c r="A280" t="s">
        <v>339</v>
      </c>
      <c r="B280">
        <v>258</v>
      </c>
      <c r="C280">
        <v>2</v>
      </c>
      <c r="D280">
        <v>2</v>
      </c>
      <c r="E280">
        <v>200</v>
      </c>
      <c r="F280">
        <v>14.29701221</v>
      </c>
      <c r="G280">
        <v>1</v>
      </c>
      <c r="H280">
        <v>2</v>
      </c>
      <c r="I280">
        <v>11</v>
      </c>
      <c r="J280">
        <v>1</v>
      </c>
      <c r="K280">
        <v>216</v>
      </c>
      <c r="W280">
        <f>VLOOKUP(A280,lara_valinta!$D$43:$J$780,7,FALSE)</f>
        <v>0</v>
      </c>
    </row>
    <row r="281" spans="1:23">
      <c r="A281" t="s">
        <v>298</v>
      </c>
      <c r="B281">
        <v>221</v>
      </c>
      <c r="C281">
        <v>2</v>
      </c>
      <c r="D281">
        <v>16</v>
      </c>
      <c r="E281">
        <v>63</v>
      </c>
      <c r="G281">
        <v>2</v>
      </c>
      <c r="H281">
        <v>16</v>
      </c>
      <c r="I281">
        <v>14</v>
      </c>
      <c r="J281">
        <v>2</v>
      </c>
      <c r="K281">
        <v>60</v>
      </c>
      <c r="W281">
        <f>VLOOKUP(A281,lara_valinta!$D$43:$J$780,7,FALSE)</f>
        <v>0</v>
      </c>
    </row>
    <row r="282" spans="1:23">
      <c r="A282" t="s">
        <v>341</v>
      </c>
      <c r="B282">
        <v>259</v>
      </c>
      <c r="C282">
        <v>2</v>
      </c>
      <c r="D282">
        <v>1</v>
      </c>
      <c r="E282">
        <v>205</v>
      </c>
      <c r="F282">
        <v>18.73300549</v>
      </c>
      <c r="G282">
        <v>1</v>
      </c>
      <c r="H282">
        <v>1</v>
      </c>
      <c r="I282">
        <v>11</v>
      </c>
      <c r="J282">
        <v>1</v>
      </c>
      <c r="K282">
        <v>228</v>
      </c>
      <c r="L282" t="s">
        <v>1006</v>
      </c>
      <c r="N282">
        <v>19</v>
      </c>
      <c r="O282">
        <v>19</v>
      </c>
      <c r="P282">
        <v>12</v>
      </c>
      <c r="Q282">
        <v>4</v>
      </c>
      <c r="R282">
        <v>2</v>
      </c>
      <c r="S282">
        <v>13</v>
      </c>
      <c r="T282">
        <v>56</v>
      </c>
      <c r="W282">
        <f>VLOOKUP(A282,lara_valinta!$D$43:$J$780,7,FALSE)</f>
        <v>0</v>
      </c>
    </row>
    <row r="283" spans="1:23">
      <c r="A283" t="s">
        <v>342</v>
      </c>
      <c r="B283">
        <v>260</v>
      </c>
      <c r="C283">
        <v>2</v>
      </c>
      <c r="D283">
        <v>2</v>
      </c>
      <c r="E283">
        <v>149</v>
      </c>
      <c r="F283">
        <v>10.242004270000001</v>
      </c>
      <c r="G283">
        <v>1</v>
      </c>
      <c r="H283">
        <v>2</v>
      </c>
      <c r="I283">
        <v>22</v>
      </c>
      <c r="J283">
        <v>4</v>
      </c>
      <c r="K283">
        <v>151</v>
      </c>
      <c r="W283">
        <f>VLOOKUP(A283,lara_valinta!$D$43:$J$780,7,FALSE)</f>
        <v>0</v>
      </c>
    </row>
    <row r="284" spans="1:23">
      <c r="A284" t="s">
        <v>344</v>
      </c>
      <c r="B284">
        <v>262</v>
      </c>
      <c r="C284">
        <v>2</v>
      </c>
      <c r="D284">
        <v>2</v>
      </c>
      <c r="E284">
        <v>227</v>
      </c>
      <c r="F284">
        <v>20.607997560000001</v>
      </c>
      <c r="G284">
        <v>1</v>
      </c>
      <c r="H284">
        <v>2</v>
      </c>
      <c r="I284">
        <v>11</v>
      </c>
      <c r="J284">
        <v>1</v>
      </c>
      <c r="K284">
        <v>244</v>
      </c>
      <c r="L284" t="s">
        <v>1006</v>
      </c>
      <c r="N284">
        <v>22</v>
      </c>
      <c r="O284">
        <v>20.5</v>
      </c>
      <c r="P284">
        <v>3</v>
      </c>
      <c r="Q284">
        <v>18</v>
      </c>
      <c r="R284">
        <v>8</v>
      </c>
      <c r="S284">
        <v>12</v>
      </c>
      <c r="T284">
        <v>60</v>
      </c>
      <c r="W284">
        <f>VLOOKUP(A284,lara_valinta!$D$43:$J$780,7,FALSE)</f>
        <v>0</v>
      </c>
    </row>
    <row r="285" spans="1:23">
      <c r="A285" t="s">
        <v>345</v>
      </c>
      <c r="B285">
        <v>263</v>
      </c>
      <c r="C285">
        <v>2</v>
      </c>
      <c r="D285">
        <v>2</v>
      </c>
      <c r="E285">
        <v>228</v>
      </c>
      <c r="F285">
        <v>19.363010989999999</v>
      </c>
      <c r="G285">
        <v>1</v>
      </c>
      <c r="H285">
        <v>2</v>
      </c>
      <c r="I285" t="s">
        <v>994</v>
      </c>
      <c r="J285">
        <v>1</v>
      </c>
      <c r="K285">
        <v>232</v>
      </c>
      <c r="L285" t="s">
        <v>1013</v>
      </c>
      <c r="W285">
        <f>VLOOKUP(A285,lara_valinta!$D$43:$J$780,7,FALSE)</f>
        <v>0</v>
      </c>
    </row>
    <row r="286" spans="1:23">
      <c r="A286" t="s">
        <v>343</v>
      </c>
      <c r="B286">
        <v>261</v>
      </c>
      <c r="C286">
        <v>2</v>
      </c>
      <c r="D286">
        <v>1</v>
      </c>
      <c r="E286">
        <v>246</v>
      </c>
      <c r="F286">
        <v>19.328004880000002</v>
      </c>
      <c r="G286">
        <v>1</v>
      </c>
      <c r="H286">
        <v>1</v>
      </c>
      <c r="I286">
        <v>11</v>
      </c>
      <c r="J286">
        <v>1</v>
      </c>
      <c r="K286">
        <v>260</v>
      </c>
      <c r="L286" t="s">
        <v>1006</v>
      </c>
      <c r="N286">
        <v>23</v>
      </c>
      <c r="O286">
        <v>20</v>
      </c>
      <c r="P286">
        <v>11</v>
      </c>
      <c r="Q286">
        <v>4</v>
      </c>
      <c r="R286">
        <v>3</v>
      </c>
      <c r="S286">
        <v>14</v>
      </c>
      <c r="T286">
        <v>55</v>
      </c>
      <c r="W286">
        <f>VLOOKUP(A286,lara_valinta!$D$43:$J$780,7,FALSE)</f>
        <v>0</v>
      </c>
    </row>
    <row r="287" spans="1:23">
      <c r="A287" t="s">
        <v>474</v>
      </c>
      <c r="B287">
        <v>757</v>
      </c>
      <c r="C287">
        <v>2</v>
      </c>
      <c r="D287">
        <v>2</v>
      </c>
      <c r="E287">
        <v>79</v>
      </c>
      <c r="G287">
        <v>2</v>
      </c>
      <c r="H287">
        <v>2</v>
      </c>
      <c r="I287" t="s">
        <v>994</v>
      </c>
      <c r="J287">
        <v>2</v>
      </c>
      <c r="K287">
        <v>85</v>
      </c>
      <c r="W287">
        <f>VLOOKUP(A287,lara_valinta!$D$43:$J$780,7,FALSE)</f>
        <v>0</v>
      </c>
    </row>
    <row r="288" spans="1:23">
      <c r="A288" t="s">
        <v>481</v>
      </c>
      <c r="B288">
        <v>765</v>
      </c>
      <c r="C288">
        <v>2</v>
      </c>
      <c r="D288">
        <v>1</v>
      </c>
      <c r="E288">
        <v>165</v>
      </c>
      <c r="G288">
        <v>2</v>
      </c>
      <c r="H288">
        <v>1</v>
      </c>
      <c r="I288">
        <v>22</v>
      </c>
      <c r="J288">
        <v>4</v>
      </c>
      <c r="K288">
        <v>156</v>
      </c>
      <c r="W288">
        <f>VLOOKUP(A288,lara_valinta!$D$43:$J$780,7,FALSE)</f>
        <v>0</v>
      </c>
    </row>
    <row r="289" spans="1:23">
      <c r="A289" t="s">
        <v>347</v>
      </c>
      <c r="B289">
        <v>265</v>
      </c>
      <c r="C289">
        <v>2</v>
      </c>
      <c r="D289">
        <v>2</v>
      </c>
      <c r="E289">
        <v>183</v>
      </c>
      <c r="F289">
        <v>13.42600122</v>
      </c>
      <c r="G289">
        <v>1</v>
      </c>
      <c r="H289">
        <v>2</v>
      </c>
      <c r="I289" t="s">
        <v>991</v>
      </c>
      <c r="J289">
        <v>2</v>
      </c>
      <c r="K289">
        <v>191</v>
      </c>
      <c r="W289">
        <f>VLOOKUP(A289,lara_valinta!$D$43:$J$780,7,FALSE)</f>
        <v>0</v>
      </c>
    </row>
    <row r="290" spans="1:23">
      <c r="A290" t="s">
        <v>346</v>
      </c>
      <c r="B290">
        <v>264</v>
      </c>
      <c r="C290">
        <v>2</v>
      </c>
      <c r="D290">
        <v>1</v>
      </c>
      <c r="E290">
        <v>218</v>
      </c>
      <c r="G290">
        <v>1</v>
      </c>
      <c r="H290">
        <v>1</v>
      </c>
      <c r="I290">
        <v>22</v>
      </c>
      <c r="J290">
        <v>4</v>
      </c>
      <c r="K290">
        <v>207</v>
      </c>
      <c r="W290">
        <f>VLOOKUP(A290,lara_valinta!$D$43:$J$780,7,FALSE)</f>
        <v>0</v>
      </c>
    </row>
    <row r="291" spans="1:23">
      <c r="A291" t="s">
        <v>392</v>
      </c>
      <c r="B291">
        <v>307</v>
      </c>
      <c r="C291">
        <v>2</v>
      </c>
      <c r="D291">
        <v>1</v>
      </c>
      <c r="E291">
        <v>193</v>
      </c>
      <c r="F291">
        <v>18.640001829999999</v>
      </c>
      <c r="G291">
        <v>1</v>
      </c>
      <c r="H291">
        <v>1</v>
      </c>
      <c r="I291">
        <v>11</v>
      </c>
      <c r="J291">
        <v>1</v>
      </c>
      <c r="K291">
        <v>202</v>
      </c>
      <c r="L291" t="s">
        <v>1006</v>
      </c>
      <c r="N291">
        <v>16</v>
      </c>
      <c r="O291">
        <v>19</v>
      </c>
      <c r="P291">
        <v>13</v>
      </c>
      <c r="Q291">
        <v>10</v>
      </c>
      <c r="R291">
        <v>3</v>
      </c>
      <c r="S291">
        <v>10</v>
      </c>
      <c r="T291">
        <v>54</v>
      </c>
      <c r="W291">
        <f>VLOOKUP(A291,lara_valinta!$D$43:$J$780,7,FALSE)</f>
        <v>0</v>
      </c>
    </row>
    <row r="292" spans="1:23">
      <c r="A292" t="s">
        <v>353</v>
      </c>
      <c r="B292">
        <v>269</v>
      </c>
      <c r="C292">
        <v>2</v>
      </c>
      <c r="D292">
        <v>2</v>
      </c>
      <c r="E292">
        <v>249</v>
      </c>
      <c r="F292">
        <v>18.187009159999999</v>
      </c>
      <c r="G292">
        <v>1</v>
      </c>
      <c r="H292">
        <v>2</v>
      </c>
      <c r="I292">
        <v>11</v>
      </c>
      <c r="J292">
        <v>1</v>
      </c>
      <c r="K292">
        <v>256</v>
      </c>
      <c r="W292">
        <f>VLOOKUP(A292,lara_valinta!$D$43:$J$780,7,FALSE)</f>
        <v>0</v>
      </c>
    </row>
    <row r="293" spans="1:23">
      <c r="A293" t="s">
        <v>350</v>
      </c>
      <c r="B293">
        <v>267</v>
      </c>
      <c r="C293">
        <v>2</v>
      </c>
      <c r="D293">
        <v>1</v>
      </c>
      <c r="E293">
        <v>195</v>
      </c>
      <c r="F293">
        <v>18.621006099999999</v>
      </c>
      <c r="G293">
        <v>1</v>
      </c>
      <c r="H293">
        <v>1</v>
      </c>
      <c r="I293" t="s">
        <v>994</v>
      </c>
      <c r="J293">
        <v>1</v>
      </c>
      <c r="K293">
        <v>212</v>
      </c>
      <c r="W293">
        <f>VLOOKUP(A293,lara_valinta!$D$43:$J$780,7,FALSE)</f>
        <v>0</v>
      </c>
    </row>
    <row r="294" spans="1:23">
      <c r="A294" t="s">
        <v>354</v>
      </c>
      <c r="B294">
        <v>270</v>
      </c>
      <c r="C294">
        <v>2</v>
      </c>
      <c r="D294">
        <v>2</v>
      </c>
      <c r="E294">
        <v>147</v>
      </c>
      <c r="F294">
        <v>17.187011600000002</v>
      </c>
      <c r="G294">
        <v>1</v>
      </c>
      <c r="H294">
        <v>2</v>
      </c>
      <c r="I294" t="s">
        <v>994</v>
      </c>
      <c r="J294">
        <v>2</v>
      </c>
      <c r="K294">
        <v>157</v>
      </c>
      <c r="W294">
        <f>VLOOKUP(A294,lara_valinta!$D$43:$J$780,7,FALSE)</f>
        <v>0</v>
      </c>
    </row>
    <row r="295" spans="1:23">
      <c r="A295" t="s">
        <v>351</v>
      </c>
      <c r="B295">
        <v>268</v>
      </c>
      <c r="C295">
        <v>2</v>
      </c>
      <c r="D295">
        <v>1</v>
      </c>
      <c r="E295">
        <v>187</v>
      </c>
      <c r="F295">
        <v>18.128004879999999</v>
      </c>
      <c r="G295">
        <v>1</v>
      </c>
      <c r="H295">
        <v>1</v>
      </c>
      <c r="I295">
        <v>11</v>
      </c>
      <c r="J295">
        <v>2</v>
      </c>
      <c r="K295">
        <v>189</v>
      </c>
      <c r="W295">
        <f>VLOOKUP(A295,lara_valinta!$D$43:$J$780,7,FALSE)</f>
        <v>0</v>
      </c>
    </row>
    <row r="296" spans="1:23">
      <c r="A296" t="s">
        <v>394</v>
      </c>
      <c r="B296">
        <v>309</v>
      </c>
      <c r="C296">
        <v>2</v>
      </c>
      <c r="D296">
        <v>1</v>
      </c>
      <c r="E296">
        <v>197</v>
      </c>
      <c r="G296">
        <v>1</v>
      </c>
      <c r="H296">
        <v>1</v>
      </c>
      <c r="I296">
        <v>22</v>
      </c>
      <c r="J296">
        <v>4</v>
      </c>
      <c r="K296">
        <v>198</v>
      </c>
      <c r="W296">
        <f>VLOOKUP(A296,lara_valinta!$D$43:$J$780,7,FALSE)</f>
        <v>0</v>
      </c>
    </row>
    <row r="297" spans="1:23">
      <c r="A297" t="s">
        <v>357</v>
      </c>
      <c r="B297">
        <v>273</v>
      </c>
      <c r="C297">
        <v>2</v>
      </c>
      <c r="D297">
        <v>2</v>
      </c>
      <c r="E297">
        <v>190</v>
      </c>
      <c r="F297">
        <v>14.263996949999999</v>
      </c>
      <c r="G297">
        <v>1</v>
      </c>
      <c r="H297">
        <v>2</v>
      </c>
      <c r="I297" t="s">
        <v>994</v>
      </c>
      <c r="J297">
        <v>2</v>
      </c>
      <c r="K297">
        <v>195</v>
      </c>
      <c r="W297">
        <f>VLOOKUP(A297,lara_valinta!$D$43:$J$780,7,FALSE)</f>
        <v>0</v>
      </c>
    </row>
    <row r="298" spans="1:23">
      <c r="A298" t="s">
        <v>356</v>
      </c>
      <c r="B298">
        <v>272</v>
      </c>
      <c r="C298">
        <v>2</v>
      </c>
      <c r="D298">
        <v>2</v>
      </c>
      <c r="E298">
        <v>244</v>
      </c>
      <c r="F298">
        <v>19.72900061</v>
      </c>
      <c r="G298">
        <v>1</v>
      </c>
      <c r="H298">
        <v>2</v>
      </c>
      <c r="I298" t="s">
        <v>994</v>
      </c>
      <c r="J298">
        <v>1</v>
      </c>
      <c r="K298">
        <v>242</v>
      </c>
      <c r="L298" t="s">
        <v>1007</v>
      </c>
      <c r="N298">
        <v>20</v>
      </c>
      <c r="O298">
        <v>19</v>
      </c>
      <c r="P298">
        <v>5.5</v>
      </c>
      <c r="W298">
        <f>VLOOKUP(A298,lara_valinta!$D$43:$J$780,7,FALSE)</f>
        <v>0</v>
      </c>
    </row>
    <row r="299" spans="1:23">
      <c r="A299" t="s">
        <v>396</v>
      </c>
      <c r="B299">
        <v>311</v>
      </c>
      <c r="C299">
        <v>2</v>
      </c>
      <c r="D299">
        <v>2</v>
      </c>
      <c r="E299">
        <v>187</v>
      </c>
      <c r="F299">
        <v>16.16100732</v>
      </c>
      <c r="G299">
        <v>1</v>
      </c>
      <c r="H299">
        <v>2</v>
      </c>
      <c r="I299">
        <v>11</v>
      </c>
      <c r="J299">
        <v>1</v>
      </c>
      <c r="K299">
        <v>202</v>
      </c>
      <c r="W299">
        <f>VLOOKUP(A299,lara_valinta!$D$43:$J$780,7,FALSE)</f>
        <v>0</v>
      </c>
    </row>
    <row r="300" spans="1:23">
      <c r="A300" t="s">
        <v>359</v>
      </c>
      <c r="B300">
        <v>274</v>
      </c>
      <c r="C300">
        <v>2</v>
      </c>
      <c r="D300">
        <v>2</v>
      </c>
      <c r="E300">
        <v>227</v>
      </c>
      <c r="F300">
        <v>17.194009770000001</v>
      </c>
      <c r="G300">
        <v>1</v>
      </c>
      <c r="H300">
        <v>2</v>
      </c>
      <c r="I300" t="s">
        <v>994</v>
      </c>
      <c r="J300">
        <v>1</v>
      </c>
      <c r="K300">
        <v>224</v>
      </c>
      <c r="W300">
        <f>VLOOKUP(A300,lara_valinta!$D$43:$J$780,7,FALSE)</f>
        <v>0</v>
      </c>
    </row>
    <row r="301" spans="1:23">
      <c r="A301" t="s">
        <v>398</v>
      </c>
      <c r="B301">
        <v>313</v>
      </c>
      <c r="C301">
        <v>2</v>
      </c>
      <c r="D301">
        <v>1</v>
      </c>
      <c r="E301">
        <v>164</v>
      </c>
      <c r="G301">
        <v>1</v>
      </c>
      <c r="H301">
        <v>1</v>
      </c>
      <c r="I301">
        <v>22</v>
      </c>
      <c r="J301">
        <v>4</v>
      </c>
      <c r="K301">
        <v>160</v>
      </c>
      <c r="W301">
        <f>VLOOKUP(A301,lara_valinta!$D$43:$J$780,7,FALSE)</f>
        <v>0</v>
      </c>
    </row>
    <row r="302" spans="1:23">
      <c r="A302" t="s">
        <v>365</v>
      </c>
      <c r="B302">
        <v>278</v>
      </c>
      <c r="C302">
        <v>2</v>
      </c>
      <c r="D302">
        <v>2</v>
      </c>
      <c r="E302">
        <v>192</v>
      </c>
      <c r="F302">
        <v>17.611997559999999</v>
      </c>
      <c r="G302">
        <v>1</v>
      </c>
      <c r="H302">
        <v>2</v>
      </c>
      <c r="I302">
        <v>11</v>
      </c>
      <c r="J302">
        <v>1</v>
      </c>
      <c r="K302">
        <v>208</v>
      </c>
      <c r="W302">
        <f>VLOOKUP(A302,lara_valinta!$D$43:$J$780,7,FALSE)</f>
        <v>0</v>
      </c>
    </row>
    <row r="303" spans="1:23">
      <c r="A303" t="s">
        <v>364</v>
      </c>
      <c r="B303">
        <v>277</v>
      </c>
      <c r="C303">
        <v>2</v>
      </c>
      <c r="D303">
        <v>2</v>
      </c>
      <c r="E303">
        <v>176</v>
      </c>
      <c r="F303">
        <v>11.865001830000001</v>
      </c>
      <c r="G303">
        <v>1</v>
      </c>
      <c r="H303">
        <v>2</v>
      </c>
      <c r="I303">
        <v>22</v>
      </c>
      <c r="J303">
        <v>4</v>
      </c>
      <c r="K303">
        <v>180</v>
      </c>
      <c r="W303">
        <f>VLOOKUP(A303,lara_valinta!$D$43:$J$780,7,FALSE)</f>
        <v>0</v>
      </c>
    </row>
    <row r="304" spans="1:23">
      <c r="A304" t="s">
        <v>366</v>
      </c>
      <c r="B304">
        <v>279</v>
      </c>
      <c r="C304">
        <v>2</v>
      </c>
      <c r="D304">
        <v>2</v>
      </c>
      <c r="E304">
        <v>162</v>
      </c>
      <c r="F304">
        <v>14.987998169999999</v>
      </c>
      <c r="G304">
        <v>1</v>
      </c>
      <c r="H304">
        <v>2</v>
      </c>
      <c r="I304">
        <v>11</v>
      </c>
      <c r="J304">
        <v>2</v>
      </c>
      <c r="K304">
        <v>167</v>
      </c>
      <c r="W304">
        <f>VLOOKUP(A304,lara_valinta!$D$43:$J$780,7,FALSE)</f>
        <v>0</v>
      </c>
    </row>
    <row r="305" spans="1:23">
      <c r="A305" t="s">
        <v>399</v>
      </c>
      <c r="B305">
        <v>314</v>
      </c>
      <c r="C305">
        <v>2</v>
      </c>
      <c r="D305">
        <v>1</v>
      </c>
      <c r="E305">
        <v>266</v>
      </c>
      <c r="F305">
        <v>19.923010380000001</v>
      </c>
      <c r="G305">
        <v>1</v>
      </c>
      <c r="H305">
        <v>1</v>
      </c>
      <c r="I305" t="s">
        <v>999</v>
      </c>
      <c r="J305">
        <v>1</v>
      </c>
      <c r="K305">
        <v>270</v>
      </c>
      <c r="L305" t="s">
        <v>1006</v>
      </c>
      <c r="N305">
        <v>16</v>
      </c>
      <c r="O305">
        <v>21.5</v>
      </c>
      <c r="P305">
        <v>12</v>
      </c>
      <c r="Q305">
        <v>8</v>
      </c>
      <c r="R305">
        <v>3</v>
      </c>
      <c r="S305">
        <v>8</v>
      </c>
      <c r="T305">
        <v>52</v>
      </c>
      <c r="W305">
        <f>VLOOKUP(A305,lara_valinta!$D$43:$J$780,7,FALSE)</f>
        <v>0</v>
      </c>
    </row>
    <row r="306" spans="1:23">
      <c r="A306" t="s">
        <v>485</v>
      </c>
      <c r="B306">
        <v>768</v>
      </c>
      <c r="C306">
        <v>2</v>
      </c>
      <c r="D306">
        <v>2</v>
      </c>
      <c r="E306">
        <v>107</v>
      </c>
      <c r="G306">
        <v>2</v>
      </c>
      <c r="H306">
        <v>2</v>
      </c>
      <c r="I306">
        <v>11</v>
      </c>
      <c r="J306">
        <v>2</v>
      </c>
      <c r="K306">
        <v>112</v>
      </c>
      <c r="L306" t="s">
        <v>1006</v>
      </c>
      <c r="N306">
        <v>9</v>
      </c>
      <c r="O306">
        <v>10.5</v>
      </c>
      <c r="P306">
        <v>2.5</v>
      </c>
      <c r="Q306">
        <v>2</v>
      </c>
      <c r="R306">
        <v>1</v>
      </c>
      <c r="S306">
        <v>6</v>
      </c>
      <c r="T306">
        <v>42</v>
      </c>
      <c r="W306">
        <f>VLOOKUP(A306,lara_valinta!$D$43:$J$780,7,FALSE)</f>
        <v>0</v>
      </c>
    </row>
    <row r="307" spans="1:23">
      <c r="A307" t="s">
        <v>370</v>
      </c>
      <c r="B307">
        <v>282</v>
      </c>
      <c r="C307">
        <v>2</v>
      </c>
      <c r="D307">
        <v>2</v>
      </c>
      <c r="E307">
        <v>151</v>
      </c>
      <c r="F307">
        <v>15.10500854</v>
      </c>
      <c r="G307">
        <v>1</v>
      </c>
      <c r="H307">
        <v>2</v>
      </c>
      <c r="I307">
        <v>11</v>
      </c>
      <c r="J307">
        <v>2</v>
      </c>
      <c r="K307">
        <v>155</v>
      </c>
      <c r="W307">
        <f>VLOOKUP(A307,lara_valinta!$D$43:$J$780,7,FALSE)</f>
        <v>0</v>
      </c>
    </row>
    <row r="308" spans="1:23">
      <c r="A308" t="s">
        <v>486</v>
      </c>
      <c r="B308">
        <v>769</v>
      </c>
      <c r="C308">
        <v>2</v>
      </c>
      <c r="D308">
        <v>2</v>
      </c>
      <c r="E308">
        <v>64</v>
      </c>
      <c r="G308">
        <v>2</v>
      </c>
      <c r="H308">
        <v>2</v>
      </c>
      <c r="I308" t="s">
        <v>994</v>
      </c>
      <c r="J308">
        <v>2</v>
      </c>
      <c r="K308">
        <v>67</v>
      </c>
      <c r="W308">
        <f>VLOOKUP(A308,lara_valinta!$D$43:$J$780,7,FALSE)</f>
        <v>0</v>
      </c>
    </row>
    <row r="309" spans="1:23">
      <c r="A309" t="s">
        <v>487</v>
      </c>
      <c r="B309">
        <v>770</v>
      </c>
      <c r="C309">
        <v>2</v>
      </c>
      <c r="D309">
        <v>16</v>
      </c>
      <c r="E309">
        <v>98</v>
      </c>
      <c r="G309">
        <v>2</v>
      </c>
      <c r="H309">
        <v>16</v>
      </c>
      <c r="I309">
        <v>14</v>
      </c>
      <c r="J309">
        <v>2</v>
      </c>
      <c r="K309">
        <v>99</v>
      </c>
      <c r="W309">
        <f>VLOOKUP(A309,lara_valinta!$D$43:$J$780,7,FALSE)</f>
        <v>0</v>
      </c>
    </row>
    <row r="310" spans="1:23">
      <c r="A310" t="s">
        <v>402</v>
      </c>
      <c r="B310">
        <v>316</v>
      </c>
      <c r="C310">
        <v>2</v>
      </c>
      <c r="D310">
        <v>3</v>
      </c>
      <c r="E310">
        <v>222</v>
      </c>
      <c r="F310">
        <v>20.462007320000001</v>
      </c>
      <c r="G310">
        <v>1</v>
      </c>
      <c r="H310">
        <v>3</v>
      </c>
      <c r="I310">
        <v>11</v>
      </c>
      <c r="J310">
        <v>1</v>
      </c>
      <c r="K310">
        <v>214</v>
      </c>
      <c r="W310">
        <f>VLOOKUP(A310,lara_valinta!$D$43:$J$780,7,FALSE)</f>
        <v>0</v>
      </c>
    </row>
    <row r="311" spans="1:23">
      <c r="A311" t="s">
        <v>405</v>
      </c>
      <c r="B311">
        <v>318</v>
      </c>
      <c r="C311">
        <v>2</v>
      </c>
      <c r="D311">
        <v>2</v>
      </c>
      <c r="E311">
        <v>212</v>
      </c>
      <c r="F311">
        <v>19.371002440000002</v>
      </c>
      <c r="G311">
        <v>1</v>
      </c>
      <c r="H311">
        <v>2</v>
      </c>
      <c r="I311">
        <v>11</v>
      </c>
      <c r="J311">
        <v>1</v>
      </c>
      <c r="K311">
        <v>230</v>
      </c>
      <c r="W311">
        <f>VLOOKUP(A311,lara_valinta!$D$43:$J$780,7,FALSE)</f>
        <v>0</v>
      </c>
    </row>
    <row r="312" spans="1:23">
      <c r="A312" t="s">
        <v>488</v>
      </c>
      <c r="B312">
        <v>771</v>
      </c>
      <c r="C312">
        <v>2</v>
      </c>
      <c r="D312">
        <v>2</v>
      </c>
      <c r="E312">
        <v>146</v>
      </c>
      <c r="F312">
        <v>16.67000977</v>
      </c>
      <c r="G312">
        <v>2</v>
      </c>
      <c r="H312">
        <v>2</v>
      </c>
      <c r="I312">
        <v>11</v>
      </c>
      <c r="J312">
        <v>2</v>
      </c>
      <c r="K312">
        <v>148</v>
      </c>
      <c r="W312">
        <f>VLOOKUP(A312,lara_valinta!$D$43:$J$780,7,FALSE)</f>
        <v>0</v>
      </c>
    </row>
    <row r="313" spans="1:23">
      <c r="A313" t="s">
        <v>484</v>
      </c>
      <c r="B313">
        <v>767</v>
      </c>
      <c r="C313">
        <v>2</v>
      </c>
      <c r="D313">
        <v>2</v>
      </c>
      <c r="E313">
        <v>54</v>
      </c>
      <c r="G313">
        <v>2</v>
      </c>
      <c r="H313">
        <v>2</v>
      </c>
      <c r="I313">
        <v>11</v>
      </c>
      <c r="J313">
        <v>2</v>
      </c>
      <c r="K313">
        <v>55</v>
      </c>
      <c r="W313">
        <f>VLOOKUP(A313,lara_valinta!$D$43:$J$780,7,FALSE)</f>
        <v>0</v>
      </c>
    </row>
    <row r="314" spans="1:23">
      <c r="A314" t="s">
        <v>493</v>
      </c>
      <c r="B314">
        <v>777</v>
      </c>
      <c r="C314">
        <v>2</v>
      </c>
      <c r="D314">
        <v>2</v>
      </c>
      <c r="E314">
        <v>51</v>
      </c>
      <c r="G314">
        <v>2</v>
      </c>
      <c r="H314">
        <v>2</v>
      </c>
      <c r="I314">
        <v>11</v>
      </c>
      <c r="J314">
        <v>2</v>
      </c>
      <c r="K314">
        <v>53</v>
      </c>
      <c r="W314">
        <f>VLOOKUP(A314,lara_valinta!$D$43:$J$780,7,FALSE)</f>
        <v>0</v>
      </c>
    </row>
    <row r="315" spans="1:23">
      <c r="A315" t="s">
        <v>492</v>
      </c>
      <c r="B315">
        <v>775</v>
      </c>
      <c r="C315">
        <v>2</v>
      </c>
      <c r="D315">
        <v>2</v>
      </c>
      <c r="E315">
        <v>55</v>
      </c>
      <c r="G315">
        <v>2</v>
      </c>
      <c r="H315">
        <v>2</v>
      </c>
      <c r="I315">
        <v>21</v>
      </c>
      <c r="J315">
        <v>4</v>
      </c>
      <c r="K315">
        <v>52</v>
      </c>
      <c r="W315">
        <f>VLOOKUP(A315,lara_valinta!$D$43:$J$780,7,FALSE)</f>
        <v>0</v>
      </c>
    </row>
    <row r="316" spans="1:23">
      <c r="A316" t="s">
        <v>407</v>
      </c>
      <c r="B316">
        <v>319</v>
      </c>
      <c r="C316">
        <v>2</v>
      </c>
      <c r="D316">
        <v>2</v>
      </c>
      <c r="E316">
        <v>155</v>
      </c>
      <c r="F316">
        <v>14.29701099</v>
      </c>
      <c r="G316">
        <v>1</v>
      </c>
      <c r="H316">
        <v>2</v>
      </c>
      <c r="I316" t="s">
        <v>994</v>
      </c>
      <c r="J316">
        <v>2</v>
      </c>
      <c r="K316">
        <v>165</v>
      </c>
      <c r="W316">
        <f>VLOOKUP(A316,lara_valinta!$D$43:$J$780,7,FALSE)</f>
        <v>0</v>
      </c>
    </row>
    <row r="317" spans="1:23">
      <c r="A317" t="s">
        <v>323</v>
      </c>
      <c r="B317">
        <v>245</v>
      </c>
      <c r="C317">
        <v>3</v>
      </c>
      <c r="D317">
        <v>1</v>
      </c>
      <c r="E317">
        <v>196</v>
      </c>
      <c r="F317">
        <v>17.674998779999999</v>
      </c>
      <c r="G317">
        <v>1</v>
      </c>
      <c r="H317">
        <v>1</v>
      </c>
      <c r="I317">
        <v>11</v>
      </c>
      <c r="J317">
        <v>1</v>
      </c>
      <c r="K317">
        <v>202</v>
      </c>
      <c r="W317">
        <f>VLOOKUP(A317,lara_valinta!$D$43:$J$780,7,FALSE)</f>
        <v>0</v>
      </c>
    </row>
    <row r="318" spans="1:23">
      <c r="A318" t="s">
        <v>324</v>
      </c>
      <c r="B318">
        <v>246</v>
      </c>
      <c r="C318">
        <v>3</v>
      </c>
      <c r="D318">
        <v>1</v>
      </c>
      <c r="E318">
        <v>216</v>
      </c>
      <c r="F318">
        <v>16.00099939</v>
      </c>
      <c r="G318">
        <v>1</v>
      </c>
      <c r="H318">
        <v>1</v>
      </c>
      <c r="I318" t="s">
        <v>996</v>
      </c>
      <c r="J318">
        <v>1</v>
      </c>
      <c r="K318">
        <v>211</v>
      </c>
      <c r="W318">
        <f>VLOOKUP(A318,lara_valinta!$D$43:$J$780,7,FALSE)</f>
        <v>0</v>
      </c>
    </row>
    <row r="319" spans="1:23">
      <c r="A319" t="s">
        <v>373</v>
      </c>
      <c r="B319">
        <v>288</v>
      </c>
      <c r="C319">
        <v>3</v>
      </c>
      <c r="D319">
        <v>1</v>
      </c>
      <c r="E319">
        <v>201</v>
      </c>
      <c r="G319">
        <v>1</v>
      </c>
      <c r="H319">
        <v>1</v>
      </c>
      <c r="I319">
        <v>22</v>
      </c>
      <c r="J319">
        <v>4</v>
      </c>
      <c r="K319">
        <v>201</v>
      </c>
      <c r="W319">
        <f>VLOOKUP(A319,lara_valinta!$D$43:$J$780,7,FALSE)</f>
        <v>0</v>
      </c>
    </row>
    <row r="320" spans="1:23">
      <c r="A320" t="s">
        <v>326</v>
      </c>
      <c r="B320">
        <v>247</v>
      </c>
      <c r="C320">
        <v>3</v>
      </c>
      <c r="D320">
        <v>2</v>
      </c>
      <c r="E320">
        <v>222</v>
      </c>
      <c r="F320">
        <v>20.16600549</v>
      </c>
      <c r="G320">
        <v>1</v>
      </c>
      <c r="H320">
        <v>2</v>
      </c>
      <c r="I320">
        <v>11</v>
      </c>
      <c r="J320">
        <v>1</v>
      </c>
      <c r="K320">
        <v>232</v>
      </c>
      <c r="W320">
        <f>VLOOKUP(A320,lara_valinta!$D$43:$J$780,7,FALSE)</f>
        <v>0</v>
      </c>
    </row>
    <row r="321" spans="1:23">
      <c r="A321" t="s">
        <v>328</v>
      </c>
      <c r="B321">
        <v>249</v>
      </c>
      <c r="C321">
        <v>3</v>
      </c>
      <c r="D321">
        <v>1</v>
      </c>
      <c r="E321">
        <v>247</v>
      </c>
      <c r="F321">
        <v>20.370006100000001</v>
      </c>
      <c r="G321">
        <v>1</v>
      </c>
      <c r="H321">
        <v>1</v>
      </c>
      <c r="I321" t="s">
        <v>994</v>
      </c>
      <c r="J321">
        <v>1</v>
      </c>
      <c r="K321">
        <v>258</v>
      </c>
      <c r="W321">
        <f>VLOOKUP(A321,lara_valinta!$D$43:$J$780,7,FALSE)</f>
        <v>0</v>
      </c>
    </row>
    <row r="322" spans="1:23">
      <c r="A322" t="s">
        <v>330</v>
      </c>
      <c r="B322">
        <v>251</v>
      </c>
      <c r="C322">
        <v>3</v>
      </c>
      <c r="D322">
        <v>1</v>
      </c>
      <c r="E322">
        <v>163</v>
      </c>
      <c r="F322">
        <v>16.41100488</v>
      </c>
      <c r="G322">
        <v>1</v>
      </c>
      <c r="H322">
        <v>1</v>
      </c>
      <c r="I322">
        <v>11</v>
      </c>
      <c r="J322">
        <v>2</v>
      </c>
      <c r="K322">
        <v>172</v>
      </c>
      <c r="L322" t="s">
        <v>1006</v>
      </c>
      <c r="N322">
        <v>14</v>
      </c>
      <c r="O322">
        <v>16.5</v>
      </c>
      <c r="P322">
        <v>12</v>
      </c>
      <c r="Q322">
        <v>4</v>
      </c>
      <c r="R322">
        <v>2</v>
      </c>
      <c r="S322">
        <v>15</v>
      </c>
      <c r="T322">
        <v>52</v>
      </c>
      <c r="W322">
        <f>VLOOKUP(A322,lara_valinta!$D$43:$J$780,7,FALSE)</f>
        <v>0</v>
      </c>
    </row>
    <row r="323" spans="1:23">
      <c r="A323" t="s">
        <v>331</v>
      </c>
      <c r="B323">
        <v>252</v>
      </c>
      <c r="C323">
        <v>3</v>
      </c>
      <c r="D323">
        <v>1</v>
      </c>
      <c r="E323">
        <v>166</v>
      </c>
      <c r="F323">
        <v>17.320007319999998</v>
      </c>
      <c r="G323">
        <v>1</v>
      </c>
      <c r="H323">
        <v>1</v>
      </c>
      <c r="I323">
        <v>11</v>
      </c>
      <c r="J323">
        <v>2</v>
      </c>
      <c r="K323">
        <v>169</v>
      </c>
      <c r="W323">
        <f>VLOOKUP(A323,lara_valinta!$D$43:$J$780,7,FALSE)</f>
        <v>0</v>
      </c>
    </row>
    <row r="324" spans="1:23">
      <c r="A324" t="s">
        <v>376</v>
      </c>
      <c r="B324">
        <v>291</v>
      </c>
      <c r="C324">
        <v>3</v>
      </c>
      <c r="D324">
        <v>2</v>
      </c>
      <c r="E324">
        <v>234</v>
      </c>
      <c r="F324">
        <v>19.0900116</v>
      </c>
      <c r="G324">
        <v>1</v>
      </c>
      <c r="H324">
        <v>2</v>
      </c>
      <c r="I324">
        <v>11</v>
      </c>
      <c r="J324">
        <v>1</v>
      </c>
      <c r="K324">
        <v>242</v>
      </c>
      <c r="L324" t="s">
        <v>1007</v>
      </c>
      <c r="N324">
        <v>19.7</v>
      </c>
      <c r="O324">
        <v>22</v>
      </c>
      <c r="P324">
        <v>3</v>
      </c>
      <c r="W324">
        <f>VLOOKUP(A324,lara_valinta!$D$43:$J$780,7,FALSE)</f>
        <v>0</v>
      </c>
    </row>
    <row r="325" spans="1:23">
      <c r="A325" t="s">
        <v>378</v>
      </c>
      <c r="B325">
        <v>293</v>
      </c>
      <c r="C325">
        <v>3</v>
      </c>
      <c r="D325">
        <v>2</v>
      </c>
      <c r="E325">
        <v>224</v>
      </c>
      <c r="F325">
        <v>19.633003049999999</v>
      </c>
      <c r="G325">
        <v>1</v>
      </c>
      <c r="H325">
        <v>2</v>
      </c>
      <c r="I325">
        <v>11</v>
      </c>
      <c r="J325">
        <v>1</v>
      </c>
      <c r="K325">
        <v>240</v>
      </c>
      <c r="W325">
        <f>VLOOKUP(A325,lara_valinta!$D$43:$J$780,7,FALSE)</f>
        <v>0</v>
      </c>
    </row>
    <row r="326" spans="1:23">
      <c r="A326" t="s">
        <v>379</v>
      </c>
      <c r="B326">
        <v>294</v>
      </c>
      <c r="C326">
        <v>3</v>
      </c>
      <c r="D326">
        <v>1</v>
      </c>
      <c r="E326">
        <v>235</v>
      </c>
      <c r="F326">
        <v>20.45299756</v>
      </c>
      <c r="G326">
        <v>1</v>
      </c>
      <c r="H326">
        <v>1</v>
      </c>
      <c r="I326">
        <v>11</v>
      </c>
      <c r="J326">
        <v>1</v>
      </c>
      <c r="K326">
        <v>257</v>
      </c>
      <c r="W326">
        <f>VLOOKUP(A326,lara_valinta!$D$43:$J$780,7,FALSE)</f>
        <v>0</v>
      </c>
    </row>
    <row r="327" spans="1:23">
      <c r="A327" t="s">
        <v>381</v>
      </c>
      <c r="B327">
        <v>296</v>
      </c>
      <c r="C327">
        <v>3</v>
      </c>
      <c r="D327">
        <v>1</v>
      </c>
      <c r="E327">
        <v>237</v>
      </c>
      <c r="F327">
        <v>19.91200061</v>
      </c>
      <c r="G327">
        <v>1</v>
      </c>
      <c r="H327">
        <v>1</v>
      </c>
      <c r="I327">
        <v>11</v>
      </c>
      <c r="J327">
        <v>1</v>
      </c>
      <c r="K327">
        <v>248</v>
      </c>
      <c r="W327">
        <f>VLOOKUP(A327,lara_valinta!$D$43:$J$780,7,FALSE)</f>
        <v>0</v>
      </c>
    </row>
    <row r="328" spans="1:23">
      <c r="A328" t="s">
        <v>338</v>
      </c>
      <c r="B328">
        <v>257</v>
      </c>
      <c r="C328">
        <v>3</v>
      </c>
      <c r="D328">
        <v>1</v>
      </c>
      <c r="E328">
        <v>200</v>
      </c>
      <c r="F328">
        <v>12.66400305</v>
      </c>
      <c r="G328">
        <v>1</v>
      </c>
      <c r="H328">
        <v>1</v>
      </c>
      <c r="I328" t="s">
        <v>991</v>
      </c>
      <c r="J328">
        <v>2</v>
      </c>
      <c r="K328">
        <v>197</v>
      </c>
      <c r="W328">
        <f>VLOOKUP(A328,lara_valinta!$D$43:$J$780,7,FALSE)</f>
        <v>0</v>
      </c>
    </row>
    <row r="329" spans="1:23">
      <c r="A329" t="s">
        <v>383</v>
      </c>
      <c r="B329">
        <v>298</v>
      </c>
      <c r="C329">
        <v>3</v>
      </c>
      <c r="D329">
        <v>1</v>
      </c>
      <c r="E329">
        <v>194</v>
      </c>
      <c r="G329">
        <v>1</v>
      </c>
      <c r="H329">
        <v>1</v>
      </c>
      <c r="I329">
        <v>22</v>
      </c>
      <c r="J329">
        <v>4</v>
      </c>
      <c r="K329">
        <v>174</v>
      </c>
      <c r="W329">
        <f>VLOOKUP(A329,lara_valinta!$D$43:$J$780,7,FALSE)</f>
        <v>0</v>
      </c>
    </row>
    <row r="330" spans="1:23">
      <c r="A330" t="s">
        <v>382</v>
      </c>
      <c r="B330">
        <v>297</v>
      </c>
      <c r="C330">
        <v>3</v>
      </c>
      <c r="D330">
        <v>1</v>
      </c>
      <c r="E330">
        <v>196</v>
      </c>
      <c r="G330">
        <v>1</v>
      </c>
      <c r="H330">
        <v>1</v>
      </c>
      <c r="I330">
        <v>22</v>
      </c>
      <c r="J330">
        <v>4</v>
      </c>
      <c r="K330">
        <v>195</v>
      </c>
      <c r="W330">
        <f>VLOOKUP(A330,lara_valinta!$D$43:$J$780,7,FALSE)</f>
        <v>1</v>
      </c>
    </row>
    <row r="331" spans="1:23">
      <c r="A331" t="s">
        <v>385</v>
      </c>
      <c r="B331">
        <v>300</v>
      </c>
      <c r="C331">
        <v>3</v>
      </c>
      <c r="D331">
        <v>1</v>
      </c>
      <c r="E331">
        <v>280</v>
      </c>
      <c r="F331">
        <v>19.535009160000001</v>
      </c>
      <c r="G331">
        <v>1</v>
      </c>
      <c r="H331">
        <v>1</v>
      </c>
      <c r="I331">
        <v>11</v>
      </c>
      <c r="J331">
        <v>1</v>
      </c>
      <c r="K331">
        <v>304</v>
      </c>
      <c r="L331" t="s">
        <v>1006</v>
      </c>
      <c r="N331">
        <v>26</v>
      </c>
      <c r="O331">
        <v>20</v>
      </c>
      <c r="P331">
        <v>11</v>
      </c>
      <c r="Q331">
        <v>10</v>
      </c>
      <c r="R331">
        <v>6</v>
      </c>
      <c r="S331">
        <v>12</v>
      </c>
      <c r="T331">
        <v>60</v>
      </c>
      <c r="W331">
        <f>VLOOKUP(A331,lara_valinta!$D$43:$J$780,7,FALSE)</f>
        <v>0</v>
      </c>
    </row>
    <row r="332" spans="1:23">
      <c r="A332" t="s">
        <v>387</v>
      </c>
      <c r="B332">
        <v>302</v>
      </c>
      <c r="C332">
        <v>3</v>
      </c>
      <c r="D332">
        <v>3</v>
      </c>
      <c r="E332">
        <v>40</v>
      </c>
      <c r="F332">
        <v>6.8440018309999999</v>
      </c>
      <c r="G332">
        <v>2</v>
      </c>
      <c r="H332">
        <v>3</v>
      </c>
      <c r="I332">
        <v>11</v>
      </c>
      <c r="J332">
        <v>2</v>
      </c>
      <c r="K332">
        <v>46</v>
      </c>
      <c r="W332">
        <f>VLOOKUP(A332,lara_valinta!$D$43:$J$780,7,FALSE)</f>
        <v>0</v>
      </c>
    </row>
    <row r="333" spans="1:23">
      <c r="A333" t="s">
        <v>386</v>
      </c>
      <c r="B333">
        <v>301</v>
      </c>
      <c r="C333">
        <v>3</v>
      </c>
      <c r="D333">
        <v>1</v>
      </c>
      <c r="E333">
        <v>193</v>
      </c>
      <c r="G333">
        <v>2</v>
      </c>
      <c r="H333">
        <v>1</v>
      </c>
      <c r="I333">
        <v>22</v>
      </c>
      <c r="J333">
        <v>4</v>
      </c>
      <c r="K333">
        <v>190</v>
      </c>
      <c r="W333">
        <f>VLOOKUP(A333,lara_valinta!$D$43:$J$780,7,FALSE)</f>
        <v>1</v>
      </c>
    </row>
    <row r="334" spans="1:23">
      <c r="A334" t="s">
        <v>389</v>
      </c>
      <c r="B334">
        <v>304</v>
      </c>
      <c r="C334">
        <v>3</v>
      </c>
      <c r="D334">
        <v>2</v>
      </c>
      <c r="E334">
        <v>262</v>
      </c>
      <c r="F334">
        <v>20.106005490000001</v>
      </c>
      <c r="G334">
        <v>1</v>
      </c>
      <c r="H334">
        <v>2</v>
      </c>
      <c r="I334">
        <v>11</v>
      </c>
      <c r="J334">
        <v>1</v>
      </c>
      <c r="K334">
        <v>288</v>
      </c>
      <c r="W334">
        <f>VLOOKUP(A334,lara_valinta!$D$43:$J$780,7,FALSE)</f>
        <v>1</v>
      </c>
    </row>
    <row r="335" spans="1:23">
      <c r="A335" t="s">
        <v>391</v>
      </c>
      <c r="B335">
        <v>306</v>
      </c>
      <c r="C335">
        <v>3</v>
      </c>
      <c r="D335">
        <v>1</v>
      </c>
      <c r="E335">
        <v>267</v>
      </c>
      <c r="F335">
        <v>21.29000916</v>
      </c>
      <c r="G335">
        <v>1</v>
      </c>
      <c r="H335">
        <v>1</v>
      </c>
      <c r="I335">
        <v>11</v>
      </c>
      <c r="J335">
        <v>1</v>
      </c>
      <c r="K335">
        <v>280</v>
      </c>
      <c r="L335" t="s">
        <v>1006</v>
      </c>
      <c r="N335">
        <v>23</v>
      </c>
      <c r="O335">
        <v>22</v>
      </c>
      <c r="P335">
        <v>11</v>
      </c>
      <c r="Q335">
        <v>4</v>
      </c>
      <c r="R335">
        <v>2</v>
      </c>
      <c r="S335">
        <v>18</v>
      </c>
      <c r="T335">
        <v>60</v>
      </c>
      <c r="W335">
        <f>VLOOKUP(A335,lara_valinta!$D$43:$J$780,7,FALSE)</f>
        <v>0</v>
      </c>
    </row>
    <row r="336" spans="1:23">
      <c r="A336" t="s">
        <v>388</v>
      </c>
      <c r="B336">
        <v>303</v>
      </c>
      <c r="C336">
        <v>3</v>
      </c>
      <c r="D336">
        <v>1</v>
      </c>
      <c r="E336">
        <v>208</v>
      </c>
      <c r="G336">
        <v>1</v>
      </c>
      <c r="H336">
        <v>1</v>
      </c>
      <c r="I336">
        <v>22</v>
      </c>
      <c r="J336">
        <v>4</v>
      </c>
      <c r="K336">
        <v>204</v>
      </c>
      <c r="W336">
        <f>VLOOKUP(A336,lara_valinta!$D$43:$J$780,7,FALSE)</f>
        <v>1</v>
      </c>
    </row>
    <row r="337" spans="1:23">
      <c r="A337" t="s">
        <v>390</v>
      </c>
      <c r="B337">
        <v>305</v>
      </c>
      <c r="C337">
        <v>3</v>
      </c>
      <c r="D337">
        <v>1</v>
      </c>
      <c r="E337">
        <v>205</v>
      </c>
      <c r="F337">
        <v>19.043004270000001</v>
      </c>
      <c r="G337">
        <v>1</v>
      </c>
      <c r="H337">
        <v>1</v>
      </c>
      <c r="I337">
        <v>11</v>
      </c>
      <c r="J337">
        <v>1</v>
      </c>
      <c r="K337">
        <v>224</v>
      </c>
      <c r="W337">
        <f>VLOOKUP(A337,lara_valinta!$D$43:$J$780,7,FALSE)</f>
        <v>1</v>
      </c>
    </row>
    <row r="338" spans="1:23">
      <c r="A338" t="s">
        <v>393</v>
      </c>
      <c r="B338">
        <v>308</v>
      </c>
      <c r="C338">
        <v>3</v>
      </c>
      <c r="D338">
        <v>1</v>
      </c>
      <c r="E338">
        <v>246</v>
      </c>
      <c r="F338">
        <v>22.308001220000001</v>
      </c>
      <c r="G338">
        <v>1</v>
      </c>
      <c r="H338">
        <v>1</v>
      </c>
      <c r="I338" t="s">
        <v>994</v>
      </c>
      <c r="J338">
        <v>1</v>
      </c>
      <c r="K338">
        <v>278</v>
      </c>
      <c r="W338">
        <f>VLOOKUP(A338,lara_valinta!$D$43:$J$780,7,FALSE)</f>
        <v>1</v>
      </c>
    </row>
    <row r="339" spans="1:23">
      <c r="A339" t="s">
        <v>416</v>
      </c>
      <c r="B339">
        <v>332</v>
      </c>
      <c r="C339">
        <v>3</v>
      </c>
      <c r="D339">
        <v>1</v>
      </c>
      <c r="E339">
        <v>235</v>
      </c>
      <c r="G339">
        <v>1</v>
      </c>
      <c r="H339">
        <v>1</v>
      </c>
      <c r="I339">
        <v>22</v>
      </c>
      <c r="J339">
        <v>4</v>
      </c>
      <c r="K339">
        <v>241</v>
      </c>
      <c r="W339">
        <f>VLOOKUP(A339,lara_valinta!$D$43:$J$780,7,FALSE)</f>
        <v>1</v>
      </c>
    </row>
    <row r="340" spans="1:23">
      <c r="A340" t="s">
        <v>395</v>
      </c>
      <c r="B340">
        <v>310</v>
      </c>
      <c r="C340">
        <v>3</v>
      </c>
      <c r="D340">
        <v>1</v>
      </c>
      <c r="E340">
        <v>206</v>
      </c>
      <c r="F340">
        <v>15.646000000000001</v>
      </c>
      <c r="G340">
        <v>1</v>
      </c>
      <c r="H340">
        <v>1</v>
      </c>
      <c r="I340" t="s">
        <v>991</v>
      </c>
      <c r="J340">
        <v>1</v>
      </c>
      <c r="K340">
        <v>224</v>
      </c>
      <c r="W340">
        <f>VLOOKUP(A340,lara_valinta!$D$43:$J$780,7,FALSE)</f>
        <v>1</v>
      </c>
    </row>
    <row r="341" spans="1:23">
      <c r="A341" t="s">
        <v>418</v>
      </c>
      <c r="B341">
        <v>334</v>
      </c>
      <c r="C341">
        <v>3</v>
      </c>
      <c r="D341">
        <v>1</v>
      </c>
      <c r="E341">
        <v>246</v>
      </c>
      <c r="G341">
        <v>1</v>
      </c>
      <c r="H341">
        <v>1</v>
      </c>
      <c r="I341">
        <v>22</v>
      </c>
      <c r="J341">
        <v>4</v>
      </c>
      <c r="K341">
        <v>236</v>
      </c>
      <c r="W341">
        <f>VLOOKUP(A341,lara_valinta!$D$43:$J$780,7,FALSE)</f>
        <v>1</v>
      </c>
    </row>
    <row r="342" spans="1:23">
      <c r="A342" t="s">
        <v>397</v>
      </c>
      <c r="B342">
        <v>312</v>
      </c>
      <c r="C342">
        <v>3</v>
      </c>
      <c r="D342">
        <v>1</v>
      </c>
      <c r="E342">
        <v>216</v>
      </c>
      <c r="F342">
        <v>18.177001829999998</v>
      </c>
      <c r="G342">
        <v>1</v>
      </c>
      <c r="H342">
        <v>1</v>
      </c>
      <c r="I342">
        <v>11</v>
      </c>
      <c r="J342">
        <v>1</v>
      </c>
      <c r="K342">
        <v>250</v>
      </c>
      <c r="L342" t="s">
        <v>1006</v>
      </c>
      <c r="N342">
        <v>19</v>
      </c>
      <c r="O342">
        <v>21</v>
      </c>
      <c r="P342">
        <v>10</v>
      </c>
      <c r="Q342">
        <v>4</v>
      </c>
      <c r="R342">
        <v>2</v>
      </c>
      <c r="S342">
        <v>15</v>
      </c>
      <c r="T342">
        <v>60</v>
      </c>
      <c r="W342">
        <f>VLOOKUP(A342,lara_valinta!$D$43:$J$780,7,FALSE)</f>
        <v>1</v>
      </c>
    </row>
    <row r="343" spans="1:23">
      <c r="A343" t="s">
        <v>401</v>
      </c>
      <c r="B343">
        <v>315</v>
      </c>
      <c r="C343">
        <v>3</v>
      </c>
      <c r="D343">
        <v>1</v>
      </c>
      <c r="E343">
        <v>187</v>
      </c>
      <c r="F343">
        <v>10.810003050000001</v>
      </c>
      <c r="G343">
        <v>1</v>
      </c>
      <c r="H343">
        <v>1</v>
      </c>
      <c r="I343">
        <v>22</v>
      </c>
      <c r="J343">
        <v>4</v>
      </c>
      <c r="K343">
        <v>183</v>
      </c>
      <c r="W343">
        <f>VLOOKUP(A343,lara_valinta!$D$43:$J$780,7,FALSE)</f>
        <v>0</v>
      </c>
    </row>
    <row r="344" spans="1:23">
      <c r="A344" t="s">
        <v>419</v>
      </c>
      <c r="B344">
        <v>335</v>
      </c>
      <c r="C344">
        <v>3</v>
      </c>
      <c r="D344">
        <v>1</v>
      </c>
      <c r="E344">
        <v>220</v>
      </c>
      <c r="F344">
        <v>13.797001829999999</v>
      </c>
      <c r="G344">
        <v>1</v>
      </c>
      <c r="H344">
        <v>1</v>
      </c>
      <c r="I344" t="s">
        <v>991</v>
      </c>
      <c r="J344">
        <v>1</v>
      </c>
      <c r="K344">
        <v>223</v>
      </c>
      <c r="W344">
        <f>VLOOKUP(A344,lara_valinta!$D$43:$J$780,7,FALSE)</f>
        <v>1</v>
      </c>
    </row>
    <row r="345" spans="1:23">
      <c r="A345" t="s">
        <v>490</v>
      </c>
      <c r="B345">
        <v>773</v>
      </c>
      <c r="C345">
        <v>3</v>
      </c>
      <c r="D345">
        <v>4</v>
      </c>
      <c r="E345">
        <v>48</v>
      </c>
      <c r="G345">
        <v>2</v>
      </c>
      <c r="H345">
        <v>4</v>
      </c>
      <c r="I345" t="s">
        <v>994</v>
      </c>
      <c r="J345">
        <v>2</v>
      </c>
      <c r="K345">
        <v>62</v>
      </c>
      <c r="W345">
        <f>VLOOKUP(A345,lara_valinta!$D$43:$J$780,7,FALSE)</f>
        <v>1</v>
      </c>
    </row>
    <row r="346" spans="1:23">
      <c r="A346" t="s">
        <v>420</v>
      </c>
      <c r="B346">
        <v>336</v>
      </c>
      <c r="C346">
        <v>3</v>
      </c>
      <c r="D346">
        <v>1</v>
      </c>
      <c r="E346">
        <v>204</v>
      </c>
      <c r="F346">
        <v>18.9210116</v>
      </c>
      <c r="G346">
        <v>1</v>
      </c>
      <c r="H346">
        <v>1</v>
      </c>
      <c r="I346">
        <v>11</v>
      </c>
      <c r="J346">
        <v>1</v>
      </c>
      <c r="K346">
        <v>221</v>
      </c>
      <c r="L346" t="s">
        <v>1006</v>
      </c>
      <c r="N346">
        <v>17</v>
      </c>
      <c r="O346">
        <v>18</v>
      </c>
      <c r="P346">
        <v>11</v>
      </c>
      <c r="Q346">
        <v>6</v>
      </c>
      <c r="R346">
        <v>3</v>
      </c>
      <c r="S346">
        <v>6</v>
      </c>
      <c r="T346">
        <v>60</v>
      </c>
      <c r="W346">
        <f>VLOOKUP(A346,lara_valinta!$D$43:$J$780,7,FALSE)</f>
        <v>0</v>
      </c>
    </row>
    <row r="347" spans="1:23">
      <c r="A347" t="s">
        <v>404</v>
      </c>
      <c r="B347">
        <v>317</v>
      </c>
      <c r="C347">
        <v>3</v>
      </c>
      <c r="D347">
        <v>2</v>
      </c>
      <c r="E347">
        <v>276</v>
      </c>
      <c r="F347">
        <v>22.220002439999998</v>
      </c>
      <c r="G347">
        <v>1</v>
      </c>
      <c r="H347">
        <v>2</v>
      </c>
      <c r="I347">
        <v>11</v>
      </c>
      <c r="J347">
        <v>1</v>
      </c>
      <c r="K347">
        <v>300</v>
      </c>
      <c r="L347" t="s">
        <v>1006</v>
      </c>
      <c r="N347">
        <v>28</v>
      </c>
      <c r="O347">
        <v>24</v>
      </c>
      <c r="P347">
        <v>4.5</v>
      </c>
      <c r="Q347">
        <v>10</v>
      </c>
      <c r="R347">
        <v>2</v>
      </c>
      <c r="S347">
        <v>10</v>
      </c>
      <c r="T347">
        <v>63</v>
      </c>
      <c r="W347">
        <f>VLOOKUP(A347,lara_valinta!$D$43:$J$780,7,FALSE)</f>
        <v>0</v>
      </c>
    </row>
    <row r="348" spans="1:23">
      <c r="A348" t="s">
        <v>421</v>
      </c>
      <c r="B348">
        <v>337</v>
      </c>
      <c r="C348">
        <v>3</v>
      </c>
      <c r="D348">
        <v>1</v>
      </c>
      <c r="E348">
        <v>175</v>
      </c>
      <c r="F348">
        <v>10.29199878</v>
      </c>
      <c r="G348">
        <v>1</v>
      </c>
      <c r="H348">
        <v>1</v>
      </c>
      <c r="I348">
        <v>22</v>
      </c>
      <c r="J348">
        <v>4</v>
      </c>
      <c r="K348">
        <v>175</v>
      </c>
      <c r="W348">
        <f>VLOOKUP(A348,lara_valinta!$D$43:$J$780,7,FALSE)</f>
        <v>0</v>
      </c>
    </row>
    <row r="349" spans="1:23">
      <c r="A349" t="s">
        <v>489</v>
      </c>
      <c r="B349">
        <v>772</v>
      </c>
      <c r="C349">
        <v>3</v>
      </c>
      <c r="D349">
        <v>2</v>
      </c>
      <c r="E349">
        <v>89</v>
      </c>
      <c r="G349">
        <v>2</v>
      </c>
      <c r="H349">
        <v>2</v>
      </c>
      <c r="I349">
        <v>11</v>
      </c>
      <c r="J349">
        <v>2</v>
      </c>
      <c r="K349">
        <v>96</v>
      </c>
      <c r="L349" t="s">
        <v>1007</v>
      </c>
      <c r="N349">
        <v>6.5</v>
      </c>
      <c r="O349">
        <v>7.5</v>
      </c>
      <c r="P349">
        <v>2</v>
      </c>
      <c r="W349">
        <f>VLOOKUP(A349,lara_valinta!$D$43:$J$780,7,FALSE)</f>
        <v>0</v>
      </c>
    </row>
    <row r="350" spans="1:23">
      <c r="A350" t="s">
        <v>422</v>
      </c>
      <c r="B350">
        <v>338</v>
      </c>
      <c r="C350">
        <v>3</v>
      </c>
      <c r="D350">
        <v>1</v>
      </c>
      <c r="E350">
        <v>162</v>
      </c>
      <c r="G350">
        <v>1</v>
      </c>
      <c r="H350">
        <v>1</v>
      </c>
      <c r="I350">
        <v>22</v>
      </c>
      <c r="J350">
        <v>4</v>
      </c>
      <c r="K350">
        <v>172</v>
      </c>
      <c r="W350">
        <f>VLOOKUP(A350,lara_valinta!$D$43:$J$780,7,FALSE)</f>
        <v>0</v>
      </c>
    </row>
    <row r="351" spans="1:23">
      <c r="A351" t="s">
        <v>375</v>
      </c>
      <c r="B351">
        <v>290</v>
      </c>
      <c r="C351">
        <v>4</v>
      </c>
      <c r="D351">
        <v>2</v>
      </c>
      <c r="E351">
        <v>287</v>
      </c>
      <c r="F351">
        <v>21.555005489999999</v>
      </c>
      <c r="G351">
        <v>1</v>
      </c>
      <c r="H351">
        <v>2</v>
      </c>
      <c r="I351">
        <v>11</v>
      </c>
      <c r="J351">
        <v>1</v>
      </c>
      <c r="K351">
        <v>293</v>
      </c>
      <c r="W351">
        <f>VLOOKUP(A351,lara_valinta!$D$43:$J$780,7,FALSE)</f>
        <v>1</v>
      </c>
    </row>
    <row r="352" spans="1:23">
      <c r="A352" t="s">
        <v>374</v>
      </c>
      <c r="B352">
        <v>289</v>
      </c>
      <c r="C352">
        <v>4</v>
      </c>
      <c r="D352">
        <v>1</v>
      </c>
      <c r="E352">
        <v>271</v>
      </c>
      <c r="F352">
        <v>21.903010380000001</v>
      </c>
      <c r="G352">
        <v>1</v>
      </c>
      <c r="H352">
        <v>1</v>
      </c>
      <c r="I352">
        <v>11</v>
      </c>
      <c r="J352">
        <v>1</v>
      </c>
      <c r="K352">
        <v>274</v>
      </c>
      <c r="W352">
        <f>VLOOKUP(A352,lara_valinta!$D$43:$J$780,7,FALSE)</f>
        <v>1</v>
      </c>
    </row>
    <row r="353" spans="1:23">
      <c r="A353" t="s">
        <v>408</v>
      </c>
      <c r="B353">
        <v>327</v>
      </c>
      <c r="C353">
        <v>4</v>
      </c>
      <c r="D353">
        <v>1</v>
      </c>
      <c r="E353">
        <v>275</v>
      </c>
      <c r="F353">
        <v>21.644007930000001</v>
      </c>
      <c r="G353">
        <v>1</v>
      </c>
      <c r="H353">
        <v>1</v>
      </c>
      <c r="I353">
        <v>11</v>
      </c>
      <c r="J353">
        <v>1</v>
      </c>
      <c r="K353">
        <v>285</v>
      </c>
      <c r="L353" t="s">
        <v>1007</v>
      </c>
      <c r="N353">
        <v>22</v>
      </c>
      <c r="O353">
        <v>23</v>
      </c>
      <c r="P353">
        <v>14.5</v>
      </c>
      <c r="W353">
        <f>VLOOKUP(A353,lara_valinta!$D$43:$J$780,7,FALSE)</f>
        <v>1</v>
      </c>
    </row>
    <row r="354" spans="1:23">
      <c r="A354" t="s">
        <v>377</v>
      </c>
      <c r="B354">
        <v>292</v>
      </c>
      <c r="C354">
        <v>4</v>
      </c>
      <c r="D354">
        <v>1</v>
      </c>
      <c r="E354">
        <v>227</v>
      </c>
      <c r="F354">
        <v>19.862998170000001</v>
      </c>
      <c r="G354">
        <v>1</v>
      </c>
      <c r="H354">
        <v>1</v>
      </c>
      <c r="I354">
        <v>11</v>
      </c>
      <c r="J354">
        <v>1</v>
      </c>
      <c r="K354">
        <v>245</v>
      </c>
      <c r="W354">
        <f>VLOOKUP(A354,lara_valinta!$D$43:$J$780,7,FALSE)</f>
        <v>1</v>
      </c>
    </row>
    <row r="355" spans="1:23">
      <c r="A355" t="s">
        <v>409</v>
      </c>
      <c r="B355">
        <v>328</v>
      </c>
      <c r="C355">
        <v>4</v>
      </c>
      <c r="D355">
        <v>1</v>
      </c>
      <c r="E355">
        <v>233</v>
      </c>
      <c r="F355">
        <v>15.8400061</v>
      </c>
      <c r="G355">
        <v>1</v>
      </c>
      <c r="H355">
        <v>1</v>
      </c>
      <c r="I355" t="s">
        <v>991</v>
      </c>
      <c r="J355">
        <v>1</v>
      </c>
      <c r="K355">
        <v>248</v>
      </c>
      <c r="W355">
        <f>VLOOKUP(A355,lara_valinta!$D$43:$J$780,7,FALSE)</f>
        <v>1</v>
      </c>
    </row>
    <row r="356" spans="1:23">
      <c r="A356" t="s">
        <v>380</v>
      </c>
      <c r="B356">
        <v>295</v>
      </c>
      <c r="C356">
        <v>4</v>
      </c>
      <c r="D356">
        <v>1</v>
      </c>
      <c r="E356">
        <v>209</v>
      </c>
      <c r="F356">
        <v>19.988998779999999</v>
      </c>
      <c r="G356">
        <v>1</v>
      </c>
      <c r="H356">
        <v>1</v>
      </c>
      <c r="I356">
        <v>11</v>
      </c>
      <c r="J356">
        <v>1</v>
      </c>
      <c r="K356">
        <v>226</v>
      </c>
      <c r="W356">
        <f>VLOOKUP(A356,lara_valinta!$D$43:$J$780,7,FALSE)</f>
        <v>1</v>
      </c>
    </row>
    <row r="357" spans="1:23">
      <c r="A357" t="s">
        <v>483</v>
      </c>
      <c r="B357">
        <v>766</v>
      </c>
      <c r="C357">
        <v>4</v>
      </c>
      <c r="D357">
        <v>2</v>
      </c>
      <c r="E357">
        <v>96</v>
      </c>
      <c r="G357">
        <v>2</v>
      </c>
      <c r="H357">
        <v>2</v>
      </c>
      <c r="I357">
        <v>11</v>
      </c>
      <c r="J357">
        <v>2</v>
      </c>
      <c r="K357">
        <v>116</v>
      </c>
      <c r="W357">
        <f>VLOOKUP(A357,lara_valinta!$D$43:$J$780,7,FALSE)</f>
        <v>1</v>
      </c>
    </row>
    <row r="358" spans="1:23">
      <c r="A358" t="s">
        <v>495</v>
      </c>
      <c r="B358">
        <v>779</v>
      </c>
      <c r="C358">
        <v>4</v>
      </c>
      <c r="D358">
        <v>2</v>
      </c>
      <c r="E358">
        <v>103</v>
      </c>
      <c r="G358">
        <v>2</v>
      </c>
      <c r="H358">
        <v>2</v>
      </c>
      <c r="I358">
        <v>11</v>
      </c>
      <c r="J358">
        <v>2</v>
      </c>
      <c r="K358">
        <v>119</v>
      </c>
      <c r="W358">
        <f>VLOOKUP(A358,lara_valinta!$D$43:$J$780,7,FALSE)</f>
        <v>1</v>
      </c>
    </row>
    <row r="359" spans="1:23">
      <c r="A359" t="s">
        <v>411</v>
      </c>
      <c r="B359">
        <v>329</v>
      </c>
      <c r="C359">
        <v>4</v>
      </c>
      <c r="D359">
        <v>1</v>
      </c>
      <c r="E359">
        <v>234</v>
      </c>
      <c r="F359">
        <v>14.290008540000001</v>
      </c>
      <c r="G359">
        <v>1</v>
      </c>
      <c r="H359">
        <v>1</v>
      </c>
      <c r="I359">
        <v>22</v>
      </c>
      <c r="J359">
        <v>4</v>
      </c>
      <c r="K359">
        <v>227</v>
      </c>
      <c r="W359">
        <f>VLOOKUP(A359,lara_valinta!$D$43:$J$780,7,FALSE)</f>
        <v>1</v>
      </c>
    </row>
    <row r="360" spans="1:23">
      <c r="A360" t="s">
        <v>384</v>
      </c>
      <c r="B360">
        <v>299</v>
      </c>
      <c r="C360">
        <v>4</v>
      </c>
      <c r="D360">
        <v>1</v>
      </c>
      <c r="E360">
        <v>204</v>
      </c>
      <c r="G360">
        <v>1</v>
      </c>
      <c r="H360">
        <v>1</v>
      </c>
      <c r="I360">
        <v>22</v>
      </c>
      <c r="J360">
        <v>4</v>
      </c>
      <c r="K360">
        <v>208</v>
      </c>
      <c r="W360">
        <f>VLOOKUP(A360,lara_valinta!$D$43:$J$780,7,FALSE)</f>
        <v>1</v>
      </c>
    </row>
    <row r="361" spans="1:23">
      <c r="A361" t="s">
        <v>413</v>
      </c>
      <c r="B361">
        <v>330</v>
      </c>
      <c r="C361">
        <v>4</v>
      </c>
      <c r="D361">
        <v>1</v>
      </c>
      <c r="E361">
        <v>239</v>
      </c>
      <c r="F361">
        <v>22.70000366</v>
      </c>
      <c r="G361">
        <v>1</v>
      </c>
      <c r="H361">
        <v>1</v>
      </c>
      <c r="I361">
        <v>11</v>
      </c>
      <c r="J361">
        <v>1</v>
      </c>
      <c r="K361">
        <v>258</v>
      </c>
      <c r="L361" t="s">
        <v>1007</v>
      </c>
      <c r="N361">
        <v>24</v>
      </c>
      <c r="O361">
        <v>22</v>
      </c>
      <c r="P361">
        <v>15</v>
      </c>
      <c r="U361" t="s">
        <v>1011</v>
      </c>
      <c r="W361">
        <f>VLOOKUP(A361,lara_valinta!$D$43:$J$780,7,FALSE)</f>
        <v>1</v>
      </c>
    </row>
    <row r="362" spans="1:23">
      <c r="A362" t="s">
        <v>415</v>
      </c>
      <c r="B362">
        <v>331</v>
      </c>
      <c r="C362">
        <v>4</v>
      </c>
      <c r="D362">
        <v>1</v>
      </c>
      <c r="E362">
        <v>141</v>
      </c>
      <c r="G362">
        <v>2</v>
      </c>
      <c r="H362">
        <v>1</v>
      </c>
      <c r="I362">
        <v>22</v>
      </c>
      <c r="J362">
        <v>4</v>
      </c>
      <c r="K362">
        <v>135</v>
      </c>
      <c r="W362">
        <f>VLOOKUP(A362,lara_valinta!$D$43:$J$780,7,FALSE)</f>
        <v>1</v>
      </c>
    </row>
    <row r="363" spans="1:23">
      <c r="A363" t="s">
        <v>417</v>
      </c>
      <c r="B363">
        <v>333</v>
      </c>
      <c r="C363">
        <v>4</v>
      </c>
      <c r="D363">
        <v>1</v>
      </c>
      <c r="E363">
        <v>248</v>
      </c>
      <c r="F363">
        <v>21.179998170000001</v>
      </c>
      <c r="G363">
        <v>1</v>
      </c>
      <c r="H363">
        <v>1</v>
      </c>
      <c r="I363">
        <v>11</v>
      </c>
      <c r="J363">
        <v>1</v>
      </c>
      <c r="K363">
        <v>267</v>
      </c>
      <c r="L363" t="s">
        <v>1006</v>
      </c>
      <c r="N363">
        <v>23</v>
      </c>
      <c r="O363">
        <v>22</v>
      </c>
      <c r="P363">
        <v>13</v>
      </c>
      <c r="Q363">
        <v>8</v>
      </c>
      <c r="R363">
        <v>4</v>
      </c>
      <c r="S363">
        <v>7</v>
      </c>
      <c r="T363">
        <v>60</v>
      </c>
      <c r="W363">
        <f>VLOOKUP(A363,lara_valinta!$D$43:$J$780,7,FALSE)</f>
        <v>1</v>
      </c>
    </row>
    <row r="364" spans="1:23">
      <c r="A364" t="s">
        <v>500</v>
      </c>
      <c r="B364">
        <v>344</v>
      </c>
      <c r="C364">
        <v>0</v>
      </c>
      <c r="D364">
        <v>1</v>
      </c>
      <c r="E364">
        <v>303</v>
      </c>
      <c r="F364">
        <v>16.158004269999999</v>
      </c>
      <c r="G364">
        <v>1</v>
      </c>
      <c r="H364">
        <v>1</v>
      </c>
      <c r="I364" t="s">
        <v>1014</v>
      </c>
      <c r="J364">
        <v>2</v>
      </c>
      <c r="K364">
        <v>300</v>
      </c>
      <c r="W364">
        <f>VLOOKUP(A364,lara_valinta!$D$43:$J$780,7,FALSE)</f>
        <v>1</v>
      </c>
    </row>
    <row r="365" spans="1:23">
      <c r="A365" t="s">
        <v>686</v>
      </c>
      <c r="B365">
        <v>726</v>
      </c>
      <c r="C365">
        <v>0</v>
      </c>
      <c r="D365">
        <v>2</v>
      </c>
      <c r="E365">
        <v>227</v>
      </c>
      <c r="G365">
        <v>1</v>
      </c>
      <c r="H365">
        <v>2</v>
      </c>
      <c r="I365">
        <v>11</v>
      </c>
      <c r="J365">
        <v>1</v>
      </c>
      <c r="K365">
        <v>232</v>
      </c>
      <c r="N365">
        <v>21</v>
      </c>
      <c r="O365">
        <v>16.5</v>
      </c>
      <c r="P365">
        <v>1</v>
      </c>
      <c r="Q365">
        <v>4</v>
      </c>
      <c r="R365">
        <v>18</v>
      </c>
      <c r="S365">
        <v>8</v>
      </c>
      <c r="T365">
        <v>55</v>
      </c>
      <c r="W365">
        <f>VLOOKUP(A365,lara_valinta!$D$43:$J$780,7,FALSE)</f>
        <v>1</v>
      </c>
    </row>
    <row r="366" spans="1:23">
      <c r="A366" t="s">
        <v>502</v>
      </c>
      <c r="B366">
        <v>345</v>
      </c>
      <c r="C366">
        <v>0</v>
      </c>
      <c r="D366">
        <v>1</v>
      </c>
      <c r="E366">
        <v>241</v>
      </c>
      <c r="F366">
        <v>19.456001830000002</v>
      </c>
      <c r="G366">
        <v>1</v>
      </c>
      <c r="H366">
        <v>1</v>
      </c>
      <c r="I366">
        <v>11</v>
      </c>
      <c r="J366">
        <v>1</v>
      </c>
      <c r="K366">
        <v>156</v>
      </c>
      <c r="W366">
        <f>VLOOKUP(A366,lara_valinta!$D$43:$J$780,7,FALSE)</f>
        <v>1</v>
      </c>
    </row>
    <row r="367" spans="1:23">
      <c r="A367" t="s">
        <v>660</v>
      </c>
      <c r="B367">
        <v>706</v>
      </c>
      <c r="C367">
        <v>0</v>
      </c>
      <c r="D367">
        <v>16</v>
      </c>
      <c r="E367">
        <v>72</v>
      </c>
      <c r="G367">
        <v>1</v>
      </c>
      <c r="H367">
        <v>16</v>
      </c>
      <c r="I367">
        <v>21</v>
      </c>
      <c r="J367">
        <v>2</v>
      </c>
      <c r="K367">
        <v>72</v>
      </c>
      <c r="W367">
        <f>VLOOKUP(A367,lara_valinta!$D$43:$J$780,7,FALSE)</f>
        <v>1</v>
      </c>
    </row>
    <row r="368" spans="1:23">
      <c r="A368" t="s">
        <v>503</v>
      </c>
      <c r="B368">
        <v>346</v>
      </c>
      <c r="C368">
        <v>0</v>
      </c>
      <c r="D368">
        <v>1</v>
      </c>
      <c r="E368">
        <v>180</v>
      </c>
      <c r="F368">
        <v>14.947998780000001</v>
      </c>
      <c r="G368">
        <v>1</v>
      </c>
      <c r="H368">
        <v>1</v>
      </c>
      <c r="I368" t="s">
        <v>995</v>
      </c>
      <c r="J368">
        <v>2</v>
      </c>
      <c r="K368">
        <v>186</v>
      </c>
      <c r="W368">
        <f>VLOOKUP(A368,lara_valinta!$D$43:$J$780,7,FALSE)</f>
        <v>1</v>
      </c>
    </row>
    <row r="369" spans="1:23">
      <c r="A369" t="s">
        <v>658</v>
      </c>
      <c r="B369">
        <v>705</v>
      </c>
      <c r="C369">
        <v>0</v>
      </c>
      <c r="D369">
        <v>3</v>
      </c>
      <c r="E369">
        <v>90</v>
      </c>
      <c r="G369">
        <v>1</v>
      </c>
      <c r="H369">
        <v>3</v>
      </c>
      <c r="I369" t="s">
        <v>1015</v>
      </c>
      <c r="J369">
        <v>2</v>
      </c>
      <c r="K369">
        <v>95</v>
      </c>
      <c r="W369">
        <f>VLOOKUP(A369,lara_valinta!$D$43:$J$780,7,FALSE)</f>
        <v>1</v>
      </c>
    </row>
    <row r="370" spans="1:23">
      <c r="A370" t="s">
        <v>505</v>
      </c>
      <c r="B370">
        <v>348</v>
      </c>
      <c r="C370">
        <v>0</v>
      </c>
      <c r="D370">
        <v>1</v>
      </c>
      <c r="E370">
        <v>213</v>
      </c>
      <c r="F370">
        <v>19.239004269999999</v>
      </c>
      <c r="G370">
        <v>1</v>
      </c>
      <c r="H370">
        <v>1</v>
      </c>
      <c r="I370">
        <v>11</v>
      </c>
      <c r="J370">
        <v>2</v>
      </c>
      <c r="K370">
        <v>231</v>
      </c>
      <c r="W370">
        <f>VLOOKUP(A370,lara_valinta!$D$43:$J$780,7,FALSE)</f>
        <v>1</v>
      </c>
    </row>
    <row r="371" spans="1:23">
      <c r="A371" t="s">
        <v>506</v>
      </c>
      <c r="B371">
        <v>349</v>
      </c>
      <c r="C371">
        <v>0</v>
      </c>
      <c r="D371">
        <v>1</v>
      </c>
      <c r="E371">
        <v>183</v>
      </c>
      <c r="F371">
        <v>18.021006100000001</v>
      </c>
      <c r="G371">
        <v>1</v>
      </c>
      <c r="H371">
        <v>1</v>
      </c>
      <c r="I371">
        <v>11</v>
      </c>
      <c r="J371">
        <v>1</v>
      </c>
      <c r="K371">
        <v>201</v>
      </c>
      <c r="W371">
        <f>VLOOKUP(A371,lara_valinta!$D$43:$J$780,7,FALSE)</f>
        <v>1</v>
      </c>
    </row>
    <row r="372" spans="1:23">
      <c r="A372" t="s">
        <v>507</v>
      </c>
      <c r="B372">
        <v>350</v>
      </c>
      <c r="C372">
        <v>0</v>
      </c>
      <c r="D372">
        <v>1</v>
      </c>
      <c r="E372">
        <v>242</v>
      </c>
      <c r="F372">
        <v>18.312006100000001</v>
      </c>
      <c r="G372">
        <v>1</v>
      </c>
      <c r="H372">
        <v>1</v>
      </c>
      <c r="I372" t="s">
        <v>1008</v>
      </c>
      <c r="J372">
        <v>2</v>
      </c>
      <c r="K372">
        <v>242</v>
      </c>
      <c r="W372">
        <f>VLOOKUP(A372,lara_valinta!$D$43:$J$780,7,FALSE)</f>
        <v>0</v>
      </c>
    </row>
    <row r="373" spans="1:23">
      <c r="A373" t="s">
        <v>529</v>
      </c>
      <c r="B373">
        <v>369</v>
      </c>
      <c r="C373">
        <v>0</v>
      </c>
      <c r="D373">
        <v>3</v>
      </c>
      <c r="E373">
        <v>242</v>
      </c>
      <c r="F373">
        <v>22.420999389999999</v>
      </c>
      <c r="G373">
        <v>1</v>
      </c>
      <c r="H373">
        <v>3</v>
      </c>
      <c r="I373">
        <v>11</v>
      </c>
      <c r="J373">
        <v>1</v>
      </c>
      <c r="K373">
        <v>271</v>
      </c>
      <c r="W373">
        <f>VLOOKUP(A373,lara_valinta!$D$43:$J$780,7,FALSE)</f>
        <v>1</v>
      </c>
    </row>
    <row r="374" spans="1:23">
      <c r="A374" t="s">
        <v>508</v>
      </c>
      <c r="B374">
        <v>351</v>
      </c>
      <c r="C374">
        <v>0</v>
      </c>
      <c r="D374">
        <v>1</v>
      </c>
      <c r="E374">
        <v>200</v>
      </c>
      <c r="F374">
        <v>17.262009160000002</v>
      </c>
      <c r="G374">
        <v>1</v>
      </c>
      <c r="H374">
        <v>1</v>
      </c>
      <c r="I374">
        <v>11</v>
      </c>
      <c r="J374">
        <v>1</v>
      </c>
      <c r="K374">
        <v>204</v>
      </c>
      <c r="W374">
        <f>VLOOKUP(A374,lara_valinta!$D$43:$J$780,7,FALSE)</f>
        <v>0</v>
      </c>
    </row>
    <row r="375" spans="1:23">
      <c r="A375" t="s">
        <v>510</v>
      </c>
      <c r="B375">
        <v>352</v>
      </c>
      <c r="C375">
        <v>0</v>
      </c>
      <c r="D375">
        <v>1</v>
      </c>
      <c r="E375">
        <v>220</v>
      </c>
      <c r="F375">
        <v>10.828002440000001</v>
      </c>
      <c r="G375">
        <v>1</v>
      </c>
      <c r="H375">
        <v>1</v>
      </c>
      <c r="I375" t="s">
        <v>991</v>
      </c>
      <c r="J375">
        <v>2</v>
      </c>
      <c r="K375">
        <v>234</v>
      </c>
      <c r="W375">
        <f>VLOOKUP(A375,lara_valinta!$D$43:$J$780,7,FALSE)</f>
        <v>0</v>
      </c>
    </row>
    <row r="376" spans="1:23">
      <c r="A376" t="s">
        <v>703</v>
      </c>
      <c r="B376">
        <v>741</v>
      </c>
      <c r="C376">
        <v>0</v>
      </c>
      <c r="D376">
        <v>2</v>
      </c>
      <c r="E376">
        <v>80</v>
      </c>
      <c r="G376">
        <v>1</v>
      </c>
      <c r="H376">
        <v>2</v>
      </c>
      <c r="I376">
        <v>11</v>
      </c>
      <c r="J376">
        <v>2</v>
      </c>
      <c r="K376">
        <v>96</v>
      </c>
      <c r="W376">
        <f>VLOOKUP(A376,lara_valinta!$D$43:$J$780,7,FALSE)</f>
        <v>0</v>
      </c>
    </row>
    <row r="377" spans="1:23">
      <c r="A377" t="s">
        <v>532</v>
      </c>
      <c r="B377">
        <v>372</v>
      </c>
      <c r="C377">
        <v>0</v>
      </c>
      <c r="D377">
        <v>1</v>
      </c>
      <c r="E377">
        <v>219</v>
      </c>
      <c r="F377">
        <v>18.166004269999998</v>
      </c>
      <c r="G377">
        <v>1</v>
      </c>
      <c r="H377">
        <v>1</v>
      </c>
      <c r="I377" t="s">
        <v>994</v>
      </c>
      <c r="J377">
        <v>1</v>
      </c>
      <c r="K377">
        <v>239</v>
      </c>
      <c r="W377">
        <f>VLOOKUP(A377,lara_valinta!$D$43:$J$780,7,FALSE)</f>
        <v>0</v>
      </c>
    </row>
    <row r="378" spans="1:23">
      <c r="A378" t="s">
        <v>675</v>
      </c>
      <c r="B378">
        <v>717</v>
      </c>
      <c r="C378">
        <v>0</v>
      </c>
      <c r="D378">
        <v>1</v>
      </c>
      <c r="E378">
        <v>118</v>
      </c>
      <c r="G378">
        <v>1</v>
      </c>
      <c r="H378">
        <v>1</v>
      </c>
      <c r="I378" t="s">
        <v>1010</v>
      </c>
      <c r="J378">
        <v>2</v>
      </c>
      <c r="K378">
        <v>118</v>
      </c>
      <c r="W378">
        <f>VLOOKUP(A378,lara_valinta!$D$43:$J$780,7,FALSE)</f>
        <v>0</v>
      </c>
    </row>
    <row r="379" spans="1:23">
      <c r="A379" t="s">
        <v>535</v>
      </c>
      <c r="B379">
        <v>375</v>
      </c>
      <c r="C379">
        <v>0</v>
      </c>
      <c r="D379">
        <v>3</v>
      </c>
      <c r="E379">
        <v>214</v>
      </c>
      <c r="F379">
        <v>20.33599817</v>
      </c>
      <c r="G379">
        <v>1</v>
      </c>
      <c r="H379">
        <v>3</v>
      </c>
      <c r="I379" t="s">
        <v>994</v>
      </c>
      <c r="J379">
        <v>1</v>
      </c>
      <c r="K379">
        <v>250</v>
      </c>
      <c r="W379">
        <f>VLOOKUP(A379,lara_valinta!$D$43:$J$780,7,FALSE)</f>
        <v>0</v>
      </c>
    </row>
    <row r="380" spans="1:23">
      <c r="A380" t="s">
        <v>497</v>
      </c>
      <c r="B380">
        <v>341</v>
      </c>
      <c r="C380">
        <v>1</v>
      </c>
      <c r="D380">
        <v>2</v>
      </c>
      <c r="E380">
        <v>225</v>
      </c>
      <c r="F380">
        <v>17.95500122</v>
      </c>
      <c r="G380">
        <v>1</v>
      </c>
      <c r="H380">
        <v>2</v>
      </c>
      <c r="I380">
        <v>11</v>
      </c>
      <c r="J380">
        <v>1</v>
      </c>
      <c r="K380">
        <v>217</v>
      </c>
      <c r="W380">
        <f>VLOOKUP(A380,lara_valinta!$D$43:$J$780,7,FALSE)</f>
        <v>1</v>
      </c>
    </row>
    <row r="381" spans="1:23">
      <c r="A381" t="s">
        <v>498</v>
      </c>
      <c r="B381">
        <v>342</v>
      </c>
      <c r="C381">
        <v>1</v>
      </c>
      <c r="D381">
        <v>16</v>
      </c>
      <c r="E381">
        <v>115</v>
      </c>
      <c r="F381">
        <v>11.684010990000001</v>
      </c>
      <c r="G381">
        <v>1</v>
      </c>
      <c r="H381">
        <v>16</v>
      </c>
      <c r="I381">
        <v>11</v>
      </c>
      <c r="J381">
        <v>2</v>
      </c>
      <c r="K381">
        <v>116</v>
      </c>
      <c r="W381">
        <f>VLOOKUP(A381,lara_valinta!$D$43:$J$780,7,FALSE)</f>
        <v>1</v>
      </c>
    </row>
    <row r="382" spans="1:23">
      <c r="A382" t="s">
        <v>499</v>
      </c>
      <c r="B382">
        <v>343</v>
      </c>
      <c r="C382">
        <v>1</v>
      </c>
      <c r="D382">
        <v>2</v>
      </c>
      <c r="E382">
        <v>358</v>
      </c>
      <c r="F382">
        <v>24.96400916</v>
      </c>
      <c r="G382">
        <v>1</v>
      </c>
      <c r="H382">
        <v>2</v>
      </c>
      <c r="I382">
        <v>11</v>
      </c>
      <c r="J382">
        <v>1</v>
      </c>
      <c r="K382">
        <v>383</v>
      </c>
      <c r="W382">
        <f>VLOOKUP(A382,lara_valinta!$D$43:$J$780,7,FALSE)</f>
        <v>1</v>
      </c>
    </row>
    <row r="383" spans="1:23">
      <c r="A383" t="s">
        <v>520</v>
      </c>
      <c r="B383">
        <v>361</v>
      </c>
      <c r="C383">
        <v>1</v>
      </c>
      <c r="D383">
        <v>2</v>
      </c>
      <c r="E383">
        <v>272</v>
      </c>
      <c r="F383">
        <v>22.25500366</v>
      </c>
      <c r="G383">
        <v>1</v>
      </c>
      <c r="H383">
        <v>2</v>
      </c>
      <c r="I383">
        <v>11</v>
      </c>
      <c r="J383">
        <v>1</v>
      </c>
      <c r="K383">
        <v>294</v>
      </c>
      <c r="N383">
        <v>26</v>
      </c>
      <c r="O383">
        <v>22.5</v>
      </c>
      <c r="P383">
        <v>5</v>
      </c>
      <c r="W383">
        <f>VLOOKUP(A383,lara_valinta!$D$43:$J$780,7,FALSE)</f>
        <v>1</v>
      </c>
    </row>
    <row r="384" spans="1:23">
      <c r="A384" t="s">
        <v>650</v>
      </c>
      <c r="B384">
        <v>701</v>
      </c>
      <c r="C384">
        <v>1</v>
      </c>
      <c r="D384">
        <v>2</v>
      </c>
      <c r="E384">
        <v>165</v>
      </c>
      <c r="G384">
        <v>1</v>
      </c>
      <c r="H384">
        <v>2</v>
      </c>
      <c r="I384">
        <v>22</v>
      </c>
      <c r="J384">
        <v>2</v>
      </c>
      <c r="K384">
        <v>162</v>
      </c>
      <c r="U384" t="s">
        <v>1016</v>
      </c>
      <c r="W384">
        <f>VLOOKUP(A384,lara_valinta!$D$43:$J$780,7,FALSE)</f>
        <v>1</v>
      </c>
    </row>
    <row r="385" spans="1:23">
      <c r="A385" t="s">
        <v>652</v>
      </c>
      <c r="B385">
        <v>702</v>
      </c>
      <c r="C385">
        <v>1</v>
      </c>
      <c r="D385">
        <v>16</v>
      </c>
      <c r="E385">
        <v>56</v>
      </c>
      <c r="G385">
        <v>1</v>
      </c>
      <c r="H385">
        <v>16</v>
      </c>
      <c r="I385">
        <v>14</v>
      </c>
      <c r="J385">
        <v>2</v>
      </c>
      <c r="K385">
        <v>55</v>
      </c>
      <c r="W385">
        <f>VLOOKUP(A385,lara_valinta!$D$43:$J$780,7,FALSE)</f>
        <v>1</v>
      </c>
    </row>
    <row r="386" spans="1:23">
      <c r="A386" t="s">
        <v>521</v>
      </c>
      <c r="B386">
        <v>362</v>
      </c>
      <c r="C386">
        <v>1</v>
      </c>
      <c r="D386">
        <v>2</v>
      </c>
      <c r="E386">
        <v>275</v>
      </c>
      <c r="F386">
        <v>22.743003049999999</v>
      </c>
      <c r="G386">
        <v>1</v>
      </c>
      <c r="H386">
        <v>2</v>
      </c>
      <c r="I386" t="s">
        <v>994</v>
      </c>
      <c r="J386">
        <v>1</v>
      </c>
      <c r="K386">
        <v>277</v>
      </c>
      <c r="W386">
        <f>VLOOKUP(A386,lara_valinta!$D$43:$J$780,7,FALSE)</f>
        <v>1</v>
      </c>
    </row>
    <row r="387" spans="1:23">
      <c r="A387" t="s">
        <v>522</v>
      </c>
      <c r="B387">
        <v>363</v>
      </c>
      <c r="C387">
        <v>1</v>
      </c>
      <c r="D387">
        <v>2</v>
      </c>
      <c r="E387">
        <v>240</v>
      </c>
      <c r="F387">
        <v>20.781002440000002</v>
      </c>
      <c r="G387">
        <v>1</v>
      </c>
      <c r="H387">
        <v>2</v>
      </c>
      <c r="I387">
        <v>11</v>
      </c>
      <c r="J387">
        <v>1</v>
      </c>
      <c r="K387">
        <v>240</v>
      </c>
      <c r="N387">
        <v>18</v>
      </c>
      <c r="O387">
        <v>23</v>
      </c>
      <c r="P387">
        <v>8</v>
      </c>
      <c r="W387">
        <f>VLOOKUP(A387,lara_valinta!$D$43:$J$780,7,FALSE)</f>
        <v>1</v>
      </c>
    </row>
    <row r="388" spans="1:23">
      <c r="A388" t="s">
        <v>656</v>
      </c>
      <c r="B388">
        <v>704</v>
      </c>
      <c r="C388">
        <v>1</v>
      </c>
      <c r="D388">
        <v>2</v>
      </c>
      <c r="E388">
        <v>134</v>
      </c>
      <c r="G388">
        <v>1</v>
      </c>
      <c r="H388">
        <v>2</v>
      </c>
      <c r="I388" t="s">
        <v>1017</v>
      </c>
      <c r="J388">
        <v>2</v>
      </c>
      <c r="K388">
        <v>134</v>
      </c>
      <c r="U388" t="s">
        <v>1018</v>
      </c>
      <c r="W388">
        <f>VLOOKUP(A388,lara_valinta!$D$43:$J$780,7,FALSE)</f>
        <v>1</v>
      </c>
    </row>
    <row r="389" spans="1:23">
      <c r="A389" t="s">
        <v>523</v>
      </c>
      <c r="B389">
        <v>364</v>
      </c>
      <c r="C389">
        <v>1</v>
      </c>
      <c r="D389">
        <v>2</v>
      </c>
      <c r="E389">
        <v>322</v>
      </c>
      <c r="F389">
        <v>23.888006099999998</v>
      </c>
      <c r="G389">
        <v>1</v>
      </c>
      <c r="H389">
        <v>2</v>
      </c>
      <c r="I389" t="s">
        <v>994</v>
      </c>
      <c r="J389">
        <v>1</v>
      </c>
      <c r="K389">
        <v>356</v>
      </c>
      <c r="W389">
        <f>VLOOKUP(A389,lara_valinta!$D$43:$J$780,7,FALSE)</f>
        <v>1</v>
      </c>
    </row>
    <row r="390" spans="1:23">
      <c r="A390" t="s">
        <v>654</v>
      </c>
      <c r="B390">
        <v>703</v>
      </c>
      <c r="C390">
        <v>1</v>
      </c>
      <c r="D390">
        <v>16</v>
      </c>
      <c r="E390">
        <v>98</v>
      </c>
      <c r="F390">
        <v>10.81100732</v>
      </c>
      <c r="G390">
        <v>1</v>
      </c>
      <c r="H390">
        <v>16</v>
      </c>
      <c r="I390" t="s">
        <v>991</v>
      </c>
      <c r="J390">
        <v>2</v>
      </c>
      <c r="K390">
        <v>145</v>
      </c>
      <c r="U390" t="s">
        <v>1019</v>
      </c>
      <c r="W390">
        <f>VLOOKUP(A390,lara_valinta!$D$43:$J$780,7,FALSE)</f>
        <v>1</v>
      </c>
    </row>
    <row r="391" spans="1:23">
      <c r="A391" t="s">
        <v>504</v>
      </c>
      <c r="B391">
        <v>347</v>
      </c>
      <c r="C391">
        <v>1</v>
      </c>
      <c r="D391">
        <v>2</v>
      </c>
      <c r="E391">
        <v>361</v>
      </c>
      <c r="F391">
        <v>22.822009770000001</v>
      </c>
      <c r="G391">
        <v>1</v>
      </c>
      <c r="H391">
        <v>2</v>
      </c>
      <c r="I391">
        <v>11</v>
      </c>
      <c r="J391">
        <v>1</v>
      </c>
      <c r="K391">
        <v>360</v>
      </c>
      <c r="N391">
        <v>31</v>
      </c>
      <c r="O391">
        <v>24.5</v>
      </c>
      <c r="P391">
        <v>2.5</v>
      </c>
      <c r="Q391">
        <v>4</v>
      </c>
      <c r="R391">
        <v>2.8</v>
      </c>
      <c r="S391">
        <v>8</v>
      </c>
      <c r="T391">
        <v>60</v>
      </c>
      <c r="W391">
        <f>VLOOKUP(A391,lara_valinta!$D$43:$J$780,7,FALSE)</f>
        <v>1</v>
      </c>
    </row>
    <row r="392" spans="1:23">
      <c r="A392" t="s">
        <v>666</v>
      </c>
      <c r="B392">
        <v>710</v>
      </c>
      <c r="C392">
        <v>1</v>
      </c>
      <c r="D392">
        <v>2</v>
      </c>
      <c r="E392">
        <v>216</v>
      </c>
      <c r="F392">
        <v>21.209998169999999</v>
      </c>
      <c r="G392">
        <v>1</v>
      </c>
      <c r="H392">
        <v>2</v>
      </c>
      <c r="I392" t="s">
        <v>994</v>
      </c>
      <c r="J392">
        <v>1</v>
      </c>
      <c r="K392">
        <v>224</v>
      </c>
      <c r="W392">
        <f>VLOOKUP(A392,lara_valinta!$D$43:$J$780,7,FALSE)</f>
        <v>1</v>
      </c>
    </row>
    <row r="393" spans="1:23">
      <c r="A393" t="s">
        <v>525</v>
      </c>
      <c r="B393">
        <v>365</v>
      </c>
      <c r="C393">
        <v>1</v>
      </c>
      <c r="D393">
        <v>2</v>
      </c>
      <c r="E393">
        <v>281</v>
      </c>
      <c r="F393">
        <v>23.099997559999998</v>
      </c>
      <c r="G393">
        <v>1</v>
      </c>
      <c r="H393">
        <v>2</v>
      </c>
      <c r="I393">
        <v>11</v>
      </c>
      <c r="J393">
        <v>1</v>
      </c>
      <c r="K393">
        <v>301</v>
      </c>
      <c r="N393">
        <v>25</v>
      </c>
      <c r="O393">
        <v>23.5</v>
      </c>
      <c r="P393">
        <v>1.5</v>
      </c>
      <c r="W393">
        <f>VLOOKUP(A393,lara_valinta!$D$43:$J$780,7,FALSE)</f>
        <v>1</v>
      </c>
    </row>
    <row r="394" spans="1:23">
      <c r="A394" t="s">
        <v>661</v>
      </c>
      <c r="B394">
        <v>707</v>
      </c>
      <c r="C394">
        <v>1</v>
      </c>
      <c r="D394">
        <v>16</v>
      </c>
      <c r="E394">
        <v>118</v>
      </c>
      <c r="G394">
        <v>1</v>
      </c>
      <c r="H394">
        <v>16</v>
      </c>
      <c r="I394">
        <v>22</v>
      </c>
      <c r="J394">
        <v>4</v>
      </c>
      <c r="K394">
        <v>118</v>
      </c>
      <c r="U394" t="s">
        <v>1020</v>
      </c>
      <c r="W394">
        <f>VLOOKUP(A394,lara_valinta!$D$43:$J$780,7,FALSE)</f>
        <v>1</v>
      </c>
    </row>
    <row r="395" spans="1:23">
      <c r="A395" t="s">
        <v>527</v>
      </c>
      <c r="B395">
        <v>367</v>
      </c>
      <c r="C395">
        <v>1</v>
      </c>
      <c r="D395">
        <v>16</v>
      </c>
      <c r="E395">
        <v>145</v>
      </c>
      <c r="F395">
        <v>13.60399756</v>
      </c>
      <c r="G395">
        <v>1</v>
      </c>
      <c r="H395">
        <v>16</v>
      </c>
      <c r="I395" t="s">
        <v>1015</v>
      </c>
      <c r="J395">
        <v>2</v>
      </c>
      <c r="K395">
        <v>152</v>
      </c>
      <c r="W395">
        <f>VLOOKUP(A395,lara_valinta!$D$43:$J$780,7,FALSE)</f>
        <v>1</v>
      </c>
    </row>
    <row r="396" spans="1:23">
      <c r="A396" t="s">
        <v>667</v>
      </c>
      <c r="B396">
        <v>711</v>
      </c>
      <c r="C396">
        <v>1</v>
      </c>
      <c r="D396">
        <v>2</v>
      </c>
      <c r="E396">
        <v>67</v>
      </c>
      <c r="G396">
        <v>1</v>
      </c>
      <c r="H396">
        <v>2</v>
      </c>
      <c r="I396">
        <v>11</v>
      </c>
      <c r="J396">
        <v>2</v>
      </c>
      <c r="K396">
        <v>67</v>
      </c>
      <c r="O396">
        <v>4.5</v>
      </c>
      <c r="P396">
        <v>0.7</v>
      </c>
      <c r="W396">
        <f>VLOOKUP(A396,lara_valinta!$D$43:$J$780,7,FALSE)</f>
        <v>1</v>
      </c>
    </row>
    <row r="397" spans="1:23">
      <c r="A397" t="s">
        <v>526</v>
      </c>
      <c r="B397">
        <v>366</v>
      </c>
      <c r="C397">
        <v>1</v>
      </c>
      <c r="D397">
        <v>16</v>
      </c>
      <c r="E397">
        <v>159</v>
      </c>
      <c r="F397">
        <v>10.97399817</v>
      </c>
      <c r="G397">
        <v>1</v>
      </c>
      <c r="H397">
        <v>16</v>
      </c>
      <c r="I397">
        <v>11</v>
      </c>
      <c r="J397">
        <v>2</v>
      </c>
      <c r="K397">
        <v>110</v>
      </c>
      <c r="W397">
        <f>VLOOKUP(A397,lara_valinta!$D$43:$J$780,7,FALSE)</f>
        <v>1</v>
      </c>
    </row>
    <row r="398" spans="1:23">
      <c r="A398" t="s">
        <v>528</v>
      </c>
      <c r="B398">
        <v>368</v>
      </c>
      <c r="C398">
        <v>1</v>
      </c>
      <c r="D398">
        <v>3</v>
      </c>
      <c r="E398">
        <v>269</v>
      </c>
      <c r="F398">
        <v>23.58800244</v>
      </c>
      <c r="G398">
        <v>1</v>
      </c>
      <c r="H398">
        <v>3</v>
      </c>
      <c r="I398">
        <v>11</v>
      </c>
      <c r="J398">
        <v>1</v>
      </c>
      <c r="K398">
        <v>300</v>
      </c>
      <c r="W398">
        <f>VLOOKUP(A398,lara_valinta!$D$43:$J$780,7,FALSE)</f>
        <v>1</v>
      </c>
    </row>
    <row r="399" spans="1:23">
      <c r="A399" t="s">
        <v>663</v>
      </c>
      <c r="B399">
        <v>708</v>
      </c>
      <c r="C399">
        <v>1</v>
      </c>
      <c r="D399">
        <v>16</v>
      </c>
      <c r="E399">
        <v>105</v>
      </c>
      <c r="G399">
        <v>1</v>
      </c>
      <c r="H399">
        <v>16</v>
      </c>
      <c r="I399" t="s">
        <v>1015</v>
      </c>
      <c r="J399">
        <v>2</v>
      </c>
      <c r="K399">
        <v>114</v>
      </c>
      <c r="W399">
        <f>VLOOKUP(A399,lara_valinta!$D$43:$J$780,7,FALSE)</f>
        <v>1</v>
      </c>
    </row>
    <row r="400" spans="1:23">
      <c r="A400" t="s">
        <v>664</v>
      </c>
      <c r="B400">
        <v>709</v>
      </c>
      <c r="C400">
        <v>1</v>
      </c>
      <c r="D400">
        <v>16</v>
      </c>
      <c r="E400">
        <v>72</v>
      </c>
      <c r="G400">
        <v>1</v>
      </c>
      <c r="H400">
        <v>16</v>
      </c>
      <c r="I400">
        <v>14</v>
      </c>
      <c r="J400">
        <v>2</v>
      </c>
      <c r="K400">
        <v>70</v>
      </c>
      <c r="W400">
        <f>VLOOKUP(A400,lara_valinta!$D$43:$J$780,7,FALSE)</f>
        <v>1</v>
      </c>
    </row>
    <row r="401" spans="1:23">
      <c r="A401" t="s">
        <v>530</v>
      </c>
      <c r="B401">
        <v>370</v>
      </c>
      <c r="C401">
        <v>1</v>
      </c>
      <c r="D401">
        <v>16</v>
      </c>
      <c r="E401">
        <v>101</v>
      </c>
      <c r="F401">
        <v>9.3809981689999997</v>
      </c>
      <c r="G401">
        <v>1</v>
      </c>
      <c r="H401">
        <v>16</v>
      </c>
      <c r="I401">
        <v>23</v>
      </c>
      <c r="J401">
        <v>4</v>
      </c>
      <c r="K401">
        <v>105</v>
      </c>
      <c r="W401">
        <f>VLOOKUP(A401,lara_valinta!$D$43:$J$780,7,FALSE)</f>
        <v>1</v>
      </c>
    </row>
    <row r="402" spans="1:23">
      <c r="A402" t="s">
        <v>531</v>
      </c>
      <c r="B402">
        <v>371</v>
      </c>
      <c r="C402">
        <v>1</v>
      </c>
      <c r="D402">
        <v>16</v>
      </c>
      <c r="E402">
        <v>65</v>
      </c>
      <c r="F402">
        <v>8.2150042719999998</v>
      </c>
      <c r="G402">
        <v>1</v>
      </c>
      <c r="H402">
        <v>16</v>
      </c>
      <c r="I402">
        <v>23</v>
      </c>
      <c r="J402">
        <v>4</v>
      </c>
      <c r="K402">
        <v>68</v>
      </c>
      <c r="W402">
        <f>VLOOKUP(A402,lara_valinta!$D$43:$J$780,7,FALSE)</f>
        <v>0</v>
      </c>
    </row>
    <row r="403" spans="1:23">
      <c r="A403" t="s">
        <v>555</v>
      </c>
      <c r="B403">
        <v>391</v>
      </c>
      <c r="C403">
        <v>1</v>
      </c>
      <c r="D403">
        <v>2</v>
      </c>
      <c r="E403">
        <v>461</v>
      </c>
      <c r="F403">
        <v>24.467998779999999</v>
      </c>
      <c r="G403">
        <v>1</v>
      </c>
      <c r="H403">
        <v>2</v>
      </c>
      <c r="I403">
        <v>11</v>
      </c>
      <c r="J403">
        <v>1</v>
      </c>
      <c r="K403">
        <v>471</v>
      </c>
      <c r="N403">
        <v>35</v>
      </c>
      <c r="O403">
        <v>25</v>
      </c>
      <c r="P403">
        <v>0.8</v>
      </c>
      <c r="Q403">
        <v>7</v>
      </c>
      <c r="R403">
        <v>24</v>
      </c>
      <c r="S403">
        <v>5</v>
      </c>
      <c r="T403">
        <v>63</v>
      </c>
      <c r="W403">
        <f>VLOOKUP(A403,lara_valinta!$D$43:$J$780,7,FALSE)</f>
        <v>0</v>
      </c>
    </row>
    <row r="404" spans="1:23">
      <c r="A404" t="s">
        <v>557</v>
      </c>
      <c r="B404">
        <v>393</v>
      </c>
      <c r="C404">
        <v>1</v>
      </c>
      <c r="D404">
        <v>6</v>
      </c>
      <c r="E404">
        <v>98</v>
      </c>
      <c r="F404">
        <v>8.8880012209999997</v>
      </c>
      <c r="G404">
        <v>1</v>
      </c>
      <c r="H404">
        <v>6</v>
      </c>
      <c r="I404">
        <v>14</v>
      </c>
      <c r="J404">
        <v>2</v>
      </c>
      <c r="K404">
        <v>100</v>
      </c>
      <c r="W404">
        <f>VLOOKUP(A404,lara_valinta!$D$43:$J$780,7,FALSE)</f>
        <v>0</v>
      </c>
    </row>
    <row r="405" spans="1:23">
      <c r="A405" t="s">
        <v>533</v>
      </c>
      <c r="B405">
        <v>373</v>
      </c>
      <c r="C405">
        <v>1</v>
      </c>
      <c r="D405">
        <v>2</v>
      </c>
      <c r="E405">
        <v>170</v>
      </c>
      <c r="F405">
        <v>15.314004880000001</v>
      </c>
      <c r="G405">
        <v>1</v>
      </c>
      <c r="H405">
        <v>2</v>
      </c>
      <c r="I405" t="s">
        <v>994</v>
      </c>
      <c r="J405">
        <v>1</v>
      </c>
      <c r="K405">
        <v>186</v>
      </c>
      <c r="W405">
        <f>VLOOKUP(A405,lara_valinta!$D$43:$J$780,7,FALSE)</f>
        <v>0</v>
      </c>
    </row>
    <row r="406" spans="1:23">
      <c r="A406" t="s">
        <v>534</v>
      </c>
      <c r="B406">
        <v>374</v>
      </c>
      <c r="C406">
        <v>1</v>
      </c>
      <c r="D406">
        <v>3</v>
      </c>
      <c r="E406">
        <v>194</v>
      </c>
      <c r="F406">
        <v>19.541006100000001</v>
      </c>
      <c r="G406">
        <v>1</v>
      </c>
      <c r="H406">
        <v>3</v>
      </c>
      <c r="I406">
        <v>21</v>
      </c>
      <c r="J406">
        <v>4</v>
      </c>
      <c r="K406">
        <v>206</v>
      </c>
      <c r="W406">
        <f>VLOOKUP(A406,lara_valinta!$D$43:$J$780,7,FALSE)</f>
        <v>0</v>
      </c>
    </row>
    <row r="407" spans="1:23">
      <c r="A407" t="s">
        <v>674</v>
      </c>
      <c r="B407">
        <v>716</v>
      </c>
      <c r="C407">
        <v>1</v>
      </c>
      <c r="D407">
        <v>2</v>
      </c>
      <c r="E407">
        <v>190</v>
      </c>
      <c r="G407">
        <v>1</v>
      </c>
      <c r="H407">
        <v>2</v>
      </c>
      <c r="I407">
        <v>11</v>
      </c>
      <c r="J407">
        <v>1</v>
      </c>
      <c r="K407">
        <v>201</v>
      </c>
      <c r="W407">
        <f>VLOOKUP(A407,lara_valinta!$D$43:$J$780,7,FALSE)</f>
        <v>0</v>
      </c>
    </row>
    <row r="408" spans="1:23">
      <c r="A408" t="s">
        <v>560</v>
      </c>
      <c r="B408">
        <v>395</v>
      </c>
      <c r="C408">
        <v>1</v>
      </c>
      <c r="D408">
        <v>2</v>
      </c>
      <c r="E408">
        <v>334</v>
      </c>
      <c r="F408">
        <v>22.837007929999999</v>
      </c>
      <c r="G408">
        <v>1</v>
      </c>
      <c r="H408">
        <v>2</v>
      </c>
      <c r="I408">
        <v>11</v>
      </c>
      <c r="J408">
        <v>1</v>
      </c>
      <c r="K408">
        <v>351</v>
      </c>
      <c r="N408">
        <v>26</v>
      </c>
      <c r="O408">
        <v>23</v>
      </c>
      <c r="P408">
        <v>2</v>
      </c>
      <c r="W408">
        <f>VLOOKUP(A408,lara_valinta!$D$43:$J$780,7,FALSE)</f>
        <v>0</v>
      </c>
    </row>
    <row r="409" spans="1:23">
      <c r="A409" t="s">
        <v>514</v>
      </c>
      <c r="B409">
        <v>356</v>
      </c>
      <c r="C409">
        <v>2</v>
      </c>
      <c r="D409">
        <v>2</v>
      </c>
      <c r="E409">
        <v>375</v>
      </c>
      <c r="F409">
        <v>25.287005489999999</v>
      </c>
      <c r="G409">
        <v>1</v>
      </c>
      <c r="H409">
        <v>2</v>
      </c>
      <c r="I409">
        <v>11</v>
      </c>
      <c r="J409">
        <v>1</v>
      </c>
      <c r="K409">
        <v>368</v>
      </c>
      <c r="W409">
        <f>VLOOKUP(A409,lara_valinta!$D$43:$J$780,7,FALSE)</f>
        <v>1</v>
      </c>
    </row>
    <row r="410" spans="1:23">
      <c r="A410" t="s">
        <v>515</v>
      </c>
      <c r="B410">
        <v>357</v>
      </c>
      <c r="C410">
        <v>2</v>
      </c>
      <c r="D410">
        <v>2</v>
      </c>
      <c r="E410">
        <v>282</v>
      </c>
      <c r="F410">
        <v>19.627004880000001</v>
      </c>
      <c r="G410">
        <v>1</v>
      </c>
      <c r="H410">
        <v>2</v>
      </c>
      <c r="I410" t="s">
        <v>991</v>
      </c>
      <c r="J410">
        <v>1</v>
      </c>
      <c r="K410">
        <v>268</v>
      </c>
      <c r="W410">
        <f>VLOOKUP(A410,lara_valinta!$D$43:$J$780,7,FALSE)</f>
        <v>1</v>
      </c>
    </row>
    <row r="411" spans="1:23">
      <c r="A411" t="s">
        <v>517</v>
      </c>
      <c r="B411">
        <v>358</v>
      </c>
      <c r="C411">
        <v>2</v>
      </c>
      <c r="D411">
        <v>2</v>
      </c>
      <c r="E411">
        <v>370</v>
      </c>
      <c r="F411">
        <v>24.989999390000001</v>
      </c>
      <c r="G411">
        <v>1</v>
      </c>
      <c r="H411">
        <v>2</v>
      </c>
      <c r="I411">
        <v>11</v>
      </c>
      <c r="J411">
        <v>1</v>
      </c>
      <c r="K411">
        <v>377</v>
      </c>
      <c r="W411">
        <f>VLOOKUP(A411,lara_valinta!$D$43:$J$780,7,FALSE)</f>
        <v>1</v>
      </c>
    </row>
    <row r="412" spans="1:23">
      <c r="A412" t="s">
        <v>544</v>
      </c>
      <c r="B412">
        <v>381</v>
      </c>
      <c r="C412">
        <v>2</v>
      </c>
      <c r="D412">
        <v>2</v>
      </c>
      <c r="E412">
        <v>292</v>
      </c>
      <c r="F412">
        <v>24.20300061</v>
      </c>
      <c r="G412">
        <v>1</v>
      </c>
      <c r="H412">
        <v>2</v>
      </c>
      <c r="I412">
        <v>11</v>
      </c>
      <c r="J412">
        <v>1</v>
      </c>
      <c r="K412">
        <v>304</v>
      </c>
      <c r="N412">
        <v>27</v>
      </c>
      <c r="O412">
        <v>24</v>
      </c>
      <c r="P412">
        <v>1</v>
      </c>
      <c r="Q412">
        <v>5</v>
      </c>
      <c r="R412">
        <v>12</v>
      </c>
      <c r="S412">
        <v>4</v>
      </c>
      <c r="T412">
        <v>60</v>
      </c>
      <c r="W412">
        <f>VLOOKUP(A412,lara_valinta!$D$43:$J$780,7,FALSE)</f>
        <v>1</v>
      </c>
    </row>
    <row r="413" spans="1:23">
      <c r="A413" t="s">
        <v>676</v>
      </c>
      <c r="B413">
        <v>718</v>
      </c>
      <c r="C413">
        <v>2</v>
      </c>
      <c r="D413">
        <v>16</v>
      </c>
      <c r="E413">
        <v>56</v>
      </c>
      <c r="G413">
        <v>1</v>
      </c>
      <c r="H413">
        <v>16</v>
      </c>
      <c r="I413">
        <v>14</v>
      </c>
      <c r="J413">
        <v>2</v>
      </c>
      <c r="K413">
        <v>55</v>
      </c>
      <c r="W413">
        <f>VLOOKUP(A413,lara_valinta!$D$43:$J$780,7,FALSE)</f>
        <v>1</v>
      </c>
    </row>
    <row r="414" spans="1:23">
      <c r="A414" t="s">
        <v>518</v>
      </c>
      <c r="B414">
        <v>359</v>
      </c>
      <c r="C414">
        <v>2</v>
      </c>
      <c r="D414">
        <v>2</v>
      </c>
      <c r="E414">
        <v>300</v>
      </c>
      <c r="F414">
        <v>22.734007930000001</v>
      </c>
      <c r="G414">
        <v>1</v>
      </c>
      <c r="H414">
        <v>2</v>
      </c>
      <c r="I414">
        <v>11</v>
      </c>
      <c r="J414">
        <v>1</v>
      </c>
      <c r="K414">
        <v>309</v>
      </c>
      <c r="N414">
        <v>26</v>
      </c>
      <c r="O414">
        <v>25</v>
      </c>
      <c r="P414">
        <v>1.75</v>
      </c>
      <c r="W414">
        <f>VLOOKUP(A414,lara_valinta!$D$43:$J$780,7,FALSE)</f>
        <v>1</v>
      </c>
    </row>
    <row r="415" spans="1:23">
      <c r="A415" t="s">
        <v>519</v>
      </c>
      <c r="B415">
        <v>360</v>
      </c>
      <c r="C415">
        <v>2</v>
      </c>
      <c r="D415">
        <v>2</v>
      </c>
      <c r="E415">
        <v>353</v>
      </c>
      <c r="F415">
        <v>23.99300732</v>
      </c>
      <c r="G415">
        <v>1</v>
      </c>
      <c r="H415">
        <v>2</v>
      </c>
      <c r="I415">
        <v>11</v>
      </c>
      <c r="J415">
        <v>1</v>
      </c>
      <c r="K415">
        <v>378</v>
      </c>
      <c r="N415">
        <v>26</v>
      </c>
      <c r="O415">
        <v>24.5</v>
      </c>
      <c r="P415">
        <v>3</v>
      </c>
      <c r="W415">
        <f>VLOOKUP(A415,lara_valinta!$D$43:$J$780,7,FALSE)</f>
        <v>1</v>
      </c>
    </row>
    <row r="416" spans="1:23">
      <c r="A416" t="s">
        <v>547</v>
      </c>
      <c r="B416">
        <v>383</v>
      </c>
      <c r="C416">
        <v>2</v>
      </c>
      <c r="D416">
        <v>2</v>
      </c>
      <c r="E416">
        <v>354</v>
      </c>
      <c r="F416">
        <v>21.844999999999999</v>
      </c>
      <c r="G416">
        <v>1</v>
      </c>
      <c r="H416">
        <v>2</v>
      </c>
      <c r="I416">
        <v>11</v>
      </c>
      <c r="J416">
        <v>1</v>
      </c>
      <c r="K416">
        <v>356</v>
      </c>
      <c r="N416">
        <v>25</v>
      </c>
      <c r="O416">
        <v>22</v>
      </c>
      <c r="P416">
        <v>0.4</v>
      </c>
      <c r="W416">
        <f>VLOOKUP(A416,lara_valinta!$D$43:$J$780,7,FALSE)</f>
        <v>1</v>
      </c>
    </row>
    <row r="417" spans="1:23">
      <c r="A417" t="s">
        <v>548</v>
      </c>
      <c r="B417">
        <v>384</v>
      </c>
      <c r="C417">
        <v>2</v>
      </c>
      <c r="D417">
        <v>2</v>
      </c>
      <c r="E417">
        <v>273</v>
      </c>
      <c r="F417">
        <v>20.41999878</v>
      </c>
      <c r="G417">
        <v>1</v>
      </c>
      <c r="H417">
        <v>2</v>
      </c>
      <c r="I417" t="s">
        <v>994</v>
      </c>
      <c r="J417">
        <v>1</v>
      </c>
      <c r="K417">
        <v>277</v>
      </c>
      <c r="N417">
        <v>24</v>
      </c>
      <c r="O417">
        <v>20.5</v>
      </c>
      <c r="P417">
        <v>2.5</v>
      </c>
      <c r="Q417">
        <v>7</v>
      </c>
      <c r="R417">
        <v>18</v>
      </c>
      <c r="S417">
        <v>6</v>
      </c>
      <c r="T417">
        <v>60</v>
      </c>
      <c r="W417">
        <f>VLOOKUP(A417,lara_valinta!$D$43:$J$780,7,FALSE)</f>
        <v>1</v>
      </c>
    </row>
    <row r="418" spans="1:23">
      <c r="A418" t="s">
        <v>550</v>
      </c>
      <c r="B418">
        <v>386</v>
      </c>
      <c r="C418">
        <v>2</v>
      </c>
      <c r="D418">
        <v>2</v>
      </c>
      <c r="E418">
        <v>223</v>
      </c>
      <c r="F418">
        <v>18.813998170000001</v>
      </c>
      <c r="G418">
        <v>1</v>
      </c>
      <c r="H418">
        <v>2</v>
      </c>
      <c r="I418">
        <v>11</v>
      </c>
      <c r="J418">
        <v>1</v>
      </c>
      <c r="K418">
        <v>232</v>
      </c>
      <c r="W418">
        <f>VLOOKUP(A418,lara_valinta!$D$43:$J$780,7,FALSE)</f>
        <v>1</v>
      </c>
    </row>
    <row r="419" spans="1:23">
      <c r="A419" t="s">
        <v>549</v>
      </c>
      <c r="B419">
        <v>385</v>
      </c>
      <c r="C419">
        <v>2</v>
      </c>
      <c r="D419">
        <v>2</v>
      </c>
      <c r="E419">
        <v>279</v>
      </c>
      <c r="F419">
        <v>22.06500488</v>
      </c>
      <c r="G419">
        <v>1</v>
      </c>
      <c r="H419">
        <v>2</v>
      </c>
      <c r="I419" t="s">
        <v>994</v>
      </c>
      <c r="J419">
        <v>1</v>
      </c>
      <c r="K419">
        <v>281</v>
      </c>
      <c r="N419">
        <v>24</v>
      </c>
      <c r="O419">
        <v>26</v>
      </c>
      <c r="Q419">
        <v>2</v>
      </c>
      <c r="W419">
        <f>VLOOKUP(A419,lara_valinta!$D$43:$J$780,7,FALSE)</f>
        <v>1</v>
      </c>
    </row>
    <row r="420" spans="1:23">
      <c r="A420" t="s">
        <v>669</v>
      </c>
      <c r="B420">
        <v>713</v>
      </c>
      <c r="C420">
        <v>2</v>
      </c>
      <c r="D420">
        <v>2</v>
      </c>
      <c r="E420">
        <v>125</v>
      </c>
      <c r="G420">
        <v>1</v>
      </c>
      <c r="H420">
        <v>2</v>
      </c>
      <c r="I420" t="s">
        <v>994</v>
      </c>
      <c r="J420">
        <v>2</v>
      </c>
      <c r="K420">
        <v>127</v>
      </c>
      <c r="W420">
        <f>VLOOKUP(A420,lara_valinta!$D$43:$J$780,7,FALSE)</f>
        <v>1</v>
      </c>
    </row>
    <row r="421" spans="1:23">
      <c r="A421" t="s">
        <v>668</v>
      </c>
      <c r="B421">
        <v>712</v>
      </c>
      <c r="C421">
        <v>2</v>
      </c>
      <c r="D421">
        <v>16</v>
      </c>
      <c r="E421">
        <v>70</v>
      </c>
      <c r="G421">
        <v>1</v>
      </c>
      <c r="H421">
        <v>16</v>
      </c>
      <c r="I421">
        <v>11</v>
      </c>
      <c r="J421">
        <v>2</v>
      </c>
      <c r="K421">
        <v>70</v>
      </c>
      <c r="W421">
        <f>VLOOKUP(A421,lara_valinta!$D$43:$J$780,7,FALSE)</f>
        <v>1</v>
      </c>
    </row>
    <row r="422" spans="1:23">
      <c r="A422" t="s">
        <v>552</v>
      </c>
      <c r="B422">
        <v>388</v>
      </c>
      <c r="C422">
        <v>2</v>
      </c>
      <c r="D422">
        <v>2</v>
      </c>
      <c r="E422">
        <v>355</v>
      </c>
      <c r="F422">
        <v>21.338996949999999</v>
      </c>
      <c r="G422">
        <v>1</v>
      </c>
      <c r="H422">
        <v>2</v>
      </c>
      <c r="I422">
        <v>11</v>
      </c>
      <c r="J422">
        <v>2</v>
      </c>
      <c r="K422">
        <v>372</v>
      </c>
      <c r="W422">
        <f>VLOOKUP(A422,lara_valinta!$D$43:$J$780,7,FALSE)</f>
        <v>1</v>
      </c>
    </row>
    <row r="423" spans="1:23">
      <c r="A423" t="s">
        <v>551</v>
      </c>
      <c r="B423">
        <v>387</v>
      </c>
      <c r="C423">
        <v>2</v>
      </c>
      <c r="D423">
        <v>2</v>
      </c>
      <c r="E423">
        <v>238</v>
      </c>
      <c r="F423">
        <v>21.126008540000001</v>
      </c>
      <c r="G423">
        <v>1</v>
      </c>
      <c r="H423">
        <v>2</v>
      </c>
      <c r="I423" t="s">
        <v>994</v>
      </c>
      <c r="J423">
        <v>1</v>
      </c>
      <c r="K423">
        <v>360</v>
      </c>
      <c r="N423">
        <v>21</v>
      </c>
      <c r="O423">
        <v>20.75</v>
      </c>
      <c r="P423">
        <v>2</v>
      </c>
      <c r="W423">
        <f>VLOOKUP(A423,lara_valinta!$D$43:$J$780,7,FALSE)</f>
        <v>1</v>
      </c>
    </row>
    <row r="424" spans="1:23">
      <c r="A424" t="s">
        <v>553</v>
      </c>
      <c r="B424">
        <v>389</v>
      </c>
      <c r="C424">
        <v>2</v>
      </c>
      <c r="D424">
        <v>4</v>
      </c>
      <c r="E424">
        <v>210</v>
      </c>
      <c r="F424">
        <v>17.70000916</v>
      </c>
      <c r="G424">
        <v>1</v>
      </c>
      <c r="H424">
        <v>4</v>
      </c>
      <c r="I424" t="s">
        <v>994</v>
      </c>
      <c r="J424">
        <v>1</v>
      </c>
      <c r="K424">
        <v>219</v>
      </c>
      <c r="W424">
        <f>VLOOKUP(A424,lara_valinta!$D$43:$J$780,7,FALSE)</f>
        <v>1</v>
      </c>
    </row>
    <row r="425" spans="1:23">
      <c r="A425" t="s">
        <v>554</v>
      </c>
      <c r="B425">
        <v>390</v>
      </c>
      <c r="C425">
        <v>2</v>
      </c>
      <c r="D425">
        <v>2</v>
      </c>
      <c r="E425">
        <v>342</v>
      </c>
      <c r="F425">
        <v>22.465008539999999</v>
      </c>
      <c r="G425">
        <v>1</v>
      </c>
      <c r="H425">
        <v>2</v>
      </c>
      <c r="I425">
        <v>11</v>
      </c>
      <c r="J425">
        <v>1</v>
      </c>
      <c r="K425">
        <v>347</v>
      </c>
      <c r="W425">
        <f>VLOOKUP(A425,lara_valinta!$D$43:$J$780,7,FALSE)</f>
        <v>1</v>
      </c>
    </row>
    <row r="426" spans="1:23">
      <c r="A426" t="s">
        <v>591</v>
      </c>
      <c r="B426">
        <v>420</v>
      </c>
      <c r="C426">
        <v>2</v>
      </c>
      <c r="D426">
        <v>2</v>
      </c>
      <c r="E426">
        <v>269</v>
      </c>
      <c r="F426">
        <v>22.826007319999999</v>
      </c>
      <c r="G426">
        <v>1</v>
      </c>
      <c r="H426">
        <v>2</v>
      </c>
      <c r="I426">
        <v>11</v>
      </c>
      <c r="J426">
        <v>1</v>
      </c>
      <c r="K426">
        <v>286</v>
      </c>
      <c r="N426">
        <v>25</v>
      </c>
      <c r="O426">
        <v>23.5</v>
      </c>
      <c r="P426">
        <v>7</v>
      </c>
      <c r="Q426">
        <v>5</v>
      </c>
      <c r="R426">
        <v>22</v>
      </c>
      <c r="S426">
        <v>7</v>
      </c>
      <c r="T426">
        <v>60</v>
      </c>
      <c r="W426">
        <f>VLOOKUP(A426,lara_valinta!$D$43:$J$780,7,FALSE)</f>
        <v>1</v>
      </c>
    </row>
    <row r="427" spans="1:23">
      <c r="A427" t="s">
        <v>670</v>
      </c>
      <c r="B427">
        <v>714</v>
      </c>
      <c r="C427">
        <v>2</v>
      </c>
      <c r="D427">
        <v>2</v>
      </c>
      <c r="E427">
        <v>142</v>
      </c>
      <c r="G427">
        <v>1</v>
      </c>
      <c r="H427">
        <v>2</v>
      </c>
      <c r="I427" t="s">
        <v>1008</v>
      </c>
      <c r="J427">
        <v>2</v>
      </c>
      <c r="K427">
        <v>145</v>
      </c>
      <c r="W427">
        <f>VLOOKUP(A427,lara_valinta!$D$43:$J$780,7,FALSE)</f>
        <v>0</v>
      </c>
    </row>
    <row r="428" spans="1:23">
      <c r="A428" t="s">
        <v>594</v>
      </c>
      <c r="B428">
        <v>423</v>
      </c>
      <c r="C428">
        <v>2</v>
      </c>
      <c r="D428">
        <v>2</v>
      </c>
      <c r="E428">
        <v>254</v>
      </c>
      <c r="F428">
        <v>22.30100122</v>
      </c>
      <c r="G428">
        <v>1</v>
      </c>
      <c r="H428">
        <v>2</v>
      </c>
      <c r="I428">
        <v>11</v>
      </c>
      <c r="J428">
        <v>1</v>
      </c>
      <c r="K428">
        <v>259</v>
      </c>
      <c r="W428">
        <f>VLOOKUP(A428,lara_valinta!$D$43:$J$780,7,FALSE)</f>
        <v>0</v>
      </c>
    </row>
    <row r="429" spans="1:23">
      <c r="A429" t="s">
        <v>595</v>
      </c>
      <c r="B429">
        <v>424</v>
      </c>
      <c r="C429">
        <v>2</v>
      </c>
      <c r="D429">
        <v>2</v>
      </c>
      <c r="E429">
        <v>220</v>
      </c>
      <c r="F429">
        <v>20.173005490000001</v>
      </c>
      <c r="G429">
        <v>1</v>
      </c>
      <c r="H429">
        <v>2</v>
      </c>
      <c r="I429" t="s">
        <v>994</v>
      </c>
      <c r="J429">
        <v>1</v>
      </c>
      <c r="K429">
        <v>216</v>
      </c>
      <c r="W429">
        <f>VLOOKUP(A429,lara_valinta!$D$43:$J$780,7,FALSE)</f>
        <v>0</v>
      </c>
    </row>
    <row r="430" spans="1:23">
      <c r="A430" t="s">
        <v>556</v>
      </c>
      <c r="B430">
        <v>392</v>
      </c>
      <c r="C430">
        <v>2</v>
      </c>
      <c r="D430">
        <v>2</v>
      </c>
      <c r="E430">
        <v>255</v>
      </c>
      <c r="F430">
        <v>22.53000793</v>
      </c>
      <c r="G430">
        <v>1</v>
      </c>
      <c r="H430">
        <v>2</v>
      </c>
      <c r="I430">
        <v>11</v>
      </c>
      <c r="J430">
        <v>1</v>
      </c>
      <c r="K430">
        <v>278</v>
      </c>
      <c r="N430">
        <v>22</v>
      </c>
      <c r="O430">
        <v>20</v>
      </c>
      <c r="P430">
        <v>8</v>
      </c>
      <c r="W430">
        <f>VLOOKUP(A430,lara_valinta!$D$43:$J$780,7,FALSE)</f>
        <v>0</v>
      </c>
    </row>
    <row r="431" spans="1:23">
      <c r="A431" t="s">
        <v>559</v>
      </c>
      <c r="B431">
        <v>394</v>
      </c>
      <c r="C431">
        <v>2</v>
      </c>
      <c r="D431">
        <v>2</v>
      </c>
      <c r="E431">
        <v>230</v>
      </c>
      <c r="F431">
        <v>22.337001220000001</v>
      </c>
      <c r="G431">
        <v>1</v>
      </c>
      <c r="H431">
        <v>2</v>
      </c>
      <c r="I431">
        <v>11</v>
      </c>
      <c r="J431">
        <v>1</v>
      </c>
      <c r="K431">
        <v>240</v>
      </c>
      <c r="N431">
        <v>19</v>
      </c>
      <c r="O431">
        <v>22.25</v>
      </c>
      <c r="P431">
        <v>8</v>
      </c>
      <c r="W431">
        <f>VLOOKUP(A431,lara_valinta!$D$43:$J$780,7,FALSE)</f>
        <v>0</v>
      </c>
    </row>
    <row r="432" spans="1:23">
      <c r="A432" t="s">
        <v>704</v>
      </c>
      <c r="B432">
        <v>742</v>
      </c>
      <c r="C432">
        <v>2</v>
      </c>
      <c r="D432">
        <v>2</v>
      </c>
      <c r="E432">
        <v>183</v>
      </c>
      <c r="G432">
        <v>1</v>
      </c>
      <c r="H432">
        <v>2</v>
      </c>
      <c r="I432">
        <v>11</v>
      </c>
      <c r="J432">
        <v>2</v>
      </c>
      <c r="K432">
        <v>175</v>
      </c>
      <c r="N432">
        <v>15</v>
      </c>
      <c r="O432">
        <v>13.75</v>
      </c>
      <c r="P432">
        <v>7</v>
      </c>
      <c r="W432">
        <f>VLOOKUP(A432,lara_valinta!$D$43:$J$780,7,FALSE)</f>
        <v>0</v>
      </c>
    </row>
    <row r="433" spans="1:23">
      <c r="A433" t="s">
        <v>672</v>
      </c>
      <c r="B433">
        <v>715</v>
      </c>
      <c r="C433">
        <v>2</v>
      </c>
      <c r="D433">
        <v>2</v>
      </c>
      <c r="E433">
        <v>112</v>
      </c>
      <c r="G433">
        <v>1</v>
      </c>
      <c r="H433">
        <v>2</v>
      </c>
      <c r="I433">
        <v>22</v>
      </c>
      <c r="J433">
        <v>4</v>
      </c>
      <c r="K433">
        <v>112</v>
      </c>
      <c r="U433" t="s">
        <v>1021</v>
      </c>
      <c r="W433">
        <f>VLOOKUP(A433,lara_valinta!$D$43:$J$780,7,FALSE)</f>
        <v>0</v>
      </c>
    </row>
    <row r="434" spans="1:23">
      <c r="A434" t="s">
        <v>597</v>
      </c>
      <c r="B434">
        <v>426</v>
      </c>
      <c r="C434">
        <v>2</v>
      </c>
      <c r="D434">
        <v>2</v>
      </c>
      <c r="E434">
        <v>205</v>
      </c>
      <c r="F434">
        <v>19.570000610000001</v>
      </c>
      <c r="G434">
        <v>1</v>
      </c>
      <c r="H434">
        <v>2</v>
      </c>
      <c r="I434" t="s">
        <v>994</v>
      </c>
      <c r="J434">
        <v>1</v>
      </c>
      <c r="K434">
        <v>200</v>
      </c>
      <c r="N434">
        <v>17</v>
      </c>
      <c r="O434">
        <v>18</v>
      </c>
      <c r="P434">
        <v>7</v>
      </c>
      <c r="Q434">
        <v>5</v>
      </c>
      <c r="R434">
        <v>14</v>
      </c>
      <c r="S434">
        <v>6</v>
      </c>
      <c r="T434">
        <v>40</v>
      </c>
      <c r="W434">
        <f>VLOOKUP(A434,lara_valinta!$D$43:$J$780,7,FALSE)</f>
        <v>0</v>
      </c>
    </row>
    <row r="435" spans="1:23">
      <c r="A435" t="s">
        <v>599</v>
      </c>
      <c r="B435">
        <v>428</v>
      </c>
      <c r="C435">
        <v>2</v>
      </c>
      <c r="D435">
        <v>2</v>
      </c>
      <c r="E435">
        <v>215</v>
      </c>
      <c r="F435">
        <v>12.10100671</v>
      </c>
      <c r="G435">
        <v>1</v>
      </c>
      <c r="H435">
        <v>2</v>
      </c>
      <c r="I435">
        <v>22</v>
      </c>
      <c r="J435">
        <v>4</v>
      </c>
      <c r="K435">
        <v>210</v>
      </c>
      <c r="U435" t="s">
        <v>1022</v>
      </c>
      <c r="W435">
        <f>VLOOKUP(A435,lara_valinta!$D$43:$J$780,7,FALSE)</f>
        <v>0</v>
      </c>
    </row>
    <row r="436" spans="1:23">
      <c r="A436" t="s">
        <v>598</v>
      </c>
      <c r="B436">
        <v>427</v>
      </c>
      <c r="C436">
        <v>2</v>
      </c>
      <c r="D436">
        <v>2</v>
      </c>
      <c r="E436">
        <v>193</v>
      </c>
      <c r="F436">
        <v>19.48299695</v>
      </c>
      <c r="G436">
        <v>1</v>
      </c>
      <c r="H436">
        <v>2</v>
      </c>
      <c r="I436">
        <v>11</v>
      </c>
      <c r="J436">
        <v>1</v>
      </c>
      <c r="K436">
        <v>210</v>
      </c>
      <c r="W436">
        <f>VLOOKUP(A436,lara_valinta!$D$43:$J$780,7,FALSE)</f>
        <v>0</v>
      </c>
    </row>
    <row r="437" spans="1:23">
      <c r="A437" t="s">
        <v>603</v>
      </c>
      <c r="B437">
        <v>431</v>
      </c>
      <c r="C437">
        <v>2</v>
      </c>
      <c r="D437">
        <v>4</v>
      </c>
      <c r="E437">
        <v>140</v>
      </c>
      <c r="F437">
        <v>17.132011599999998</v>
      </c>
      <c r="G437">
        <v>1</v>
      </c>
      <c r="H437">
        <v>4</v>
      </c>
      <c r="I437">
        <v>14</v>
      </c>
      <c r="J437">
        <v>2</v>
      </c>
      <c r="K437">
        <v>152</v>
      </c>
      <c r="W437">
        <f>VLOOKUP(A437,lara_valinta!$D$43:$J$780,7,FALSE)</f>
        <v>0</v>
      </c>
    </row>
    <row r="438" spans="1:23">
      <c r="A438" t="s">
        <v>685</v>
      </c>
      <c r="B438">
        <v>725</v>
      </c>
      <c r="C438">
        <v>2</v>
      </c>
      <c r="D438">
        <v>2</v>
      </c>
      <c r="E438">
        <v>133</v>
      </c>
      <c r="G438">
        <v>1</v>
      </c>
      <c r="H438">
        <v>2</v>
      </c>
      <c r="I438" t="s">
        <v>994</v>
      </c>
      <c r="J438">
        <v>2</v>
      </c>
      <c r="K438">
        <v>151</v>
      </c>
      <c r="W438">
        <f>VLOOKUP(A438,lara_valinta!$D$43:$J$780,7,FALSE)</f>
        <v>0</v>
      </c>
    </row>
    <row r="439" spans="1:23">
      <c r="A439" t="s">
        <v>602</v>
      </c>
      <c r="B439">
        <v>430</v>
      </c>
      <c r="C439">
        <v>2</v>
      </c>
      <c r="D439">
        <v>2</v>
      </c>
      <c r="E439">
        <v>204</v>
      </c>
      <c r="F439">
        <v>11.19400916</v>
      </c>
      <c r="G439">
        <v>1</v>
      </c>
      <c r="H439">
        <v>2</v>
      </c>
      <c r="I439" t="s">
        <v>1017</v>
      </c>
      <c r="J439">
        <v>1</v>
      </c>
      <c r="K439">
        <v>203</v>
      </c>
      <c r="W439">
        <f>VLOOKUP(A439,lara_valinta!$D$43:$J$780,7,FALSE)</f>
        <v>0</v>
      </c>
    </row>
    <row r="440" spans="1:23">
      <c r="A440" t="s">
        <v>601</v>
      </c>
      <c r="B440">
        <v>429</v>
      </c>
      <c r="C440">
        <v>2</v>
      </c>
      <c r="D440">
        <v>2</v>
      </c>
      <c r="E440">
        <v>309</v>
      </c>
      <c r="F440">
        <v>24.044003050000001</v>
      </c>
      <c r="G440">
        <v>1</v>
      </c>
      <c r="H440">
        <v>2</v>
      </c>
      <c r="I440">
        <v>11</v>
      </c>
      <c r="J440">
        <v>1</v>
      </c>
      <c r="K440">
        <v>327</v>
      </c>
      <c r="N440">
        <v>28</v>
      </c>
      <c r="O440">
        <v>25.5</v>
      </c>
      <c r="P440">
        <v>5.5</v>
      </c>
      <c r="W440">
        <f>VLOOKUP(A440,lara_valinta!$D$43:$J$780,7,FALSE)</f>
        <v>0</v>
      </c>
    </row>
    <row r="441" spans="1:23">
      <c r="A441" t="s">
        <v>565</v>
      </c>
      <c r="B441">
        <v>399</v>
      </c>
      <c r="C441">
        <v>3</v>
      </c>
      <c r="D441">
        <v>4</v>
      </c>
      <c r="E441">
        <v>225</v>
      </c>
      <c r="F441">
        <v>24.585999390000001</v>
      </c>
      <c r="G441">
        <v>1</v>
      </c>
      <c r="H441">
        <v>4</v>
      </c>
      <c r="I441">
        <v>11</v>
      </c>
      <c r="J441">
        <v>1</v>
      </c>
      <c r="K441">
        <v>232</v>
      </c>
      <c r="W441">
        <f>VLOOKUP(A441,lara_valinta!$D$43:$J$780,7,FALSE)</f>
        <v>1</v>
      </c>
    </row>
    <row r="442" spans="1:23">
      <c r="A442" t="s">
        <v>568</v>
      </c>
      <c r="B442">
        <v>402</v>
      </c>
      <c r="C442">
        <v>3</v>
      </c>
      <c r="D442">
        <v>2</v>
      </c>
      <c r="E442">
        <v>354</v>
      </c>
      <c r="F442">
        <v>23.069004880000001</v>
      </c>
      <c r="G442">
        <v>1</v>
      </c>
      <c r="H442">
        <v>2</v>
      </c>
      <c r="I442">
        <v>11</v>
      </c>
      <c r="J442">
        <v>1</v>
      </c>
      <c r="K442">
        <v>371</v>
      </c>
      <c r="W442">
        <f>VLOOKUP(A442,lara_valinta!$D$43:$J$780,7,FALSE)</f>
        <v>1</v>
      </c>
    </row>
    <row r="443" spans="1:23">
      <c r="A443" t="s">
        <v>545</v>
      </c>
      <c r="B443">
        <v>382</v>
      </c>
      <c r="C443">
        <v>3</v>
      </c>
      <c r="D443">
        <v>3</v>
      </c>
      <c r="E443">
        <v>229</v>
      </c>
      <c r="F443">
        <v>17.843009160000001</v>
      </c>
      <c r="G443">
        <v>1</v>
      </c>
      <c r="H443">
        <v>4</v>
      </c>
      <c r="I443" t="s">
        <v>994</v>
      </c>
      <c r="J443">
        <v>1</v>
      </c>
      <c r="K443">
        <v>210</v>
      </c>
      <c r="W443">
        <f>VLOOKUP(A443,lara_valinta!$D$43:$J$780,7,FALSE)</f>
        <v>1</v>
      </c>
    </row>
    <row r="444" spans="1:23">
      <c r="A444" t="s">
        <v>678</v>
      </c>
      <c r="B444">
        <v>719</v>
      </c>
      <c r="C444">
        <v>3</v>
      </c>
      <c r="D444">
        <v>2</v>
      </c>
      <c r="E444">
        <v>58</v>
      </c>
      <c r="G444">
        <v>1</v>
      </c>
      <c r="H444">
        <v>2</v>
      </c>
      <c r="I444">
        <v>22</v>
      </c>
      <c r="J444">
        <v>4</v>
      </c>
      <c r="K444">
        <v>55</v>
      </c>
      <c r="W444">
        <f>VLOOKUP(A444,lara_valinta!$D$43:$J$780,7,FALSE)</f>
        <v>1</v>
      </c>
    </row>
    <row r="445" spans="1:23">
      <c r="A445" t="s">
        <v>572</v>
      </c>
      <c r="B445">
        <v>405</v>
      </c>
      <c r="C445">
        <v>3</v>
      </c>
      <c r="D445">
        <v>2</v>
      </c>
      <c r="E445">
        <v>232</v>
      </c>
      <c r="F445">
        <v>13.528999389999999</v>
      </c>
      <c r="G445">
        <v>1</v>
      </c>
      <c r="H445">
        <v>2</v>
      </c>
      <c r="I445" t="s">
        <v>991</v>
      </c>
      <c r="J445">
        <v>1</v>
      </c>
      <c r="K445">
        <v>241</v>
      </c>
      <c r="W445">
        <f>VLOOKUP(A445,lara_valinta!$D$43:$J$780,7,FALSE)</f>
        <v>0</v>
      </c>
    </row>
    <row r="446" spans="1:23">
      <c r="A446" t="s">
        <v>575</v>
      </c>
      <c r="B446">
        <v>407</v>
      </c>
      <c r="C446">
        <v>3</v>
      </c>
      <c r="D446">
        <v>2</v>
      </c>
      <c r="E446">
        <v>260</v>
      </c>
      <c r="F446">
        <v>23.278006099999999</v>
      </c>
      <c r="G446">
        <v>1</v>
      </c>
      <c r="H446">
        <v>2</v>
      </c>
      <c r="I446" t="s">
        <v>994</v>
      </c>
      <c r="J446">
        <v>1</v>
      </c>
      <c r="K446">
        <v>294</v>
      </c>
      <c r="W446">
        <f>VLOOKUP(A446,lara_valinta!$D$43:$J$780,7,FALSE)</f>
        <v>0</v>
      </c>
    </row>
    <row r="447" spans="1:23">
      <c r="A447" t="s">
        <v>577</v>
      </c>
      <c r="B447">
        <v>408</v>
      </c>
      <c r="C447">
        <v>3</v>
      </c>
      <c r="D447">
        <v>2</v>
      </c>
      <c r="E447">
        <v>193</v>
      </c>
      <c r="F447">
        <v>14.679999390000001</v>
      </c>
      <c r="G447">
        <v>1</v>
      </c>
      <c r="H447">
        <v>2</v>
      </c>
      <c r="I447" t="s">
        <v>1017</v>
      </c>
      <c r="J447">
        <v>1</v>
      </c>
      <c r="K447">
        <v>200</v>
      </c>
      <c r="W447">
        <f>VLOOKUP(A447,lara_valinta!$D$43:$J$780,7,FALSE)</f>
        <v>1</v>
      </c>
    </row>
    <row r="448" spans="1:23">
      <c r="A448" t="s">
        <v>705</v>
      </c>
      <c r="B448">
        <v>743</v>
      </c>
      <c r="C448">
        <v>3</v>
      </c>
      <c r="D448">
        <v>2</v>
      </c>
      <c r="E448">
        <v>234</v>
      </c>
      <c r="G448">
        <v>1</v>
      </c>
      <c r="H448">
        <v>2</v>
      </c>
      <c r="I448" t="s">
        <v>994</v>
      </c>
      <c r="J448">
        <v>1</v>
      </c>
      <c r="K448">
        <v>236</v>
      </c>
      <c r="N448">
        <v>18</v>
      </c>
      <c r="O448">
        <v>16</v>
      </c>
      <c r="P448">
        <v>6</v>
      </c>
      <c r="Q448">
        <v>4</v>
      </c>
      <c r="R448">
        <v>14</v>
      </c>
      <c r="S448">
        <v>7</v>
      </c>
      <c r="T448">
        <v>40</v>
      </c>
      <c r="W448">
        <f>VLOOKUP(A448,lara_valinta!$D$43:$J$780,7,FALSE)</f>
        <v>0</v>
      </c>
    </row>
    <row r="449" spans="1:23">
      <c r="A449" t="s">
        <v>578</v>
      </c>
      <c r="B449">
        <v>409</v>
      </c>
      <c r="C449">
        <v>3</v>
      </c>
      <c r="D449">
        <v>2</v>
      </c>
      <c r="E449">
        <v>212</v>
      </c>
      <c r="F449">
        <v>20.909998170000001</v>
      </c>
      <c r="G449">
        <v>1</v>
      </c>
      <c r="H449">
        <v>2</v>
      </c>
      <c r="I449">
        <v>11</v>
      </c>
      <c r="J449">
        <v>1</v>
      </c>
      <c r="K449">
        <v>235</v>
      </c>
      <c r="N449">
        <v>19</v>
      </c>
      <c r="O449">
        <v>22.5</v>
      </c>
      <c r="P449">
        <v>2</v>
      </c>
      <c r="W449">
        <f>VLOOKUP(A449,lara_valinta!$D$43:$J$780,7,FALSE)</f>
        <v>0</v>
      </c>
    </row>
    <row r="450" spans="1:23">
      <c r="A450" t="s">
        <v>584</v>
      </c>
      <c r="B450">
        <v>414</v>
      </c>
      <c r="C450">
        <v>3</v>
      </c>
      <c r="D450">
        <v>2</v>
      </c>
      <c r="E450">
        <v>334</v>
      </c>
      <c r="F450">
        <v>21.92899817</v>
      </c>
      <c r="G450">
        <v>1</v>
      </c>
      <c r="H450">
        <v>2</v>
      </c>
      <c r="I450">
        <v>11</v>
      </c>
      <c r="J450">
        <v>1</v>
      </c>
      <c r="K450">
        <v>340</v>
      </c>
      <c r="W450">
        <f>VLOOKUP(A450,lara_valinta!$D$43:$J$780,7,FALSE)</f>
        <v>1</v>
      </c>
    </row>
    <row r="451" spans="1:23">
      <c r="A451" t="s">
        <v>579</v>
      </c>
      <c r="B451">
        <v>410</v>
      </c>
      <c r="C451">
        <v>3</v>
      </c>
      <c r="D451">
        <v>1</v>
      </c>
      <c r="E451">
        <v>194</v>
      </c>
      <c r="G451">
        <v>1</v>
      </c>
      <c r="H451">
        <v>1</v>
      </c>
      <c r="I451">
        <v>22</v>
      </c>
      <c r="J451">
        <v>4</v>
      </c>
      <c r="K451">
        <v>170</v>
      </c>
      <c r="W451">
        <f>VLOOKUP(A451,lara_valinta!$D$43:$J$780,7,FALSE)</f>
        <v>0</v>
      </c>
    </row>
    <row r="452" spans="1:23">
      <c r="A452" t="s">
        <v>582</v>
      </c>
      <c r="B452">
        <v>412</v>
      </c>
      <c r="C452">
        <v>3</v>
      </c>
      <c r="D452">
        <v>2</v>
      </c>
      <c r="E452">
        <v>212</v>
      </c>
      <c r="F452">
        <v>19.874002440000002</v>
      </c>
      <c r="G452">
        <v>1</v>
      </c>
      <c r="H452">
        <v>2</v>
      </c>
      <c r="I452">
        <v>11</v>
      </c>
      <c r="J452">
        <v>1</v>
      </c>
      <c r="K452">
        <v>217</v>
      </c>
      <c r="N452">
        <v>17</v>
      </c>
      <c r="O452">
        <v>20.75</v>
      </c>
      <c r="P452">
        <v>5</v>
      </c>
      <c r="W452">
        <f>VLOOKUP(A452,lara_valinta!$D$43:$J$780,7,FALSE)</f>
        <v>0</v>
      </c>
    </row>
    <row r="453" spans="1:23">
      <c r="A453" t="s">
        <v>680</v>
      </c>
      <c r="B453">
        <v>720</v>
      </c>
      <c r="C453">
        <v>3</v>
      </c>
      <c r="D453">
        <v>2</v>
      </c>
      <c r="E453">
        <v>120</v>
      </c>
      <c r="G453">
        <v>1</v>
      </c>
      <c r="H453">
        <v>2</v>
      </c>
      <c r="I453" t="s">
        <v>994</v>
      </c>
      <c r="J453">
        <v>2</v>
      </c>
      <c r="K453">
        <v>105</v>
      </c>
      <c r="N453">
        <v>7</v>
      </c>
      <c r="O453">
        <v>10.75</v>
      </c>
      <c r="P453">
        <v>2.5</v>
      </c>
      <c r="Q453">
        <v>6</v>
      </c>
      <c r="R453">
        <v>6</v>
      </c>
      <c r="S453">
        <v>9</v>
      </c>
      <c r="T453">
        <v>20</v>
      </c>
      <c r="W453">
        <f>VLOOKUP(A453,lara_valinta!$D$43:$J$780,7,FALSE)</f>
        <v>0</v>
      </c>
    </row>
    <row r="454" spans="1:23">
      <c r="A454" t="s">
        <v>581</v>
      </c>
      <c r="B454">
        <v>411</v>
      </c>
      <c r="C454">
        <v>3</v>
      </c>
      <c r="D454">
        <v>2</v>
      </c>
      <c r="E454">
        <v>220</v>
      </c>
      <c r="F454">
        <v>17.088006709999998</v>
      </c>
      <c r="G454">
        <v>1</v>
      </c>
      <c r="H454">
        <v>2</v>
      </c>
      <c r="I454">
        <v>11</v>
      </c>
      <c r="J454">
        <v>1</v>
      </c>
      <c r="K454">
        <v>221</v>
      </c>
      <c r="W454">
        <f>VLOOKUP(A454,lara_valinta!$D$43:$J$780,7,FALSE)</f>
        <v>0</v>
      </c>
    </row>
    <row r="455" spans="1:23">
      <c r="A455" t="s">
        <v>585</v>
      </c>
      <c r="B455">
        <v>415</v>
      </c>
      <c r="C455">
        <v>3</v>
      </c>
      <c r="D455">
        <v>2</v>
      </c>
      <c r="E455">
        <v>160</v>
      </c>
      <c r="F455">
        <v>13.71200488</v>
      </c>
      <c r="G455">
        <v>1</v>
      </c>
      <c r="H455">
        <v>2</v>
      </c>
      <c r="I455" t="s">
        <v>991</v>
      </c>
      <c r="J455">
        <v>2</v>
      </c>
      <c r="K455">
        <v>165</v>
      </c>
      <c r="W455">
        <f>VLOOKUP(A455,lara_valinta!$D$43:$J$780,7,FALSE)</f>
        <v>0</v>
      </c>
    </row>
    <row r="456" spans="1:23">
      <c r="A456" t="s">
        <v>681</v>
      </c>
      <c r="B456">
        <v>721</v>
      </c>
      <c r="C456">
        <v>3</v>
      </c>
      <c r="D456">
        <v>2</v>
      </c>
      <c r="E456">
        <v>67</v>
      </c>
      <c r="G456">
        <v>1</v>
      </c>
      <c r="H456">
        <v>2</v>
      </c>
      <c r="I456">
        <v>11</v>
      </c>
      <c r="J456">
        <v>2</v>
      </c>
      <c r="K456">
        <v>67</v>
      </c>
      <c r="W456">
        <f>VLOOKUP(A456,lara_valinta!$D$43:$J$780,7,FALSE)</f>
        <v>0</v>
      </c>
    </row>
    <row r="457" spans="1:23">
      <c r="A457" t="s">
        <v>589</v>
      </c>
      <c r="B457">
        <v>418</v>
      </c>
      <c r="C457">
        <v>3</v>
      </c>
      <c r="D457">
        <v>2</v>
      </c>
      <c r="E457">
        <v>310</v>
      </c>
      <c r="F457">
        <v>22.045010990000002</v>
      </c>
      <c r="G457">
        <v>1</v>
      </c>
      <c r="H457">
        <v>2</v>
      </c>
      <c r="I457">
        <v>11</v>
      </c>
      <c r="J457">
        <v>1</v>
      </c>
      <c r="K457">
        <v>335</v>
      </c>
      <c r="N457">
        <v>27</v>
      </c>
      <c r="O457">
        <v>23.5</v>
      </c>
      <c r="P457">
        <v>0.5</v>
      </c>
      <c r="W457">
        <f>VLOOKUP(A457,lara_valinta!$D$43:$J$780,7,FALSE)</f>
        <v>1</v>
      </c>
    </row>
    <row r="458" spans="1:23">
      <c r="A458" t="s">
        <v>587</v>
      </c>
      <c r="B458">
        <v>416</v>
      </c>
      <c r="C458">
        <v>3</v>
      </c>
      <c r="D458">
        <v>2</v>
      </c>
      <c r="E458">
        <v>246</v>
      </c>
      <c r="F458">
        <v>21.715997560000002</v>
      </c>
      <c r="G458">
        <v>1</v>
      </c>
      <c r="H458">
        <v>2</v>
      </c>
      <c r="I458">
        <v>11</v>
      </c>
      <c r="J458">
        <v>1</v>
      </c>
      <c r="K458">
        <v>263</v>
      </c>
      <c r="W458">
        <f>VLOOKUP(A458,lara_valinta!$D$43:$J$780,7,FALSE)</f>
        <v>0</v>
      </c>
    </row>
    <row r="459" spans="1:23">
      <c r="A459" t="s">
        <v>588</v>
      </c>
      <c r="B459">
        <v>417</v>
      </c>
      <c r="C459">
        <v>3</v>
      </c>
      <c r="D459">
        <v>3</v>
      </c>
      <c r="E459">
        <v>260</v>
      </c>
      <c r="F459">
        <v>21.406997560000001</v>
      </c>
      <c r="G459">
        <v>1</v>
      </c>
      <c r="H459">
        <v>3</v>
      </c>
      <c r="I459">
        <v>11</v>
      </c>
      <c r="J459">
        <v>1</v>
      </c>
      <c r="K459">
        <v>282</v>
      </c>
      <c r="W459">
        <f>VLOOKUP(A459,lara_valinta!$D$43:$J$780,7,FALSE)</f>
        <v>0</v>
      </c>
    </row>
    <row r="460" spans="1:23">
      <c r="A460" t="s">
        <v>682</v>
      </c>
      <c r="B460">
        <v>722</v>
      </c>
      <c r="C460">
        <v>3</v>
      </c>
      <c r="D460">
        <v>2</v>
      </c>
      <c r="E460">
        <v>122</v>
      </c>
      <c r="G460">
        <v>1</v>
      </c>
      <c r="H460">
        <v>2</v>
      </c>
      <c r="I460">
        <v>11</v>
      </c>
      <c r="J460">
        <v>2</v>
      </c>
      <c r="K460">
        <v>131</v>
      </c>
      <c r="N460">
        <v>9</v>
      </c>
      <c r="O460">
        <v>12</v>
      </c>
      <c r="P460">
        <v>1.5</v>
      </c>
      <c r="W460">
        <f>VLOOKUP(A460,lara_valinta!$D$43:$J$780,7,FALSE)</f>
        <v>0</v>
      </c>
    </row>
    <row r="461" spans="1:23">
      <c r="A461" t="s">
        <v>691</v>
      </c>
      <c r="B461">
        <v>731</v>
      </c>
      <c r="C461">
        <v>3</v>
      </c>
      <c r="D461">
        <v>2</v>
      </c>
      <c r="E461">
        <v>71</v>
      </c>
      <c r="G461">
        <v>1</v>
      </c>
      <c r="H461">
        <v>2</v>
      </c>
      <c r="I461">
        <v>11</v>
      </c>
      <c r="J461">
        <v>2</v>
      </c>
      <c r="K461">
        <v>80</v>
      </c>
      <c r="W461">
        <f>VLOOKUP(A461,lara_valinta!$D$43:$J$780,7,FALSE)</f>
        <v>0</v>
      </c>
    </row>
    <row r="462" spans="1:23">
      <c r="A462" t="s">
        <v>590</v>
      </c>
      <c r="B462">
        <v>419</v>
      </c>
      <c r="C462">
        <v>3</v>
      </c>
      <c r="D462">
        <v>3</v>
      </c>
      <c r="E462">
        <v>214</v>
      </c>
      <c r="F462">
        <v>21.880001830000001</v>
      </c>
      <c r="G462">
        <v>1</v>
      </c>
      <c r="H462">
        <v>3</v>
      </c>
      <c r="I462">
        <v>11</v>
      </c>
      <c r="J462">
        <v>1</v>
      </c>
      <c r="K462">
        <v>244</v>
      </c>
      <c r="W462">
        <f>VLOOKUP(A462,lara_valinta!$D$43:$J$780,7,FALSE)</f>
        <v>0</v>
      </c>
    </row>
    <row r="463" spans="1:23">
      <c r="A463" t="s">
        <v>629</v>
      </c>
      <c r="B463">
        <v>454</v>
      </c>
      <c r="C463">
        <v>3</v>
      </c>
      <c r="D463">
        <v>1</v>
      </c>
      <c r="E463">
        <v>213</v>
      </c>
      <c r="F463">
        <v>20.00700977</v>
      </c>
      <c r="G463">
        <v>1</v>
      </c>
      <c r="H463">
        <v>1</v>
      </c>
      <c r="I463">
        <v>11</v>
      </c>
      <c r="J463">
        <v>1</v>
      </c>
      <c r="K463">
        <v>232</v>
      </c>
      <c r="W463">
        <f>VLOOKUP(A463,lara_valinta!$D$43:$J$780,7,FALSE)</f>
        <v>0</v>
      </c>
    </row>
    <row r="464" spans="1:23">
      <c r="A464" t="s">
        <v>631</v>
      </c>
      <c r="B464">
        <v>456</v>
      </c>
      <c r="C464">
        <v>3</v>
      </c>
      <c r="D464">
        <v>4</v>
      </c>
      <c r="E464">
        <v>205</v>
      </c>
      <c r="F464">
        <v>19.44799695</v>
      </c>
      <c r="G464">
        <v>1</v>
      </c>
      <c r="H464">
        <v>4</v>
      </c>
      <c r="I464" t="s">
        <v>991</v>
      </c>
      <c r="J464">
        <v>1</v>
      </c>
      <c r="K464">
        <v>213</v>
      </c>
      <c r="W464">
        <f>VLOOKUP(A464,lara_valinta!$D$43:$J$780,7,FALSE)</f>
        <v>0</v>
      </c>
    </row>
    <row r="465" spans="1:23">
      <c r="A465" t="s">
        <v>592</v>
      </c>
      <c r="B465">
        <v>421</v>
      </c>
      <c r="C465">
        <v>3</v>
      </c>
      <c r="D465">
        <v>4</v>
      </c>
      <c r="E465">
        <v>184</v>
      </c>
      <c r="F465">
        <v>19.326996950000002</v>
      </c>
      <c r="G465">
        <v>1</v>
      </c>
      <c r="H465">
        <v>4</v>
      </c>
      <c r="I465">
        <v>11</v>
      </c>
      <c r="J465">
        <v>2</v>
      </c>
      <c r="K465">
        <v>184</v>
      </c>
      <c r="W465">
        <f>VLOOKUP(A465,lara_valinta!$D$43:$J$780,7,FALSE)</f>
        <v>0</v>
      </c>
    </row>
    <row r="466" spans="1:23">
      <c r="A466" t="s">
        <v>593</v>
      </c>
      <c r="B466">
        <v>422</v>
      </c>
      <c r="C466">
        <v>3</v>
      </c>
      <c r="D466">
        <v>4</v>
      </c>
      <c r="E466">
        <v>203</v>
      </c>
      <c r="F466">
        <v>20.60300427</v>
      </c>
      <c r="G466">
        <v>1</v>
      </c>
      <c r="H466">
        <v>4</v>
      </c>
      <c r="I466" t="s">
        <v>994</v>
      </c>
      <c r="J466">
        <v>1</v>
      </c>
      <c r="K466">
        <v>224</v>
      </c>
      <c r="W466">
        <f>VLOOKUP(A466,lara_valinta!$D$43:$J$780,7,FALSE)</f>
        <v>0</v>
      </c>
    </row>
    <row r="467" spans="1:23">
      <c r="A467" t="s">
        <v>632</v>
      </c>
      <c r="B467">
        <v>457</v>
      </c>
      <c r="C467">
        <v>3</v>
      </c>
      <c r="D467">
        <v>3</v>
      </c>
      <c r="E467">
        <v>141</v>
      </c>
      <c r="F467">
        <v>17.736000000000001</v>
      </c>
      <c r="G467">
        <v>1</v>
      </c>
      <c r="H467">
        <v>4</v>
      </c>
      <c r="I467" t="s">
        <v>994</v>
      </c>
      <c r="J467">
        <v>2</v>
      </c>
      <c r="K467">
        <v>146</v>
      </c>
      <c r="W467">
        <f>VLOOKUP(A467,lara_valinta!$D$43:$J$780,7,FALSE)</f>
        <v>0</v>
      </c>
    </row>
    <row r="468" spans="1:23">
      <c r="A468" t="s">
        <v>683</v>
      </c>
      <c r="B468">
        <v>723</v>
      </c>
      <c r="C468">
        <v>3</v>
      </c>
      <c r="D468">
        <v>2</v>
      </c>
      <c r="E468">
        <v>52</v>
      </c>
      <c r="G468">
        <v>1</v>
      </c>
      <c r="H468">
        <v>2</v>
      </c>
      <c r="I468">
        <v>11</v>
      </c>
      <c r="J468">
        <v>2</v>
      </c>
      <c r="K468">
        <v>54</v>
      </c>
      <c r="O468">
        <v>4.5</v>
      </c>
      <c r="P468">
        <v>1.5</v>
      </c>
      <c r="Q468">
        <v>6</v>
      </c>
      <c r="R468">
        <v>4</v>
      </c>
      <c r="S468">
        <v>9</v>
      </c>
      <c r="T468">
        <v>15</v>
      </c>
      <c r="W468">
        <f>VLOOKUP(A468,lara_valinta!$D$43:$J$780,7,FALSE)</f>
        <v>0</v>
      </c>
    </row>
    <row r="469" spans="1:23">
      <c r="A469" t="s">
        <v>596</v>
      </c>
      <c r="B469">
        <v>425</v>
      </c>
      <c r="C469">
        <v>3</v>
      </c>
      <c r="D469">
        <v>4</v>
      </c>
      <c r="E469">
        <v>171</v>
      </c>
      <c r="F469">
        <v>18.85700671</v>
      </c>
      <c r="G469">
        <v>1</v>
      </c>
      <c r="H469">
        <v>4</v>
      </c>
      <c r="I469" t="s">
        <v>994</v>
      </c>
      <c r="J469">
        <v>2</v>
      </c>
      <c r="K469">
        <v>173</v>
      </c>
      <c r="W469">
        <f>VLOOKUP(A469,lara_valinta!$D$43:$J$780,7,FALSE)</f>
        <v>0</v>
      </c>
    </row>
    <row r="470" spans="1:23">
      <c r="A470" t="s">
        <v>684</v>
      </c>
      <c r="B470">
        <v>724</v>
      </c>
      <c r="C470">
        <v>3</v>
      </c>
      <c r="D470">
        <v>2</v>
      </c>
      <c r="E470">
        <v>61</v>
      </c>
      <c r="G470">
        <v>1</v>
      </c>
      <c r="H470">
        <v>2</v>
      </c>
      <c r="I470">
        <v>11</v>
      </c>
      <c r="J470">
        <v>2</v>
      </c>
      <c r="K470">
        <v>65</v>
      </c>
      <c r="W470">
        <f>VLOOKUP(A470,lara_valinta!$D$43:$J$780,7,FALSE)</f>
        <v>0</v>
      </c>
    </row>
    <row r="471" spans="1:23">
      <c r="A471" t="s">
        <v>688</v>
      </c>
      <c r="B471">
        <v>728</v>
      </c>
      <c r="C471">
        <v>3</v>
      </c>
      <c r="D471">
        <v>2</v>
      </c>
      <c r="E471">
        <v>67</v>
      </c>
      <c r="G471">
        <v>1</v>
      </c>
      <c r="H471">
        <v>2</v>
      </c>
      <c r="I471">
        <v>11</v>
      </c>
      <c r="J471">
        <v>2</v>
      </c>
      <c r="K471">
        <v>67</v>
      </c>
      <c r="W471">
        <f>VLOOKUP(A471,lara_valinta!$D$43:$J$780,7,FALSE)</f>
        <v>0</v>
      </c>
    </row>
    <row r="472" spans="1:23">
      <c r="A472" t="s">
        <v>637</v>
      </c>
      <c r="B472">
        <v>460</v>
      </c>
      <c r="C472">
        <v>3</v>
      </c>
      <c r="D472">
        <v>4</v>
      </c>
      <c r="E472">
        <v>197</v>
      </c>
      <c r="F472">
        <v>12.048002439999999</v>
      </c>
      <c r="G472">
        <v>1</v>
      </c>
      <c r="H472">
        <v>4</v>
      </c>
      <c r="I472" t="s">
        <v>991</v>
      </c>
      <c r="J472">
        <v>2</v>
      </c>
      <c r="K472">
        <v>190</v>
      </c>
      <c r="W472">
        <f>VLOOKUP(A472,lara_valinta!$D$43:$J$780,7,FALSE)</f>
        <v>0</v>
      </c>
    </row>
    <row r="473" spans="1:23">
      <c r="A473" t="s">
        <v>639</v>
      </c>
      <c r="B473">
        <v>461</v>
      </c>
      <c r="C473">
        <v>3</v>
      </c>
      <c r="D473">
        <v>4</v>
      </c>
      <c r="E473">
        <v>184</v>
      </c>
      <c r="F473">
        <v>19.9940116</v>
      </c>
      <c r="G473">
        <v>1</v>
      </c>
      <c r="H473">
        <v>4</v>
      </c>
      <c r="I473">
        <v>14</v>
      </c>
      <c r="J473">
        <v>2</v>
      </c>
      <c r="K473">
        <v>190</v>
      </c>
      <c r="W473">
        <f>VLOOKUP(A473,lara_valinta!$D$43:$J$780,7,FALSE)</f>
        <v>0</v>
      </c>
    </row>
    <row r="474" spans="1:23">
      <c r="A474" t="s">
        <v>689</v>
      </c>
      <c r="B474">
        <v>729</v>
      </c>
      <c r="C474">
        <v>3</v>
      </c>
      <c r="D474">
        <v>2</v>
      </c>
      <c r="E474">
        <v>87</v>
      </c>
      <c r="G474">
        <v>1</v>
      </c>
      <c r="H474">
        <v>2</v>
      </c>
      <c r="I474">
        <v>11</v>
      </c>
      <c r="J474">
        <v>2</v>
      </c>
      <c r="K474">
        <v>91</v>
      </c>
      <c r="W474">
        <f>VLOOKUP(A474,lara_valinta!$D$43:$J$780,7,FALSE)</f>
        <v>0</v>
      </c>
    </row>
    <row r="475" spans="1:23">
      <c r="A475" t="s">
        <v>644</v>
      </c>
      <c r="B475">
        <v>466</v>
      </c>
      <c r="C475">
        <v>3</v>
      </c>
      <c r="D475">
        <v>3</v>
      </c>
      <c r="E475">
        <v>186</v>
      </c>
      <c r="F475">
        <v>17.854009770000001</v>
      </c>
      <c r="G475">
        <v>1</v>
      </c>
      <c r="H475">
        <v>3</v>
      </c>
      <c r="I475">
        <v>11</v>
      </c>
      <c r="J475">
        <v>2</v>
      </c>
      <c r="K475">
        <v>187</v>
      </c>
      <c r="W475">
        <f>VLOOKUP(A475,lara_valinta!$D$43:$J$780,7,FALSE)</f>
        <v>0</v>
      </c>
    </row>
    <row r="476" spans="1:23">
      <c r="A476" t="s">
        <v>641</v>
      </c>
      <c r="B476">
        <v>463</v>
      </c>
      <c r="C476">
        <v>3</v>
      </c>
      <c r="D476">
        <v>2</v>
      </c>
      <c r="E476">
        <v>185</v>
      </c>
      <c r="F476">
        <v>16.729004270000001</v>
      </c>
      <c r="G476">
        <v>1</v>
      </c>
      <c r="H476">
        <v>2</v>
      </c>
      <c r="I476">
        <v>11</v>
      </c>
      <c r="J476">
        <v>2</v>
      </c>
      <c r="K476">
        <v>185</v>
      </c>
      <c r="W476">
        <f>VLOOKUP(A476,lara_valinta!$D$43:$J$780,7,FALSE)</f>
        <v>0</v>
      </c>
    </row>
    <row r="477" spans="1:23">
      <c r="A477" t="s">
        <v>690</v>
      </c>
      <c r="B477">
        <v>730</v>
      </c>
      <c r="C477">
        <v>3</v>
      </c>
      <c r="D477">
        <v>2</v>
      </c>
      <c r="E477">
        <v>114</v>
      </c>
      <c r="G477">
        <v>1</v>
      </c>
      <c r="H477">
        <v>2</v>
      </c>
      <c r="I477">
        <v>11</v>
      </c>
      <c r="J477">
        <v>2</v>
      </c>
      <c r="K477">
        <v>114</v>
      </c>
      <c r="W477">
        <f>VLOOKUP(A477,lara_valinta!$D$43:$J$780,7,FALSE)</f>
        <v>0</v>
      </c>
    </row>
    <row r="478" spans="1:23">
      <c r="A478" t="s">
        <v>566</v>
      </c>
      <c r="B478">
        <v>400</v>
      </c>
      <c r="C478">
        <v>4</v>
      </c>
      <c r="D478">
        <v>4</v>
      </c>
      <c r="E478">
        <v>150</v>
      </c>
      <c r="F478">
        <v>20.399009769999999</v>
      </c>
      <c r="G478">
        <v>1</v>
      </c>
      <c r="H478">
        <v>4</v>
      </c>
      <c r="I478" t="s">
        <v>994</v>
      </c>
      <c r="J478">
        <v>2</v>
      </c>
      <c r="K478">
        <v>156</v>
      </c>
      <c r="W478">
        <f>VLOOKUP(A478,lara_valinta!$D$43:$J$780,7,FALSE)</f>
        <v>0</v>
      </c>
    </row>
    <row r="479" spans="1:23">
      <c r="A479" t="s">
        <v>701</v>
      </c>
      <c r="B479">
        <v>739</v>
      </c>
      <c r="C479">
        <v>4</v>
      </c>
      <c r="D479">
        <v>3</v>
      </c>
      <c r="E479">
        <v>125</v>
      </c>
      <c r="F479">
        <v>18.837004270000001</v>
      </c>
      <c r="G479">
        <v>1</v>
      </c>
      <c r="H479">
        <v>4</v>
      </c>
      <c r="I479">
        <v>14</v>
      </c>
      <c r="J479">
        <v>2</v>
      </c>
      <c r="K479">
        <v>129</v>
      </c>
      <c r="W479">
        <f>VLOOKUP(A479,lara_valinta!$D$43:$J$780,7,FALSE)</f>
        <v>0</v>
      </c>
    </row>
    <row r="480" spans="1:23">
      <c r="A480" t="s">
        <v>567</v>
      </c>
      <c r="B480">
        <v>401</v>
      </c>
      <c r="C480">
        <v>4</v>
      </c>
      <c r="D480">
        <v>2</v>
      </c>
      <c r="E480">
        <v>231</v>
      </c>
      <c r="F480">
        <v>19.73800366</v>
      </c>
      <c r="G480">
        <v>1</v>
      </c>
      <c r="H480">
        <v>2</v>
      </c>
      <c r="I480">
        <v>11</v>
      </c>
      <c r="J480">
        <v>1</v>
      </c>
      <c r="K480">
        <v>250</v>
      </c>
      <c r="N480">
        <v>19</v>
      </c>
      <c r="O480">
        <v>21</v>
      </c>
      <c r="P480">
        <v>1.5</v>
      </c>
      <c r="W480">
        <f>VLOOKUP(A480,lara_valinta!$D$43:$J$780,7,FALSE)</f>
        <v>0</v>
      </c>
    </row>
    <row r="481" spans="1:23">
      <c r="A481" t="s">
        <v>611</v>
      </c>
      <c r="B481">
        <v>438</v>
      </c>
      <c r="C481">
        <v>4</v>
      </c>
      <c r="D481">
        <v>2</v>
      </c>
      <c r="E481">
        <v>301</v>
      </c>
      <c r="F481">
        <v>23.684006709999998</v>
      </c>
      <c r="G481">
        <v>1</v>
      </c>
      <c r="H481">
        <v>2</v>
      </c>
      <c r="I481">
        <v>11</v>
      </c>
      <c r="J481">
        <v>1</v>
      </c>
      <c r="K481">
        <v>319</v>
      </c>
      <c r="W481">
        <f>VLOOKUP(A481,lara_valinta!$D$43:$J$780,7,FALSE)</f>
        <v>0</v>
      </c>
    </row>
    <row r="482" spans="1:23">
      <c r="A482" t="s">
        <v>569</v>
      </c>
      <c r="B482">
        <v>403</v>
      </c>
      <c r="C482">
        <v>4</v>
      </c>
      <c r="D482">
        <v>4</v>
      </c>
      <c r="E482">
        <v>152</v>
      </c>
      <c r="F482">
        <v>19.304010380000001</v>
      </c>
      <c r="G482">
        <v>1</v>
      </c>
      <c r="H482">
        <v>4</v>
      </c>
      <c r="I482" t="s">
        <v>994</v>
      </c>
      <c r="J482">
        <v>2</v>
      </c>
      <c r="K482">
        <v>157</v>
      </c>
      <c r="W482">
        <f>VLOOKUP(A482,lara_valinta!$D$43:$J$780,7,FALSE)</f>
        <v>0</v>
      </c>
    </row>
    <row r="483" spans="1:23">
      <c r="A483" t="s">
        <v>699</v>
      </c>
      <c r="B483">
        <v>737</v>
      </c>
      <c r="C483">
        <v>4</v>
      </c>
      <c r="D483">
        <v>2</v>
      </c>
      <c r="E483">
        <v>187</v>
      </c>
      <c r="G483">
        <v>1</v>
      </c>
      <c r="H483">
        <v>2</v>
      </c>
      <c r="I483" t="s">
        <v>994</v>
      </c>
      <c r="J483">
        <v>2</v>
      </c>
      <c r="K483">
        <v>184</v>
      </c>
      <c r="W483">
        <f>VLOOKUP(A483,lara_valinta!$D$43:$J$780,7,FALSE)</f>
        <v>0</v>
      </c>
    </row>
    <row r="484" spans="1:23">
      <c r="A484" t="s">
        <v>700</v>
      </c>
      <c r="B484">
        <v>738</v>
      </c>
      <c r="C484">
        <v>4</v>
      </c>
      <c r="D484">
        <v>3</v>
      </c>
      <c r="E484">
        <v>126</v>
      </c>
      <c r="G484">
        <v>1</v>
      </c>
      <c r="H484">
        <v>4</v>
      </c>
      <c r="I484">
        <v>11</v>
      </c>
      <c r="J484">
        <v>2</v>
      </c>
      <c r="K484">
        <v>125</v>
      </c>
      <c r="W484">
        <f>VLOOKUP(A484,lara_valinta!$D$43:$J$780,7,FALSE)</f>
        <v>0</v>
      </c>
    </row>
    <row r="485" spans="1:23">
      <c r="A485" t="s">
        <v>698</v>
      </c>
      <c r="B485">
        <v>736</v>
      </c>
      <c r="C485">
        <v>4</v>
      </c>
      <c r="D485">
        <v>2</v>
      </c>
      <c r="E485">
        <v>130</v>
      </c>
      <c r="G485">
        <v>1</v>
      </c>
      <c r="H485">
        <v>2</v>
      </c>
      <c r="I485">
        <v>11</v>
      </c>
      <c r="J485">
        <v>2</v>
      </c>
      <c r="K485">
        <v>140</v>
      </c>
      <c r="W485">
        <f>VLOOKUP(A485,lara_valinta!$D$43:$J$780,7,FALSE)</f>
        <v>0</v>
      </c>
    </row>
    <row r="486" spans="1:23">
      <c r="A486" t="s">
        <v>571</v>
      </c>
      <c r="B486">
        <v>404</v>
      </c>
      <c r="C486">
        <v>4</v>
      </c>
      <c r="D486">
        <v>3</v>
      </c>
      <c r="E486">
        <v>226</v>
      </c>
      <c r="F486">
        <v>22.82500916</v>
      </c>
      <c r="G486">
        <v>1</v>
      </c>
      <c r="H486">
        <v>3</v>
      </c>
      <c r="I486">
        <v>11</v>
      </c>
      <c r="J486">
        <v>1</v>
      </c>
      <c r="K486">
        <v>232</v>
      </c>
      <c r="W486">
        <f>VLOOKUP(A486,lara_valinta!$D$43:$J$780,7,FALSE)</f>
        <v>0</v>
      </c>
    </row>
    <row r="487" spans="1:23">
      <c r="A487" t="s">
        <v>614</v>
      </c>
      <c r="B487">
        <v>441</v>
      </c>
      <c r="C487">
        <v>4</v>
      </c>
      <c r="D487">
        <v>3</v>
      </c>
      <c r="E487">
        <v>250</v>
      </c>
      <c r="F487">
        <v>22.475006709999999</v>
      </c>
      <c r="G487">
        <v>1</v>
      </c>
      <c r="H487">
        <v>3</v>
      </c>
      <c r="I487">
        <v>14</v>
      </c>
      <c r="J487">
        <v>1</v>
      </c>
      <c r="K487">
        <v>248</v>
      </c>
      <c r="W487">
        <f>VLOOKUP(A487,lara_valinta!$D$43:$J$780,7,FALSE)</f>
        <v>0</v>
      </c>
    </row>
    <row r="488" spans="1:23">
      <c r="A488" t="s">
        <v>615</v>
      </c>
      <c r="B488">
        <v>442</v>
      </c>
      <c r="C488">
        <v>4</v>
      </c>
      <c r="D488">
        <v>2</v>
      </c>
      <c r="E488">
        <v>268</v>
      </c>
      <c r="F488">
        <v>22.753998169999999</v>
      </c>
      <c r="G488">
        <v>1</v>
      </c>
      <c r="H488">
        <v>2</v>
      </c>
      <c r="I488">
        <v>11</v>
      </c>
      <c r="J488">
        <v>1</v>
      </c>
      <c r="K488">
        <v>269</v>
      </c>
      <c r="N488">
        <v>23</v>
      </c>
      <c r="O488">
        <v>24</v>
      </c>
      <c r="P488">
        <v>2.5</v>
      </c>
      <c r="W488">
        <f>VLOOKUP(A488,lara_valinta!$D$43:$J$780,7,FALSE)</f>
        <v>0</v>
      </c>
    </row>
    <row r="489" spans="1:23">
      <c r="A489" t="s">
        <v>574</v>
      </c>
      <c r="B489">
        <v>406</v>
      </c>
      <c r="C489">
        <v>4</v>
      </c>
      <c r="D489">
        <v>3</v>
      </c>
      <c r="E489">
        <v>254</v>
      </c>
      <c r="F489">
        <v>22.25799817</v>
      </c>
      <c r="G489">
        <v>1</v>
      </c>
      <c r="H489">
        <v>3</v>
      </c>
      <c r="I489">
        <v>11</v>
      </c>
      <c r="J489">
        <v>1</v>
      </c>
      <c r="K489">
        <v>272</v>
      </c>
      <c r="W489">
        <f>VLOOKUP(A489,lara_valinta!$D$43:$J$780,7,FALSE)</f>
        <v>0</v>
      </c>
    </row>
    <row r="490" spans="1:23">
      <c r="A490" t="s">
        <v>697</v>
      </c>
      <c r="B490">
        <v>735</v>
      </c>
      <c r="C490">
        <v>4</v>
      </c>
      <c r="D490">
        <v>2</v>
      </c>
      <c r="E490">
        <v>182</v>
      </c>
      <c r="G490">
        <v>1</v>
      </c>
      <c r="H490">
        <v>2</v>
      </c>
      <c r="I490">
        <v>11</v>
      </c>
      <c r="J490">
        <v>2</v>
      </c>
      <c r="K490">
        <v>185</v>
      </c>
      <c r="W490">
        <f>VLOOKUP(A490,lara_valinta!$D$43:$J$780,7,FALSE)</f>
        <v>0</v>
      </c>
    </row>
    <row r="491" spans="1:23">
      <c r="A491" t="s">
        <v>618</v>
      </c>
      <c r="B491">
        <v>445</v>
      </c>
      <c r="C491">
        <v>4</v>
      </c>
      <c r="D491">
        <v>4</v>
      </c>
      <c r="E491">
        <v>182</v>
      </c>
      <c r="F491">
        <v>20.757010380000001</v>
      </c>
      <c r="G491">
        <v>1</v>
      </c>
      <c r="H491">
        <v>4</v>
      </c>
      <c r="I491" t="s">
        <v>994</v>
      </c>
      <c r="J491">
        <v>2</v>
      </c>
      <c r="K491">
        <v>180</v>
      </c>
      <c r="W491">
        <f>VLOOKUP(A491,lara_valinta!$D$43:$J$780,7,FALSE)</f>
        <v>0</v>
      </c>
    </row>
    <row r="492" spans="1:23">
      <c r="A492" t="s">
        <v>695</v>
      </c>
      <c r="B492">
        <v>734</v>
      </c>
      <c r="C492">
        <v>4</v>
      </c>
      <c r="D492">
        <v>3</v>
      </c>
      <c r="E492">
        <v>192</v>
      </c>
      <c r="G492">
        <v>1</v>
      </c>
      <c r="H492">
        <v>3</v>
      </c>
      <c r="I492">
        <v>22</v>
      </c>
      <c r="J492">
        <v>4</v>
      </c>
      <c r="K492">
        <v>201</v>
      </c>
      <c r="U492" t="s">
        <v>1023</v>
      </c>
      <c r="W492">
        <f>VLOOKUP(A492,lara_valinta!$D$43:$J$780,7,FALSE)</f>
        <v>0</v>
      </c>
    </row>
    <row r="493" spans="1:23">
      <c r="A493" t="s">
        <v>702</v>
      </c>
      <c r="B493">
        <v>740</v>
      </c>
      <c r="C493">
        <v>4</v>
      </c>
      <c r="D493">
        <v>16</v>
      </c>
      <c r="E493">
        <v>73</v>
      </c>
      <c r="G493">
        <v>1</v>
      </c>
      <c r="H493">
        <v>16</v>
      </c>
      <c r="I493">
        <v>14</v>
      </c>
      <c r="J493">
        <v>2</v>
      </c>
      <c r="K493">
        <v>74</v>
      </c>
      <c r="W493">
        <f>VLOOKUP(A493,lara_valinta!$D$43:$J$780,7,FALSE)</f>
        <v>0</v>
      </c>
    </row>
    <row r="494" spans="1:23">
      <c r="A494" t="s">
        <v>583</v>
      </c>
      <c r="B494">
        <v>413</v>
      </c>
      <c r="C494">
        <v>4</v>
      </c>
      <c r="D494">
        <v>2</v>
      </c>
      <c r="E494">
        <v>217</v>
      </c>
      <c r="F494">
        <v>20.168007930000002</v>
      </c>
      <c r="G494">
        <v>1</v>
      </c>
      <c r="H494">
        <v>2</v>
      </c>
      <c r="I494">
        <v>11</v>
      </c>
      <c r="J494">
        <v>1</v>
      </c>
      <c r="K494">
        <v>225</v>
      </c>
      <c r="W494">
        <f>VLOOKUP(A494,lara_valinta!$D$43:$J$780,7,FALSE)</f>
        <v>0</v>
      </c>
    </row>
    <row r="495" spans="1:23">
      <c r="A495" t="s">
        <v>623</v>
      </c>
      <c r="B495">
        <v>450</v>
      </c>
      <c r="C495">
        <v>4</v>
      </c>
      <c r="D495">
        <v>4</v>
      </c>
      <c r="E495">
        <v>244</v>
      </c>
      <c r="F495">
        <v>19.160004879999999</v>
      </c>
      <c r="G495">
        <v>1</v>
      </c>
      <c r="H495">
        <v>4</v>
      </c>
      <c r="I495">
        <v>11</v>
      </c>
      <c r="J495">
        <v>1</v>
      </c>
      <c r="K495">
        <v>225</v>
      </c>
      <c r="W495">
        <f>VLOOKUP(A495,lara_valinta!$D$43:$J$780,7,FALSE)</f>
        <v>0</v>
      </c>
    </row>
    <row r="496" spans="1:23">
      <c r="A496" t="s">
        <v>692</v>
      </c>
      <c r="B496">
        <v>732</v>
      </c>
      <c r="C496">
        <v>4</v>
      </c>
      <c r="D496">
        <v>2</v>
      </c>
      <c r="E496">
        <v>87</v>
      </c>
      <c r="G496">
        <v>1</v>
      </c>
      <c r="H496">
        <v>2</v>
      </c>
      <c r="I496" t="s">
        <v>1010</v>
      </c>
      <c r="J496">
        <v>2</v>
      </c>
      <c r="K496">
        <v>87</v>
      </c>
      <c r="W496">
        <f>VLOOKUP(A496,lara_valinta!$D$43:$J$780,7,FALSE)</f>
        <v>0</v>
      </c>
    </row>
    <row r="497" spans="1:23">
      <c r="A497" t="s">
        <v>625</v>
      </c>
      <c r="B497">
        <v>451</v>
      </c>
      <c r="C497">
        <v>4</v>
      </c>
      <c r="D497">
        <v>2</v>
      </c>
      <c r="E497">
        <v>200</v>
      </c>
      <c r="F497">
        <v>17.648008539999999</v>
      </c>
      <c r="G497">
        <v>1</v>
      </c>
      <c r="H497">
        <v>2</v>
      </c>
      <c r="I497" t="s">
        <v>994</v>
      </c>
      <c r="J497">
        <v>1</v>
      </c>
      <c r="K497">
        <v>228</v>
      </c>
      <c r="W497">
        <f>VLOOKUP(A497,lara_valinta!$D$43:$J$780,7,FALSE)</f>
        <v>0</v>
      </c>
    </row>
    <row r="498" spans="1:23">
      <c r="A498" t="s">
        <v>628</v>
      </c>
      <c r="B498">
        <v>453</v>
      </c>
      <c r="C498">
        <v>4</v>
      </c>
      <c r="D498">
        <v>4</v>
      </c>
      <c r="E498">
        <v>155</v>
      </c>
      <c r="F498">
        <v>18.596010379999999</v>
      </c>
      <c r="G498">
        <v>1</v>
      </c>
      <c r="H498">
        <v>4</v>
      </c>
      <c r="I498">
        <v>11</v>
      </c>
      <c r="J498">
        <v>2</v>
      </c>
      <c r="K498">
        <v>173</v>
      </c>
      <c r="W498">
        <f>VLOOKUP(A498,lara_valinta!$D$43:$J$780,7,FALSE)</f>
        <v>0</v>
      </c>
    </row>
    <row r="499" spans="1:23">
      <c r="A499" t="s">
        <v>693</v>
      </c>
      <c r="B499">
        <v>733</v>
      </c>
      <c r="C499">
        <v>4</v>
      </c>
      <c r="D499">
        <v>2</v>
      </c>
      <c r="E499">
        <v>73</v>
      </c>
      <c r="G499">
        <v>1</v>
      </c>
      <c r="H499">
        <v>2</v>
      </c>
      <c r="I499">
        <v>22</v>
      </c>
      <c r="J499">
        <v>4</v>
      </c>
      <c r="K499">
        <v>80</v>
      </c>
      <c r="U499" t="s">
        <v>1024</v>
      </c>
      <c r="W499">
        <f>VLOOKUP(A499,lara_valinta!$D$43:$J$780,7,FALSE)</f>
        <v>0</v>
      </c>
    </row>
    <row r="500" spans="1:23">
      <c r="A500" t="s">
        <v>713</v>
      </c>
      <c r="B500">
        <v>477</v>
      </c>
      <c r="C500">
        <v>0</v>
      </c>
      <c r="D500">
        <v>2</v>
      </c>
      <c r="E500">
        <v>175</v>
      </c>
      <c r="F500">
        <v>18.66700122</v>
      </c>
      <c r="G500">
        <v>1</v>
      </c>
      <c r="H500">
        <v>2</v>
      </c>
      <c r="I500" t="s">
        <v>994</v>
      </c>
      <c r="J500">
        <v>2</v>
      </c>
      <c r="K500">
        <v>195</v>
      </c>
      <c r="W500">
        <f>VLOOKUP(A500,lara_valinta!$D$43:$J$780,7,FALSE)</f>
        <v>1</v>
      </c>
    </row>
    <row r="501" spans="1:23">
      <c r="A501" t="s">
        <v>925</v>
      </c>
      <c r="B501">
        <v>748</v>
      </c>
      <c r="C501">
        <v>0</v>
      </c>
      <c r="D501">
        <v>2</v>
      </c>
      <c r="E501">
        <v>72</v>
      </c>
      <c r="G501">
        <v>1</v>
      </c>
      <c r="H501">
        <v>2</v>
      </c>
      <c r="I501">
        <v>23</v>
      </c>
      <c r="J501">
        <v>4</v>
      </c>
      <c r="K501">
        <v>70</v>
      </c>
      <c r="W501">
        <f>VLOOKUP(A501,lara_valinta!$D$43:$J$780,7,FALSE)</f>
        <v>1</v>
      </c>
    </row>
    <row r="502" spans="1:23">
      <c r="A502" t="s">
        <v>926</v>
      </c>
      <c r="B502">
        <v>749</v>
      </c>
      <c r="C502">
        <v>0</v>
      </c>
      <c r="D502">
        <v>2</v>
      </c>
      <c r="E502">
        <v>73</v>
      </c>
      <c r="G502">
        <v>1</v>
      </c>
      <c r="H502">
        <v>2</v>
      </c>
      <c r="I502" t="s">
        <v>991</v>
      </c>
      <c r="J502">
        <v>2</v>
      </c>
      <c r="K502">
        <v>73</v>
      </c>
      <c r="U502" t="s">
        <v>1025</v>
      </c>
      <c r="W502">
        <f>VLOOKUP(A502,lara_valinta!$D$43:$J$780,7,FALSE)</f>
        <v>1</v>
      </c>
    </row>
    <row r="503" spans="1:23">
      <c r="A503" t="s">
        <v>924</v>
      </c>
      <c r="B503">
        <v>747</v>
      </c>
      <c r="C503">
        <v>0</v>
      </c>
      <c r="D503">
        <v>2</v>
      </c>
      <c r="E503">
        <v>58</v>
      </c>
      <c r="G503">
        <v>1</v>
      </c>
      <c r="H503">
        <v>2</v>
      </c>
      <c r="I503" t="s">
        <v>994</v>
      </c>
      <c r="J503">
        <v>2</v>
      </c>
      <c r="K503">
        <v>59</v>
      </c>
      <c r="W503">
        <f>VLOOKUP(A503,lara_valinta!$D$43:$J$780,7,FALSE)</f>
        <v>1</v>
      </c>
    </row>
    <row r="504" spans="1:23">
      <c r="A504" t="s">
        <v>715</v>
      </c>
      <c r="B504">
        <v>479</v>
      </c>
      <c r="C504">
        <v>0</v>
      </c>
      <c r="D504">
        <v>2</v>
      </c>
      <c r="E504">
        <v>261</v>
      </c>
      <c r="F504">
        <v>22.215000610000001</v>
      </c>
      <c r="G504">
        <v>1</v>
      </c>
      <c r="H504">
        <v>2</v>
      </c>
      <c r="I504">
        <v>11</v>
      </c>
      <c r="J504">
        <v>1</v>
      </c>
      <c r="K504">
        <v>280</v>
      </c>
      <c r="W504">
        <f>VLOOKUP(A504,lara_valinta!$D$43:$J$780,7,FALSE)</f>
        <v>1</v>
      </c>
    </row>
    <row r="505" spans="1:23">
      <c r="A505" t="s">
        <v>716</v>
      </c>
      <c r="B505">
        <v>480</v>
      </c>
      <c r="C505">
        <v>0</v>
      </c>
      <c r="D505">
        <v>2</v>
      </c>
      <c r="E505">
        <v>236</v>
      </c>
      <c r="F505">
        <v>21.812001219999999</v>
      </c>
      <c r="G505">
        <v>1</v>
      </c>
      <c r="H505">
        <v>2</v>
      </c>
      <c r="I505">
        <v>11</v>
      </c>
      <c r="J505">
        <v>1</v>
      </c>
      <c r="K505">
        <v>260</v>
      </c>
      <c r="W505">
        <f>VLOOKUP(A505,lara_valinta!$D$43:$J$780,7,FALSE)</f>
        <v>1</v>
      </c>
    </row>
    <row r="506" spans="1:23">
      <c r="A506" t="s">
        <v>717</v>
      </c>
      <c r="B506">
        <v>481</v>
      </c>
      <c r="C506">
        <v>0</v>
      </c>
      <c r="D506">
        <v>2</v>
      </c>
      <c r="E506">
        <v>220</v>
      </c>
      <c r="F506">
        <v>11.78600061</v>
      </c>
      <c r="G506">
        <v>1</v>
      </c>
      <c r="H506">
        <v>2</v>
      </c>
      <c r="I506" t="s">
        <v>991</v>
      </c>
      <c r="J506">
        <v>1</v>
      </c>
      <c r="K506">
        <v>232</v>
      </c>
      <c r="U506" t="s">
        <v>1026</v>
      </c>
      <c r="W506">
        <f>VLOOKUP(A506,lara_valinta!$D$43:$J$780,7,FALSE)</f>
        <v>1</v>
      </c>
    </row>
    <row r="507" spans="1:23">
      <c r="A507" t="s">
        <v>718</v>
      </c>
      <c r="B507">
        <v>482</v>
      </c>
      <c r="C507">
        <v>0</v>
      </c>
      <c r="D507">
        <v>2</v>
      </c>
      <c r="E507">
        <v>234</v>
      </c>
      <c r="F507">
        <v>14.782006709999999</v>
      </c>
      <c r="G507">
        <v>1</v>
      </c>
      <c r="H507">
        <v>2</v>
      </c>
      <c r="I507" t="s">
        <v>991</v>
      </c>
      <c r="J507">
        <v>1</v>
      </c>
      <c r="K507">
        <v>240</v>
      </c>
      <c r="U507" t="s">
        <v>1027</v>
      </c>
      <c r="W507">
        <f>VLOOKUP(A507,lara_valinta!$D$43:$J$780,7,FALSE)</f>
        <v>1</v>
      </c>
    </row>
    <row r="508" spans="1:23">
      <c r="A508" t="s">
        <v>927</v>
      </c>
      <c r="B508">
        <v>750</v>
      </c>
      <c r="C508">
        <v>0</v>
      </c>
      <c r="D508">
        <v>2</v>
      </c>
      <c r="E508">
        <v>143</v>
      </c>
      <c r="G508">
        <v>1</v>
      </c>
      <c r="H508">
        <v>2</v>
      </c>
      <c r="I508">
        <v>21</v>
      </c>
      <c r="J508">
        <v>4</v>
      </c>
      <c r="K508">
        <v>141</v>
      </c>
      <c r="W508">
        <f>VLOOKUP(A508,lara_valinta!$D$43:$J$780,7,FALSE)</f>
        <v>1</v>
      </c>
    </row>
    <row r="509" spans="1:23">
      <c r="A509" t="s">
        <v>719</v>
      </c>
      <c r="B509">
        <v>483</v>
      </c>
      <c r="C509">
        <v>0</v>
      </c>
      <c r="D509">
        <v>2</v>
      </c>
      <c r="E509">
        <v>212</v>
      </c>
      <c r="F509">
        <v>16.265001829999999</v>
      </c>
      <c r="G509">
        <v>1</v>
      </c>
      <c r="H509">
        <v>2</v>
      </c>
      <c r="I509" t="s">
        <v>991</v>
      </c>
      <c r="J509">
        <v>1</v>
      </c>
      <c r="K509">
        <v>227</v>
      </c>
      <c r="U509" t="s">
        <v>1027</v>
      </c>
      <c r="W509">
        <f>VLOOKUP(A509,lara_valinta!$D$43:$J$780,7,FALSE)</f>
        <v>1</v>
      </c>
    </row>
    <row r="510" spans="1:23">
      <c r="A510" t="s">
        <v>720</v>
      </c>
      <c r="B510">
        <v>484</v>
      </c>
      <c r="C510">
        <v>0</v>
      </c>
      <c r="D510">
        <v>2</v>
      </c>
      <c r="E510">
        <v>172</v>
      </c>
      <c r="F510">
        <v>14.488007319999999</v>
      </c>
      <c r="G510">
        <v>1</v>
      </c>
      <c r="H510">
        <v>2</v>
      </c>
      <c r="I510" t="s">
        <v>1028</v>
      </c>
      <c r="J510">
        <v>2</v>
      </c>
      <c r="K510">
        <v>173</v>
      </c>
      <c r="U510" t="s">
        <v>1026</v>
      </c>
      <c r="W510">
        <f>VLOOKUP(A510,lara_valinta!$D$43:$J$780,7,FALSE)</f>
        <v>1</v>
      </c>
    </row>
    <row r="511" spans="1:23">
      <c r="A511" t="s">
        <v>928</v>
      </c>
      <c r="B511">
        <v>751</v>
      </c>
      <c r="C511">
        <v>0</v>
      </c>
      <c r="D511">
        <v>2</v>
      </c>
      <c r="E511">
        <v>159</v>
      </c>
      <c r="F511">
        <v>17.293008539999999</v>
      </c>
      <c r="G511">
        <v>1</v>
      </c>
      <c r="H511">
        <v>2</v>
      </c>
      <c r="I511">
        <v>11</v>
      </c>
      <c r="J511">
        <v>2</v>
      </c>
      <c r="K511">
        <v>170</v>
      </c>
      <c r="W511">
        <f>VLOOKUP(A511,lara_valinta!$D$43:$J$780,7,FALSE)</f>
        <v>1</v>
      </c>
    </row>
    <row r="512" spans="1:23">
      <c r="A512" t="s">
        <v>756</v>
      </c>
      <c r="B512">
        <v>518</v>
      </c>
      <c r="C512">
        <v>0</v>
      </c>
      <c r="D512">
        <v>2</v>
      </c>
      <c r="E512">
        <v>164</v>
      </c>
      <c r="G512">
        <v>1</v>
      </c>
      <c r="H512">
        <v>2</v>
      </c>
      <c r="I512">
        <v>22</v>
      </c>
      <c r="J512">
        <v>4</v>
      </c>
      <c r="K512">
        <v>152</v>
      </c>
      <c r="W512">
        <f>VLOOKUP(A512,lara_valinta!$D$43:$J$780,7,FALSE)</f>
        <v>1</v>
      </c>
    </row>
    <row r="513" spans="1:23">
      <c r="A513" t="s">
        <v>721</v>
      </c>
      <c r="B513">
        <v>485</v>
      </c>
      <c r="C513">
        <v>0</v>
      </c>
      <c r="D513">
        <v>2</v>
      </c>
      <c r="E513">
        <v>235</v>
      </c>
      <c r="F513">
        <v>21.873009159999999</v>
      </c>
      <c r="G513">
        <v>1</v>
      </c>
      <c r="H513">
        <v>2</v>
      </c>
      <c r="I513">
        <v>11</v>
      </c>
      <c r="J513">
        <v>1</v>
      </c>
      <c r="K513">
        <v>244</v>
      </c>
      <c r="W513">
        <f>VLOOKUP(A513,lara_valinta!$D$43:$J$780,7,FALSE)</f>
        <v>1</v>
      </c>
    </row>
    <row r="514" spans="1:23">
      <c r="A514" t="s">
        <v>929</v>
      </c>
      <c r="B514">
        <v>752</v>
      </c>
      <c r="C514">
        <v>0</v>
      </c>
      <c r="D514">
        <v>2</v>
      </c>
      <c r="E514">
        <v>180</v>
      </c>
      <c r="F514">
        <v>18.221999390000001</v>
      </c>
      <c r="G514">
        <v>1</v>
      </c>
      <c r="H514">
        <v>2</v>
      </c>
      <c r="I514">
        <v>11</v>
      </c>
      <c r="J514">
        <v>2</v>
      </c>
      <c r="K514">
        <v>189</v>
      </c>
      <c r="W514">
        <f>VLOOKUP(A514,lara_valinta!$D$43:$J$780,7,FALSE)</f>
        <v>1</v>
      </c>
    </row>
    <row r="515" spans="1:23">
      <c r="A515" t="s">
        <v>758</v>
      </c>
      <c r="B515">
        <v>519</v>
      </c>
      <c r="C515">
        <v>0</v>
      </c>
      <c r="D515">
        <v>2</v>
      </c>
      <c r="E515">
        <v>238</v>
      </c>
      <c r="F515">
        <v>14.09999756</v>
      </c>
      <c r="G515">
        <v>1</v>
      </c>
      <c r="H515">
        <v>2</v>
      </c>
      <c r="I515" t="s">
        <v>991</v>
      </c>
      <c r="J515">
        <v>1</v>
      </c>
      <c r="K515">
        <v>239</v>
      </c>
      <c r="U515" t="s">
        <v>1026</v>
      </c>
      <c r="W515">
        <f>VLOOKUP(A515,lara_valinta!$D$43:$J$780,7,FALSE)</f>
        <v>1</v>
      </c>
    </row>
    <row r="516" spans="1:23">
      <c r="A516" t="s">
        <v>722</v>
      </c>
      <c r="B516">
        <v>486</v>
      </c>
      <c r="C516">
        <v>0</v>
      </c>
      <c r="D516">
        <v>2</v>
      </c>
      <c r="E516">
        <v>213</v>
      </c>
      <c r="F516">
        <v>21.337001829999998</v>
      </c>
      <c r="G516">
        <v>1</v>
      </c>
      <c r="H516">
        <v>2</v>
      </c>
      <c r="I516" t="s">
        <v>1012</v>
      </c>
      <c r="J516">
        <v>1</v>
      </c>
      <c r="K516">
        <v>229</v>
      </c>
      <c r="L516" t="s">
        <v>1029</v>
      </c>
      <c r="N516">
        <v>20</v>
      </c>
      <c r="O516">
        <v>25</v>
      </c>
      <c r="P516">
        <v>9</v>
      </c>
      <c r="Q516">
        <v>5</v>
      </c>
      <c r="R516">
        <v>6</v>
      </c>
      <c r="S516">
        <v>20</v>
      </c>
      <c r="T516">
        <v>63</v>
      </c>
      <c r="W516">
        <f>VLOOKUP(A516,lara_valinta!$D$43:$J$780,7,FALSE)</f>
        <v>1</v>
      </c>
    </row>
    <row r="517" spans="1:23">
      <c r="A517" t="s">
        <v>723</v>
      </c>
      <c r="B517">
        <v>487</v>
      </c>
      <c r="C517">
        <v>0</v>
      </c>
      <c r="D517">
        <v>2</v>
      </c>
      <c r="E517">
        <v>193</v>
      </c>
      <c r="F517">
        <v>18.81800488</v>
      </c>
      <c r="G517">
        <v>1</v>
      </c>
      <c r="H517">
        <v>2</v>
      </c>
      <c r="I517" t="s">
        <v>994</v>
      </c>
      <c r="J517">
        <v>1</v>
      </c>
      <c r="K517">
        <v>207</v>
      </c>
      <c r="L517" t="s">
        <v>1029</v>
      </c>
      <c r="N517">
        <v>19</v>
      </c>
      <c r="O517">
        <v>21</v>
      </c>
      <c r="P517">
        <v>7</v>
      </c>
      <c r="Q517">
        <v>4</v>
      </c>
      <c r="R517">
        <v>7</v>
      </c>
      <c r="S517">
        <v>20</v>
      </c>
      <c r="T517">
        <v>62</v>
      </c>
      <c r="W517">
        <f>VLOOKUP(A517,lara_valinta!$D$43:$J$780,7,FALSE)</f>
        <v>1</v>
      </c>
    </row>
    <row r="518" spans="1:23">
      <c r="A518" t="s">
        <v>761</v>
      </c>
      <c r="B518">
        <v>521</v>
      </c>
      <c r="C518">
        <v>0</v>
      </c>
      <c r="D518">
        <v>2</v>
      </c>
      <c r="E518">
        <v>265</v>
      </c>
      <c r="F518">
        <v>21.719000609999998</v>
      </c>
      <c r="G518">
        <v>1</v>
      </c>
      <c r="H518">
        <v>2</v>
      </c>
      <c r="I518" t="s">
        <v>994</v>
      </c>
      <c r="J518">
        <v>1</v>
      </c>
      <c r="K518">
        <v>275</v>
      </c>
      <c r="W518">
        <f>VLOOKUP(A518,lara_valinta!$D$43:$J$780,7,FALSE)</f>
        <v>1</v>
      </c>
    </row>
    <row r="519" spans="1:23">
      <c r="A519" t="s">
        <v>708</v>
      </c>
      <c r="B519">
        <v>473</v>
      </c>
      <c r="C519">
        <v>1</v>
      </c>
      <c r="D519">
        <v>1</v>
      </c>
      <c r="E519">
        <v>130</v>
      </c>
      <c r="F519">
        <v>17.200004880000002</v>
      </c>
      <c r="G519">
        <v>1</v>
      </c>
      <c r="H519">
        <v>1</v>
      </c>
      <c r="I519">
        <v>11</v>
      </c>
      <c r="J519">
        <v>2</v>
      </c>
      <c r="K519">
        <v>125</v>
      </c>
      <c r="L519" t="s">
        <v>1030</v>
      </c>
      <c r="N519">
        <v>14</v>
      </c>
      <c r="O519">
        <v>18</v>
      </c>
      <c r="P519">
        <v>13</v>
      </c>
      <c r="S519">
        <v>0</v>
      </c>
      <c r="U519" t="s">
        <v>1031</v>
      </c>
      <c r="W519">
        <f>VLOOKUP(A519,lara_valinta!$D$43:$J$780,7,FALSE)</f>
        <v>1</v>
      </c>
    </row>
    <row r="520" spans="1:23">
      <c r="A520" t="s">
        <v>730</v>
      </c>
      <c r="B520">
        <v>497</v>
      </c>
      <c r="C520">
        <v>1</v>
      </c>
      <c r="D520">
        <v>2</v>
      </c>
      <c r="E520">
        <v>187</v>
      </c>
      <c r="F520">
        <v>16.9300116</v>
      </c>
      <c r="G520">
        <v>1</v>
      </c>
      <c r="H520">
        <v>2</v>
      </c>
      <c r="I520" t="s">
        <v>994</v>
      </c>
      <c r="J520">
        <v>2</v>
      </c>
      <c r="K520">
        <v>193</v>
      </c>
      <c r="L520" t="s">
        <v>1030</v>
      </c>
      <c r="N520">
        <v>20</v>
      </c>
      <c r="O520">
        <v>17.8</v>
      </c>
      <c r="P520">
        <v>5</v>
      </c>
      <c r="S520">
        <v>12</v>
      </c>
      <c r="W520">
        <f>VLOOKUP(A520,lara_valinta!$D$43:$J$780,7,FALSE)</f>
        <v>1</v>
      </c>
    </row>
    <row r="521" spans="1:23">
      <c r="A521" t="s">
        <v>729</v>
      </c>
      <c r="B521">
        <v>496</v>
      </c>
      <c r="C521">
        <v>1</v>
      </c>
      <c r="D521">
        <v>2</v>
      </c>
      <c r="E521">
        <v>186</v>
      </c>
      <c r="F521">
        <v>17.793008539999999</v>
      </c>
      <c r="G521">
        <v>1</v>
      </c>
      <c r="H521">
        <v>2</v>
      </c>
      <c r="I521" t="s">
        <v>994</v>
      </c>
      <c r="J521">
        <v>2</v>
      </c>
      <c r="K521">
        <v>195</v>
      </c>
      <c r="W521">
        <f>VLOOKUP(A521,lara_valinta!$D$43:$J$780,7,FALSE)</f>
        <v>1</v>
      </c>
    </row>
    <row r="522" spans="1:23">
      <c r="A522" t="s">
        <v>709</v>
      </c>
      <c r="B522">
        <v>474</v>
      </c>
      <c r="C522">
        <v>1</v>
      </c>
      <c r="D522">
        <v>2</v>
      </c>
      <c r="E522">
        <v>213</v>
      </c>
      <c r="F522">
        <v>16.59599695</v>
      </c>
      <c r="G522">
        <v>1</v>
      </c>
      <c r="H522">
        <v>2</v>
      </c>
      <c r="I522" t="s">
        <v>991</v>
      </c>
      <c r="J522">
        <v>1</v>
      </c>
      <c r="K522">
        <v>224</v>
      </c>
      <c r="U522" t="s">
        <v>1026</v>
      </c>
      <c r="W522">
        <f>VLOOKUP(A522,lara_valinta!$D$43:$J$780,7,FALSE)</f>
        <v>1</v>
      </c>
    </row>
    <row r="523" spans="1:23">
      <c r="A523" t="s">
        <v>711</v>
      </c>
      <c r="B523">
        <v>475</v>
      </c>
      <c r="C523">
        <v>1</v>
      </c>
      <c r="D523">
        <v>3</v>
      </c>
      <c r="E523">
        <v>336</v>
      </c>
      <c r="F523">
        <v>25.763002440000001</v>
      </c>
      <c r="G523">
        <v>1</v>
      </c>
      <c r="H523">
        <v>3</v>
      </c>
      <c r="I523">
        <v>11</v>
      </c>
      <c r="J523">
        <v>1</v>
      </c>
      <c r="K523">
        <v>366</v>
      </c>
      <c r="W523">
        <f>VLOOKUP(A523,lara_valinta!$D$43:$J$780,7,FALSE)</f>
        <v>1</v>
      </c>
    </row>
    <row r="524" spans="1:23">
      <c r="A524" t="s">
        <v>733</v>
      </c>
      <c r="B524">
        <v>500</v>
      </c>
      <c r="C524">
        <v>1</v>
      </c>
      <c r="D524">
        <v>2</v>
      </c>
      <c r="E524">
        <v>155</v>
      </c>
      <c r="F524">
        <v>18.395002439999999</v>
      </c>
      <c r="G524">
        <v>1</v>
      </c>
      <c r="H524">
        <v>2</v>
      </c>
      <c r="I524">
        <v>21</v>
      </c>
      <c r="J524">
        <v>4</v>
      </c>
      <c r="K524">
        <v>150</v>
      </c>
      <c r="W524">
        <f>VLOOKUP(A524,lara_valinta!$D$43:$J$780,7,FALSE)</f>
        <v>1</v>
      </c>
    </row>
    <row r="525" spans="1:23">
      <c r="A525" t="s">
        <v>886</v>
      </c>
      <c r="B525">
        <v>717</v>
      </c>
      <c r="C525">
        <v>1</v>
      </c>
      <c r="D525">
        <v>2</v>
      </c>
      <c r="E525">
        <v>123</v>
      </c>
      <c r="G525">
        <v>1</v>
      </c>
      <c r="H525">
        <v>2</v>
      </c>
      <c r="I525" t="s">
        <v>994</v>
      </c>
      <c r="J525">
        <v>2</v>
      </c>
      <c r="K525">
        <v>131</v>
      </c>
      <c r="W525">
        <f>VLOOKUP(A525,lara_valinta!$D$43:$J$780,7,FALSE)</f>
        <v>1</v>
      </c>
    </row>
    <row r="526" spans="1:23">
      <c r="A526" t="s">
        <v>712</v>
      </c>
      <c r="B526">
        <v>476</v>
      </c>
      <c r="C526">
        <v>1</v>
      </c>
      <c r="D526">
        <v>2</v>
      </c>
      <c r="E526">
        <v>217</v>
      </c>
      <c r="F526">
        <v>21.871999389999999</v>
      </c>
      <c r="G526">
        <v>1</v>
      </c>
      <c r="H526">
        <v>2</v>
      </c>
      <c r="I526">
        <v>11</v>
      </c>
      <c r="J526">
        <v>1</v>
      </c>
      <c r="K526">
        <v>240</v>
      </c>
      <c r="L526" t="s">
        <v>1030</v>
      </c>
      <c r="N526">
        <v>21</v>
      </c>
      <c r="O526">
        <v>25.5</v>
      </c>
      <c r="P526">
        <v>2</v>
      </c>
      <c r="S526">
        <v>12</v>
      </c>
      <c r="W526">
        <f>VLOOKUP(A526,lara_valinta!$D$43:$J$780,7,FALSE)</f>
        <v>1</v>
      </c>
    </row>
    <row r="527" spans="1:23">
      <c r="A527" t="s">
        <v>734</v>
      </c>
      <c r="B527">
        <v>501</v>
      </c>
      <c r="C527">
        <v>1</v>
      </c>
      <c r="D527">
        <v>2</v>
      </c>
      <c r="E527">
        <v>175</v>
      </c>
      <c r="F527">
        <v>17.779009160000001</v>
      </c>
      <c r="G527">
        <v>1</v>
      </c>
      <c r="H527">
        <v>2</v>
      </c>
      <c r="I527">
        <v>22</v>
      </c>
      <c r="J527">
        <v>4</v>
      </c>
      <c r="K527">
        <v>177</v>
      </c>
      <c r="W527">
        <f>VLOOKUP(A527,lara_valinta!$D$43:$J$780,7,FALSE)</f>
        <v>1</v>
      </c>
    </row>
    <row r="528" spans="1:23">
      <c r="A528" t="s">
        <v>735</v>
      </c>
      <c r="B528">
        <v>502</v>
      </c>
      <c r="C528">
        <v>1</v>
      </c>
      <c r="D528">
        <v>2</v>
      </c>
      <c r="E528">
        <v>150</v>
      </c>
      <c r="F528">
        <v>16.932002440000002</v>
      </c>
      <c r="G528">
        <v>1</v>
      </c>
      <c r="H528">
        <v>2</v>
      </c>
      <c r="I528">
        <v>21</v>
      </c>
      <c r="J528">
        <v>4</v>
      </c>
      <c r="K528">
        <v>156</v>
      </c>
      <c r="W528">
        <f>VLOOKUP(A528,lara_valinta!$D$43:$J$780,7,FALSE)</f>
        <v>1</v>
      </c>
    </row>
    <row r="529" spans="1:23">
      <c r="A529" t="s">
        <v>888</v>
      </c>
      <c r="B529">
        <v>719</v>
      </c>
      <c r="C529">
        <v>1</v>
      </c>
      <c r="D529">
        <v>2</v>
      </c>
      <c r="E529">
        <v>156</v>
      </c>
      <c r="G529">
        <v>1</v>
      </c>
      <c r="H529">
        <v>2</v>
      </c>
      <c r="I529">
        <v>22</v>
      </c>
      <c r="J529">
        <v>4</v>
      </c>
      <c r="K529">
        <v>146</v>
      </c>
      <c r="U529" t="s">
        <v>1032</v>
      </c>
      <c r="W529">
        <f>VLOOKUP(A529,lara_valinta!$D$43:$J$780,7,FALSE)</f>
        <v>1</v>
      </c>
    </row>
    <row r="530" spans="1:23">
      <c r="A530" t="s">
        <v>887</v>
      </c>
      <c r="B530">
        <v>718</v>
      </c>
      <c r="C530">
        <v>1</v>
      </c>
      <c r="D530">
        <v>2</v>
      </c>
      <c r="E530">
        <v>82</v>
      </c>
      <c r="G530">
        <v>1</v>
      </c>
      <c r="H530">
        <v>2</v>
      </c>
      <c r="I530">
        <v>11</v>
      </c>
      <c r="J530">
        <v>2</v>
      </c>
      <c r="K530">
        <v>90</v>
      </c>
      <c r="W530">
        <f>VLOOKUP(A530,lara_valinta!$D$43:$J$780,7,FALSE)</f>
        <v>1</v>
      </c>
    </row>
    <row r="531" spans="1:23">
      <c r="A531" t="s">
        <v>889</v>
      </c>
      <c r="B531">
        <v>720</v>
      </c>
      <c r="C531">
        <v>1</v>
      </c>
      <c r="D531">
        <v>2</v>
      </c>
      <c r="E531">
        <v>96</v>
      </c>
      <c r="G531">
        <v>1</v>
      </c>
      <c r="H531">
        <v>2</v>
      </c>
      <c r="I531">
        <v>14</v>
      </c>
      <c r="J531">
        <v>2</v>
      </c>
      <c r="K531">
        <v>96</v>
      </c>
      <c r="W531">
        <f>VLOOKUP(A531,lara_valinta!$D$43:$J$780,7,FALSE)</f>
        <v>1</v>
      </c>
    </row>
    <row r="532" spans="1:23">
      <c r="A532" t="s">
        <v>742</v>
      </c>
      <c r="B532">
        <v>508</v>
      </c>
      <c r="C532">
        <v>1</v>
      </c>
      <c r="D532">
        <v>2</v>
      </c>
      <c r="E532">
        <v>171</v>
      </c>
      <c r="G532">
        <v>1</v>
      </c>
      <c r="H532">
        <v>2</v>
      </c>
      <c r="I532">
        <v>22</v>
      </c>
      <c r="J532">
        <v>4</v>
      </c>
      <c r="K532">
        <v>165</v>
      </c>
      <c r="U532" t="s">
        <v>1033</v>
      </c>
      <c r="W532">
        <f>VLOOKUP(A532,lara_valinta!$D$43:$J$780,7,FALSE)</f>
        <v>1</v>
      </c>
    </row>
    <row r="533" spans="1:23">
      <c r="A533" t="s">
        <v>741</v>
      </c>
      <c r="B533">
        <v>507</v>
      </c>
      <c r="C533">
        <v>1</v>
      </c>
      <c r="D533">
        <v>2</v>
      </c>
      <c r="E533">
        <v>226</v>
      </c>
      <c r="G533">
        <v>1</v>
      </c>
      <c r="H533">
        <v>2</v>
      </c>
      <c r="I533">
        <v>22</v>
      </c>
      <c r="J533">
        <v>4</v>
      </c>
      <c r="K533">
        <v>222</v>
      </c>
      <c r="U533" t="s">
        <v>1034</v>
      </c>
      <c r="W533">
        <f>VLOOKUP(A533,lara_valinta!$D$43:$J$780,7,FALSE)</f>
        <v>1</v>
      </c>
    </row>
    <row r="534" spans="1:23">
      <c r="A534" t="s">
        <v>714</v>
      </c>
      <c r="B534">
        <v>478</v>
      </c>
      <c r="C534">
        <v>1</v>
      </c>
      <c r="D534">
        <v>2</v>
      </c>
      <c r="E534">
        <v>279</v>
      </c>
      <c r="F534">
        <v>22.03900732</v>
      </c>
      <c r="G534">
        <v>1</v>
      </c>
      <c r="H534">
        <v>2</v>
      </c>
      <c r="I534">
        <v>11</v>
      </c>
      <c r="J534">
        <v>1</v>
      </c>
      <c r="K534">
        <v>300</v>
      </c>
      <c r="W534">
        <f>VLOOKUP(A534,lara_valinta!$D$43:$J$780,7,FALSE)</f>
        <v>1</v>
      </c>
    </row>
    <row r="535" spans="1:23">
      <c r="A535" t="s">
        <v>891</v>
      </c>
      <c r="B535">
        <v>721</v>
      </c>
      <c r="C535">
        <v>1</v>
      </c>
      <c r="D535">
        <v>2</v>
      </c>
      <c r="E535">
        <v>142</v>
      </c>
      <c r="F535">
        <v>11.246003050000001</v>
      </c>
      <c r="G535">
        <v>1</v>
      </c>
      <c r="H535">
        <v>2</v>
      </c>
      <c r="I535" t="s">
        <v>991</v>
      </c>
      <c r="J535">
        <v>2</v>
      </c>
      <c r="K535">
        <v>145</v>
      </c>
      <c r="U535" t="s">
        <v>1027</v>
      </c>
      <c r="W535">
        <f>VLOOKUP(A535,lara_valinta!$D$43:$J$780,7,FALSE)</f>
        <v>1</v>
      </c>
    </row>
    <row r="536" spans="1:23">
      <c r="A536" t="s">
        <v>893</v>
      </c>
      <c r="B536">
        <v>722</v>
      </c>
      <c r="C536">
        <v>1</v>
      </c>
      <c r="D536">
        <v>2</v>
      </c>
      <c r="E536">
        <v>66</v>
      </c>
      <c r="G536">
        <v>1</v>
      </c>
      <c r="H536">
        <v>2</v>
      </c>
      <c r="I536" t="s">
        <v>991</v>
      </c>
      <c r="J536">
        <v>2</v>
      </c>
      <c r="K536">
        <v>98</v>
      </c>
      <c r="U536" t="s">
        <v>1035</v>
      </c>
      <c r="W536">
        <f>VLOOKUP(A536,lara_valinta!$D$43:$J$780,7,FALSE)</f>
        <v>1</v>
      </c>
    </row>
    <row r="537" spans="1:23">
      <c r="A537" t="s">
        <v>923</v>
      </c>
      <c r="B537">
        <v>746</v>
      </c>
      <c r="C537">
        <v>1</v>
      </c>
      <c r="D537">
        <v>2</v>
      </c>
      <c r="E537">
        <v>129</v>
      </c>
      <c r="G537">
        <v>1</v>
      </c>
      <c r="H537">
        <v>2</v>
      </c>
      <c r="I537">
        <v>22</v>
      </c>
      <c r="J537">
        <v>4</v>
      </c>
      <c r="K537">
        <v>130</v>
      </c>
      <c r="W537">
        <f>VLOOKUP(A537,lara_valinta!$D$43:$J$780,7,FALSE)</f>
        <v>1</v>
      </c>
    </row>
    <row r="538" spans="1:23">
      <c r="A538" t="s">
        <v>743</v>
      </c>
      <c r="B538">
        <v>509</v>
      </c>
      <c r="C538">
        <v>1</v>
      </c>
      <c r="D538">
        <v>2</v>
      </c>
      <c r="E538">
        <v>236</v>
      </c>
      <c r="F538">
        <v>22.051999389999999</v>
      </c>
      <c r="G538">
        <v>1</v>
      </c>
      <c r="H538">
        <v>2</v>
      </c>
      <c r="I538">
        <v>11</v>
      </c>
      <c r="J538">
        <v>1</v>
      </c>
      <c r="K538">
        <v>264</v>
      </c>
      <c r="L538" t="s">
        <v>1029</v>
      </c>
      <c r="N538">
        <v>21</v>
      </c>
      <c r="O538">
        <v>28</v>
      </c>
      <c r="P538">
        <v>10</v>
      </c>
      <c r="Q538">
        <v>6</v>
      </c>
      <c r="R538">
        <v>4</v>
      </c>
      <c r="S538">
        <v>18</v>
      </c>
      <c r="T538">
        <v>60</v>
      </c>
      <c r="W538">
        <f>VLOOKUP(A538,lara_valinta!$D$43:$J$780,7,FALSE)</f>
        <v>1</v>
      </c>
    </row>
    <row r="539" spans="1:23">
      <c r="A539" t="s">
        <v>922</v>
      </c>
      <c r="B539">
        <v>745</v>
      </c>
      <c r="C539">
        <v>1</v>
      </c>
      <c r="D539">
        <v>2</v>
      </c>
      <c r="E539">
        <v>88</v>
      </c>
      <c r="G539">
        <v>1</v>
      </c>
      <c r="H539">
        <v>2</v>
      </c>
      <c r="I539">
        <v>23</v>
      </c>
      <c r="J539">
        <v>4</v>
      </c>
      <c r="K539">
        <v>80</v>
      </c>
      <c r="W539">
        <f>VLOOKUP(A539,lara_valinta!$D$43:$J$780,7,FALSE)</f>
        <v>1</v>
      </c>
    </row>
    <row r="540" spans="1:23">
      <c r="A540" t="s">
        <v>744</v>
      </c>
      <c r="B540">
        <v>510</v>
      </c>
      <c r="C540">
        <v>1</v>
      </c>
      <c r="D540">
        <v>2</v>
      </c>
      <c r="E540">
        <v>188</v>
      </c>
      <c r="F540">
        <v>19.797001219999999</v>
      </c>
      <c r="G540">
        <v>1</v>
      </c>
      <c r="H540">
        <v>2</v>
      </c>
      <c r="I540">
        <v>11</v>
      </c>
      <c r="J540">
        <v>1</v>
      </c>
      <c r="K540">
        <v>197</v>
      </c>
      <c r="W540">
        <f>VLOOKUP(A540,lara_valinta!$D$43:$J$780,7,FALSE)</f>
        <v>1</v>
      </c>
    </row>
    <row r="541" spans="1:23">
      <c r="A541" t="s">
        <v>918</v>
      </c>
      <c r="B541">
        <v>743</v>
      </c>
      <c r="C541">
        <v>1</v>
      </c>
      <c r="D541">
        <v>2</v>
      </c>
      <c r="E541">
        <v>100</v>
      </c>
      <c r="G541">
        <v>1</v>
      </c>
      <c r="H541">
        <v>2</v>
      </c>
      <c r="I541">
        <v>22</v>
      </c>
      <c r="J541">
        <v>4</v>
      </c>
      <c r="K541">
        <v>119</v>
      </c>
      <c r="U541" t="s">
        <v>1032</v>
      </c>
      <c r="W541">
        <f>VLOOKUP(A541,lara_valinta!$D$43:$J$780,7,FALSE)</f>
        <v>1</v>
      </c>
    </row>
    <row r="542" spans="1:23">
      <c r="A542" t="s">
        <v>895</v>
      </c>
      <c r="B542">
        <v>724</v>
      </c>
      <c r="C542">
        <v>1</v>
      </c>
      <c r="D542">
        <v>2</v>
      </c>
      <c r="E542">
        <v>166</v>
      </c>
      <c r="F542">
        <v>18.422999390000001</v>
      </c>
      <c r="G542">
        <v>1</v>
      </c>
      <c r="H542">
        <v>2</v>
      </c>
      <c r="I542">
        <v>23</v>
      </c>
      <c r="J542">
        <v>4</v>
      </c>
      <c r="K542">
        <v>172</v>
      </c>
      <c r="W542">
        <f>VLOOKUP(A542,lara_valinta!$D$43:$J$780,7,FALSE)</f>
        <v>1</v>
      </c>
    </row>
    <row r="543" spans="1:23">
      <c r="A543" t="s">
        <v>746</v>
      </c>
      <c r="B543">
        <v>511</v>
      </c>
      <c r="C543">
        <v>1</v>
      </c>
      <c r="D543">
        <v>2</v>
      </c>
      <c r="E543">
        <v>290</v>
      </c>
      <c r="F543">
        <v>22.431003659999998</v>
      </c>
      <c r="G543">
        <v>1</v>
      </c>
      <c r="H543">
        <v>2</v>
      </c>
      <c r="I543">
        <v>11</v>
      </c>
      <c r="J543">
        <v>1</v>
      </c>
      <c r="K543">
        <v>325</v>
      </c>
      <c r="L543" t="s">
        <v>1029</v>
      </c>
      <c r="N543">
        <v>20.5</v>
      </c>
      <c r="O543">
        <v>24.8</v>
      </c>
      <c r="P543">
        <v>10</v>
      </c>
      <c r="Q543">
        <v>10</v>
      </c>
      <c r="R543">
        <v>6</v>
      </c>
      <c r="S543">
        <v>18</v>
      </c>
      <c r="T543">
        <v>68</v>
      </c>
      <c r="W543">
        <f>VLOOKUP(A543,lara_valinta!$D$43:$J$780,7,FALSE)</f>
        <v>1</v>
      </c>
    </row>
    <row r="544" spans="1:23">
      <c r="A544" t="s">
        <v>747</v>
      </c>
      <c r="B544">
        <v>512</v>
      </c>
      <c r="C544">
        <v>1</v>
      </c>
      <c r="D544">
        <v>2</v>
      </c>
      <c r="E544">
        <v>295</v>
      </c>
      <c r="G544">
        <v>1</v>
      </c>
      <c r="H544">
        <v>2</v>
      </c>
      <c r="I544">
        <v>22</v>
      </c>
      <c r="J544">
        <v>4</v>
      </c>
      <c r="K544">
        <v>141</v>
      </c>
      <c r="U544" t="s">
        <v>1025</v>
      </c>
      <c r="W544">
        <f>VLOOKUP(A544,lara_valinta!$D$43:$J$780,7,FALSE)</f>
        <v>1</v>
      </c>
    </row>
    <row r="545" spans="1:23">
      <c r="A545" t="s">
        <v>916</v>
      </c>
      <c r="B545">
        <v>741</v>
      </c>
      <c r="C545">
        <v>1</v>
      </c>
      <c r="D545">
        <v>3</v>
      </c>
      <c r="E545">
        <v>120</v>
      </c>
      <c r="G545">
        <v>1</v>
      </c>
      <c r="H545">
        <v>2</v>
      </c>
      <c r="I545">
        <v>22</v>
      </c>
      <c r="J545">
        <v>4</v>
      </c>
      <c r="K545">
        <v>120</v>
      </c>
      <c r="U545" t="s">
        <v>1036</v>
      </c>
      <c r="W545">
        <f>VLOOKUP(A545,lara_valinta!$D$43:$J$780,7,FALSE)</f>
        <v>1</v>
      </c>
    </row>
    <row r="546" spans="1:23">
      <c r="A546" t="s">
        <v>920</v>
      </c>
      <c r="B546">
        <v>744</v>
      </c>
      <c r="C546">
        <v>1</v>
      </c>
      <c r="D546">
        <v>2</v>
      </c>
      <c r="E546">
        <v>101</v>
      </c>
      <c r="G546">
        <v>1</v>
      </c>
      <c r="H546">
        <v>2</v>
      </c>
      <c r="I546">
        <v>22</v>
      </c>
      <c r="J546">
        <v>4</v>
      </c>
      <c r="K546">
        <v>107</v>
      </c>
      <c r="U546" t="s">
        <v>1037</v>
      </c>
      <c r="W546">
        <f>VLOOKUP(A546,lara_valinta!$D$43:$J$780,7,FALSE)</f>
        <v>1</v>
      </c>
    </row>
    <row r="547" spans="1:23">
      <c r="A547" t="s">
        <v>749</v>
      </c>
      <c r="B547">
        <v>513</v>
      </c>
      <c r="C547">
        <v>1</v>
      </c>
      <c r="D547">
        <v>2</v>
      </c>
      <c r="E547">
        <v>213</v>
      </c>
      <c r="F547">
        <v>18.845007930000001</v>
      </c>
      <c r="G547">
        <v>1</v>
      </c>
      <c r="H547">
        <v>2</v>
      </c>
      <c r="I547">
        <v>11</v>
      </c>
      <c r="J547">
        <v>1</v>
      </c>
      <c r="K547">
        <v>223</v>
      </c>
      <c r="L547" t="s">
        <v>1030</v>
      </c>
      <c r="N547">
        <v>20</v>
      </c>
      <c r="O547">
        <v>21.8</v>
      </c>
      <c r="P547">
        <v>8</v>
      </c>
      <c r="S547">
        <v>15</v>
      </c>
      <c r="W547">
        <f>VLOOKUP(A547,lara_valinta!$D$43:$J$780,7,FALSE)</f>
        <v>1</v>
      </c>
    </row>
    <row r="548" spans="1:23">
      <c r="A548" t="s">
        <v>790</v>
      </c>
      <c r="B548">
        <v>549</v>
      </c>
      <c r="C548">
        <v>1</v>
      </c>
      <c r="D548">
        <v>3</v>
      </c>
      <c r="E548">
        <v>169</v>
      </c>
      <c r="F548">
        <v>18.343004270000002</v>
      </c>
      <c r="G548">
        <v>1</v>
      </c>
      <c r="H548">
        <v>3</v>
      </c>
      <c r="I548">
        <v>11</v>
      </c>
      <c r="J548">
        <v>2</v>
      </c>
      <c r="K548">
        <v>175</v>
      </c>
      <c r="W548">
        <f>VLOOKUP(A548,lara_valinta!$D$43:$J$780,7,FALSE)</f>
        <v>1</v>
      </c>
    </row>
    <row r="549" spans="1:23">
      <c r="A549" t="s">
        <v>751</v>
      </c>
      <c r="B549">
        <v>514</v>
      </c>
      <c r="C549">
        <v>1</v>
      </c>
      <c r="D549">
        <v>2</v>
      </c>
      <c r="E549">
        <v>257</v>
      </c>
      <c r="F549">
        <v>21.04700244</v>
      </c>
      <c r="G549">
        <v>1</v>
      </c>
      <c r="H549">
        <v>2</v>
      </c>
      <c r="I549">
        <v>11</v>
      </c>
      <c r="J549">
        <v>1</v>
      </c>
      <c r="K549">
        <v>275</v>
      </c>
      <c r="L549" t="s">
        <v>1030</v>
      </c>
      <c r="N549">
        <v>20</v>
      </c>
      <c r="O549">
        <v>21</v>
      </c>
      <c r="P549">
        <v>7</v>
      </c>
      <c r="S549">
        <v>20</v>
      </c>
      <c r="W549">
        <f>VLOOKUP(A549,lara_valinta!$D$43:$J$780,7,FALSE)</f>
        <v>1</v>
      </c>
    </row>
    <row r="550" spans="1:23">
      <c r="A550" t="s">
        <v>915</v>
      </c>
      <c r="B550">
        <v>740</v>
      </c>
      <c r="C550">
        <v>1</v>
      </c>
      <c r="D550">
        <v>2</v>
      </c>
      <c r="E550">
        <v>132</v>
      </c>
      <c r="G550">
        <v>1</v>
      </c>
      <c r="H550">
        <v>2</v>
      </c>
      <c r="I550" t="s">
        <v>994</v>
      </c>
      <c r="J550">
        <v>2</v>
      </c>
      <c r="K550">
        <v>132</v>
      </c>
      <c r="W550">
        <f>VLOOKUP(A550,lara_valinta!$D$43:$J$780,7,FALSE)</f>
        <v>1</v>
      </c>
    </row>
    <row r="551" spans="1:23">
      <c r="A551" t="s">
        <v>752</v>
      </c>
      <c r="B551">
        <v>515</v>
      </c>
      <c r="C551">
        <v>1</v>
      </c>
      <c r="D551">
        <v>2</v>
      </c>
      <c r="E551">
        <v>196</v>
      </c>
      <c r="F551">
        <v>18.576001829999999</v>
      </c>
      <c r="G551">
        <v>1</v>
      </c>
      <c r="H551">
        <v>2</v>
      </c>
      <c r="I551">
        <v>11</v>
      </c>
      <c r="J551">
        <v>2</v>
      </c>
      <c r="K551">
        <v>197</v>
      </c>
      <c r="W551">
        <f>VLOOKUP(A551,lara_valinta!$D$43:$J$780,7,FALSE)</f>
        <v>1</v>
      </c>
    </row>
    <row r="552" spans="1:23">
      <c r="A552" t="s">
        <v>792</v>
      </c>
      <c r="B552">
        <v>551</v>
      </c>
      <c r="C552">
        <v>1</v>
      </c>
      <c r="D552">
        <v>2</v>
      </c>
      <c r="E552">
        <v>274</v>
      </c>
      <c r="F552">
        <v>23.406002440000002</v>
      </c>
      <c r="G552">
        <v>1</v>
      </c>
      <c r="H552">
        <v>2</v>
      </c>
      <c r="I552">
        <v>11</v>
      </c>
      <c r="J552">
        <v>1</v>
      </c>
      <c r="K552">
        <v>293</v>
      </c>
      <c r="W552">
        <f>VLOOKUP(A552,lara_valinta!$D$43:$J$780,7,FALSE)</f>
        <v>1</v>
      </c>
    </row>
    <row r="553" spans="1:23">
      <c r="A553" t="s">
        <v>930</v>
      </c>
      <c r="B553">
        <v>753</v>
      </c>
      <c r="C553">
        <v>1</v>
      </c>
      <c r="D553">
        <v>2</v>
      </c>
      <c r="E553">
        <v>85</v>
      </c>
      <c r="G553">
        <v>1</v>
      </c>
      <c r="H553">
        <v>2</v>
      </c>
      <c r="I553">
        <v>23</v>
      </c>
      <c r="J553">
        <v>4</v>
      </c>
      <c r="K553">
        <v>80</v>
      </c>
      <c r="W553">
        <f>VLOOKUP(A553,lara_valinta!$D$43:$J$780,7,FALSE)</f>
        <v>1</v>
      </c>
    </row>
    <row r="554" spans="1:23">
      <c r="A554" t="s">
        <v>755</v>
      </c>
      <c r="B554">
        <v>517</v>
      </c>
      <c r="C554">
        <v>1</v>
      </c>
      <c r="D554">
        <v>2</v>
      </c>
      <c r="E554">
        <v>325</v>
      </c>
      <c r="F554">
        <v>23.363010989999999</v>
      </c>
      <c r="G554">
        <v>1</v>
      </c>
      <c r="H554">
        <v>2</v>
      </c>
      <c r="I554">
        <v>11</v>
      </c>
      <c r="J554">
        <v>1</v>
      </c>
      <c r="K554">
        <v>357</v>
      </c>
      <c r="L554" t="s">
        <v>1030</v>
      </c>
      <c r="N554">
        <v>27</v>
      </c>
      <c r="O554">
        <v>25</v>
      </c>
      <c r="P554">
        <v>6</v>
      </c>
      <c r="S554">
        <v>20</v>
      </c>
      <c r="W554">
        <f>VLOOKUP(A554,lara_valinta!$D$43:$J$780,7,FALSE)</f>
        <v>1</v>
      </c>
    </row>
    <row r="555" spans="1:23">
      <c r="A555" t="s">
        <v>753</v>
      </c>
      <c r="B555">
        <v>516</v>
      </c>
      <c r="C555">
        <v>1</v>
      </c>
      <c r="D555">
        <v>2</v>
      </c>
      <c r="E555">
        <v>182</v>
      </c>
      <c r="F555">
        <v>16.727001829999999</v>
      </c>
      <c r="G555">
        <v>1</v>
      </c>
      <c r="H555">
        <v>2</v>
      </c>
      <c r="I555" t="s">
        <v>994</v>
      </c>
      <c r="J555">
        <v>2</v>
      </c>
      <c r="K555">
        <v>190</v>
      </c>
      <c r="W555">
        <f>VLOOKUP(A555,lara_valinta!$D$43:$J$780,7,FALSE)</f>
        <v>1</v>
      </c>
    </row>
    <row r="556" spans="1:23">
      <c r="A556" t="s">
        <v>954</v>
      </c>
      <c r="B556">
        <v>771</v>
      </c>
      <c r="C556">
        <v>1</v>
      </c>
      <c r="D556">
        <v>16</v>
      </c>
      <c r="E556">
        <v>64</v>
      </c>
      <c r="G556">
        <v>1</v>
      </c>
      <c r="H556">
        <v>16</v>
      </c>
      <c r="I556" t="s">
        <v>1015</v>
      </c>
      <c r="J556">
        <v>2</v>
      </c>
      <c r="K556">
        <v>62</v>
      </c>
      <c r="W556">
        <f>VLOOKUP(A556,lara_valinta!$D$43:$J$780,7,FALSE)</f>
        <v>1</v>
      </c>
    </row>
    <row r="557" spans="1:23">
      <c r="A557" t="s">
        <v>794</v>
      </c>
      <c r="B557">
        <v>553</v>
      </c>
      <c r="C557">
        <v>1</v>
      </c>
      <c r="D557">
        <v>2</v>
      </c>
      <c r="E557">
        <v>155</v>
      </c>
      <c r="G557">
        <v>1</v>
      </c>
      <c r="H557">
        <v>2</v>
      </c>
      <c r="I557">
        <v>22</v>
      </c>
      <c r="J557">
        <v>4</v>
      </c>
      <c r="K557">
        <v>171</v>
      </c>
      <c r="U557" t="s">
        <v>1037</v>
      </c>
      <c r="W557">
        <f>VLOOKUP(A557,lara_valinta!$D$43:$J$780,7,FALSE)</f>
        <v>1</v>
      </c>
    </row>
    <row r="558" spans="1:23">
      <c r="A558" t="s">
        <v>759</v>
      </c>
      <c r="B558">
        <v>520</v>
      </c>
      <c r="C558">
        <v>1</v>
      </c>
      <c r="D558">
        <v>3</v>
      </c>
      <c r="E558">
        <v>228</v>
      </c>
      <c r="F558">
        <v>20.238001220000001</v>
      </c>
      <c r="G558">
        <v>1</v>
      </c>
      <c r="H558">
        <v>3</v>
      </c>
      <c r="I558">
        <v>11</v>
      </c>
      <c r="J558">
        <v>1</v>
      </c>
      <c r="K558">
        <v>290</v>
      </c>
      <c r="W558">
        <f>VLOOKUP(A558,lara_valinta!$D$43:$J$780,7,FALSE)</f>
        <v>1</v>
      </c>
    </row>
    <row r="559" spans="1:23">
      <c r="A559" t="s">
        <v>762</v>
      </c>
      <c r="B559">
        <v>522</v>
      </c>
      <c r="C559">
        <v>1</v>
      </c>
      <c r="D559">
        <v>2</v>
      </c>
      <c r="E559">
        <v>227</v>
      </c>
      <c r="F559">
        <v>14.726010990000001</v>
      </c>
      <c r="G559">
        <v>1</v>
      </c>
      <c r="H559">
        <v>2</v>
      </c>
      <c r="I559" t="s">
        <v>1038</v>
      </c>
      <c r="J559">
        <v>1</v>
      </c>
      <c r="K559">
        <v>230</v>
      </c>
      <c r="U559" t="s">
        <v>1026</v>
      </c>
      <c r="W559">
        <f>VLOOKUP(A559,lara_valinta!$D$43:$J$780,7,FALSE)</f>
        <v>1</v>
      </c>
    </row>
    <row r="560" spans="1:23">
      <c r="A560" t="s">
        <v>763</v>
      </c>
      <c r="B560">
        <v>523</v>
      </c>
      <c r="C560">
        <v>1</v>
      </c>
      <c r="D560">
        <v>2</v>
      </c>
      <c r="E560">
        <v>250</v>
      </c>
      <c r="F560">
        <v>22.19900488</v>
      </c>
      <c r="G560">
        <v>1</v>
      </c>
      <c r="H560">
        <v>2</v>
      </c>
      <c r="I560">
        <v>11</v>
      </c>
      <c r="J560">
        <v>1</v>
      </c>
      <c r="K560">
        <v>271</v>
      </c>
      <c r="W560">
        <f>VLOOKUP(A560,lara_valinta!$D$43:$J$780,7,FALSE)</f>
        <v>1</v>
      </c>
    </row>
    <row r="561" spans="1:23">
      <c r="A561" t="s">
        <v>800</v>
      </c>
      <c r="B561">
        <v>556</v>
      </c>
      <c r="C561">
        <v>1</v>
      </c>
      <c r="D561">
        <v>2</v>
      </c>
      <c r="E561">
        <v>215</v>
      </c>
      <c r="F561">
        <v>20.672006100000001</v>
      </c>
      <c r="G561">
        <v>1</v>
      </c>
      <c r="H561">
        <v>2</v>
      </c>
      <c r="I561" t="s">
        <v>994</v>
      </c>
      <c r="J561">
        <v>1</v>
      </c>
      <c r="K561">
        <v>226</v>
      </c>
      <c r="W561">
        <f>VLOOKUP(A561,lara_valinta!$D$43:$J$780,7,FALSE)</f>
        <v>1</v>
      </c>
    </row>
    <row r="562" spans="1:23">
      <c r="A562" t="s">
        <v>801</v>
      </c>
      <c r="B562">
        <v>557</v>
      </c>
      <c r="C562">
        <v>1</v>
      </c>
      <c r="D562">
        <v>2</v>
      </c>
      <c r="E562">
        <v>266</v>
      </c>
      <c r="F562">
        <v>22.547000000000001</v>
      </c>
      <c r="G562">
        <v>1</v>
      </c>
      <c r="H562">
        <v>2</v>
      </c>
      <c r="I562">
        <v>11</v>
      </c>
      <c r="J562">
        <v>1</v>
      </c>
      <c r="K562">
        <v>286</v>
      </c>
      <c r="L562" t="s">
        <v>1029</v>
      </c>
      <c r="N562">
        <v>24</v>
      </c>
      <c r="O562">
        <v>27</v>
      </c>
      <c r="P562">
        <v>9</v>
      </c>
      <c r="Q562">
        <v>8</v>
      </c>
      <c r="R562">
        <v>2</v>
      </c>
      <c r="S562">
        <v>20</v>
      </c>
      <c r="T562">
        <v>58</v>
      </c>
      <c r="W562">
        <f>VLOOKUP(A562,lara_valinta!$D$43:$J$780,7,FALSE)</f>
        <v>1</v>
      </c>
    </row>
    <row r="563" spans="1:23">
      <c r="A563" t="s">
        <v>955</v>
      </c>
      <c r="B563">
        <v>772</v>
      </c>
      <c r="C563">
        <v>1</v>
      </c>
      <c r="D563">
        <v>2</v>
      </c>
      <c r="E563">
        <v>93</v>
      </c>
      <c r="G563">
        <v>1</v>
      </c>
      <c r="H563">
        <v>2</v>
      </c>
      <c r="I563" t="s">
        <v>1039</v>
      </c>
      <c r="J563">
        <v>2</v>
      </c>
      <c r="K563">
        <v>89</v>
      </c>
      <c r="W563">
        <f>VLOOKUP(A563,lara_valinta!$D$43:$J$780,7,FALSE)</f>
        <v>1</v>
      </c>
    </row>
    <row r="564" spans="1:23">
      <c r="A564" t="s">
        <v>725</v>
      </c>
      <c r="B564">
        <v>492</v>
      </c>
      <c r="C564">
        <v>2</v>
      </c>
      <c r="D564">
        <v>2</v>
      </c>
      <c r="E564">
        <v>217</v>
      </c>
      <c r="F564">
        <v>20.006000610000001</v>
      </c>
      <c r="G564">
        <v>1</v>
      </c>
      <c r="H564">
        <v>2</v>
      </c>
      <c r="I564" t="s">
        <v>994</v>
      </c>
      <c r="J564">
        <v>1</v>
      </c>
      <c r="K564">
        <v>225</v>
      </c>
      <c r="W564">
        <f>VLOOKUP(A564,lara_valinta!$D$43:$J$780,7,FALSE)</f>
        <v>0</v>
      </c>
    </row>
    <row r="565" spans="1:23">
      <c r="A565" t="s">
        <v>724</v>
      </c>
      <c r="B565">
        <v>491</v>
      </c>
      <c r="C565">
        <v>2</v>
      </c>
      <c r="D565">
        <v>2</v>
      </c>
      <c r="E565">
        <v>165</v>
      </c>
      <c r="F565">
        <v>16.999998779999999</v>
      </c>
      <c r="G565">
        <v>1</v>
      </c>
      <c r="H565">
        <v>2</v>
      </c>
      <c r="I565" t="s">
        <v>994</v>
      </c>
      <c r="J565">
        <v>2</v>
      </c>
      <c r="K565">
        <v>172</v>
      </c>
      <c r="W565">
        <f>VLOOKUP(A565,lara_valinta!$D$43:$J$780,7,FALSE)</f>
        <v>0</v>
      </c>
    </row>
    <row r="566" spans="1:23">
      <c r="A566" t="s">
        <v>727</v>
      </c>
      <c r="B566">
        <v>494</v>
      </c>
      <c r="C566">
        <v>2</v>
      </c>
      <c r="D566">
        <v>2</v>
      </c>
      <c r="E566">
        <v>241</v>
      </c>
      <c r="F566">
        <v>21.366008539999999</v>
      </c>
      <c r="G566">
        <v>1</v>
      </c>
      <c r="H566">
        <v>2</v>
      </c>
      <c r="I566">
        <v>11</v>
      </c>
      <c r="J566">
        <v>1</v>
      </c>
      <c r="K566">
        <v>256</v>
      </c>
      <c r="L566" t="s">
        <v>1030</v>
      </c>
      <c r="N566">
        <v>23</v>
      </c>
      <c r="O566">
        <v>23</v>
      </c>
      <c r="P566">
        <v>10</v>
      </c>
      <c r="S566">
        <v>15</v>
      </c>
      <c r="W566">
        <f>VLOOKUP(A566,lara_valinta!$D$43:$J$780,7,FALSE)</f>
        <v>1</v>
      </c>
    </row>
    <row r="567" spans="1:23">
      <c r="A567" t="s">
        <v>726</v>
      </c>
      <c r="B567">
        <v>493</v>
      </c>
      <c r="C567">
        <v>2</v>
      </c>
      <c r="D567">
        <v>2</v>
      </c>
      <c r="E567">
        <v>230</v>
      </c>
      <c r="F567">
        <v>20.096006710000001</v>
      </c>
      <c r="G567">
        <v>1</v>
      </c>
      <c r="H567">
        <v>2</v>
      </c>
      <c r="I567" t="s">
        <v>994</v>
      </c>
      <c r="J567">
        <v>1</v>
      </c>
      <c r="K567">
        <v>249</v>
      </c>
      <c r="W567">
        <f>VLOOKUP(A567,lara_valinta!$D$43:$J$780,7,FALSE)</f>
        <v>0</v>
      </c>
    </row>
    <row r="568" spans="1:23">
      <c r="A568" t="s">
        <v>884</v>
      </c>
      <c r="B568">
        <v>716</v>
      </c>
      <c r="C568">
        <v>2</v>
      </c>
      <c r="D568">
        <v>2</v>
      </c>
      <c r="E568">
        <v>94</v>
      </c>
      <c r="G568">
        <v>1</v>
      </c>
      <c r="H568">
        <v>2</v>
      </c>
      <c r="I568" t="s">
        <v>994</v>
      </c>
      <c r="J568">
        <v>2</v>
      </c>
      <c r="K568">
        <v>96</v>
      </c>
      <c r="W568">
        <f>VLOOKUP(A568,lara_valinta!$D$43:$J$780,7,FALSE)</f>
        <v>1</v>
      </c>
    </row>
    <row r="569" spans="1:23">
      <c r="A569" t="s">
        <v>882</v>
      </c>
      <c r="B569">
        <v>715</v>
      </c>
      <c r="C569">
        <v>2</v>
      </c>
      <c r="D569">
        <v>2</v>
      </c>
      <c r="E569">
        <v>138</v>
      </c>
      <c r="G569">
        <v>1</v>
      </c>
      <c r="H569">
        <v>2</v>
      </c>
      <c r="I569" t="s">
        <v>994</v>
      </c>
      <c r="J569">
        <v>2</v>
      </c>
      <c r="K569">
        <v>144</v>
      </c>
      <c r="W569">
        <f>VLOOKUP(A569,lara_valinta!$D$43:$J$780,7,FALSE)</f>
        <v>1</v>
      </c>
    </row>
    <row r="570" spans="1:23">
      <c r="A570" t="s">
        <v>728</v>
      </c>
      <c r="B570">
        <v>495</v>
      </c>
      <c r="C570">
        <v>2</v>
      </c>
      <c r="D570">
        <v>2</v>
      </c>
      <c r="E570">
        <v>168</v>
      </c>
      <c r="F570">
        <v>15.948004879999999</v>
      </c>
      <c r="G570">
        <v>1</v>
      </c>
      <c r="H570">
        <v>2</v>
      </c>
      <c r="I570">
        <v>21</v>
      </c>
      <c r="J570">
        <v>4</v>
      </c>
      <c r="K570">
        <v>165</v>
      </c>
      <c r="W570">
        <f>VLOOKUP(A570,lara_valinta!$D$43:$J$780,7,FALSE)</f>
        <v>1</v>
      </c>
    </row>
    <row r="571" spans="1:23">
      <c r="A571" t="s">
        <v>881</v>
      </c>
      <c r="B571">
        <v>714</v>
      </c>
      <c r="C571">
        <v>2</v>
      </c>
      <c r="D571">
        <v>2</v>
      </c>
      <c r="E571">
        <v>122</v>
      </c>
      <c r="G571">
        <v>1</v>
      </c>
      <c r="H571">
        <v>2</v>
      </c>
      <c r="I571">
        <v>21</v>
      </c>
      <c r="J571">
        <v>4</v>
      </c>
      <c r="K571">
        <v>122</v>
      </c>
      <c r="W571">
        <f>VLOOKUP(A571,lara_valinta!$D$43:$J$780,7,FALSE)</f>
        <v>1</v>
      </c>
    </row>
    <row r="572" spans="1:23">
      <c r="A572" t="s">
        <v>767</v>
      </c>
      <c r="B572">
        <v>528</v>
      </c>
      <c r="C572">
        <v>2</v>
      </c>
      <c r="D572">
        <v>3</v>
      </c>
      <c r="E572">
        <v>144</v>
      </c>
      <c r="F572">
        <v>18.51499939</v>
      </c>
      <c r="G572">
        <v>1</v>
      </c>
      <c r="H572">
        <v>3</v>
      </c>
      <c r="I572" t="s">
        <v>1012</v>
      </c>
      <c r="J572">
        <v>2</v>
      </c>
      <c r="K572">
        <v>145</v>
      </c>
      <c r="L572" t="s">
        <v>1029</v>
      </c>
      <c r="N572">
        <v>13</v>
      </c>
      <c r="O572">
        <v>19.5</v>
      </c>
      <c r="P572">
        <v>10</v>
      </c>
      <c r="R572">
        <v>6</v>
      </c>
      <c r="W572">
        <f>VLOOKUP(A572,lara_valinta!$D$43:$J$780,7,FALSE)</f>
        <v>1</v>
      </c>
    </row>
    <row r="573" spans="1:23">
      <c r="A573" t="s">
        <v>768</v>
      </c>
      <c r="B573">
        <v>529</v>
      </c>
      <c r="C573">
        <v>2</v>
      </c>
      <c r="D573">
        <v>3</v>
      </c>
      <c r="E573">
        <v>217</v>
      </c>
      <c r="F573">
        <v>20.843004270000002</v>
      </c>
      <c r="G573">
        <v>1</v>
      </c>
      <c r="H573">
        <v>3</v>
      </c>
      <c r="I573" t="s">
        <v>1012</v>
      </c>
      <c r="J573">
        <v>1</v>
      </c>
      <c r="K573">
        <v>227</v>
      </c>
      <c r="W573">
        <f>VLOOKUP(A573,lara_valinta!$D$43:$J$780,7,FALSE)</f>
        <v>1</v>
      </c>
    </row>
    <row r="574" spans="1:23">
      <c r="A574" t="s">
        <v>731</v>
      </c>
      <c r="B574">
        <v>498</v>
      </c>
      <c r="C574">
        <v>2</v>
      </c>
      <c r="D574">
        <v>2</v>
      </c>
      <c r="E574">
        <v>176</v>
      </c>
      <c r="F574">
        <v>18.297009769999999</v>
      </c>
      <c r="G574">
        <v>1</v>
      </c>
      <c r="H574">
        <v>2</v>
      </c>
      <c r="I574">
        <v>11</v>
      </c>
      <c r="J574">
        <v>2</v>
      </c>
      <c r="K574">
        <v>191</v>
      </c>
      <c r="W574">
        <f>VLOOKUP(A574,lara_valinta!$D$43:$J$780,7,FALSE)</f>
        <v>1</v>
      </c>
    </row>
    <row r="575" spans="1:23">
      <c r="A575" t="s">
        <v>732</v>
      </c>
      <c r="B575">
        <v>499</v>
      </c>
      <c r="C575">
        <v>2</v>
      </c>
      <c r="D575">
        <v>2</v>
      </c>
      <c r="E575">
        <v>206</v>
      </c>
      <c r="F575">
        <v>20.18401038</v>
      </c>
      <c r="G575">
        <v>1</v>
      </c>
      <c r="H575">
        <v>2</v>
      </c>
      <c r="I575">
        <v>23</v>
      </c>
      <c r="J575">
        <v>4</v>
      </c>
      <c r="K575">
        <v>209</v>
      </c>
      <c r="W575">
        <f>VLOOKUP(A575,lara_valinta!$D$43:$J$780,7,FALSE)</f>
        <v>1</v>
      </c>
    </row>
    <row r="576" spans="1:23">
      <c r="A576" t="s">
        <v>771</v>
      </c>
      <c r="B576">
        <v>532</v>
      </c>
      <c r="C576">
        <v>2</v>
      </c>
      <c r="D576">
        <v>2</v>
      </c>
      <c r="E576">
        <v>124</v>
      </c>
      <c r="F576">
        <v>20.806997559999999</v>
      </c>
      <c r="G576">
        <v>1</v>
      </c>
      <c r="H576">
        <v>2</v>
      </c>
      <c r="I576">
        <v>11</v>
      </c>
      <c r="J576">
        <v>1</v>
      </c>
      <c r="K576">
        <v>231</v>
      </c>
      <c r="W576">
        <f>VLOOKUP(A576,lara_valinta!$D$43:$J$780,7,FALSE)</f>
        <v>1</v>
      </c>
    </row>
    <row r="577" spans="1:23">
      <c r="A577" t="s">
        <v>773</v>
      </c>
      <c r="B577">
        <v>533</v>
      </c>
      <c r="C577">
        <v>2</v>
      </c>
      <c r="D577">
        <v>2</v>
      </c>
      <c r="E577">
        <v>158</v>
      </c>
      <c r="F577">
        <v>16.718004879999999</v>
      </c>
      <c r="G577">
        <v>1</v>
      </c>
      <c r="H577">
        <v>2</v>
      </c>
      <c r="I577" t="s">
        <v>999</v>
      </c>
      <c r="J577">
        <v>2</v>
      </c>
      <c r="K577">
        <v>154</v>
      </c>
      <c r="W577">
        <f>VLOOKUP(A577,lara_valinta!$D$43:$J$780,7,FALSE)</f>
        <v>1</v>
      </c>
    </row>
    <row r="578" spans="1:23">
      <c r="A578" t="s">
        <v>776</v>
      </c>
      <c r="B578">
        <v>535</v>
      </c>
      <c r="C578">
        <v>2</v>
      </c>
      <c r="D578">
        <v>2</v>
      </c>
      <c r="E578">
        <v>170</v>
      </c>
      <c r="F578">
        <v>17.285009769999998</v>
      </c>
      <c r="G578">
        <v>1</v>
      </c>
      <c r="H578">
        <v>2</v>
      </c>
      <c r="I578">
        <v>11</v>
      </c>
      <c r="J578">
        <v>2</v>
      </c>
      <c r="K578">
        <v>180</v>
      </c>
      <c r="W578">
        <f>VLOOKUP(A578,lara_valinta!$D$43:$J$780,7,FALSE)</f>
        <v>1</v>
      </c>
    </row>
    <row r="579" spans="1:23">
      <c r="A579" t="s">
        <v>738</v>
      </c>
      <c r="B579">
        <v>504</v>
      </c>
      <c r="C579">
        <v>2</v>
      </c>
      <c r="D579">
        <v>2</v>
      </c>
      <c r="E579">
        <v>180</v>
      </c>
      <c r="F579">
        <v>18.560005490000002</v>
      </c>
      <c r="G579">
        <v>1</v>
      </c>
      <c r="H579">
        <v>2</v>
      </c>
      <c r="I579" t="s">
        <v>1038</v>
      </c>
      <c r="J579">
        <v>2</v>
      </c>
      <c r="K579">
        <v>185</v>
      </c>
      <c r="U579" t="s">
        <v>1026</v>
      </c>
      <c r="W579">
        <f>VLOOKUP(A579,lara_valinta!$D$43:$J$780,7,FALSE)</f>
        <v>1</v>
      </c>
    </row>
    <row r="580" spans="1:23">
      <c r="A580" t="s">
        <v>880</v>
      </c>
      <c r="B580">
        <v>713</v>
      </c>
      <c r="C580">
        <v>2</v>
      </c>
      <c r="D580">
        <v>2</v>
      </c>
      <c r="E580">
        <v>114</v>
      </c>
      <c r="G580">
        <v>1</v>
      </c>
      <c r="H580">
        <v>2</v>
      </c>
      <c r="I580">
        <v>11</v>
      </c>
      <c r="J580">
        <v>2</v>
      </c>
      <c r="K580">
        <v>111</v>
      </c>
      <c r="W580">
        <f>VLOOKUP(A580,lara_valinta!$D$43:$J$780,7,FALSE)</f>
        <v>1</v>
      </c>
    </row>
    <row r="581" spans="1:23">
      <c r="A581" t="s">
        <v>777</v>
      </c>
      <c r="B581">
        <v>536</v>
      </c>
      <c r="C581">
        <v>2</v>
      </c>
      <c r="D581">
        <v>3</v>
      </c>
      <c r="E581">
        <v>210</v>
      </c>
      <c r="F581">
        <v>21.258010989999999</v>
      </c>
      <c r="G581">
        <v>1</v>
      </c>
      <c r="H581">
        <v>3</v>
      </c>
      <c r="I581">
        <v>11</v>
      </c>
      <c r="J581">
        <v>1</v>
      </c>
      <c r="K581">
        <v>220</v>
      </c>
      <c r="W581">
        <f>VLOOKUP(A581,lara_valinta!$D$43:$J$780,7,FALSE)</f>
        <v>1</v>
      </c>
    </row>
    <row r="582" spans="1:23">
      <c r="A582" t="s">
        <v>778</v>
      </c>
      <c r="B582">
        <v>538</v>
      </c>
      <c r="C582">
        <v>2</v>
      </c>
      <c r="D582">
        <v>2</v>
      </c>
      <c r="E582">
        <v>252</v>
      </c>
      <c r="F582">
        <v>21.998001219999999</v>
      </c>
      <c r="G582">
        <v>1</v>
      </c>
      <c r="H582">
        <v>2</v>
      </c>
      <c r="I582">
        <v>11</v>
      </c>
      <c r="J582">
        <v>1</v>
      </c>
      <c r="K582">
        <v>272</v>
      </c>
      <c r="L582" t="s">
        <v>1030</v>
      </c>
      <c r="N582">
        <v>23</v>
      </c>
      <c r="O582">
        <v>24</v>
      </c>
      <c r="P582">
        <v>9</v>
      </c>
      <c r="S582">
        <v>20</v>
      </c>
      <c r="W582">
        <f>VLOOKUP(A582,lara_valinta!$D$43:$J$780,7,FALSE)</f>
        <v>1</v>
      </c>
    </row>
    <row r="583" spans="1:23">
      <c r="A583" t="s">
        <v>736</v>
      </c>
      <c r="B583">
        <v>503</v>
      </c>
      <c r="C583">
        <v>2</v>
      </c>
      <c r="D583">
        <v>3</v>
      </c>
      <c r="E583">
        <v>221</v>
      </c>
      <c r="F583">
        <v>19.460996949999998</v>
      </c>
      <c r="G583">
        <v>1</v>
      </c>
      <c r="H583">
        <v>3</v>
      </c>
      <c r="I583">
        <v>11</v>
      </c>
      <c r="J583">
        <v>1</v>
      </c>
      <c r="K583">
        <v>231</v>
      </c>
      <c r="W583">
        <f>VLOOKUP(A583,lara_valinta!$D$43:$J$780,7,FALSE)</f>
        <v>1</v>
      </c>
    </row>
    <row r="584" spans="1:23">
      <c r="A584" t="s">
        <v>740</v>
      </c>
      <c r="B584">
        <v>505</v>
      </c>
      <c r="C584">
        <v>2</v>
      </c>
      <c r="D584">
        <v>2</v>
      </c>
      <c r="E584">
        <v>171</v>
      </c>
      <c r="F584">
        <v>20.172011600000001</v>
      </c>
      <c r="G584">
        <v>1</v>
      </c>
      <c r="H584">
        <v>2</v>
      </c>
      <c r="I584">
        <v>11</v>
      </c>
      <c r="J584">
        <v>2</v>
      </c>
      <c r="K584">
        <v>182</v>
      </c>
      <c r="W584">
        <f>VLOOKUP(A584,lara_valinta!$D$43:$J$780,7,FALSE)</f>
        <v>1</v>
      </c>
    </row>
    <row r="585" spans="1:23">
      <c r="A585" t="s">
        <v>779</v>
      </c>
      <c r="B585">
        <v>539</v>
      </c>
      <c r="C585">
        <v>2</v>
      </c>
      <c r="D585">
        <v>2</v>
      </c>
      <c r="E585">
        <v>238</v>
      </c>
      <c r="F585">
        <v>20.26300732</v>
      </c>
      <c r="G585">
        <v>1</v>
      </c>
      <c r="H585">
        <v>2</v>
      </c>
      <c r="I585">
        <v>11</v>
      </c>
      <c r="J585">
        <v>1</v>
      </c>
      <c r="K585">
        <v>240</v>
      </c>
      <c r="W585">
        <f>VLOOKUP(A585,lara_valinta!$D$43:$J$780,7,FALSE)</f>
        <v>1</v>
      </c>
    </row>
    <row r="586" spans="1:23">
      <c r="A586" t="s">
        <v>781</v>
      </c>
      <c r="B586">
        <v>541</v>
      </c>
      <c r="C586">
        <v>2</v>
      </c>
      <c r="D586">
        <v>3</v>
      </c>
      <c r="E586">
        <v>177</v>
      </c>
      <c r="G586">
        <v>1</v>
      </c>
      <c r="H586">
        <v>3</v>
      </c>
      <c r="I586">
        <v>22</v>
      </c>
      <c r="J586">
        <v>4</v>
      </c>
      <c r="K586">
        <v>177</v>
      </c>
      <c r="U586" t="s">
        <v>1035</v>
      </c>
      <c r="W586">
        <f>VLOOKUP(A586,lara_valinta!$D$43:$J$780,7,FALSE)</f>
        <v>1</v>
      </c>
    </row>
    <row r="587" spans="1:23">
      <c r="A587" t="s">
        <v>780</v>
      </c>
      <c r="B587">
        <v>540</v>
      </c>
      <c r="C587">
        <v>2</v>
      </c>
      <c r="D587">
        <v>3</v>
      </c>
      <c r="E587">
        <v>176</v>
      </c>
      <c r="F587">
        <v>19.848002439999998</v>
      </c>
      <c r="G587">
        <v>1</v>
      </c>
      <c r="H587">
        <v>3</v>
      </c>
      <c r="I587">
        <v>11</v>
      </c>
      <c r="J587">
        <v>2</v>
      </c>
      <c r="K587">
        <v>175</v>
      </c>
      <c r="W587">
        <f>VLOOKUP(A587,lara_valinta!$D$43:$J$780,7,FALSE)</f>
        <v>1</v>
      </c>
    </row>
    <row r="588" spans="1:23">
      <c r="A588" t="s">
        <v>784</v>
      </c>
      <c r="B588">
        <v>543</v>
      </c>
      <c r="C588">
        <v>2</v>
      </c>
      <c r="D588">
        <v>3</v>
      </c>
      <c r="E588">
        <v>122</v>
      </c>
      <c r="F588">
        <v>17.147011599999999</v>
      </c>
      <c r="G588">
        <v>1</v>
      </c>
      <c r="H588">
        <v>3</v>
      </c>
      <c r="I588" t="s">
        <v>1015</v>
      </c>
      <c r="J588">
        <v>2</v>
      </c>
      <c r="K588">
        <v>122</v>
      </c>
      <c r="W588">
        <f>VLOOKUP(A588,lara_valinta!$D$43:$J$780,7,FALSE)</f>
        <v>1</v>
      </c>
    </row>
    <row r="589" spans="1:23">
      <c r="A589" t="s">
        <v>897</v>
      </c>
      <c r="B589">
        <v>725</v>
      </c>
      <c r="C589">
        <v>2</v>
      </c>
      <c r="D589">
        <v>2</v>
      </c>
      <c r="E589">
        <v>95</v>
      </c>
      <c r="G589">
        <v>1</v>
      </c>
      <c r="H589">
        <v>2</v>
      </c>
      <c r="I589">
        <v>11</v>
      </c>
      <c r="J589">
        <v>2</v>
      </c>
      <c r="K589">
        <v>103</v>
      </c>
      <c r="L589" t="s">
        <v>1030</v>
      </c>
      <c r="N589">
        <v>7</v>
      </c>
      <c r="O589">
        <v>9</v>
      </c>
      <c r="P589">
        <v>1.4</v>
      </c>
      <c r="S589">
        <v>10</v>
      </c>
      <c r="W589">
        <f>VLOOKUP(A589,lara_valinta!$D$43:$J$780,7,FALSE)</f>
        <v>1</v>
      </c>
    </row>
    <row r="590" spans="1:23">
      <c r="A590" t="s">
        <v>898</v>
      </c>
      <c r="B590">
        <v>726</v>
      </c>
      <c r="C590">
        <v>2</v>
      </c>
      <c r="D590">
        <v>3</v>
      </c>
      <c r="E590">
        <v>115</v>
      </c>
      <c r="G590">
        <v>1</v>
      </c>
      <c r="H590">
        <v>3</v>
      </c>
      <c r="I590">
        <v>22</v>
      </c>
      <c r="J590">
        <v>4</v>
      </c>
      <c r="K590">
        <v>108</v>
      </c>
      <c r="U590" t="s">
        <v>1040</v>
      </c>
      <c r="W590">
        <f>VLOOKUP(A590,lara_valinta!$D$43:$J$780,7,FALSE)</f>
        <v>1</v>
      </c>
    </row>
    <row r="591" spans="1:23">
      <c r="A591" t="s">
        <v>901</v>
      </c>
      <c r="B591">
        <v>728</v>
      </c>
      <c r="C591">
        <v>2</v>
      </c>
      <c r="D591">
        <v>3</v>
      </c>
      <c r="E591">
        <v>167</v>
      </c>
      <c r="F591">
        <v>19.843004270000002</v>
      </c>
      <c r="G591">
        <v>1</v>
      </c>
      <c r="H591">
        <v>3</v>
      </c>
      <c r="I591">
        <v>11</v>
      </c>
      <c r="J591">
        <v>2</v>
      </c>
      <c r="K591">
        <v>184</v>
      </c>
      <c r="W591">
        <f>VLOOKUP(A591,lara_valinta!$D$43:$J$780,7,FALSE)</f>
        <v>1</v>
      </c>
    </row>
    <row r="592" spans="1:23">
      <c r="A592" t="s">
        <v>900</v>
      </c>
      <c r="B592">
        <v>727</v>
      </c>
      <c r="C592">
        <v>2</v>
      </c>
      <c r="D592">
        <v>2</v>
      </c>
      <c r="E592">
        <v>267</v>
      </c>
      <c r="F592">
        <v>21.521007319999999</v>
      </c>
      <c r="G592">
        <v>1</v>
      </c>
      <c r="H592">
        <v>2</v>
      </c>
      <c r="I592">
        <v>11</v>
      </c>
      <c r="J592">
        <v>1</v>
      </c>
      <c r="K592">
        <v>272</v>
      </c>
      <c r="W592">
        <f>VLOOKUP(A592,lara_valinta!$D$43:$J$780,7,FALSE)</f>
        <v>1</v>
      </c>
    </row>
    <row r="593" spans="1:23">
      <c r="A593" t="s">
        <v>787</v>
      </c>
      <c r="B593">
        <v>547</v>
      </c>
      <c r="C593">
        <v>2</v>
      </c>
      <c r="D593">
        <v>3</v>
      </c>
      <c r="E593">
        <v>166</v>
      </c>
      <c r="F593">
        <v>20.364006710000002</v>
      </c>
      <c r="G593">
        <v>1</v>
      </c>
      <c r="H593">
        <v>3</v>
      </c>
      <c r="I593">
        <v>22</v>
      </c>
      <c r="J593">
        <v>4</v>
      </c>
      <c r="K593">
        <v>167</v>
      </c>
      <c r="U593" t="s">
        <v>1034</v>
      </c>
      <c r="W593">
        <f>VLOOKUP(A593,lara_valinta!$D$43:$J$780,7,FALSE)</f>
        <v>1</v>
      </c>
    </row>
    <row r="594" spans="1:23">
      <c r="A594" t="s">
        <v>785</v>
      </c>
      <c r="B594">
        <v>545</v>
      </c>
      <c r="C594">
        <v>2</v>
      </c>
      <c r="D594">
        <v>3</v>
      </c>
      <c r="E594">
        <v>340</v>
      </c>
      <c r="F594">
        <v>23.224009769999999</v>
      </c>
      <c r="G594">
        <v>1</v>
      </c>
      <c r="H594">
        <v>3</v>
      </c>
      <c r="I594">
        <v>11</v>
      </c>
      <c r="J594">
        <v>1</v>
      </c>
      <c r="K594">
        <v>375</v>
      </c>
      <c r="L594" t="s">
        <v>1029</v>
      </c>
      <c r="N594">
        <v>29</v>
      </c>
      <c r="O594">
        <v>26.2</v>
      </c>
      <c r="P594">
        <v>10</v>
      </c>
      <c r="R594">
        <v>38</v>
      </c>
      <c r="W594">
        <f>VLOOKUP(A594,lara_valinta!$D$43:$J$780,7,FALSE)</f>
        <v>1</v>
      </c>
    </row>
    <row r="595" spans="1:23">
      <c r="A595" t="s">
        <v>913</v>
      </c>
      <c r="B595">
        <v>738</v>
      </c>
      <c r="C595">
        <v>2</v>
      </c>
      <c r="D595">
        <v>2</v>
      </c>
      <c r="E595">
        <v>254</v>
      </c>
      <c r="F595">
        <v>22.44399756</v>
      </c>
      <c r="G595">
        <v>1</v>
      </c>
      <c r="H595">
        <v>2</v>
      </c>
      <c r="I595">
        <v>11</v>
      </c>
      <c r="J595">
        <v>1</v>
      </c>
      <c r="K595">
        <v>266</v>
      </c>
      <c r="W595">
        <f>VLOOKUP(A595,lara_valinta!$D$43:$J$780,7,FALSE)</f>
        <v>1</v>
      </c>
    </row>
    <row r="596" spans="1:23">
      <c r="A596" t="s">
        <v>911</v>
      </c>
      <c r="B596">
        <v>737</v>
      </c>
      <c r="C596">
        <v>2</v>
      </c>
      <c r="D596">
        <v>3</v>
      </c>
      <c r="E596">
        <v>192</v>
      </c>
      <c r="F596">
        <v>20.309997559999999</v>
      </c>
      <c r="G596">
        <v>1</v>
      </c>
      <c r="H596">
        <v>3</v>
      </c>
      <c r="I596">
        <v>11</v>
      </c>
      <c r="J596">
        <v>2</v>
      </c>
      <c r="K596">
        <v>193</v>
      </c>
      <c r="W596">
        <f>VLOOKUP(A596,lara_valinta!$D$43:$J$780,7,FALSE)</f>
        <v>1</v>
      </c>
    </row>
    <row r="597" spans="1:23">
      <c r="A597" t="s">
        <v>791</v>
      </c>
      <c r="B597">
        <v>550</v>
      </c>
      <c r="C597">
        <v>2</v>
      </c>
      <c r="D597">
        <v>3</v>
      </c>
      <c r="E597">
        <v>200</v>
      </c>
      <c r="F597">
        <v>21.680001220000001</v>
      </c>
      <c r="G597">
        <v>1</v>
      </c>
      <c r="H597">
        <v>3</v>
      </c>
      <c r="I597">
        <v>11</v>
      </c>
      <c r="J597">
        <v>1</v>
      </c>
      <c r="K597">
        <v>214</v>
      </c>
      <c r="W597">
        <f>VLOOKUP(A597,lara_valinta!$D$43:$J$780,7,FALSE)</f>
        <v>1</v>
      </c>
    </row>
    <row r="598" spans="1:23">
      <c r="A598" t="s">
        <v>788</v>
      </c>
      <c r="B598">
        <v>548</v>
      </c>
      <c r="C598">
        <v>2</v>
      </c>
      <c r="D598">
        <v>3</v>
      </c>
      <c r="E598">
        <v>165</v>
      </c>
      <c r="F598">
        <v>20.718009769999998</v>
      </c>
      <c r="G598">
        <v>1</v>
      </c>
      <c r="H598">
        <v>3</v>
      </c>
      <c r="I598">
        <v>14</v>
      </c>
      <c r="J598">
        <v>2</v>
      </c>
      <c r="K598">
        <v>170</v>
      </c>
      <c r="W598">
        <f>VLOOKUP(A598,lara_valinta!$D$43:$J$780,7,FALSE)</f>
        <v>1</v>
      </c>
    </row>
    <row r="599" spans="1:23">
      <c r="A599" t="s">
        <v>914</v>
      </c>
      <c r="B599">
        <v>739</v>
      </c>
      <c r="C599">
        <v>2</v>
      </c>
      <c r="D599">
        <v>2</v>
      </c>
      <c r="E599">
        <v>129</v>
      </c>
      <c r="G599">
        <v>1</v>
      </c>
      <c r="H599">
        <v>2</v>
      </c>
      <c r="I599">
        <v>11</v>
      </c>
      <c r="J599">
        <v>2</v>
      </c>
      <c r="K599">
        <v>130</v>
      </c>
      <c r="W599">
        <f>VLOOKUP(A599,lara_valinta!$D$43:$J$780,7,FALSE)</f>
        <v>1</v>
      </c>
    </row>
    <row r="600" spans="1:23">
      <c r="A600" t="s">
        <v>933</v>
      </c>
      <c r="B600">
        <v>755</v>
      </c>
      <c r="C600">
        <v>2</v>
      </c>
      <c r="D600">
        <v>2</v>
      </c>
      <c r="E600">
        <v>118</v>
      </c>
      <c r="G600">
        <v>1</v>
      </c>
      <c r="H600">
        <v>2</v>
      </c>
      <c r="I600">
        <v>11</v>
      </c>
      <c r="J600">
        <v>2</v>
      </c>
      <c r="K600">
        <v>116</v>
      </c>
      <c r="W600">
        <f>VLOOKUP(A600,lara_valinta!$D$43:$J$780,7,FALSE)</f>
        <v>1</v>
      </c>
    </row>
    <row r="601" spans="1:23">
      <c r="A601" t="s">
        <v>834</v>
      </c>
      <c r="B601">
        <v>588</v>
      </c>
      <c r="C601">
        <v>2</v>
      </c>
      <c r="D601">
        <v>3</v>
      </c>
      <c r="E601">
        <v>158</v>
      </c>
      <c r="F601">
        <v>19.878004270000002</v>
      </c>
      <c r="G601">
        <v>1</v>
      </c>
      <c r="H601">
        <v>3</v>
      </c>
      <c r="I601">
        <v>14</v>
      </c>
      <c r="J601">
        <v>2</v>
      </c>
      <c r="K601">
        <v>152</v>
      </c>
      <c r="W601">
        <f>VLOOKUP(A601,lara_valinta!$D$43:$J$780,7,FALSE)</f>
        <v>1</v>
      </c>
    </row>
    <row r="602" spans="1:23">
      <c r="A602" t="s">
        <v>932</v>
      </c>
      <c r="B602">
        <v>754</v>
      </c>
      <c r="C602">
        <v>2</v>
      </c>
      <c r="D602">
        <v>2</v>
      </c>
      <c r="E602">
        <v>175</v>
      </c>
      <c r="F602">
        <v>17.23300549</v>
      </c>
      <c r="G602">
        <v>1</v>
      </c>
      <c r="H602">
        <v>2</v>
      </c>
      <c r="I602">
        <v>11</v>
      </c>
      <c r="J602">
        <v>2</v>
      </c>
      <c r="K602">
        <v>180</v>
      </c>
      <c r="L602" t="s">
        <v>1029</v>
      </c>
      <c r="N602">
        <v>15</v>
      </c>
      <c r="O602">
        <v>18</v>
      </c>
      <c r="P602">
        <v>5.5</v>
      </c>
      <c r="Q602">
        <v>5</v>
      </c>
      <c r="R602">
        <v>2</v>
      </c>
      <c r="S602">
        <v>10</v>
      </c>
      <c r="T602">
        <v>61</v>
      </c>
      <c r="W602">
        <f>VLOOKUP(A602,lara_valinta!$D$43:$J$780,7,FALSE)</f>
        <v>1</v>
      </c>
    </row>
    <row r="603" spans="1:23">
      <c r="A603" t="s">
        <v>934</v>
      </c>
      <c r="B603">
        <v>756</v>
      </c>
      <c r="C603">
        <v>2</v>
      </c>
      <c r="D603">
        <v>2</v>
      </c>
      <c r="E603">
        <v>204</v>
      </c>
      <c r="G603">
        <v>1</v>
      </c>
      <c r="H603">
        <v>2</v>
      </c>
      <c r="I603" t="s">
        <v>991</v>
      </c>
      <c r="J603">
        <v>1</v>
      </c>
      <c r="K603">
        <v>203</v>
      </c>
      <c r="U603" t="s">
        <v>1026</v>
      </c>
      <c r="W603">
        <f>VLOOKUP(A603,lara_valinta!$D$43:$J$780,7,FALSE)</f>
        <v>1</v>
      </c>
    </row>
    <row r="604" spans="1:23">
      <c r="A604" t="s">
        <v>938</v>
      </c>
      <c r="B604">
        <v>759</v>
      </c>
      <c r="C604">
        <v>2</v>
      </c>
      <c r="D604">
        <v>2</v>
      </c>
      <c r="E604">
        <v>120</v>
      </c>
      <c r="G604">
        <v>1</v>
      </c>
      <c r="H604">
        <v>2</v>
      </c>
      <c r="I604" t="s">
        <v>991</v>
      </c>
      <c r="J604">
        <v>2</v>
      </c>
      <c r="K604">
        <v>119</v>
      </c>
      <c r="U604" t="s">
        <v>1041</v>
      </c>
      <c r="W604">
        <f>VLOOKUP(A604,lara_valinta!$D$43:$J$780,7,FALSE)</f>
        <v>1</v>
      </c>
    </row>
    <row r="605" spans="1:23">
      <c r="A605" t="s">
        <v>936</v>
      </c>
      <c r="B605">
        <v>757</v>
      </c>
      <c r="C605">
        <v>2</v>
      </c>
      <c r="D605">
        <v>2</v>
      </c>
      <c r="E605">
        <v>94</v>
      </c>
      <c r="G605">
        <v>1</v>
      </c>
      <c r="H605">
        <v>2</v>
      </c>
      <c r="I605" t="s">
        <v>991</v>
      </c>
      <c r="J605">
        <v>2</v>
      </c>
      <c r="K605">
        <v>88</v>
      </c>
      <c r="U605" t="s">
        <v>1033</v>
      </c>
      <c r="W605">
        <f>VLOOKUP(A605,lara_valinta!$D$43:$J$780,7,FALSE)</f>
        <v>1</v>
      </c>
    </row>
    <row r="606" spans="1:23">
      <c r="A606" t="s">
        <v>953</v>
      </c>
      <c r="B606">
        <v>770</v>
      </c>
      <c r="C606">
        <v>2</v>
      </c>
      <c r="D606">
        <v>2</v>
      </c>
      <c r="E606">
        <v>175</v>
      </c>
      <c r="F606">
        <v>18.859009159999999</v>
      </c>
      <c r="G606">
        <v>1</v>
      </c>
      <c r="H606">
        <v>2</v>
      </c>
      <c r="I606">
        <v>11</v>
      </c>
      <c r="J606">
        <v>2</v>
      </c>
      <c r="K606">
        <v>185</v>
      </c>
      <c r="W606">
        <f>VLOOKUP(A606,lara_valinta!$D$43:$J$780,7,FALSE)</f>
        <v>1</v>
      </c>
    </row>
    <row r="607" spans="1:23">
      <c r="A607" t="s">
        <v>793</v>
      </c>
      <c r="B607">
        <v>552</v>
      </c>
      <c r="C607">
        <v>2</v>
      </c>
      <c r="D607">
        <v>2</v>
      </c>
      <c r="E607">
        <v>265</v>
      </c>
      <c r="F607">
        <v>13.5450061</v>
      </c>
      <c r="G607">
        <v>1</v>
      </c>
      <c r="H607">
        <v>2</v>
      </c>
      <c r="I607" t="s">
        <v>991</v>
      </c>
      <c r="J607">
        <v>1</v>
      </c>
      <c r="K607">
        <v>271</v>
      </c>
      <c r="U607" t="s">
        <v>1042</v>
      </c>
      <c r="W607">
        <f>VLOOKUP(A607,lara_valinta!$D$43:$J$780,7,FALSE)</f>
        <v>1</v>
      </c>
    </row>
    <row r="608" spans="1:23">
      <c r="A608" t="s">
        <v>839</v>
      </c>
      <c r="B608">
        <v>592</v>
      </c>
      <c r="C608">
        <v>2</v>
      </c>
      <c r="D608">
        <v>3</v>
      </c>
      <c r="E608">
        <v>192</v>
      </c>
      <c r="F608">
        <v>20.85801038</v>
      </c>
      <c r="G608">
        <v>1</v>
      </c>
      <c r="H608">
        <v>3</v>
      </c>
      <c r="I608" t="s">
        <v>1015</v>
      </c>
      <c r="J608">
        <v>2</v>
      </c>
      <c r="K608">
        <v>193</v>
      </c>
      <c r="W608">
        <f>VLOOKUP(A608,lara_valinta!$D$43:$J$780,7,FALSE)</f>
        <v>1</v>
      </c>
    </row>
    <row r="609" spans="1:23">
      <c r="A609" t="s">
        <v>841</v>
      </c>
      <c r="B609">
        <v>594</v>
      </c>
      <c r="C609">
        <v>2</v>
      </c>
      <c r="D609">
        <v>2</v>
      </c>
      <c r="E609">
        <v>205</v>
      </c>
      <c r="F609">
        <v>20.417006709999999</v>
      </c>
      <c r="G609">
        <v>1</v>
      </c>
      <c r="H609">
        <v>2</v>
      </c>
      <c r="I609">
        <v>11</v>
      </c>
      <c r="J609">
        <v>1</v>
      </c>
      <c r="K609">
        <v>240</v>
      </c>
      <c r="W609">
        <f>VLOOKUP(A609,lara_valinta!$D$43:$J$780,7,FALSE)</f>
        <v>1</v>
      </c>
    </row>
    <row r="610" spans="1:23">
      <c r="A610" t="s">
        <v>796</v>
      </c>
      <c r="B610">
        <v>554</v>
      </c>
      <c r="C610">
        <v>2</v>
      </c>
      <c r="D610">
        <v>2</v>
      </c>
      <c r="E610">
        <v>172</v>
      </c>
      <c r="G610">
        <v>1</v>
      </c>
      <c r="H610">
        <v>2</v>
      </c>
      <c r="I610">
        <v>22</v>
      </c>
      <c r="J610">
        <v>4</v>
      </c>
      <c r="K610">
        <v>160</v>
      </c>
      <c r="U610" t="s">
        <v>1025</v>
      </c>
      <c r="W610">
        <f>VLOOKUP(A610,lara_valinta!$D$43:$J$780,7,FALSE)</f>
        <v>1</v>
      </c>
    </row>
    <row r="611" spans="1:23">
      <c r="A611" t="s">
        <v>843</v>
      </c>
      <c r="B611">
        <v>596</v>
      </c>
      <c r="C611">
        <v>2</v>
      </c>
      <c r="D611">
        <v>2</v>
      </c>
      <c r="E611">
        <v>280</v>
      </c>
      <c r="F611">
        <v>12.9200061</v>
      </c>
      <c r="G611">
        <v>1</v>
      </c>
      <c r="H611">
        <v>2</v>
      </c>
      <c r="I611">
        <v>22</v>
      </c>
      <c r="J611">
        <v>4</v>
      </c>
      <c r="K611">
        <v>277</v>
      </c>
      <c r="U611" t="s">
        <v>1033</v>
      </c>
      <c r="W611">
        <f>VLOOKUP(A611,lara_valinta!$D$43:$J$780,7,FALSE)</f>
        <v>1</v>
      </c>
    </row>
    <row r="612" spans="1:23">
      <c r="A612" t="s">
        <v>952</v>
      </c>
      <c r="B612">
        <v>769</v>
      </c>
      <c r="C612">
        <v>2</v>
      </c>
      <c r="D612">
        <v>2</v>
      </c>
      <c r="E612">
        <v>139</v>
      </c>
      <c r="G612">
        <v>1</v>
      </c>
      <c r="H612">
        <v>2</v>
      </c>
      <c r="I612">
        <v>22</v>
      </c>
      <c r="J612">
        <v>4</v>
      </c>
      <c r="K612">
        <v>133</v>
      </c>
      <c r="U612" t="s">
        <v>1025</v>
      </c>
      <c r="W612">
        <f>VLOOKUP(A612,lara_valinta!$D$43:$J$780,7,FALSE)</f>
        <v>1</v>
      </c>
    </row>
    <row r="613" spans="1:23">
      <c r="A613" t="s">
        <v>951</v>
      </c>
      <c r="B613">
        <v>768</v>
      </c>
      <c r="C613">
        <v>2</v>
      </c>
      <c r="D613">
        <v>3</v>
      </c>
      <c r="E613">
        <v>170</v>
      </c>
      <c r="F613">
        <v>18.334009160000001</v>
      </c>
      <c r="G613">
        <v>1</v>
      </c>
      <c r="H613">
        <v>3</v>
      </c>
      <c r="I613">
        <v>11</v>
      </c>
      <c r="J613">
        <v>2</v>
      </c>
      <c r="K613">
        <v>165</v>
      </c>
      <c r="L613" t="s">
        <v>1029</v>
      </c>
      <c r="N613">
        <v>13</v>
      </c>
      <c r="O613">
        <v>20</v>
      </c>
      <c r="P613">
        <v>13</v>
      </c>
      <c r="R613">
        <v>8</v>
      </c>
      <c r="W613">
        <f>VLOOKUP(A613,lara_valinta!$D$43:$J$780,7,FALSE)</f>
        <v>0</v>
      </c>
    </row>
    <row r="614" spans="1:23">
      <c r="A614" t="s">
        <v>798</v>
      </c>
      <c r="B614">
        <v>555</v>
      </c>
      <c r="C614">
        <v>2</v>
      </c>
      <c r="D614">
        <v>2</v>
      </c>
      <c r="E614">
        <v>197</v>
      </c>
      <c r="F614">
        <v>18.622003660000001</v>
      </c>
      <c r="G614">
        <v>1</v>
      </c>
      <c r="H614">
        <v>2</v>
      </c>
      <c r="I614">
        <v>11</v>
      </c>
      <c r="J614">
        <v>1</v>
      </c>
      <c r="K614">
        <v>200</v>
      </c>
      <c r="W614">
        <f>VLOOKUP(A614,lara_valinta!$D$43:$J$780,7,FALSE)</f>
        <v>1</v>
      </c>
    </row>
    <row r="615" spans="1:23">
      <c r="A615" t="s">
        <v>844</v>
      </c>
      <c r="B615">
        <v>597</v>
      </c>
      <c r="C615">
        <v>2</v>
      </c>
      <c r="D615">
        <v>3</v>
      </c>
      <c r="E615">
        <v>210</v>
      </c>
      <c r="F615">
        <v>20.395009770000001</v>
      </c>
      <c r="G615">
        <v>1</v>
      </c>
      <c r="H615">
        <v>3</v>
      </c>
      <c r="I615" t="s">
        <v>994</v>
      </c>
      <c r="J615">
        <v>1</v>
      </c>
      <c r="K615">
        <v>220</v>
      </c>
      <c r="W615">
        <f>VLOOKUP(A615,lara_valinta!$D$43:$J$780,7,FALSE)</f>
        <v>0</v>
      </c>
    </row>
    <row r="616" spans="1:23">
      <c r="A616" t="s">
        <v>956</v>
      </c>
      <c r="B616">
        <v>773</v>
      </c>
      <c r="C616">
        <v>2</v>
      </c>
      <c r="D616">
        <v>3</v>
      </c>
      <c r="E616">
        <v>57</v>
      </c>
      <c r="G616">
        <v>1</v>
      </c>
      <c r="H616">
        <v>3</v>
      </c>
      <c r="I616">
        <v>23</v>
      </c>
      <c r="J616">
        <v>4</v>
      </c>
      <c r="K616">
        <v>52</v>
      </c>
      <c r="W616">
        <f>VLOOKUP(A616,lara_valinta!$D$43:$J$780,7,FALSE)</f>
        <v>1</v>
      </c>
    </row>
    <row r="617" spans="1:23">
      <c r="A617" t="s">
        <v>958</v>
      </c>
      <c r="B617">
        <v>774</v>
      </c>
      <c r="C617">
        <v>2</v>
      </c>
      <c r="D617">
        <v>2</v>
      </c>
      <c r="E617">
        <v>184</v>
      </c>
      <c r="F617">
        <v>19.603010990000001</v>
      </c>
      <c r="G617">
        <v>1</v>
      </c>
      <c r="H617">
        <v>2</v>
      </c>
      <c r="I617">
        <v>11</v>
      </c>
      <c r="J617">
        <v>2</v>
      </c>
      <c r="K617">
        <v>191</v>
      </c>
      <c r="W617">
        <f>VLOOKUP(A617,lara_valinta!$D$43:$J$780,7,FALSE)</f>
        <v>0</v>
      </c>
    </row>
    <row r="618" spans="1:23">
      <c r="A618" t="s">
        <v>846</v>
      </c>
      <c r="B618">
        <v>599</v>
      </c>
      <c r="C618">
        <v>2</v>
      </c>
      <c r="D618">
        <v>3</v>
      </c>
      <c r="E618">
        <v>222</v>
      </c>
      <c r="F618">
        <v>19.363009770000001</v>
      </c>
      <c r="G618">
        <v>1</v>
      </c>
      <c r="H618">
        <v>3</v>
      </c>
      <c r="I618">
        <v>11</v>
      </c>
      <c r="J618">
        <v>2</v>
      </c>
      <c r="K618">
        <v>170</v>
      </c>
      <c r="W618">
        <f>VLOOKUP(A618,lara_valinta!$D$43:$J$780,7,FALSE)</f>
        <v>0</v>
      </c>
    </row>
    <row r="619" spans="1:23">
      <c r="A619" t="s">
        <v>845</v>
      </c>
      <c r="B619">
        <v>598</v>
      </c>
      <c r="C619">
        <v>2</v>
      </c>
      <c r="D619">
        <v>3</v>
      </c>
      <c r="E619">
        <v>200</v>
      </c>
      <c r="F619">
        <v>21.818003050000002</v>
      </c>
      <c r="G619">
        <v>1</v>
      </c>
      <c r="H619">
        <v>3</v>
      </c>
      <c r="I619" t="s">
        <v>994</v>
      </c>
      <c r="J619">
        <v>1</v>
      </c>
      <c r="K619">
        <v>212</v>
      </c>
      <c r="L619" t="s">
        <v>1029</v>
      </c>
      <c r="N619">
        <v>17</v>
      </c>
      <c r="O619">
        <v>24</v>
      </c>
      <c r="P619">
        <v>14</v>
      </c>
      <c r="R619">
        <v>6</v>
      </c>
      <c r="W619">
        <f>VLOOKUP(A619,lara_valinta!$D$43:$J$780,7,FALSE)</f>
        <v>0</v>
      </c>
    </row>
    <row r="620" spans="1:23">
      <c r="A620" t="s">
        <v>848</v>
      </c>
      <c r="B620">
        <v>600</v>
      </c>
      <c r="C620">
        <v>2</v>
      </c>
      <c r="D620">
        <v>2</v>
      </c>
      <c r="E620">
        <v>285</v>
      </c>
      <c r="F620">
        <v>24.047001219999999</v>
      </c>
      <c r="G620">
        <v>1</v>
      </c>
      <c r="H620">
        <v>2</v>
      </c>
      <c r="I620">
        <v>11</v>
      </c>
      <c r="J620">
        <v>1</v>
      </c>
      <c r="K620">
        <v>299</v>
      </c>
      <c r="L620" t="s">
        <v>1030</v>
      </c>
      <c r="N620">
        <v>25</v>
      </c>
      <c r="O620">
        <v>26</v>
      </c>
      <c r="P620">
        <v>1.8</v>
      </c>
      <c r="S620">
        <v>20</v>
      </c>
      <c r="W620">
        <f>VLOOKUP(A620,lara_valinta!$D$43:$J$780,7,FALSE)</f>
        <v>1</v>
      </c>
    </row>
    <row r="621" spans="1:23">
      <c r="A621" t="s">
        <v>849</v>
      </c>
      <c r="B621">
        <v>601</v>
      </c>
      <c r="C621">
        <v>2</v>
      </c>
      <c r="D621">
        <v>3</v>
      </c>
      <c r="E621">
        <v>167</v>
      </c>
      <c r="F621">
        <v>19.434003050000001</v>
      </c>
      <c r="G621">
        <v>1</v>
      </c>
      <c r="H621">
        <v>3</v>
      </c>
      <c r="I621" t="s">
        <v>1010</v>
      </c>
      <c r="J621">
        <v>2</v>
      </c>
      <c r="K621">
        <v>155</v>
      </c>
      <c r="W621">
        <f>VLOOKUP(A621,lara_valinta!$D$43:$J$780,7,FALSE)</f>
        <v>0</v>
      </c>
    </row>
    <row r="622" spans="1:23">
      <c r="A622" t="s">
        <v>766</v>
      </c>
      <c r="B622">
        <v>527</v>
      </c>
      <c r="C622">
        <v>3</v>
      </c>
      <c r="D622">
        <v>2</v>
      </c>
      <c r="E622">
        <v>282</v>
      </c>
      <c r="F622">
        <v>21.430996950000001</v>
      </c>
      <c r="G622">
        <v>1</v>
      </c>
      <c r="H622">
        <v>2</v>
      </c>
      <c r="I622">
        <v>11</v>
      </c>
      <c r="J622">
        <v>1</v>
      </c>
      <c r="K622">
        <v>300</v>
      </c>
      <c r="W622">
        <f>VLOOKUP(A622,lara_valinta!$D$43:$J$780,7,FALSE)</f>
        <v>0</v>
      </c>
    </row>
    <row r="623" spans="1:23">
      <c r="A623" t="s">
        <v>764</v>
      </c>
      <c r="B623">
        <v>526</v>
      </c>
      <c r="C623">
        <v>3</v>
      </c>
      <c r="D623">
        <v>2</v>
      </c>
      <c r="E623">
        <v>281</v>
      </c>
      <c r="F623">
        <v>21.28600793</v>
      </c>
      <c r="G623">
        <v>1</v>
      </c>
      <c r="H623">
        <v>3</v>
      </c>
      <c r="I623">
        <v>14</v>
      </c>
      <c r="J623">
        <v>1</v>
      </c>
      <c r="K623">
        <v>271</v>
      </c>
      <c r="L623" t="s">
        <v>1029</v>
      </c>
      <c r="N623">
        <v>24</v>
      </c>
      <c r="O623">
        <v>22</v>
      </c>
      <c r="P623">
        <v>4</v>
      </c>
      <c r="R623">
        <v>6</v>
      </c>
      <c r="U623" t="s">
        <v>1043</v>
      </c>
      <c r="W623">
        <f>VLOOKUP(A623,lara_valinta!$D$43:$J$780,7,FALSE)</f>
        <v>0</v>
      </c>
    </row>
    <row r="624" spans="1:23">
      <c r="A624" t="s">
        <v>878</v>
      </c>
      <c r="B624">
        <v>711</v>
      </c>
      <c r="C624">
        <v>3</v>
      </c>
      <c r="D624">
        <v>2</v>
      </c>
      <c r="E624">
        <v>158</v>
      </c>
      <c r="G624">
        <v>1</v>
      </c>
      <c r="H624">
        <v>2</v>
      </c>
      <c r="I624" t="s">
        <v>994</v>
      </c>
      <c r="J624">
        <v>2</v>
      </c>
      <c r="K624">
        <v>143</v>
      </c>
      <c r="L624" t="s">
        <v>1029</v>
      </c>
      <c r="N624">
        <v>10</v>
      </c>
      <c r="O624">
        <v>10.5</v>
      </c>
      <c r="P624">
        <v>0.4</v>
      </c>
      <c r="Q624">
        <v>4</v>
      </c>
      <c r="R624">
        <v>2</v>
      </c>
      <c r="S624">
        <v>10</v>
      </c>
      <c r="T624">
        <v>33</v>
      </c>
      <c r="W624">
        <f>VLOOKUP(A624,lara_valinta!$D$43:$J$780,7,FALSE)</f>
        <v>1</v>
      </c>
    </row>
    <row r="625" spans="1:23">
      <c r="A625" t="s">
        <v>876</v>
      </c>
      <c r="B625">
        <v>710</v>
      </c>
      <c r="C625">
        <v>3</v>
      </c>
      <c r="D625">
        <v>3</v>
      </c>
      <c r="E625">
        <v>82</v>
      </c>
      <c r="G625">
        <v>1</v>
      </c>
      <c r="H625">
        <v>3</v>
      </c>
      <c r="I625" t="s">
        <v>1015</v>
      </c>
      <c r="J625">
        <v>2</v>
      </c>
      <c r="K625">
        <v>91</v>
      </c>
      <c r="L625" t="s">
        <v>1029</v>
      </c>
      <c r="N625">
        <v>5</v>
      </c>
      <c r="O625">
        <v>16</v>
      </c>
      <c r="P625">
        <v>5</v>
      </c>
      <c r="R625">
        <v>4</v>
      </c>
      <c r="W625">
        <f>VLOOKUP(A625,lara_valinta!$D$43:$J$780,7,FALSE)</f>
        <v>1</v>
      </c>
    </row>
    <row r="626" spans="1:23">
      <c r="A626" t="s">
        <v>769</v>
      </c>
      <c r="B626">
        <v>530</v>
      </c>
      <c r="C626">
        <v>3</v>
      </c>
      <c r="D626">
        <v>3</v>
      </c>
      <c r="E626">
        <v>145</v>
      </c>
      <c r="F626">
        <v>19.663011600000001</v>
      </c>
      <c r="G626">
        <v>1</v>
      </c>
      <c r="H626">
        <v>3</v>
      </c>
      <c r="I626">
        <v>11</v>
      </c>
      <c r="J626">
        <v>2</v>
      </c>
      <c r="K626">
        <v>145</v>
      </c>
      <c r="W626">
        <f>VLOOKUP(A626,lara_valinta!$D$43:$J$780,7,FALSE)</f>
        <v>1</v>
      </c>
    </row>
    <row r="627" spans="1:23">
      <c r="A627" t="s">
        <v>805</v>
      </c>
      <c r="B627">
        <v>562</v>
      </c>
      <c r="C627">
        <v>3</v>
      </c>
      <c r="D627">
        <v>3</v>
      </c>
      <c r="E627">
        <v>180</v>
      </c>
      <c r="F627">
        <v>19.724997559999998</v>
      </c>
      <c r="G627">
        <v>1</v>
      </c>
      <c r="H627">
        <v>3</v>
      </c>
      <c r="I627">
        <v>11</v>
      </c>
      <c r="J627">
        <v>2</v>
      </c>
      <c r="K627">
        <v>180</v>
      </c>
      <c r="W627">
        <f>VLOOKUP(A627,lara_valinta!$D$43:$J$780,7,FALSE)</f>
        <v>1</v>
      </c>
    </row>
    <row r="628" spans="1:23">
      <c r="A628" t="s">
        <v>770</v>
      </c>
      <c r="B628">
        <v>531</v>
      </c>
      <c r="C628">
        <v>3</v>
      </c>
      <c r="D628">
        <v>3</v>
      </c>
      <c r="E628">
        <v>197</v>
      </c>
      <c r="F628">
        <v>19.871010380000001</v>
      </c>
      <c r="G628">
        <v>1</v>
      </c>
      <c r="H628">
        <v>3</v>
      </c>
      <c r="I628" t="s">
        <v>994</v>
      </c>
      <c r="J628">
        <v>2</v>
      </c>
      <c r="K628">
        <v>192</v>
      </c>
      <c r="L628" t="s">
        <v>1029</v>
      </c>
      <c r="N628">
        <v>16</v>
      </c>
      <c r="O628">
        <v>21.2</v>
      </c>
      <c r="P628">
        <v>8</v>
      </c>
      <c r="R628">
        <v>4</v>
      </c>
      <c r="W628">
        <f>VLOOKUP(A628,lara_valinta!$D$43:$J$780,7,FALSE)</f>
        <v>1</v>
      </c>
    </row>
    <row r="629" spans="1:23">
      <c r="A629" t="s">
        <v>879</v>
      </c>
      <c r="B629">
        <v>712</v>
      </c>
      <c r="C629">
        <v>3</v>
      </c>
      <c r="D629">
        <v>2</v>
      </c>
      <c r="E629">
        <v>92</v>
      </c>
      <c r="G629">
        <v>1</v>
      </c>
      <c r="H629">
        <v>2</v>
      </c>
      <c r="I629">
        <v>11</v>
      </c>
      <c r="J629">
        <v>2</v>
      </c>
      <c r="K629">
        <v>88</v>
      </c>
      <c r="W629">
        <f>VLOOKUP(A629,lara_valinta!$D$43:$J$780,7,FALSE)</f>
        <v>1</v>
      </c>
    </row>
    <row r="630" spans="1:23">
      <c r="A630" t="s">
        <v>875</v>
      </c>
      <c r="B630">
        <v>709</v>
      </c>
      <c r="C630">
        <v>3</v>
      </c>
      <c r="D630">
        <v>2</v>
      </c>
      <c r="E630">
        <v>98</v>
      </c>
      <c r="G630">
        <v>1</v>
      </c>
      <c r="H630">
        <v>2</v>
      </c>
      <c r="I630" t="s">
        <v>994</v>
      </c>
      <c r="J630">
        <v>2</v>
      </c>
      <c r="K630">
        <v>98</v>
      </c>
      <c r="W630">
        <f>VLOOKUP(A630,lara_valinta!$D$43:$J$780,7,FALSE)</f>
        <v>1</v>
      </c>
    </row>
    <row r="631" spans="1:23">
      <c r="A631" t="s">
        <v>808</v>
      </c>
      <c r="B631">
        <v>565</v>
      </c>
      <c r="C631">
        <v>3</v>
      </c>
      <c r="D631">
        <v>3</v>
      </c>
      <c r="E631">
        <v>158</v>
      </c>
      <c r="F631">
        <v>17.67300183</v>
      </c>
      <c r="G631">
        <v>1</v>
      </c>
      <c r="H631">
        <v>3</v>
      </c>
      <c r="I631" t="s">
        <v>994</v>
      </c>
      <c r="J631">
        <v>2</v>
      </c>
      <c r="K631">
        <v>150</v>
      </c>
      <c r="W631">
        <f>VLOOKUP(A631,lara_valinta!$D$43:$J$780,7,FALSE)</f>
        <v>0</v>
      </c>
    </row>
    <row r="632" spans="1:23">
      <c r="A632" t="s">
        <v>810</v>
      </c>
      <c r="B632">
        <v>568</v>
      </c>
      <c r="C632">
        <v>3</v>
      </c>
      <c r="D632">
        <v>3</v>
      </c>
      <c r="E632">
        <v>174</v>
      </c>
      <c r="F632">
        <v>17.742003050000001</v>
      </c>
      <c r="G632">
        <v>1</v>
      </c>
      <c r="H632">
        <v>3</v>
      </c>
      <c r="I632">
        <v>11</v>
      </c>
      <c r="J632">
        <v>2</v>
      </c>
      <c r="K632">
        <v>179</v>
      </c>
      <c r="L632" t="s">
        <v>1029</v>
      </c>
      <c r="N632">
        <v>13</v>
      </c>
      <c r="O632">
        <v>19.5</v>
      </c>
      <c r="P632">
        <v>6.7</v>
      </c>
      <c r="R632">
        <v>8</v>
      </c>
      <c r="W632">
        <f>VLOOKUP(A632,lara_valinta!$D$43:$J$780,7,FALSE)</f>
        <v>1</v>
      </c>
    </row>
    <row r="633" spans="1:23">
      <c r="A633" t="s">
        <v>775</v>
      </c>
      <c r="B633">
        <v>534</v>
      </c>
      <c r="C633">
        <v>3</v>
      </c>
      <c r="D633">
        <v>2</v>
      </c>
      <c r="E633">
        <v>208</v>
      </c>
      <c r="F633">
        <v>20.31899817</v>
      </c>
      <c r="G633">
        <v>1</v>
      </c>
      <c r="H633">
        <v>2</v>
      </c>
      <c r="I633">
        <v>11</v>
      </c>
      <c r="J633">
        <v>1</v>
      </c>
      <c r="K633">
        <v>229</v>
      </c>
      <c r="W633">
        <f>VLOOKUP(A633,lara_valinta!$D$43:$J$780,7,FALSE)</f>
        <v>1</v>
      </c>
    </row>
    <row r="634" spans="1:23">
      <c r="A634" t="s">
        <v>903</v>
      </c>
      <c r="B634">
        <v>730</v>
      </c>
      <c r="C634">
        <v>3</v>
      </c>
      <c r="D634">
        <v>2</v>
      </c>
      <c r="E634">
        <v>104</v>
      </c>
      <c r="G634">
        <v>1</v>
      </c>
      <c r="H634">
        <v>2</v>
      </c>
      <c r="I634">
        <v>11</v>
      </c>
      <c r="J634">
        <v>2</v>
      </c>
      <c r="K634">
        <v>105</v>
      </c>
      <c r="W634">
        <f>VLOOKUP(A634,lara_valinta!$D$43:$J$780,7,FALSE)</f>
        <v>1</v>
      </c>
    </row>
    <row r="635" spans="1:23">
      <c r="A635" t="s">
        <v>811</v>
      </c>
      <c r="B635">
        <v>569</v>
      </c>
      <c r="C635">
        <v>3</v>
      </c>
      <c r="D635">
        <v>3</v>
      </c>
      <c r="E635">
        <v>147</v>
      </c>
      <c r="F635">
        <v>19.158005490000001</v>
      </c>
      <c r="G635">
        <v>1</v>
      </c>
      <c r="H635">
        <v>3</v>
      </c>
      <c r="I635" t="s">
        <v>994</v>
      </c>
      <c r="J635">
        <v>2</v>
      </c>
      <c r="K635">
        <v>157</v>
      </c>
      <c r="W635">
        <f>VLOOKUP(A635,lara_valinta!$D$43:$J$780,7,FALSE)</f>
        <v>0</v>
      </c>
    </row>
    <row r="636" spans="1:23">
      <c r="A636" t="s">
        <v>904</v>
      </c>
      <c r="B636">
        <v>731</v>
      </c>
      <c r="C636">
        <v>3</v>
      </c>
      <c r="D636">
        <v>2</v>
      </c>
      <c r="E636">
        <v>110</v>
      </c>
      <c r="G636">
        <v>1</v>
      </c>
      <c r="H636">
        <v>2</v>
      </c>
      <c r="I636">
        <v>11</v>
      </c>
      <c r="J636">
        <v>2</v>
      </c>
      <c r="K636">
        <v>113</v>
      </c>
      <c r="W636">
        <f>VLOOKUP(A636,lara_valinta!$D$43:$J$780,7,FALSE)</f>
        <v>1</v>
      </c>
    </row>
    <row r="637" spans="1:23">
      <c r="A637" t="s">
        <v>813</v>
      </c>
      <c r="B637">
        <v>571</v>
      </c>
      <c r="C637">
        <v>3</v>
      </c>
      <c r="D637">
        <v>3</v>
      </c>
      <c r="E637">
        <v>114</v>
      </c>
      <c r="F637">
        <v>17.975999389999998</v>
      </c>
      <c r="G637">
        <v>1</v>
      </c>
      <c r="H637">
        <v>3</v>
      </c>
      <c r="I637">
        <v>14</v>
      </c>
      <c r="J637">
        <v>2</v>
      </c>
      <c r="K637">
        <v>114</v>
      </c>
      <c r="W637">
        <f>VLOOKUP(A637,lara_valinta!$D$43:$J$780,7,FALSE)</f>
        <v>0</v>
      </c>
    </row>
    <row r="638" spans="1:23">
      <c r="A638" t="s">
        <v>905</v>
      </c>
      <c r="B638">
        <v>732</v>
      </c>
      <c r="C638">
        <v>3</v>
      </c>
      <c r="D638">
        <v>2</v>
      </c>
      <c r="E638">
        <v>61</v>
      </c>
      <c r="G638">
        <v>1</v>
      </c>
      <c r="H638">
        <v>2</v>
      </c>
      <c r="I638" t="s">
        <v>994</v>
      </c>
      <c r="J638">
        <v>2</v>
      </c>
      <c r="K638">
        <v>65</v>
      </c>
      <c r="W638">
        <f>VLOOKUP(A638,lara_valinta!$D$43:$J$780,7,FALSE)</f>
        <v>1</v>
      </c>
    </row>
    <row r="639" spans="1:23">
      <c r="A639" t="s">
        <v>818</v>
      </c>
      <c r="B639">
        <v>574</v>
      </c>
      <c r="C639">
        <v>3</v>
      </c>
      <c r="D639">
        <v>3</v>
      </c>
      <c r="E639">
        <v>187</v>
      </c>
      <c r="F639">
        <v>14.424998779999999</v>
      </c>
      <c r="G639">
        <v>1</v>
      </c>
      <c r="H639">
        <v>3</v>
      </c>
      <c r="I639">
        <v>11</v>
      </c>
      <c r="J639">
        <v>2</v>
      </c>
      <c r="K639">
        <v>186</v>
      </c>
      <c r="W639">
        <f>VLOOKUP(A639,lara_valinta!$D$43:$J$780,7,FALSE)</f>
        <v>1</v>
      </c>
    </row>
    <row r="640" spans="1:23">
      <c r="A640" t="s">
        <v>902</v>
      </c>
      <c r="B640">
        <v>729</v>
      </c>
      <c r="C640">
        <v>3</v>
      </c>
      <c r="D640">
        <v>2</v>
      </c>
      <c r="E640">
        <v>95</v>
      </c>
      <c r="G640">
        <v>1</v>
      </c>
      <c r="H640">
        <v>2</v>
      </c>
      <c r="I640">
        <v>11</v>
      </c>
      <c r="J640">
        <v>2</v>
      </c>
      <c r="K640">
        <v>99</v>
      </c>
      <c r="W640">
        <f>VLOOKUP(A640,lara_valinta!$D$43:$J$780,7,FALSE)</f>
        <v>1</v>
      </c>
    </row>
    <row r="641" spans="1:23">
      <c r="A641" t="s">
        <v>817</v>
      </c>
      <c r="B641">
        <v>573</v>
      </c>
      <c r="C641">
        <v>3</v>
      </c>
      <c r="D641">
        <v>3</v>
      </c>
      <c r="E641">
        <v>120</v>
      </c>
      <c r="F641">
        <v>16.887000610000001</v>
      </c>
      <c r="G641">
        <v>1</v>
      </c>
      <c r="H641">
        <v>3</v>
      </c>
      <c r="I641" t="s">
        <v>1015</v>
      </c>
      <c r="J641">
        <v>2</v>
      </c>
      <c r="K641">
        <v>120</v>
      </c>
      <c r="W641">
        <f>VLOOKUP(A641,lara_valinta!$D$43:$J$780,7,FALSE)</f>
        <v>0</v>
      </c>
    </row>
    <row r="642" spans="1:23">
      <c r="A642" t="s">
        <v>783</v>
      </c>
      <c r="B642">
        <v>542</v>
      </c>
      <c r="C642">
        <v>3</v>
      </c>
      <c r="D642">
        <v>3</v>
      </c>
      <c r="E642">
        <v>183</v>
      </c>
      <c r="F642">
        <v>19.313011599999999</v>
      </c>
      <c r="G642">
        <v>1</v>
      </c>
      <c r="H642">
        <v>3</v>
      </c>
      <c r="I642">
        <v>11</v>
      </c>
      <c r="J642">
        <v>2</v>
      </c>
      <c r="K642">
        <v>161</v>
      </c>
      <c r="W642">
        <f>VLOOKUP(A642,lara_valinta!$D$43:$J$780,7,FALSE)</f>
        <v>1</v>
      </c>
    </row>
    <row r="643" spans="1:23">
      <c r="A643" t="s">
        <v>906</v>
      </c>
      <c r="B643">
        <v>733</v>
      </c>
      <c r="C643">
        <v>3</v>
      </c>
      <c r="D643">
        <v>3</v>
      </c>
      <c r="E643">
        <v>92</v>
      </c>
      <c r="G643">
        <v>1</v>
      </c>
      <c r="H643">
        <v>3</v>
      </c>
      <c r="I643">
        <v>22</v>
      </c>
      <c r="J643">
        <v>4</v>
      </c>
      <c r="K643">
        <v>95</v>
      </c>
      <c r="U643" t="s">
        <v>1025</v>
      </c>
      <c r="W643">
        <f>VLOOKUP(A643,lara_valinta!$D$43:$J$780,7,FALSE)</f>
        <v>0</v>
      </c>
    </row>
    <row r="644" spans="1:23">
      <c r="A644" t="s">
        <v>821</v>
      </c>
      <c r="B644">
        <v>577</v>
      </c>
      <c r="C644">
        <v>3</v>
      </c>
      <c r="D644">
        <v>3</v>
      </c>
      <c r="E644">
        <v>182</v>
      </c>
      <c r="F644">
        <v>20.327008540000001</v>
      </c>
      <c r="G644">
        <v>1</v>
      </c>
      <c r="H644">
        <v>3</v>
      </c>
      <c r="I644">
        <v>11</v>
      </c>
      <c r="J644">
        <v>2</v>
      </c>
      <c r="K644">
        <v>194</v>
      </c>
      <c r="W644">
        <f>VLOOKUP(A644,lara_valinta!$D$43:$J$780,7,FALSE)</f>
        <v>1</v>
      </c>
    </row>
    <row r="645" spans="1:23">
      <c r="A645" t="s">
        <v>819</v>
      </c>
      <c r="B645">
        <v>575</v>
      </c>
      <c r="C645">
        <v>3</v>
      </c>
      <c r="D645">
        <v>3</v>
      </c>
      <c r="E645">
        <v>170</v>
      </c>
      <c r="F645">
        <v>20.886003049999999</v>
      </c>
      <c r="G645">
        <v>1</v>
      </c>
      <c r="H645">
        <v>3</v>
      </c>
      <c r="I645">
        <v>11</v>
      </c>
      <c r="J645">
        <v>2</v>
      </c>
      <c r="K645">
        <v>180</v>
      </c>
      <c r="W645">
        <f>VLOOKUP(A645,lara_valinta!$D$43:$J$780,7,FALSE)</f>
        <v>0</v>
      </c>
    </row>
    <row r="646" spans="1:23">
      <c r="A646" t="s">
        <v>822</v>
      </c>
      <c r="B646">
        <v>578</v>
      </c>
      <c r="C646">
        <v>3</v>
      </c>
      <c r="D646">
        <v>3</v>
      </c>
      <c r="E646">
        <v>170</v>
      </c>
      <c r="F646">
        <v>19.729001830000001</v>
      </c>
      <c r="G646">
        <v>1</v>
      </c>
      <c r="H646">
        <v>3</v>
      </c>
      <c r="I646">
        <v>11</v>
      </c>
      <c r="J646">
        <v>2</v>
      </c>
      <c r="K646">
        <v>178</v>
      </c>
      <c r="W646">
        <f>VLOOKUP(A646,lara_valinta!$D$43:$J$780,7,FALSE)</f>
        <v>0</v>
      </c>
    </row>
    <row r="647" spans="1:23">
      <c r="A647" t="s">
        <v>910</v>
      </c>
      <c r="B647">
        <v>736</v>
      </c>
      <c r="C647">
        <v>3</v>
      </c>
      <c r="D647">
        <v>2</v>
      </c>
      <c r="E647">
        <v>145</v>
      </c>
      <c r="G647">
        <v>1</v>
      </c>
      <c r="H647">
        <v>2</v>
      </c>
      <c r="I647">
        <v>11</v>
      </c>
      <c r="J647">
        <v>2</v>
      </c>
      <c r="K647">
        <v>149</v>
      </c>
      <c r="W647">
        <f>VLOOKUP(A647,lara_valinta!$D$43:$J$780,7,FALSE)</f>
        <v>0</v>
      </c>
    </row>
    <row r="648" spans="1:23">
      <c r="A648" t="s">
        <v>824</v>
      </c>
      <c r="B648">
        <v>580</v>
      </c>
      <c r="C648">
        <v>3</v>
      </c>
      <c r="D648">
        <v>2</v>
      </c>
      <c r="E648">
        <v>160</v>
      </c>
      <c r="F648">
        <v>18.211001830000001</v>
      </c>
      <c r="G648">
        <v>1</v>
      </c>
      <c r="H648">
        <v>2</v>
      </c>
      <c r="I648">
        <v>11</v>
      </c>
      <c r="J648">
        <v>2</v>
      </c>
      <c r="K648">
        <v>169</v>
      </c>
      <c r="L648" t="s">
        <v>1029</v>
      </c>
      <c r="N648">
        <v>13</v>
      </c>
      <c r="O648">
        <v>19.5</v>
      </c>
      <c r="P648">
        <v>4.5</v>
      </c>
      <c r="Q648">
        <v>8</v>
      </c>
      <c r="R648">
        <v>6</v>
      </c>
      <c r="S648">
        <v>13</v>
      </c>
      <c r="T648">
        <v>66</v>
      </c>
      <c r="W648">
        <f>VLOOKUP(A648,lara_valinta!$D$43:$J$780,7,FALSE)</f>
        <v>0</v>
      </c>
    </row>
    <row r="649" spans="1:23">
      <c r="A649" t="s">
        <v>825</v>
      </c>
      <c r="B649">
        <v>581</v>
      </c>
      <c r="C649">
        <v>3</v>
      </c>
      <c r="D649">
        <v>3</v>
      </c>
      <c r="E649">
        <v>160</v>
      </c>
      <c r="F649">
        <v>18.25200122</v>
      </c>
      <c r="G649">
        <v>1</v>
      </c>
      <c r="H649">
        <v>3</v>
      </c>
      <c r="I649">
        <v>14</v>
      </c>
      <c r="J649">
        <v>2</v>
      </c>
      <c r="K649">
        <v>157</v>
      </c>
      <c r="W649">
        <f>VLOOKUP(A649,lara_valinta!$D$43:$J$780,7,FALSE)</f>
        <v>0</v>
      </c>
    </row>
    <row r="650" spans="1:23">
      <c r="A650" t="s">
        <v>823</v>
      </c>
      <c r="B650">
        <v>579</v>
      </c>
      <c r="C650">
        <v>3</v>
      </c>
      <c r="D650">
        <v>3</v>
      </c>
      <c r="E650">
        <v>200</v>
      </c>
      <c r="F650">
        <v>20.702005490000001</v>
      </c>
      <c r="G650">
        <v>1</v>
      </c>
      <c r="H650">
        <v>3</v>
      </c>
      <c r="I650">
        <v>11</v>
      </c>
      <c r="J650">
        <v>2</v>
      </c>
      <c r="K650">
        <v>195</v>
      </c>
      <c r="W650">
        <f>VLOOKUP(A650,lara_valinta!$D$43:$J$780,7,FALSE)</f>
        <v>0</v>
      </c>
    </row>
    <row r="651" spans="1:23">
      <c r="A651" t="s">
        <v>829</v>
      </c>
      <c r="B651">
        <v>584</v>
      </c>
      <c r="C651">
        <v>3</v>
      </c>
      <c r="D651">
        <v>3</v>
      </c>
      <c r="E651">
        <v>153</v>
      </c>
      <c r="F651">
        <v>19.597001219999999</v>
      </c>
      <c r="G651">
        <v>1</v>
      </c>
      <c r="H651">
        <v>3</v>
      </c>
      <c r="I651">
        <v>14</v>
      </c>
      <c r="J651">
        <v>2</v>
      </c>
      <c r="K651">
        <v>151</v>
      </c>
      <c r="W651">
        <f>VLOOKUP(A651,lara_valinta!$D$43:$J$780,7,FALSE)</f>
        <v>1</v>
      </c>
    </row>
    <row r="652" spans="1:23">
      <c r="A652" t="s">
        <v>827</v>
      </c>
      <c r="B652">
        <v>582</v>
      </c>
      <c r="C652">
        <v>3</v>
      </c>
      <c r="D652">
        <v>3</v>
      </c>
      <c r="E652">
        <v>168</v>
      </c>
      <c r="F652">
        <v>20.76600732</v>
      </c>
      <c r="G652">
        <v>1</v>
      </c>
      <c r="H652">
        <v>3</v>
      </c>
      <c r="I652">
        <v>14</v>
      </c>
      <c r="J652">
        <v>2</v>
      </c>
      <c r="K652">
        <v>163</v>
      </c>
      <c r="W652">
        <f>VLOOKUP(A652,lara_valinta!$D$43:$J$780,7,FALSE)</f>
        <v>0</v>
      </c>
    </row>
    <row r="653" spans="1:23">
      <c r="A653" t="s">
        <v>831</v>
      </c>
      <c r="B653">
        <v>585</v>
      </c>
      <c r="C653">
        <v>3</v>
      </c>
      <c r="D653">
        <v>3</v>
      </c>
      <c r="E653">
        <v>108</v>
      </c>
      <c r="F653">
        <v>19.28100671</v>
      </c>
      <c r="G653">
        <v>1</v>
      </c>
      <c r="H653">
        <v>3</v>
      </c>
      <c r="I653">
        <v>14</v>
      </c>
      <c r="J653">
        <v>2</v>
      </c>
      <c r="K653">
        <v>112</v>
      </c>
      <c r="W653">
        <f>VLOOKUP(A653,lara_valinta!$D$43:$J$780,7,FALSE)</f>
        <v>0</v>
      </c>
    </row>
    <row r="654" spans="1:23">
      <c r="A654" t="s">
        <v>939</v>
      </c>
      <c r="B654">
        <v>760</v>
      </c>
      <c r="C654">
        <v>3</v>
      </c>
      <c r="D654">
        <v>2</v>
      </c>
      <c r="E654">
        <v>83</v>
      </c>
      <c r="G654">
        <v>1</v>
      </c>
      <c r="H654">
        <v>2</v>
      </c>
      <c r="I654" t="s">
        <v>994</v>
      </c>
      <c r="J654">
        <v>2</v>
      </c>
      <c r="K654">
        <v>98</v>
      </c>
      <c r="W654">
        <f>VLOOKUP(A654,lara_valinta!$D$43:$J$780,7,FALSE)</f>
        <v>1</v>
      </c>
    </row>
    <row r="655" spans="1:23">
      <c r="A655" t="s">
        <v>828</v>
      </c>
      <c r="B655">
        <v>583</v>
      </c>
      <c r="C655">
        <v>3</v>
      </c>
      <c r="D655">
        <v>2</v>
      </c>
      <c r="E655">
        <v>262</v>
      </c>
      <c r="F655">
        <v>22.293997560000001</v>
      </c>
      <c r="G655">
        <v>1</v>
      </c>
      <c r="H655">
        <v>2</v>
      </c>
      <c r="I655">
        <v>11</v>
      </c>
      <c r="J655">
        <v>1</v>
      </c>
      <c r="K655">
        <v>275</v>
      </c>
      <c r="W655">
        <f>VLOOKUP(A655,lara_valinta!$D$43:$J$780,7,FALSE)</f>
        <v>0</v>
      </c>
    </row>
    <row r="656" spans="1:23">
      <c r="A656" t="s">
        <v>943</v>
      </c>
      <c r="B656">
        <v>763</v>
      </c>
      <c r="C656">
        <v>3</v>
      </c>
      <c r="D656">
        <v>2</v>
      </c>
      <c r="E656">
        <v>63</v>
      </c>
      <c r="G656">
        <v>1</v>
      </c>
      <c r="H656">
        <v>2</v>
      </c>
      <c r="I656">
        <v>11</v>
      </c>
      <c r="J656">
        <v>2</v>
      </c>
      <c r="K656">
        <v>63</v>
      </c>
      <c r="W656">
        <f>VLOOKUP(A656,lara_valinta!$D$43:$J$780,7,FALSE)</f>
        <v>0</v>
      </c>
    </row>
    <row r="657" spans="1:23">
      <c r="A657" t="s">
        <v>832</v>
      </c>
      <c r="B657">
        <v>586</v>
      </c>
      <c r="C657">
        <v>3</v>
      </c>
      <c r="D657">
        <v>3</v>
      </c>
      <c r="E657">
        <v>219</v>
      </c>
      <c r="F657">
        <v>21.57100793</v>
      </c>
      <c r="G657">
        <v>1</v>
      </c>
      <c r="H657">
        <v>3</v>
      </c>
      <c r="I657">
        <v>11</v>
      </c>
      <c r="J657">
        <v>1</v>
      </c>
      <c r="K657">
        <v>239</v>
      </c>
      <c r="W657">
        <f>VLOOKUP(A657,lara_valinta!$D$43:$J$780,7,FALSE)</f>
        <v>0</v>
      </c>
    </row>
    <row r="658" spans="1:23">
      <c r="A658" t="s">
        <v>940</v>
      </c>
      <c r="B658">
        <v>761</v>
      </c>
      <c r="C658">
        <v>3</v>
      </c>
      <c r="D658">
        <v>2</v>
      </c>
      <c r="E658">
        <v>70</v>
      </c>
      <c r="G658">
        <v>1</v>
      </c>
      <c r="H658">
        <v>2</v>
      </c>
      <c r="I658">
        <v>22</v>
      </c>
      <c r="J658">
        <v>4</v>
      </c>
      <c r="K658">
        <v>67</v>
      </c>
      <c r="U658" t="s">
        <v>1044</v>
      </c>
      <c r="W658">
        <f>VLOOKUP(A658,lara_valinta!$D$43:$J$780,7,FALSE)</f>
        <v>0</v>
      </c>
    </row>
    <row r="659" spans="1:23">
      <c r="A659" t="s">
        <v>942</v>
      </c>
      <c r="B659">
        <v>762</v>
      </c>
      <c r="C659">
        <v>3</v>
      </c>
      <c r="D659">
        <v>2</v>
      </c>
      <c r="E659">
        <v>119</v>
      </c>
      <c r="G659">
        <v>1</v>
      </c>
      <c r="H659">
        <v>2</v>
      </c>
      <c r="I659">
        <v>22</v>
      </c>
      <c r="J659">
        <v>4</v>
      </c>
      <c r="K659">
        <v>116</v>
      </c>
      <c r="U659" t="s">
        <v>1044</v>
      </c>
      <c r="W659">
        <f>VLOOKUP(A659,lara_valinta!$D$43:$J$780,7,FALSE)</f>
        <v>0</v>
      </c>
    </row>
    <row r="660" spans="1:23">
      <c r="A660" t="s">
        <v>833</v>
      </c>
      <c r="B660">
        <v>587</v>
      </c>
      <c r="C660">
        <v>3</v>
      </c>
      <c r="D660">
        <v>2</v>
      </c>
      <c r="E660">
        <v>158</v>
      </c>
      <c r="F660">
        <v>16.770010379999999</v>
      </c>
      <c r="G660">
        <v>1</v>
      </c>
      <c r="H660">
        <v>2</v>
      </c>
      <c r="I660">
        <v>11</v>
      </c>
      <c r="J660">
        <v>2</v>
      </c>
      <c r="K660">
        <v>159</v>
      </c>
      <c r="W660">
        <f>VLOOKUP(A660,lara_valinta!$D$43:$J$780,7,FALSE)</f>
        <v>0</v>
      </c>
    </row>
    <row r="661" spans="1:23">
      <c r="A661" t="s">
        <v>837</v>
      </c>
      <c r="B661">
        <v>590</v>
      </c>
      <c r="C661">
        <v>3</v>
      </c>
      <c r="D661">
        <v>3</v>
      </c>
      <c r="E661">
        <v>144</v>
      </c>
      <c r="F661">
        <v>19.375001220000001</v>
      </c>
      <c r="G661">
        <v>1</v>
      </c>
      <c r="H661">
        <v>3</v>
      </c>
      <c r="I661">
        <v>14</v>
      </c>
      <c r="J661">
        <v>2</v>
      </c>
      <c r="K661">
        <v>150</v>
      </c>
      <c r="W661">
        <f>VLOOKUP(A661,lara_valinta!$D$43:$J$780,7,FALSE)</f>
        <v>1</v>
      </c>
    </row>
    <row r="662" spans="1:23">
      <c r="A662" t="s">
        <v>836</v>
      </c>
      <c r="B662">
        <v>589</v>
      </c>
      <c r="C662">
        <v>3</v>
      </c>
      <c r="D662">
        <v>2</v>
      </c>
      <c r="E662">
        <v>254</v>
      </c>
      <c r="F662">
        <v>22.38700244</v>
      </c>
      <c r="G662">
        <v>1</v>
      </c>
      <c r="H662">
        <v>2</v>
      </c>
      <c r="I662">
        <v>11</v>
      </c>
      <c r="J662">
        <v>1</v>
      </c>
      <c r="K662">
        <v>265</v>
      </c>
      <c r="W662">
        <f>VLOOKUP(A662,lara_valinta!$D$43:$J$780,7,FALSE)</f>
        <v>0</v>
      </c>
    </row>
    <row r="663" spans="1:23">
      <c r="A663" t="s">
        <v>858</v>
      </c>
      <c r="B663">
        <v>620</v>
      </c>
      <c r="C663">
        <v>3</v>
      </c>
      <c r="D663">
        <v>2</v>
      </c>
      <c r="E663">
        <v>111</v>
      </c>
      <c r="F663">
        <v>12.087002439999999</v>
      </c>
      <c r="G663">
        <v>1</v>
      </c>
      <c r="H663">
        <v>2</v>
      </c>
      <c r="I663">
        <v>11</v>
      </c>
      <c r="J663">
        <v>2</v>
      </c>
      <c r="K663">
        <v>110</v>
      </c>
      <c r="W663">
        <f>VLOOKUP(A663,lara_valinta!$D$43:$J$780,7,FALSE)</f>
        <v>0</v>
      </c>
    </row>
    <row r="664" spans="1:23">
      <c r="A664" t="s">
        <v>838</v>
      </c>
      <c r="B664">
        <v>591</v>
      </c>
      <c r="C664">
        <v>3</v>
      </c>
      <c r="D664">
        <v>2</v>
      </c>
      <c r="E664">
        <v>241</v>
      </c>
      <c r="F664">
        <v>21.509000610000001</v>
      </c>
      <c r="G664">
        <v>1</v>
      </c>
      <c r="H664">
        <v>2</v>
      </c>
      <c r="I664">
        <v>11</v>
      </c>
      <c r="J664">
        <v>1</v>
      </c>
      <c r="K664">
        <v>253</v>
      </c>
      <c r="W664">
        <f>VLOOKUP(A664,lara_valinta!$D$43:$J$780,7,FALSE)</f>
        <v>0</v>
      </c>
    </row>
    <row r="665" spans="1:23">
      <c r="A665" t="s">
        <v>859</v>
      </c>
      <c r="B665">
        <v>622</v>
      </c>
      <c r="C665">
        <v>3</v>
      </c>
      <c r="D665">
        <v>2</v>
      </c>
      <c r="E665">
        <v>226</v>
      </c>
      <c r="F665">
        <v>21.792999389999999</v>
      </c>
      <c r="G665">
        <v>1</v>
      </c>
      <c r="H665">
        <v>2</v>
      </c>
      <c r="I665" t="s">
        <v>994</v>
      </c>
      <c r="J665">
        <v>1</v>
      </c>
      <c r="K665">
        <v>241</v>
      </c>
      <c r="L665" t="s">
        <v>1029</v>
      </c>
      <c r="N665">
        <v>18</v>
      </c>
      <c r="O665">
        <v>23</v>
      </c>
      <c r="P665">
        <v>4</v>
      </c>
      <c r="Q665">
        <v>10</v>
      </c>
      <c r="R665">
        <v>8</v>
      </c>
      <c r="S665">
        <v>12</v>
      </c>
      <c r="T665">
        <v>63</v>
      </c>
      <c r="W665">
        <f>VLOOKUP(A665,lara_valinta!$D$43:$J$780,7,FALSE)</f>
        <v>0</v>
      </c>
    </row>
    <row r="666" spans="1:23">
      <c r="A666" t="s">
        <v>840</v>
      </c>
      <c r="B666">
        <v>593</v>
      </c>
      <c r="C666">
        <v>3</v>
      </c>
      <c r="D666">
        <v>3</v>
      </c>
      <c r="E666">
        <v>253</v>
      </c>
      <c r="F666">
        <v>23.85499695</v>
      </c>
      <c r="G666">
        <v>1</v>
      </c>
      <c r="H666">
        <v>3</v>
      </c>
      <c r="I666">
        <v>11</v>
      </c>
      <c r="J666">
        <v>1</v>
      </c>
      <c r="K666">
        <v>270</v>
      </c>
      <c r="W666">
        <f>VLOOKUP(A666,lara_valinta!$D$43:$J$780,7,FALSE)</f>
        <v>0</v>
      </c>
    </row>
    <row r="667" spans="1:23">
      <c r="A667" t="s">
        <v>947</v>
      </c>
      <c r="B667">
        <v>766</v>
      </c>
      <c r="C667">
        <v>3</v>
      </c>
      <c r="D667">
        <v>13</v>
      </c>
      <c r="E667">
        <v>72</v>
      </c>
      <c r="G667">
        <v>1</v>
      </c>
      <c r="H667">
        <v>13</v>
      </c>
      <c r="I667">
        <v>14</v>
      </c>
      <c r="J667">
        <v>2</v>
      </c>
      <c r="K667">
        <v>70</v>
      </c>
      <c r="W667">
        <f>VLOOKUP(A667,lara_valinta!$D$43:$J$780,7,FALSE)</f>
        <v>0</v>
      </c>
    </row>
    <row r="668" spans="1:23">
      <c r="A668" t="s">
        <v>842</v>
      </c>
      <c r="B668">
        <v>595</v>
      </c>
      <c r="C668">
        <v>3</v>
      </c>
      <c r="D668">
        <v>3</v>
      </c>
      <c r="E668">
        <v>213</v>
      </c>
      <c r="F668">
        <v>23.491003660000001</v>
      </c>
      <c r="G668">
        <v>1</v>
      </c>
      <c r="H668">
        <v>3</v>
      </c>
      <c r="I668">
        <v>11</v>
      </c>
      <c r="J668">
        <v>1</v>
      </c>
      <c r="K668">
        <v>228</v>
      </c>
      <c r="L668" t="s">
        <v>1029</v>
      </c>
      <c r="N668">
        <v>18</v>
      </c>
      <c r="O668">
        <v>25</v>
      </c>
      <c r="P668">
        <v>12</v>
      </c>
      <c r="R668">
        <v>6</v>
      </c>
      <c r="W668">
        <f>VLOOKUP(A668,lara_valinta!$D$43:$J$780,7,FALSE)</f>
        <v>0</v>
      </c>
    </row>
    <row r="669" spans="1:23">
      <c r="A669" t="s">
        <v>949</v>
      </c>
      <c r="B669">
        <v>767</v>
      </c>
      <c r="C669">
        <v>3</v>
      </c>
      <c r="D669">
        <v>3</v>
      </c>
      <c r="E669">
        <v>124</v>
      </c>
      <c r="G669">
        <v>1</v>
      </c>
      <c r="H669">
        <v>3</v>
      </c>
      <c r="I669">
        <v>14</v>
      </c>
      <c r="J669">
        <v>2</v>
      </c>
      <c r="K669">
        <v>129</v>
      </c>
      <c r="W669">
        <f>VLOOKUP(A669,lara_valinta!$D$43:$J$780,7,FALSE)</f>
        <v>0</v>
      </c>
    </row>
    <row r="670" spans="1:23">
      <c r="A670" t="s">
        <v>945</v>
      </c>
      <c r="B670">
        <v>765</v>
      </c>
      <c r="C670">
        <v>3</v>
      </c>
      <c r="D670">
        <v>2</v>
      </c>
      <c r="E670">
        <v>218</v>
      </c>
      <c r="G670">
        <v>1</v>
      </c>
      <c r="H670">
        <v>2</v>
      </c>
      <c r="I670" t="s">
        <v>994</v>
      </c>
      <c r="J670">
        <v>1</v>
      </c>
      <c r="K670">
        <v>212</v>
      </c>
      <c r="W670">
        <f>VLOOKUP(A670,lara_valinta!$D$43:$J$780,7,FALSE)</f>
        <v>0</v>
      </c>
    </row>
    <row r="671" spans="1:23">
      <c r="A671" t="s">
        <v>861</v>
      </c>
      <c r="B671">
        <v>625</v>
      </c>
      <c r="C671">
        <v>3</v>
      </c>
      <c r="D671">
        <v>2</v>
      </c>
      <c r="E671">
        <v>246</v>
      </c>
      <c r="F671">
        <v>21.2150116</v>
      </c>
      <c r="G671">
        <v>1</v>
      </c>
      <c r="H671">
        <v>2</v>
      </c>
      <c r="I671">
        <v>11</v>
      </c>
      <c r="J671">
        <v>1</v>
      </c>
      <c r="K671">
        <v>262</v>
      </c>
      <c r="W671">
        <f>VLOOKUP(A671,lara_valinta!$D$43:$J$780,7,FALSE)</f>
        <v>0</v>
      </c>
    </row>
    <row r="672" spans="1:23">
      <c r="A672" t="s">
        <v>944</v>
      </c>
      <c r="B672">
        <v>764</v>
      </c>
      <c r="C672">
        <v>3</v>
      </c>
      <c r="D672">
        <v>16</v>
      </c>
      <c r="E672">
        <v>64</v>
      </c>
      <c r="G672">
        <v>1</v>
      </c>
      <c r="H672">
        <v>16</v>
      </c>
      <c r="I672">
        <v>11</v>
      </c>
      <c r="J672">
        <v>2</v>
      </c>
      <c r="K672">
        <v>70</v>
      </c>
      <c r="W672">
        <f>VLOOKUP(A672,lara_valinta!$D$43:$J$780,7,FALSE)</f>
        <v>0</v>
      </c>
    </row>
    <row r="673" spans="1:23">
      <c r="A673" t="s">
        <v>959</v>
      </c>
      <c r="B673">
        <v>775</v>
      </c>
      <c r="C673">
        <v>3</v>
      </c>
      <c r="D673">
        <v>3</v>
      </c>
      <c r="E673">
        <v>121</v>
      </c>
      <c r="G673">
        <v>1</v>
      </c>
      <c r="H673">
        <v>2</v>
      </c>
      <c r="I673" t="s">
        <v>994</v>
      </c>
      <c r="J673">
        <v>1</v>
      </c>
      <c r="K673">
        <v>207</v>
      </c>
      <c r="W673">
        <f>VLOOKUP(A673,lara_valinta!$D$43:$J$780,7,FALSE)</f>
        <v>0</v>
      </c>
    </row>
    <row r="674" spans="1:23">
      <c r="A674" t="s">
        <v>862</v>
      </c>
      <c r="B674">
        <v>628</v>
      </c>
      <c r="C674">
        <v>3</v>
      </c>
      <c r="D674">
        <v>2</v>
      </c>
      <c r="E674">
        <v>250</v>
      </c>
      <c r="F674">
        <v>21.523004270000001</v>
      </c>
      <c r="G674">
        <v>1</v>
      </c>
      <c r="H674">
        <v>2</v>
      </c>
      <c r="I674">
        <v>11</v>
      </c>
      <c r="J674">
        <v>1</v>
      </c>
      <c r="K674">
        <v>257</v>
      </c>
      <c r="W674">
        <f>VLOOKUP(A674,lara_valinta!$D$43:$J$780,7,FALSE)</f>
        <v>0</v>
      </c>
    </row>
    <row r="675" spans="1:23">
      <c r="A675" t="s">
        <v>863</v>
      </c>
      <c r="B675">
        <v>630</v>
      </c>
      <c r="C675">
        <v>3</v>
      </c>
      <c r="D675">
        <v>2</v>
      </c>
      <c r="E675">
        <v>315</v>
      </c>
      <c r="F675">
        <v>22.05400977</v>
      </c>
      <c r="G675">
        <v>1</v>
      </c>
      <c r="H675">
        <v>2</v>
      </c>
      <c r="I675">
        <v>11</v>
      </c>
      <c r="J675">
        <v>1</v>
      </c>
      <c r="K675">
        <v>346</v>
      </c>
      <c r="W675">
        <f>VLOOKUP(A675,lara_valinta!$D$43:$J$780,7,FALSE)</f>
        <v>0</v>
      </c>
    </row>
    <row r="676" spans="1:23">
      <c r="A676" t="s">
        <v>864</v>
      </c>
      <c r="B676">
        <v>631</v>
      </c>
      <c r="C676">
        <v>3</v>
      </c>
      <c r="D676">
        <v>3</v>
      </c>
      <c r="E676">
        <v>205</v>
      </c>
      <c r="F676">
        <v>20.485002439999999</v>
      </c>
      <c r="G676">
        <v>1</v>
      </c>
      <c r="H676">
        <v>3</v>
      </c>
      <c r="I676">
        <v>11</v>
      </c>
      <c r="J676">
        <v>1</v>
      </c>
      <c r="K676">
        <v>216</v>
      </c>
      <c r="W676">
        <f>VLOOKUP(A676,lara_valinta!$D$43:$J$780,7,FALSE)</f>
        <v>0</v>
      </c>
    </row>
    <row r="677" spans="1:23">
      <c r="A677" t="s">
        <v>961</v>
      </c>
      <c r="B677">
        <v>776</v>
      </c>
      <c r="C677">
        <v>3</v>
      </c>
      <c r="D677">
        <v>3</v>
      </c>
      <c r="E677">
        <v>113</v>
      </c>
      <c r="G677">
        <v>1</v>
      </c>
      <c r="H677">
        <v>3</v>
      </c>
      <c r="I677">
        <v>14</v>
      </c>
      <c r="J677">
        <v>2</v>
      </c>
      <c r="K677">
        <v>110</v>
      </c>
      <c r="W677">
        <f>VLOOKUP(A677,lara_valinta!$D$43:$J$780,7,FALSE)</f>
        <v>0</v>
      </c>
    </row>
    <row r="678" spans="1:23">
      <c r="A678" t="s">
        <v>865</v>
      </c>
      <c r="B678">
        <v>633</v>
      </c>
      <c r="C678">
        <v>3</v>
      </c>
      <c r="D678">
        <v>3</v>
      </c>
      <c r="E678">
        <v>181</v>
      </c>
      <c r="F678">
        <v>19.020007320000001</v>
      </c>
      <c r="G678">
        <v>1</v>
      </c>
      <c r="H678">
        <v>3</v>
      </c>
      <c r="I678">
        <v>11</v>
      </c>
      <c r="J678">
        <v>2</v>
      </c>
      <c r="K678">
        <v>189</v>
      </c>
      <c r="W678">
        <f>VLOOKUP(A678,lara_valinta!$D$43:$J$780,7,FALSE)</f>
        <v>0</v>
      </c>
    </row>
    <row r="679" spans="1:23">
      <c r="A679" t="s">
        <v>804</v>
      </c>
      <c r="B679">
        <v>561</v>
      </c>
      <c r="C679">
        <v>4</v>
      </c>
      <c r="D679">
        <v>2</v>
      </c>
      <c r="E679">
        <v>290</v>
      </c>
      <c r="F679">
        <v>21.46700732</v>
      </c>
      <c r="G679">
        <v>1</v>
      </c>
      <c r="H679">
        <v>2</v>
      </c>
      <c r="I679">
        <v>11</v>
      </c>
      <c r="J679">
        <v>1</v>
      </c>
      <c r="K679">
        <v>314</v>
      </c>
      <c r="W679">
        <f>VLOOKUP(A679,lara_valinta!$D$43:$J$780,7,FALSE)</f>
        <v>0</v>
      </c>
    </row>
    <row r="680" spans="1:23">
      <c r="A680" t="s">
        <v>802</v>
      </c>
      <c r="B680">
        <v>560</v>
      </c>
      <c r="C680">
        <v>4</v>
      </c>
      <c r="D680">
        <v>2</v>
      </c>
      <c r="E680">
        <v>327</v>
      </c>
      <c r="F680">
        <v>19.605006710000001</v>
      </c>
      <c r="G680">
        <v>1</v>
      </c>
      <c r="H680">
        <v>2</v>
      </c>
      <c r="I680">
        <v>11</v>
      </c>
      <c r="J680">
        <v>1</v>
      </c>
      <c r="K680">
        <v>373</v>
      </c>
      <c r="L680" t="s">
        <v>1029</v>
      </c>
      <c r="N680">
        <v>20</v>
      </c>
      <c r="O680">
        <v>20.5</v>
      </c>
      <c r="P680">
        <v>0.2</v>
      </c>
      <c r="Q680">
        <v>10</v>
      </c>
      <c r="R680">
        <v>6</v>
      </c>
      <c r="S680">
        <v>9</v>
      </c>
      <c r="T680">
        <v>66</v>
      </c>
      <c r="U680" t="s">
        <v>1045</v>
      </c>
      <c r="W680">
        <f>VLOOKUP(A680,lara_valinta!$D$43:$J$780,7,FALSE)</f>
        <v>0</v>
      </c>
    </row>
    <row r="681" spans="1:23">
      <c r="A681" t="s">
        <v>873</v>
      </c>
      <c r="B681">
        <v>708</v>
      </c>
      <c r="C681">
        <v>4</v>
      </c>
      <c r="D681">
        <v>3</v>
      </c>
      <c r="E681">
        <v>84</v>
      </c>
      <c r="G681">
        <v>1</v>
      </c>
      <c r="H681">
        <v>3</v>
      </c>
      <c r="I681">
        <v>14</v>
      </c>
      <c r="J681">
        <v>2</v>
      </c>
      <c r="K681">
        <v>83</v>
      </c>
      <c r="W681">
        <f>VLOOKUP(A681,lara_valinta!$D$43:$J$780,7,FALSE)</f>
        <v>0</v>
      </c>
    </row>
    <row r="682" spans="1:23">
      <c r="A682" t="s">
        <v>806</v>
      </c>
      <c r="B682">
        <v>563</v>
      </c>
      <c r="C682">
        <v>4</v>
      </c>
      <c r="D682">
        <v>3</v>
      </c>
      <c r="E682">
        <v>181</v>
      </c>
      <c r="F682">
        <v>19.595007320000001</v>
      </c>
      <c r="G682">
        <v>1</v>
      </c>
      <c r="H682">
        <v>3</v>
      </c>
      <c r="I682">
        <v>11</v>
      </c>
      <c r="J682">
        <v>2</v>
      </c>
      <c r="K682">
        <v>183</v>
      </c>
      <c r="W682">
        <f>VLOOKUP(A682,lara_valinta!$D$43:$J$780,7,FALSE)</f>
        <v>0</v>
      </c>
    </row>
    <row r="683" spans="1:23">
      <c r="A683" t="s">
        <v>809</v>
      </c>
      <c r="B683">
        <v>567</v>
      </c>
      <c r="C683">
        <v>4</v>
      </c>
      <c r="D683">
        <v>2</v>
      </c>
      <c r="E683">
        <v>222</v>
      </c>
      <c r="F683">
        <v>19.335006100000001</v>
      </c>
      <c r="G683">
        <v>1</v>
      </c>
      <c r="H683">
        <v>2</v>
      </c>
      <c r="I683">
        <v>11</v>
      </c>
      <c r="J683">
        <v>1</v>
      </c>
      <c r="K683">
        <v>238</v>
      </c>
      <c r="W683">
        <f>VLOOKUP(A683,lara_valinta!$D$43:$J$780,7,FALSE)</f>
        <v>0</v>
      </c>
    </row>
    <row r="684" spans="1:23">
      <c r="A684" t="s">
        <v>872</v>
      </c>
      <c r="B684">
        <v>707</v>
      </c>
      <c r="C684">
        <v>4</v>
      </c>
      <c r="D684">
        <v>3</v>
      </c>
      <c r="E684">
        <v>91</v>
      </c>
      <c r="G684">
        <v>1</v>
      </c>
      <c r="H684">
        <v>4</v>
      </c>
      <c r="I684">
        <v>11</v>
      </c>
      <c r="J684">
        <v>2</v>
      </c>
      <c r="K684">
        <v>91</v>
      </c>
      <c r="L684" t="s">
        <v>1029</v>
      </c>
      <c r="N684">
        <v>4</v>
      </c>
      <c r="O684">
        <v>11</v>
      </c>
      <c r="P684">
        <v>4.5</v>
      </c>
      <c r="R684">
        <v>4</v>
      </c>
      <c r="W684">
        <f>VLOOKUP(A684,lara_valinta!$D$43:$J$780,7,FALSE)</f>
        <v>0</v>
      </c>
    </row>
    <row r="685" spans="1:23">
      <c r="A685" t="s">
        <v>850</v>
      </c>
      <c r="B685">
        <v>604</v>
      </c>
      <c r="C685">
        <v>4</v>
      </c>
      <c r="D685">
        <v>3</v>
      </c>
      <c r="E685">
        <v>170</v>
      </c>
      <c r="F685">
        <v>18.239001219999999</v>
      </c>
      <c r="G685">
        <v>1</v>
      </c>
      <c r="H685">
        <v>3</v>
      </c>
      <c r="I685">
        <v>11</v>
      </c>
      <c r="J685">
        <v>2</v>
      </c>
      <c r="K685">
        <v>171</v>
      </c>
      <c r="W685">
        <f>VLOOKUP(A685,lara_valinta!$D$43:$J$780,7,FALSE)</f>
        <v>0</v>
      </c>
    </row>
    <row r="686" spans="1:23">
      <c r="A686" t="s">
        <v>807</v>
      </c>
      <c r="B686">
        <v>564</v>
      </c>
      <c r="C686">
        <v>4</v>
      </c>
      <c r="D686">
        <v>2</v>
      </c>
      <c r="E686">
        <v>245</v>
      </c>
      <c r="F686">
        <v>20.361011600000001</v>
      </c>
      <c r="G686">
        <v>1</v>
      </c>
      <c r="H686">
        <v>2</v>
      </c>
      <c r="I686">
        <v>11</v>
      </c>
      <c r="J686">
        <v>1</v>
      </c>
      <c r="K686">
        <v>251</v>
      </c>
      <c r="W686">
        <f>VLOOKUP(A686,lara_valinta!$D$43:$J$780,7,FALSE)</f>
        <v>0</v>
      </c>
    </row>
    <row r="687" spans="1:23">
      <c r="A687" t="s">
        <v>866</v>
      </c>
      <c r="B687">
        <v>701</v>
      </c>
      <c r="C687">
        <v>4</v>
      </c>
      <c r="D687">
        <v>3</v>
      </c>
      <c r="E687">
        <v>150</v>
      </c>
      <c r="F687">
        <v>17.02</v>
      </c>
      <c r="G687">
        <v>1</v>
      </c>
      <c r="H687">
        <v>3</v>
      </c>
      <c r="I687" t="s">
        <v>994</v>
      </c>
      <c r="J687">
        <v>2</v>
      </c>
      <c r="K687">
        <v>170</v>
      </c>
      <c r="W687">
        <f>VLOOKUP(A687,lara_valinta!$D$43:$J$780,7,FALSE)</f>
        <v>0</v>
      </c>
    </row>
    <row r="688" spans="1:23">
      <c r="A688" t="s">
        <v>868</v>
      </c>
      <c r="B688">
        <v>703</v>
      </c>
      <c r="C688">
        <v>4</v>
      </c>
      <c r="D688">
        <v>2</v>
      </c>
      <c r="E688">
        <v>191</v>
      </c>
      <c r="F688">
        <v>17.987998780000002</v>
      </c>
      <c r="G688">
        <v>1</v>
      </c>
      <c r="H688">
        <v>2</v>
      </c>
      <c r="I688" t="s">
        <v>994</v>
      </c>
      <c r="J688">
        <v>2</v>
      </c>
      <c r="K688">
        <v>198</v>
      </c>
      <c r="W688">
        <f>VLOOKUP(A688,lara_valinta!$D$43:$J$780,7,FALSE)</f>
        <v>0</v>
      </c>
    </row>
    <row r="689" spans="1:23">
      <c r="A689" t="s">
        <v>812</v>
      </c>
      <c r="B689">
        <v>570</v>
      </c>
      <c r="C689">
        <v>4</v>
      </c>
      <c r="D689">
        <v>3</v>
      </c>
      <c r="E689">
        <v>246</v>
      </c>
      <c r="F689">
        <v>22.80299939</v>
      </c>
      <c r="G689">
        <v>1</v>
      </c>
      <c r="H689">
        <v>3</v>
      </c>
      <c r="I689">
        <v>11</v>
      </c>
      <c r="J689">
        <v>1</v>
      </c>
      <c r="K689">
        <v>260</v>
      </c>
      <c r="W689">
        <f>VLOOKUP(A689,lara_valinta!$D$43:$J$780,7,FALSE)</f>
        <v>0</v>
      </c>
    </row>
    <row r="690" spans="1:23">
      <c r="A690" t="s">
        <v>867</v>
      </c>
      <c r="B690">
        <v>702</v>
      </c>
      <c r="C690">
        <v>4</v>
      </c>
      <c r="D690">
        <v>2</v>
      </c>
      <c r="E690">
        <v>185</v>
      </c>
      <c r="F690">
        <v>19.472005490000001</v>
      </c>
      <c r="G690">
        <v>1</v>
      </c>
      <c r="H690">
        <v>2</v>
      </c>
      <c r="I690" t="s">
        <v>994</v>
      </c>
      <c r="J690">
        <v>2</v>
      </c>
      <c r="K690">
        <v>199</v>
      </c>
      <c r="W690">
        <f>VLOOKUP(A690,lara_valinta!$D$43:$J$780,7,FALSE)</f>
        <v>0</v>
      </c>
    </row>
    <row r="691" spans="1:23">
      <c r="A691" t="s">
        <v>871</v>
      </c>
      <c r="B691">
        <v>706</v>
      </c>
      <c r="C691">
        <v>4</v>
      </c>
      <c r="D691">
        <v>2</v>
      </c>
      <c r="E691">
        <v>64</v>
      </c>
      <c r="G691">
        <v>1</v>
      </c>
      <c r="H691">
        <v>2</v>
      </c>
      <c r="I691" t="s">
        <v>994</v>
      </c>
      <c r="J691">
        <v>2</v>
      </c>
      <c r="K691">
        <v>70</v>
      </c>
      <c r="W691">
        <f>VLOOKUP(A691,lara_valinta!$D$43:$J$780,7,FALSE)</f>
        <v>0</v>
      </c>
    </row>
    <row r="692" spans="1:23">
      <c r="A692" t="s">
        <v>851</v>
      </c>
      <c r="B692">
        <v>606</v>
      </c>
      <c r="C692">
        <v>4</v>
      </c>
      <c r="D692">
        <v>2</v>
      </c>
      <c r="E692">
        <v>211</v>
      </c>
      <c r="F692">
        <v>19.61101038</v>
      </c>
      <c r="G692">
        <v>1</v>
      </c>
      <c r="H692">
        <v>2</v>
      </c>
      <c r="I692">
        <v>11</v>
      </c>
      <c r="J692">
        <v>1</v>
      </c>
      <c r="K692">
        <v>225</v>
      </c>
      <c r="W692">
        <f>VLOOKUP(A692,lara_valinta!$D$43:$J$780,7,FALSE)</f>
        <v>0</v>
      </c>
    </row>
    <row r="693" spans="1:23">
      <c r="A693" t="s">
        <v>869</v>
      </c>
      <c r="B693">
        <v>704</v>
      </c>
      <c r="C693">
        <v>4</v>
      </c>
      <c r="D693">
        <v>2</v>
      </c>
      <c r="E693">
        <v>116</v>
      </c>
      <c r="G693">
        <v>1</v>
      </c>
      <c r="H693">
        <v>2</v>
      </c>
      <c r="I693">
        <v>11</v>
      </c>
      <c r="J693">
        <v>2</v>
      </c>
      <c r="K693">
        <v>117</v>
      </c>
      <c r="W693">
        <f>VLOOKUP(A693,lara_valinta!$D$43:$J$780,7,FALSE)</f>
        <v>0</v>
      </c>
    </row>
    <row r="694" spans="1:23">
      <c r="A694" t="s">
        <v>870</v>
      </c>
      <c r="B694">
        <v>705</v>
      </c>
      <c r="C694">
        <v>4</v>
      </c>
      <c r="D694">
        <v>2</v>
      </c>
      <c r="E694">
        <v>170</v>
      </c>
      <c r="G694">
        <v>1</v>
      </c>
      <c r="H694">
        <v>2</v>
      </c>
      <c r="I694">
        <v>11</v>
      </c>
      <c r="J694">
        <v>2</v>
      </c>
      <c r="K694">
        <v>172</v>
      </c>
      <c r="W694">
        <f>VLOOKUP(A694,lara_valinta!$D$43:$J$780,7,FALSE)</f>
        <v>0</v>
      </c>
    </row>
    <row r="695" spans="1:23">
      <c r="A695" t="s">
        <v>815</v>
      </c>
      <c r="B695">
        <v>572</v>
      </c>
      <c r="C695">
        <v>4</v>
      </c>
      <c r="D695">
        <v>3</v>
      </c>
      <c r="E695">
        <v>83</v>
      </c>
      <c r="F695">
        <v>19.36500122</v>
      </c>
      <c r="G695">
        <v>1</v>
      </c>
      <c r="H695">
        <v>3</v>
      </c>
      <c r="I695">
        <v>14</v>
      </c>
      <c r="J695">
        <v>2</v>
      </c>
      <c r="K695">
        <v>182</v>
      </c>
      <c r="W695">
        <f>VLOOKUP(A695,lara_valinta!$D$43:$J$780,7,FALSE)</f>
        <v>0</v>
      </c>
    </row>
    <row r="696" spans="1:23">
      <c r="A696" t="s">
        <v>908</v>
      </c>
      <c r="B696">
        <v>734</v>
      </c>
      <c r="C696">
        <v>4</v>
      </c>
      <c r="D696">
        <v>3</v>
      </c>
      <c r="E696">
        <v>117</v>
      </c>
      <c r="G696">
        <v>1</v>
      </c>
      <c r="H696">
        <v>3</v>
      </c>
      <c r="I696">
        <v>11</v>
      </c>
      <c r="J696">
        <v>2</v>
      </c>
      <c r="K696">
        <v>123</v>
      </c>
      <c r="W696">
        <f>VLOOKUP(A696,lara_valinta!$D$43:$J$780,7,FALSE)</f>
        <v>0</v>
      </c>
    </row>
    <row r="697" spans="1:23">
      <c r="A697" t="s">
        <v>852</v>
      </c>
      <c r="B697">
        <v>608</v>
      </c>
      <c r="C697">
        <v>4</v>
      </c>
      <c r="D697">
        <v>3</v>
      </c>
      <c r="E697">
        <v>201</v>
      </c>
      <c r="F697">
        <v>19.693999999999999</v>
      </c>
      <c r="G697">
        <v>1</v>
      </c>
      <c r="H697">
        <v>3</v>
      </c>
      <c r="I697" t="s">
        <v>994</v>
      </c>
      <c r="J697">
        <v>1</v>
      </c>
      <c r="K697">
        <v>203</v>
      </c>
      <c r="W697">
        <f>VLOOKUP(A697,lara_valinta!$D$43:$J$780,7,FALSE)</f>
        <v>0</v>
      </c>
    </row>
    <row r="698" spans="1:23">
      <c r="A698" t="s">
        <v>853</v>
      </c>
      <c r="B698">
        <v>610</v>
      </c>
      <c r="C698">
        <v>4</v>
      </c>
      <c r="D698">
        <v>2</v>
      </c>
      <c r="E698">
        <v>262</v>
      </c>
      <c r="F698">
        <v>22.011001830000001</v>
      </c>
      <c r="G698">
        <v>1</v>
      </c>
      <c r="H698">
        <v>2</v>
      </c>
      <c r="I698">
        <v>11</v>
      </c>
      <c r="J698">
        <v>1</v>
      </c>
      <c r="K698">
        <v>289</v>
      </c>
      <c r="W698">
        <f>VLOOKUP(A698,lara_valinta!$D$43:$J$780,7,FALSE)</f>
        <v>0</v>
      </c>
    </row>
    <row r="699" spans="1:23">
      <c r="A699" t="s">
        <v>820</v>
      </c>
      <c r="B699">
        <v>576</v>
      </c>
      <c r="C699">
        <v>4</v>
      </c>
      <c r="D699">
        <v>3</v>
      </c>
      <c r="E699">
        <v>145</v>
      </c>
      <c r="F699">
        <v>19.794999390000001</v>
      </c>
      <c r="G699">
        <v>1</v>
      </c>
      <c r="H699">
        <v>3</v>
      </c>
      <c r="I699">
        <v>11</v>
      </c>
      <c r="J699">
        <v>2</v>
      </c>
      <c r="K699">
        <v>150</v>
      </c>
      <c r="W699">
        <f>VLOOKUP(A699,lara_valinta!$D$43:$J$780,7,FALSE)</f>
        <v>0</v>
      </c>
    </row>
    <row r="700" spans="1:23">
      <c r="A700" t="s">
        <v>909</v>
      </c>
      <c r="B700">
        <v>735</v>
      </c>
      <c r="C700">
        <v>4</v>
      </c>
      <c r="D700">
        <v>2</v>
      </c>
      <c r="E700">
        <v>94</v>
      </c>
      <c r="G700">
        <v>1</v>
      </c>
      <c r="H700">
        <v>2</v>
      </c>
      <c r="I700">
        <v>11</v>
      </c>
      <c r="J700">
        <v>2</v>
      </c>
      <c r="K700">
        <v>54</v>
      </c>
      <c r="W700">
        <f>VLOOKUP(A700,lara_valinta!$D$43:$J$780,7,FALSE)</f>
        <v>0</v>
      </c>
    </row>
    <row r="701" spans="1:23">
      <c r="A701" t="s">
        <v>854</v>
      </c>
      <c r="B701">
        <v>613</v>
      </c>
      <c r="C701">
        <v>4</v>
      </c>
      <c r="D701">
        <v>2</v>
      </c>
      <c r="E701">
        <v>146</v>
      </c>
      <c r="F701">
        <v>17.108999390000001</v>
      </c>
      <c r="G701">
        <v>1</v>
      </c>
      <c r="H701">
        <v>2</v>
      </c>
      <c r="I701">
        <v>11</v>
      </c>
      <c r="J701">
        <v>2</v>
      </c>
      <c r="K701">
        <v>170</v>
      </c>
      <c r="W701">
        <f>VLOOKUP(A701,lara_valinta!$D$43:$J$780,7,FALSE)</f>
        <v>0</v>
      </c>
    </row>
    <row r="702" spans="1:23">
      <c r="A702" t="s">
        <v>855</v>
      </c>
      <c r="B702">
        <v>614</v>
      </c>
      <c r="C702">
        <v>4</v>
      </c>
      <c r="D702">
        <v>2</v>
      </c>
      <c r="E702">
        <v>143</v>
      </c>
      <c r="F702">
        <v>14.60200122</v>
      </c>
      <c r="G702">
        <v>1</v>
      </c>
      <c r="H702">
        <v>2</v>
      </c>
      <c r="I702">
        <v>21</v>
      </c>
      <c r="J702">
        <v>4</v>
      </c>
      <c r="K702">
        <v>150</v>
      </c>
      <c r="W702">
        <f>VLOOKUP(A702,lara_valinta!$D$43:$J$780,7,FALSE)</f>
        <v>0</v>
      </c>
    </row>
    <row r="703" spans="1:23">
      <c r="A703" t="s">
        <v>856</v>
      </c>
      <c r="B703">
        <v>615</v>
      </c>
      <c r="C703">
        <v>4</v>
      </c>
      <c r="D703">
        <v>2</v>
      </c>
      <c r="E703">
        <v>180</v>
      </c>
      <c r="F703">
        <v>18.82300854</v>
      </c>
      <c r="G703">
        <v>1</v>
      </c>
      <c r="H703">
        <v>2</v>
      </c>
      <c r="I703">
        <v>11</v>
      </c>
      <c r="J703">
        <v>2</v>
      </c>
      <c r="K703">
        <v>185</v>
      </c>
      <c r="W703">
        <f>VLOOKUP(A703,lara_valinta!$D$43:$J$780,7,FALSE)</f>
        <v>0</v>
      </c>
    </row>
    <row r="704" spans="1:23">
      <c r="A704" t="s">
        <v>857</v>
      </c>
      <c r="B704">
        <v>617</v>
      </c>
      <c r="C704">
        <v>4</v>
      </c>
      <c r="D704">
        <v>2</v>
      </c>
      <c r="E704">
        <v>203</v>
      </c>
      <c r="F704">
        <v>11.80500977</v>
      </c>
      <c r="G704">
        <v>1</v>
      </c>
      <c r="H704">
        <v>2</v>
      </c>
      <c r="I704" t="s">
        <v>991</v>
      </c>
      <c r="J704">
        <v>1</v>
      </c>
      <c r="K704">
        <v>204</v>
      </c>
      <c r="U704" t="s">
        <v>1034</v>
      </c>
      <c r="W704">
        <f>VLOOKUP(A704,lara_valinta!$D$43:$J$780,7,FALSE)</f>
        <v>0</v>
      </c>
    </row>
    <row r="705" spans="1:23">
      <c r="A705" t="s">
        <v>860</v>
      </c>
      <c r="B705">
        <v>623</v>
      </c>
      <c r="C705">
        <v>4</v>
      </c>
      <c r="D705">
        <v>2</v>
      </c>
      <c r="E705">
        <v>254</v>
      </c>
      <c r="F705">
        <v>22.6890061</v>
      </c>
      <c r="G705">
        <v>1</v>
      </c>
      <c r="H705">
        <v>2</v>
      </c>
      <c r="I705">
        <v>11</v>
      </c>
      <c r="J705">
        <v>1</v>
      </c>
      <c r="K705">
        <v>274</v>
      </c>
      <c r="W705">
        <f>VLOOKUP(A705,lara_valinta!$D$43:$J$780,7,FALSE)</f>
        <v>0</v>
      </c>
    </row>
    <row r="706" spans="1:23">
      <c r="A706" t="s">
        <v>1046</v>
      </c>
      <c r="B706">
        <v>1001</v>
      </c>
      <c r="C706">
        <v>3</v>
      </c>
      <c r="D706">
        <v>3</v>
      </c>
      <c r="G706">
        <v>1</v>
      </c>
      <c r="H706">
        <v>3</v>
      </c>
      <c r="I706">
        <v>11</v>
      </c>
      <c r="J706">
        <v>1</v>
      </c>
      <c r="K706">
        <v>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K780"/>
  <sheetViews>
    <sheetView workbookViewId="0">
      <selection activeCell="R14" sqref="R14"/>
    </sheetView>
  </sheetViews>
  <sheetFormatPr defaultRowHeight="15"/>
  <cols>
    <col min="18" max="18" width="11" bestFit="1" customWidth="1"/>
  </cols>
  <sheetData>
    <row r="3" spans="15:24">
      <c r="O3">
        <v>2515687</v>
      </c>
      <c r="P3">
        <v>6861274</v>
      </c>
      <c r="R3">
        <f>0</f>
        <v>0</v>
      </c>
      <c r="S3">
        <f>0</f>
        <v>0</v>
      </c>
      <c r="T3">
        <f>COS($P$5)*R3-SIN($P$5)*S3+$O$3</f>
        <v>2515687</v>
      </c>
      <c r="U3">
        <f>SIN($P$5)*R3+COS($P$5)*S3+$P$3</f>
        <v>6861274</v>
      </c>
      <c r="W3">
        <f>COUNT(BI42:BI1000)</f>
        <v>0</v>
      </c>
    </row>
    <row r="4" spans="15:24">
      <c r="O4">
        <v>38</v>
      </c>
      <c r="P4">
        <v>70</v>
      </c>
      <c r="R4">
        <f>0</f>
        <v>0</v>
      </c>
      <c r="S4">
        <f>P4</f>
        <v>70</v>
      </c>
      <c r="T4">
        <f>COS($P$5)*R4-SIN($P$5)*S4+$O$3</f>
        <v>2515657.4167216783</v>
      </c>
      <c r="U4">
        <f>SIN($P$5)*R4+COS($P$5)*S4+$P$3</f>
        <v>6861337.4415450925</v>
      </c>
    </row>
    <row r="5" spans="15:24">
      <c r="O5">
        <v>25</v>
      </c>
      <c r="P5">
        <f>RADIANS(O5)</f>
        <v>0.43633231299858238</v>
      </c>
      <c r="R5">
        <f>O4</f>
        <v>38</v>
      </c>
      <c r="S5">
        <f>P4</f>
        <v>70</v>
      </c>
      <c r="T5">
        <f>COS($P$5)*R5-SIN($P$5)*S5+$O$3</f>
        <v>2515691.8564175856</v>
      </c>
      <c r="U5">
        <f>SIN($P$5)*R5+COS($P$5)*S5+$P$3</f>
        <v>6861353.5010390384</v>
      </c>
    </row>
    <row r="6" spans="15:24">
      <c r="R6">
        <f>O4</f>
        <v>38</v>
      </c>
      <c r="S6" s="1">
        <f>0</f>
        <v>0</v>
      </c>
      <c r="T6">
        <f>COS($P$5)*R6-SIN($P$5)*S6+$O$3</f>
        <v>2515721.4396959073</v>
      </c>
      <c r="U6">
        <f>SIN($P$5)*R6+COS($P$5)*S6+$P$3</f>
        <v>6861290.0594939459</v>
      </c>
      <c r="X6" s="1"/>
    </row>
    <row r="7" spans="15:24">
      <c r="R7">
        <v>0</v>
      </c>
      <c r="S7">
        <v>0</v>
      </c>
      <c r="T7">
        <f>COS($P$5)*R7-SIN($P$5)*S7+$O$3</f>
        <v>2515687</v>
      </c>
      <c r="U7">
        <f>SIN($P$5)*R7+COS($P$5)*S7+$P$3</f>
        <v>6861274</v>
      </c>
    </row>
    <row r="9" spans="15:24">
      <c r="Q9" t="s">
        <v>963</v>
      </c>
      <c r="R9">
        <f>ROUND(SUM(T43:T698)/SUM(S43:S698)/10,0)</f>
        <v>23</v>
      </c>
      <c r="S9" t="s">
        <v>964</v>
      </c>
    </row>
    <row r="10" spans="15:24">
      <c r="R10">
        <f>0.5*R9</f>
        <v>11.5</v>
      </c>
    </row>
    <row r="12" spans="15:24">
      <c r="R12">
        <f>SUM(K43:K746)</f>
        <v>169</v>
      </c>
    </row>
    <row r="13" spans="15:24">
      <c r="R13">
        <f>SUM(J43:J780)</f>
        <v>249</v>
      </c>
    </row>
    <row r="14" spans="15:24">
      <c r="R14">
        <f>SUM(L43:L746)</f>
        <v>139</v>
      </c>
    </row>
    <row r="40" spans="1:63">
      <c r="U40">
        <v>1</v>
      </c>
    </row>
    <row r="42" spans="1:63">
      <c r="A42" t="s">
        <v>0</v>
      </c>
      <c r="B42" t="s">
        <v>1</v>
      </c>
      <c r="C42" t="s">
        <v>2</v>
      </c>
      <c r="D42" t="s">
        <v>3</v>
      </c>
      <c r="E42" t="s">
        <v>4</v>
      </c>
      <c r="F42" t="s">
        <v>5</v>
      </c>
      <c r="G42" t="s">
        <v>6</v>
      </c>
      <c r="M42" t="s">
        <v>7</v>
      </c>
      <c r="N42" t="s">
        <v>8</v>
      </c>
      <c r="O42" t="s">
        <v>9</v>
      </c>
      <c r="P42" t="s">
        <v>10</v>
      </c>
      <c r="Q42" t="s">
        <v>11</v>
      </c>
      <c r="R42" t="s">
        <v>12</v>
      </c>
      <c r="U42" s="3" t="s">
        <v>965</v>
      </c>
      <c r="V42" s="3" t="s">
        <v>970</v>
      </c>
      <c r="W42" s="3" t="s">
        <v>966</v>
      </c>
      <c r="X42" s="3" t="s">
        <v>967</v>
      </c>
      <c r="Y42" s="3" t="s">
        <v>968</v>
      </c>
      <c r="Z42" s="3" t="s">
        <v>969</v>
      </c>
      <c r="AA42" t="s">
        <v>13</v>
      </c>
      <c r="AB42" t="s">
        <v>14</v>
      </c>
      <c r="AC42" t="s">
        <v>15</v>
      </c>
      <c r="AD42" t="s">
        <v>16</v>
      </c>
      <c r="AE42" t="s">
        <v>17</v>
      </c>
      <c r="AF42" t="s">
        <v>18</v>
      </c>
      <c r="AG42" t="s">
        <v>19</v>
      </c>
      <c r="AH42" t="s">
        <v>20</v>
      </c>
      <c r="AI42" t="s">
        <v>21</v>
      </c>
      <c r="AJ42" t="s">
        <v>22</v>
      </c>
      <c r="AK42" t="s">
        <v>23</v>
      </c>
      <c r="AL42" t="s">
        <v>24</v>
      </c>
      <c r="AM42" t="s">
        <v>25</v>
      </c>
      <c r="AN42" t="s">
        <v>26</v>
      </c>
      <c r="AO42" t="s">
        <v>27</v>
      </c>
      <c r="AP42" t="s">
        <v>28</v>
      </c>
      <c r="AQ42" t="s">
        <v>29</v>
      </c>
      <c r="AR42" t="s">
        <v>30</v>
      </c>
      <c r="AS42" t="s">
        <v>31</v>
      </c>
      <c r="AT42" t="s">
        <v>32</v>
      </c>
      <c r="AU42" t="s">
        <v>33</v>
      </c>
      <c r="AV42" t="s">
        <v>34</v>
      </c>
      <c r="AW42" t="s">
        <v>35</v>
      </c>
      <c r="AX42" t="s">
        <v>36</v>
      </c>
      <c r="AY42" t="s">
        <v>37</v>
      </c>
      <c r="AZ42" t="s">
        <v>38</v>
      </c>
      <c r="BA42" t="s">
        <v>39</v>
      </c>
      <c r="BB42" t="s">
        <v>40</v>
      </c>
      <c r="BC42" t="s">
        <v>41</v>
      </c>
      <c r="BD42" t="s">
        <v>42</v>
      </c>
      <c r="BE42" t="s">
        <v>43</v>
      </c>
      <c r="BF42" t="s">
        <v>44</v>
      </c>
      <c r="BG42" t="s">
        <v>45</v>
      </c>
      <c r="BH42" t="s">
        <v>46</v>
      </c>
      <c r="BI42" t="s">
        <v>47</v>
      </c>
      <c r="BJ42" t="s">
        <v>48</v>
      </c>
      <c r="BK42" t="s">
        <v>49</v>
      </c>
    </row>
    <row r="43" spans="1:63">
      <c r="A43">
        <v>6831</v>
      </c>
      <c r="B43" t="s">
        <v>50</v>
      </c>
      <c r="C43">
        <v>26</v>
      </c>
      <c r="D43" t="s">
        <v>70</v>
      </c>
      <c r="E43">
        <v>2</v>
      </c>
      <c r="F43">
        <v>2515649.2400000002</v>
      </c>
      <c r="G43">
        <v>6861288.2699999996</v>
      </c>
      <c r="H43" s="2">
        <f t="shared" ref="H43:H106" si="0">COS(-$P$5)*($F43-$O$3)-SIN(-$P$5)*($G43-$P$3)</f>
        <v>-28.191419443450471</v>
      </c>
      <c r="I43" s="2">
        <f t="shared" ref="I43:I106" si="1">SIN(-$P$5)*($F43-$O$3)+COS(-$P$5)*($G43-$P$3)</f>
        <v>28.891077683842191</v>
      </c>
      <c r="J43" s="2">
        <f t="shared" ref="J43:J106" si="2">IF(AND(H43&gt;0,H43&lt;$O$4,I43&gt;0,I43&lt;$P$4),1,0)</f>
        <v>0</v>
      </c>
      <c r="K43" s="2">
        <f t="shared" ref="K43:K106" si="3">IF(AND(J43=1,V43&lt;21,OR(X43/10&gt;$R$10,AJ43="O1",AJ43="O5")),1,0)</f>
        <v>0</v>
      </c>
      <c r="L43" s="2">
        <f>IF(AND(K43,OR(AJ43="O1",AJ43="O5")),1,0)</f>
        <v>0</v>
      </c>
      <c r="M43">
        <v>207.41</v>
      </c>
      <c r="N43">
        <v>-99</v>
      </c>
      <c r="O43">
        <v>2009</v>
      </c>
      <c r="P43">
        <v>1</v>
      </c>
      <c r="Q43">
        <v>11</v>
      </c>
      <c r="R43">
        <v>269</v>
      </c>
      <c r="S43" s="2">
        <f t="shared" ref="S43:S106" si="4">PI()/4*R43^2</f>
        <v>56832.196501602753</v>
      </c>
      <c r="T43" s="2">
        <f t="shared" ref="T43:T106" si="5">R43*S43</f>
        <v>15287860.858931141</v>
      </c>
      <c r="U43" s="3">
        <f>VLOOKUP($D43,[1]Sheet1!$A$2:$U$706,8,FALSE)</f>
        <v>1</v>
      </c>
      <c r="V43" s="4">
        <v>11</v>
      </c>
      <c r="W43" s="3">
        <f>VLOOKUP($D43,[1]Sheet1!$A$2:$U$706,9,FALSE)</f>
        <v>11</v>
      </c>
      <c r="X43" s="3">
        <f>VLOOKUP($D43,[1]Sheet1!$A$2:$U$706,11,FALSE)</f>
        <v>283</v>
      </c>
      <c r="Y43" s="3">
        <f>VLOOKUP($D43,[1]Sheet1!$A$2:$U$706,15,FALSE)</f>
        <v>0</v>
      </c>
      <c r="Z43" s="3">
        <f>VLOOKUP($D43,[1]Sheet1!$A$2:$U$706,16,FALSE)</f>
        <v>0</v>
      </c>
      <c r="AA43">
        <v>-99</v>
      </c>
      <c r="AB43">
        <v>-99</v>
      </c>
      <c r="AC43">
        <v>-99</v>
      </c>
      <c r="AD43" t="s">
        <v>52</v>
      </c>
      <c r="AE43">
        <v>17.78</v>
      </c>
      <c r="AF43">
        <v>21.545980440000001</v>
      </c>
      <c r="AG43">
        <v>2515649.1239999998</v>
      </c>
      <c r="AH43">
        <v>6861288.2189999996</v>
      </c>
      <c r="AI43">
        <v>208.71299999999999</v>
      </c>
      <c r="AJ43" t="s">
        <v>53</v>
      </c>
      <c r="AK43">
        <v>-99</v>
      </c>
      <c r="AL43" t="s">
        <v>54</v>
      </c>
      <c r="AM43" t="s">
        <v>55</v>
      </c>
      <c r="AN43">
        <v>0</v>
      </c>
      <c r="AO43">
        <v>3</v>
      </c>
      <c r="AP43">
        <v>-99</v>
      </c>
      <c r="AQ43">
        <v>-99</v>
      </c>
      <c r="AR43">
        <v>-99</v>
      </c>
      <c r="AS43">
        <v>-99</v>
      </c>
      <c r="AT43">
        <v>-99</v>
      </c>
      <c r="AV43">
        <v>-99</v>
      </c>
      <c r="AW43">
        <v>-99</v>
      </c>
      <c r="AX43">
        <v>-99</v>
      </c>
      <c r="AY43">
        <v>-99</v>
      </c>
      <c r="AZ43">
        <v>-99</v>
      </c>
      <c r="BA43">
        <v>-99</v>
      </c>
      <c r="BB43">
        <v>-99</v>
      </c>
      <c r="BC43">
        <v>-99</v>
      </c>
      <c r="BD43">
        <v>-99</v>
      </c>
      <c r="BE43">
        <v>-99</v>
      </c>
      <c r="BF43">
        <v>-99</v>
      </c>
      <c r="BG43">
        <v>-99</v>
      </c>
      <c r="BH43">
        <v>-99</v>
      </c>
      <c r="BJ43">
        <v>-99</v>
      </c>
      <c r="BK43">
        <v>-99</v>
      </c>
    </row>
    <row r="44" spans="1:63">
      <c r="A44">
        <v>6881</v>
      </c>
      <c r="B44" t="s">
        <v>50</v>
      </c>
      <c r="C44">
        <v>88</v>
      </c>
      <c r="D44" t="s">
        <v>130</v>
      </c>
      <c r="E44">
        <v>2</v>
      </c>
      <c r="F44">
        <v>2515672.34</v>
      </c>
      <c r="G44">
        <v>6861283.8600000003</v>
      </c>
      <c r="H44" s="2">
        <f t="shared" si="0"/>
        <v>-9.1194560971873493</v>
      </c>
      <c r="I44" s="2">
        <f t="shared" si="1"/>
        <v>15.131778497666861</v>
      </c>
      <c r="J44" s="2">
        <f t="shared" si="2"/>
        <v>0</v>
      </c>
      <c r="K44" s="2">
        <f t="shared" si="3"/>
        <v>0</v>
      </c>
      <c r="L44" s="2">
        <f t="shared" ref="L44:L107" si="6">IF(AND(K44,OR(AJ44="O1",AJ44="O5")),1,0)</f>
        <v>0</v>
      </c>
      <c r="M44">
        <v>206.11</v>
      </c>
      <c r="N44">
        <v>-99</v>
      </c>
      <c r="O44">
        <v>2009</v>
      </c>
      <c r="P44">
        <v>1</v>
      </c>
      <c r="Q44">
        <v>11</v>
      </c>
      <c r="R44">
        <v>240</v>
      </c>
      <c r="S44" s="2">
        <f t="shared" si="4"/>
        <v>45238.93421169302</v>
      </c>
      <c r="T44" s="2">
        <f t="shared" si="5"/>
        <v>10857344.210806325</v>
      </c>
      <c r="U44" s="3">
        <f>VLOOKUP($D44,[1]Sheet1!$A$2:$U$706,8,FALSE)</f>
        <v>1</v>
      </c>
      <c r="V44" s="4">
        <v>11</v>
      </c>
      <c r="W44" s="3">
        <f>VLOOKUP($D44,[1]Sheet1!$A$2:$U$706,9,FALSE)</f>
        <v>11</v>
      </c>
      <c r="X44" s="3">
        <f>VLOOKUP($D44,[1]Sheet1!$A$2:$U$706,11,FALSE)</f>
        <v>240</v>
      </c>
      <c r="Y44" s="3">
        <f>VLOOKUP($D44,[1]Sheet1!$A$2:$U$706,15,FALSE)</f>
        <v>0</v>
      </c>
      <c r="Z44" s="3">
        <f>VLOOKUP($D44,[1]Sheet1!$A$2:$U$706,16,FALSE)</f>
        <v>0</v>
      </c>
      <c r="AA44">
        <v>-99</v>
      </c>
      <c r="AB44">
        <v>-99</v>
      </c>
      <c r="AC44">
        <v>-99</v>
      </c>
      <c r="AD44" t="s">
        <v>52</v>
      </c>
      <c r="AE44">
        <v>18.09</v>
      </c>
      <c r="AF44">
        <v>20.113122650000001</v>
      </c>
      <c r="AG44">
        <v>2515672.2769999998</v>
      </c>
      <c r="AH44">
        <v>6861283.7819999997</v>
      </c>
      <c r="AI44">
        <v>206.56899999999999</v>
      </c>
      <c r="AJ44" t="s">
        <v>53</v>
      </c>
      <c r="AK44">
        <v>-99</v>
      </c>
      <c r="AL44" t="s">
        <v>54</v>
      </c>
      <c r="AM44" t="s">
        <v>55</v>
      </c>
      <c r="AN44">
        <v>0</v>
      </c>
      <c r="AO44">
        <v>3</v>
      </c>
      <c r="AP44">
        <v>-99</v>
      </c>
      <c r="AQ44">
        <v>-99</v>
      </c>
      <c r="AR44">
        <v>-99</v>
      </c>
      <c r="AS44">
        <v>-99</v>
      </c>
      <c r="AT44">
        <v>-99</v>
      </c>
      <c r="AV44">
        <v>-99</v>
      </c>
      <c r="AW44">
        <v>-99</v>
      </c>
      <c r="AX44">
        <v>-99</v>
      </c>
      <c r="AY44">
        <v>-99</v>
      </c>
      <c r="AZ44">
        <v>-99</v>
      </c>
      <c r="BA44">
        <v>-99</v>
      </c>
      <c r="BB44">
        <v>-99</v>
      </c>
      <c r="BC44">
        <v>-99</v>
      </c>
      <c r="BD44">
        <v>-99</v>
      </c>
      <c r="BE44">
        <v>-99</v>
      </c>
      <c r="BF44">
        <v>-99</v>
      </c>
      <c r="BG44">
        <v>-99</v>
      </c>
      <c r="BH44">
        <v>-99</v>
      </c>
      <c r="BJ44">
        <v>-99</v>
      </c>
      <c r="BK44">
        <v>-99</v>
      </c>
    </row>
    <row r="45" spans="1:63">
      <c r="A45">
        <v>6882</v>
      </c>
      <c r="B45" t="s">
        <v>50</v>
      </c>
      <c r="C45">
        <v>89</v>
      </c>
      <c r="D45" t="s">
        <v>131</v>
      </c>
      <c r="E45">
        <v>2</v>
      </c>
      <c r="F45">
        <v>2515670.83</v>
      </c>
      <c r="G45">
        <v>6861287.3300000001</v>
      </c>
      <c r="H45" s="2">
        <f t="shared" si="0"/>
        <v>-9.0214954872800934</v>
      </c>
      <c r="I45" s="2">
        <f t="shared" si="1"/>
        <v>18.914820093581692</v>
      </c>
      <c r="J45" s="2">
        <f t="shared" si="2"/>
        <v>0</v>
      </c>
      <c r="K45" s="2">
        <f t="shared" si="3"/>
        <v>0</v>
      </c>
      <c r="L45" s="2">
        <f t="shared" si="6"/>
        <v>0</v>
      </c>
      <c r="M45">
        <v>209.36</v>
      </c>
      <c r="N45">
        <v>-99</v>
      </c>
      <c r="O45">
        <v>2009</v>
      </c>
      <c r="P45">
        <v>1</v>
      </c>
      <c r="Q45">
        <v>11</v>
      </c>
      <c r="R45">
        <v>292</v>
      </c>
      <c r="S45" s="2">
        <f t="shared" si="4"/>
        <v>66966.189003920037</v>
      </c>
      <c r="T45" s="2">
        <f t="shared" si="5"/>
        <v>19554127.189144652</v>
      </c>
      <c r="U45" s="3">
        <f>VLOOKUP($D45,[1]Sheet1!$A$2:$U$706,8,FALSE)</f>
        <v>1</v>
      </c>
      <c r="V45" s="4">
        <v>11</v>
      </c>
      <c r="W45" s="3">
        <f>VLOOKUP($D45,[1]Sheet1!$A$2:$U$706,9,FALSE)</f>
        <v>11</v>
      </c>
      <c r="X45" s="3">
        <f>VLOOKUP($D45,[1]Sheet1!$A$2:$U$706,11,FALSE)</f>
        <v>315</v>
      </c>
      <c r="Y45" s="3">
        <f>VLOOKUP($D45,[1]Sheet1!$A$2:$U$706,15,FALSE)</f>
        <v>0</v>
      </c>
      <c r="Z45" s="3">
        <f>VLOOKUP($D45,[1]Sheet1!$A$2:$U$706,16,FALSE)</f>
        <v>0</v>
      </c>
      <c r="AA45">
        <v>-99</v>
      </c>
      <c r="AB45">
        <v>-99</v>
      </c>
      <c r="AC45">
        <v>-99</v>
      </c>
      <c r="AD45" t="s">
        <v>52</v>
      </c>
      <c r="AE45">
        <v>21.24</v>
      </c>
      <c r="AF45">
        <v>22.5640541</v>
      </c>
      <c r="AG45">
        <v>2515670.92</v>
      </c>
      <c r="AH45">
        <v>6861287.1689999998</v>
      </c>
      <c r="AI45">
        <v>210.68</v>
      </c>
      <c r="AJ45" t="s">
        <v>53</v>
      </c>
      <c r="AK45">
        <v>-99</v>
      </c>
      <c r="AL45" t="s">
        <v>54</v>
      </c>
      <c r="AM45" t="s">
        <v>55</v>
      </c>
      <c r="AN45">
        <v>0</v>
      </c>
      <c r="AO45">
        <v>3</v>
      </c>
      <c r="AP45">
        <v>-99</v>
      </c>
      <c r="AQ45">
        <v>-99</v>
      </c>
      <c r="AR45">
        <v>-99</v>
      </c>
      <c r="AS45">
        <v>-99</v>
      </c>
      <c r="AT45">
        <v>-99</v>
      </c>
      <c r="AV45">
        <v>-99</v>
      </c>
      <c r="AW45">
        <v>-99</v>
      </c>
      <c r="AX45">
        <v>-99</v>
      </c>
      <c r="AY45">
        <v>-99</v>
      </c>
      <c r="AZ45">
        <v>-99</v>
      </c>
      <c r="BA45">
        <v>-99</v>
      </c>
      <c r="BB45">
        <v>-99</v>
      </c>
      <c r="BC45">
        <v>-99</v>
      </c>
      <c r="BD45">
        <v>-99</v>
      </c>
      <c r="BE45">
        <v>-99</v>
      </c>
      <c r="BF45">
        <v>-99</v>
      </c>
      <c r="BG45">
        <v>-99</v>
      </c>
      <c r="BH45">
        <v>-99</v>
      </c>
      <c r="BJ45">
        <v>-99</v>
      </c>
      <c r="BK45">
        <v>-99</v>
      </c>
    </row>
    <row r="46" spans="1:63">
      <c r="A46">
        <v>6887</v>
      </c>
      <c r="B46" t="s">
        <v>50</v>
      </c>
      <c r="C46">
        <v>94</v>
      </c>
      <c r="D46" t="s">
        <v>138</v>
      </c>
      <c r="E46">
        <v>2</v>
      </c>
      <c r="F46">
        <v>2515665.3199999998</v>
      </c>
      <c r="G46">
        <v>6861291.8499999996</v>
      </c>
      <c r="H46" s="2">
        <f t="shared" si="0"/>
        <v>-12.105016851192454</v>
      </c>
      <c r="I46" s="2">
        <f t="shared" si="1"/>
        <v>25.339957912875789</v>
      </c>
      <c r="J46" s="2">
        <f t="shared" si="2"/>
        <v>0</v>
      </c>
      <c r="K46" s="2">
        <f t="shared" si="3"/>
        <v>0</v>
      </c>
      <c r="L46" s="2">
        <f t="shared" si="6"/>
        <v>0</v>
      </c>
      <c r="M46">
        <v>207.99</v>
      </c>
      <c r="N46">
        <v>-99</v>
      </c>
      <c r="O46">
        <v>2009</v>
      </c>
      <c r="P46">
        <v>1</v>
      </c>
      <c r="Q46">
        <v>11</v>
      </c>
      <c r="R46">
        <v>254</v>
      </c>
      <c r="S46" s="2">
        <f t="shared" si="4"/>
        <v>50670.747909749771</v>
      </c>
      <c r="T46" s="2">
        <f t="shared" si="5"/>
        <v>12870369.969076442</v>
      </c>
      <c r="U46" s="3">
        <f>VLOOKUP($D46,[1]Sheet1!$A$2:$U$706,8,FALSE)</f>
        <v>1</v>
      </c>
      <c r="V46" s="4">
        <v>11</v>
      </c>
      <c r="W46" s="3">
        <f>VLOOKUP($D46,[1]Sheet1!$A$2:$U$706,9,FALSE)</f>
        <v>11</v>
      </c>
      <c r="X46" s="3">
        <f>VLOOKUP($D46,[1]Sheet1!$A$2:$U$706,11,FALSE)</f>
        <v>266</v>
      </c>
      <c r="Y46" s="3">
        <f>VLOOKUP($D46,[1]Sheet1!$A$2:$U$706,15,FALSE)</f>
        <v>0</v>
      </c>
      <c r="Z46" s="3">
        <f>VLOOKUP($D46,[1]Sheet1!$A$2:$U$706,16,FALSE)</f>
        <v>0</v>
      </c>
      <c r="AA46">
        <v>20</v>
      </c>
      <c r="AB46">
        <v>12</v>
      </c>
      <c r="AC46">
        <v>45</v>
      </c>
      <c r="AD46" t="s">
        <v>52</v>
      </c>
      <c r="AE46">
        <v>20</v>
      </c>
      <c r="AF46">
        <v>20.827212070000002</v>
      </c>
      <c r="AG46">
        <v>2515665.5959999999</v>
      </c>
      <c r="AH46">
        <v>6861291.5350000001</v>
      </c>
      <c r="AI46">
        <v>208.745</v>
      </c>
      <c r="AJ46" t="s">
        <v>53</v>
      </c>
      <c r="AK46">
        <v>-99</v>
      </c>
      <c r="AL46" t="s">
        <v>54</v>
      </c>
      <c r="AM46" t="s">
        <v>55</v>
      </c>
      <c r="AN46">
        <v>0</v>
      </c>
      <c r="AO46">
        <v>3</v>
      </c>
      <c r="AP46">
        <v>-99</v>
      </c>
      <c r="AQ46">
        <v>-99</v>
      </c>
      <c r="AR46">
        <v>-99</v>
      </c>
      <c r="AS46">
        <v>-99</v>
      </c>
      <c r="AT46">
        <v>-99</v>
      </c>
      <c r="AV46">
        <v>-99</v>
      </c>
      <c r="AW46">
        <v>-99</v>
      </c>
      <c r="AX46">
        <v>-99</v>
      </c>
      <c r="AY46">
        <v>-99</v>
      </c>
      <c r="AZ46">
        <v>-99</v>
      </c>
      <c r="BA46">
        <v>-99</v>
      </c>
      <c r="BB46">
        <v>-99</v>
      </c>
      <c r="BC46">
        <v>-99</v>
      </c>
      <c r="BD46">
        <v>-99</v>
      </c>
      <c r="BE46">
        <v>-99</v>
      </c>
      <c r="BF46">
        <v>-99</v>
      </c>
      <c r="BG46">
        <v>-99</v>
      </c>
      <c r="BH46">
        <v>-99</v>
      </c>
      <c r="BJ46">
        <v>-99</v>
      </c>
      <c r="BK46">
        <v>-99</v>
      </c>
    </row>
    <row r="47" spans="1:63">
      <c r="A47">
        <v>6888</v>
      </c>
      <c r="B47" t="s">
        <v>50</v>
      </c>
      <c r="C47">
        <v>95</v>
      </c>
      <c r="D47" t="s">
        <v>139</v>
      </c>
      <c r="E47">
        <v>2</v>
      </c>
      <c r="F47">
        <v>2515667.4500000002</v>
      </c>
      <c r="G47">
        <v>6861293.9299999997</v>
      </c>
      <c r="H47" s="2">
        <f t="shared" si="0"/>
        <v>-9.2955352800315012</v>
      </c>
      <c r="I47" s="2">
        <f t="shared" si="1"/>
        <v>26.324901212322288</v>
      </c>
      <c r="J47" s="2">
        <f t="shared" si="2"/>
        <v>0</v>
      </c>
      <c r="K47" s="2">
        <f t="shared" si="3"/>
        <v>0</v>
      </c>
      <c r="L47" s="2">
        <f t="shared" si="6"/>
        <v>0</v>
      </c>
      <c r="M47">
        <v>207.84</v>
      </c>
      <c r="N47">
        <v>-99</v>
      </c>
      <c r="O47">
        <v>2009</v>
      </c>
      <c r="P47">
        <v>1</v>
      </c>
      <c r="Q47">
        <v>11</v>
      </c>
      <c r="R47">
        <v>220</v>
      </c>
      <c r="S47" s="2">
        <f t="shared" si="4"/>
        <v>38013.2711084365</v>
      </c>
      <c r="T47" s="2">
        <f t="shared" si="5"/>
        <v>8362919.64385603</v>
      </c>
      <c r="U47" s="3">
        <f>VLOOKUP($D47,[1]Sheet1!$A$2:$U$706,8,FALSE)</f>
        <v>1</v>
      </c>
      <c r="V47" s="4">
        <v>11</v>
      </c>
      <c r="W47" s="3">
        <f>VLOOKUP($D47,[1]Sheet1!$A$2:$U$706,9,FALSE)</f>
        <v>11</v>
      </c>
      <c r="X47" s="3">
        <f>VLOOKUP($D47,[1]Sheet1!$A$2:$U$706,11,FALSE)</f>
        <v>235</v>
      </c>
      <c r="Y47" s="3">
        <f>VLOOKUP($D47,[1]Sheet1!$A$2:$U$706,15,FALSE)</f>
        <v>0</v>
      </c>
      <c r="Z47" s="3">
        <f>VLOOKUP($D47,[1]Sheet1!$A$2:$U$706,16,FALSE)</f>
        <v>0</v>
      </c>
      <c r="AA47">
        <v>-99</v>
      </c>
      <c r="AB47">
        <v>-99</v>
      </c>
      <c r="AC47">
        <v>-99</v>
      </c>
      <c r="AD47" t="s">
        <v>52</v>
      </c>
      <c r="AE47">
        <v>19.29</v>
      </c>
      <c r="AF47">
        <v>19.01308367</v>
      </c>
      <c r="AG47">
        <v>2515667.4029999999</v>
      </c>
      <c r="AH47">
        <v>6861293.7910000002</v>
      </c>
      <c r="AI47">
        <v>208.55199999999999</v>
      </c>
      <c r="AJ47" t="s">
        <v>53</v>
      </c>
      <c r="AK47">
        <v>-99</v>
      </c>
      <c r="AL47" t="s">
        <v>54</v>
      </c>
      <c r="AM47" t="s">
        <v>55</v>
      </c>
      <c r="AN47">
        <v>0</v>
      </c>
      <c r="AO47">
        <v>3</v>
      </c>
      <c r="AP47">
        <v>-99</v>
      </c>
      <c r="AQ47">
        <v>-99</v>
      </c>
      <c r="AR47">
        <v>-99</v>
      </c>
      <c r="AS47">
        <v>-99</v>
      </c>
      <c r="AT47">
        <v>-99</v>
      </c>
      <c r="AV47">
        <v>-99</v>
      </c>
      <c r="AW47">
        <v>-99</v>
      </c>
      <c r="AX47">
        <v>-99</v>
      </c>
      <c r="AY47">
        <v>-99</v>
      </c>
      <c r="AZ47">
        <v>-99</v>
      </c>
      <c r="BA47">
        <v>-99</v>
      </c>
      <c r="BB47">
        <v>-99</v>
      </c>
      <c r="BC47">
        <v>-99</v>
      </c>
      <c r="BD47">
        <v>-99</v>
      </c>
      <c r="BE47">
        <v>-99</v>
      </c>
      <c r="BF47">
        <v>-99</v>
      </c>
      <c r="BG47">
        <v>-99</v>
      </c>
      <c r="BH47">
        <v>-99</v>
      </c>
      <c r="BJ47">
        <v>-99</v>
      </c>
      <c r="BK47">
        <v>-99</v>
      </c>
    </row>
    <row r="48" spans="1:63">
      <c r="A48">
        <v>6892</v>
      </c>
      <c r="B48" t="s">
        <v>50</v>
      </c>
      <c r="C48">
        <v>99</v>
      </c>
      <c r="D48" t="s">
        <v>143</v>
      </c>
      <c r="E48">
        <v>2</v>
      </c>
      <c r="F48">
        <v>2515665.69</v>
      </c>
      <c r="G48">
        <v>6861296.6699999999</v>
      </c>
      <c r="H48" s="2">
        <f t="shared" si="0"/>
        <v>-9.7326629481714857</v>
      </c>
      <c r="I48" s="2">
        <f t="shared" si="1"/>
        <v>29.551992689771247</v>
      </c>
      <c r="J48" s="2">
        <f t="shared" si="2"/>
        <v>0</v>
      </c>
      <c r="K48" s="2">
        <f t="shared" si="3"/>
        <v>0</v>
      </c>
      <c r="L48" s="2">
        <f t="shared" si="6"/>
        <v>0</v>
      </c>
      <c r="M48">
        <v>208.29</v>
      </c>
      <c r="N48">
        <v>-99</v>
      </c>
      <c r="O48">
        <v>2009</v>
      </c>
      <c r="P48">
        <v>1</v>
      </c>
      <c r="Q48">
        <v>11</v>
      </c>
      <c r="R48">
        <v>267</v>
      </c>
      <c r="S48" s="2">
        <f t="shared" si="4"/>
        <v>55990.249670440688</v>
      </c>
      <c r="T48" s="2">
        <f t="shared" si="5"/>
        <v>14949396.662007663</v>
      </c>
      <c r="U48" s="3">
        <f>VLOOKUP($D48,[1]Sheet1!$A$2:$U$706,8,FALSE)</f>
        <v>1</v>
      </c>
      <c r="V48" s="4">
        <v>11</v>
      </c>
      <c r="W48" s="3">
        <f>VLOOKUP($D48,[1]Sheet1!$A$2:$U$706,9,FALSE)</f>
        <v>11</v>
      </c>
      <c r="X48" s="3">
        <f>VLOOKUP($D48,[1]Sheet1!$A$2:$U$706,11,FALSE)</f>
        <v>275</v>
      </c>
      <c r="Y48" s="3">
        <f>VLOOKUP($D48,[1]Sheet1!$A$2:$U$706,15,FALSE)</f>
        <v>0</v>
      </c>
      <c r="Z48" s="3">
        <f>VLOOKUP($D48,[1]Sheet1!$A$2:$U$706,16,FALSE)</f>
        <v>0</v>
      </c>
      <c r="AA48">
        <v>19.5</v>
      </c>
      <c r="AB48">
        <v>13</v>
      </c>
      <c r="AC48">
        <v>45</v>
      </c>
      <c r="AD48" t="s">
        <v>52</v>
      </c>
      <c r="AE48">
        <v>19.5</v>
      </c>
      <c r="AF48">
        <v>21.452767990000002</v>
      </c>
      <c r="AG48">
        <v>2515666.0499999998</v>
      </c>
      <c r="AH48">
        <v>6861296.6969999997</v>
      </c>
      <c r="AI48">
        <v>209.864</v>
      </c>
      <c r="AJ48" t="s">
        <v>53</v>
      </c>
      <c r="AK48">
        <v>-99</v>
      </c>
      <c r="AL48" t="s">
        <v>54</v>
      </c>
      <c r="AM48" t="s">
        <v>55</v>
      </c>
      <c r="AN48">
        <v>0</v>
      </c>
      <c r="AO48">
        <v>3</v>
      </c>
      <c r="AP48">
        <v>-99</v>
      </c>
      <c r="AQ48">
        <v>-99</v>
      </c>
      <c r="AR48">
        <v>-99</v>
      </c>
      <c r="AS48">
        <v>-99</v>
      </c>
      <c r="AT48">
        <v>-99</v>
      </c>
      <c r="AV48">
        <v>-99</v>
      </c>
      <c r="AW48">
        <v>-99</v>
      </c>
      <c r="AX48">
        <v>-99</v>
      </c>
      <c r="AY48">
        <v>-99</v>
      </c>
      <c r="AZ48">
        <v>-99</v>
      </c>
      <c r="BA48">
        <v>-99</v>
      </c>
      <c r="BB48">
        <v>-99</v>
      </c>
      <c r="BC48">
        <v>-99</v>
      </c>
      <c r="BD48">
        <v>-99</v>
      </c>
      <c r="BE48">
        <v>-99</v>
      </c>
      <c r="BF48">
        <v>-99</v>
      </c>
      <c r="BG48">
        <v>-99</v>
      </c>
      <c r="BH48">
        <v>-99</v>
      </c>
      <c r="BJ48">
        <v>-99</v>
      </c>
      <c r="BK48">
        <v>-99</v>
      </c>
    </row>
    <row r="49" spans="1:63">
      <c r="A49">
        <v>6897</v>
      </c>
      <c r="B49" t="s">
        <v>50</v>
      </c>
      <c r="C49">
        <v>104</v>
      </c>
      <c r="D49" t="s">
        <v>150</v>
      </c>
      <c r="E49">
        <v>2</v>
      </c>
      <c r="F49">
        <v>2515660.69</v>
      </c>
      <c r="G49">
        <v>6861300.7000000002</v>
      </c>
      <c r="H49" s="2">
        <f t="shared" si="0"/>
        <v>-12.561050288429509</v>
      </c>
      <c r="I49" s="2">
        <f t="shared" si="1"/>
        <v>35.317504380468783</v>
      </c>
      <c r="J49" s="2">
        <f t="shared" si="2"/>
        <v>0</v>
      </c>
      <c r="K49" s="2">
        <f t="shared" si="3"/>
        <v>0</v>
      </c>
      <c r="L49" s="2">
        <f t="shared" si="6"/>
        <v>0</v>
      </c>
      <c r="M49">
        <v>207.35</v>
      </c>
      <c r="N49">
        <v>-99</v>
      </c>
      <c r="O49">
        <v>2009</v>
      </c>
      <c r="P49">
        <v>1</v>
      </c>
      <c r="Q49">
        <v>11</v>
      </c>
      <c r="R49">
        <v>250</v>
      </c>
      <c r="S49" s="2">
        <f t="shared" si="4"/>
        <v>49087.385212340516</v>
      </c>
      <c r="T49" s="2">
        <f t="shared" si="5"/>
        <v>12271846.30308513</v>
      </c>
      <c r="U49" s="3">
        <f>VLOOKUP($D49,[1]Sheet1!$A$2:$U$706,8,FALSE)</f>
        <v>1</v>
      </c>
      <c r="V49" s="4">
        <v>11</v>
      </c>
      <c r="W49" s="3">
        <f>VLOOKUP($D49,[1]Sheet1!$A$2:$U$706,9,FALSE)</f>
        <v>11</v>
      </c>
      <c r="X49" s="3">
        <f>VLOOKUP($D49,[1]Sheet1!$A$2:$U$706,11,FALSE)</f>
        <v>254</v>
      </c>
      <c r="Y49" s="3">
        <f>VLOOKUP($D49,[1]Sheet1!$A$2:$U$706,15,FALSE)</f>
        <v>19.5</v>
      </c>
      <c r="Z49" s="3">
        <f>VLOOKUP($D49,[1]Sheet1!$A$2:$U$706,16,FALSE)</f>
        <v>7</v>
      </c>
      <c r="AA49">
        <v>-99</v>
      </c>
      <c r="AB49">
        <v>-99</v>
      </c>
      <c r="AC49">
        <v>-99</v>
      </c>
      <c r="AD49" t="s">
        <v>52</v>
      </c>
      <c r="AE49">
        <v>17.989999999999998</v>
      </c>
      <c r="AF49">
        <v>20.627608840000001</v>
      </c>
      <c r="AG49">
        <v>2515660.838</v>
      </c>
      <c r="AH49">
        <v>6861300.6359999999</v>
      </c>
      <c r="AI49">
        <v>208.47900000000001</v>
      </c>
      <c r="AJ49" t="s">
        <v>53</v>
      </c>
      <c r="AK49">
        <v>-99</v>
      </c>
      <c r="AL49" t="s">
        <v>54</v>
      </c>
      <c r="AM49" t="s">
        <v>55</v>
      </c>
      <c r="AN49">
        <v>0</v>
      </c>
      <c r="AO49">
        <v>3</v>
      </c>
      <c r="AP49">
        <v>-99</v>
      </c>
      <c r="AQ49">
        <v>-99</v>
      </c>
      <c r="AR49">
        <v>-99</v>
      </c>
      <c r="AS49">
        <v>-99</v>
      </c>
      <c r="AT49">
        <v>-99</v>
      </c>
      <c r="AV49">
        <v>-99</v>
      </c>
      <c r="AW49">
        <v>-99</v>
      </c>
      <c r="AX49">
        <v>-99</v>
      </c>
      <c r="AY49">
        <v>-99</v>
      </c>
      <c r="AZ49">
        <v>-99</v>
      </c>
      <c r="BA49">
        <v>-99</v>
      </c>
      <c r="BB49">
        <v>-99</v>
      </c>
      <c r="BC49">
        <v>-99</v>
      </c>
      <c r="BD49">
        <v>-99</v>
      </c>
      <c r="BE49">
        <v>-99</v>
      </c>
      <c r="BF49">
        <v>-99</v>
      </c>
      <c r="BG49">
        <v>-99</v>
      </c>
      <c r="BH49">
        <v>-99</v>
      </c>
      <c r="BJ49">
        <v>-99</v>
      </c>
      <c r="BK49">
        <v>-99</v>
      </c>
    </row>
    <row r="50" spans="1:63">
      <c r="A50">
        <v>6902</v>
      </c>
      <c r="B50" t="s">
        <v>50</v>
      </c>
      <c r="C50">
        <v>113</v>
      </c>
      <c r="D50" t="s">
        <v>157</v>
      </c>
      <c r="E50">
        <v>2</v>
      </c>
      <c r="F50">
        <v>2515687.12</v>
      </c>
      <c r="G50">
        <v>6861275.8300000001</v>
      </c>
      <c r="H50" s="2">
        <f t="shared" si="0"/>
        <v>0.88214835356265331</v>
      </c>
      <c r="I50" s="2">
        <f t="shared" si="1"/>
        <v>1.6078290588884794</v>
      </c>
      <c r="J50" s="2">
        <f t="shared" si="2"/>
        <v>1</v>
      </c>
      <c r="K50" s="2">
        <f t="shared" si="3"/>
        <v>1</v>
      </c>
      <c r="L50" s="2">
        <f t="shared" si="6"/>
        <v>1</v>
      </c>
      <c r="M50">
        <v>206.25</v>
      </c>
      <c r="N50">
        <v>-99</v>
      </c>
      <c r="O50">
        <v>2009</v>
      </c>
      <c r="P50">
        <v>1</v>
      </c>
      <c r="Q50">
        <v>11</v>
      </c>
      <c r="R50">
        <v>190</v>
      </c>
      <c r="S50" s="2">
        <f t="shared" si="4"/>
        <v>28352.873698647883</v>
      </c>
      <c r="T50" s="2">
        <f t="shared" si="5"/>
        <v>5387046.002743098</v>
      </c>
      <c r="U50" s="3">
        <f>VLOOKUP($D50,[1]Sheet1!$A$2:$U$706,8,FALSE)</f>
        <v>1</v>
      </c>
      <c r="V50" s="4">
        <v>11</v>
      </c>
      <c r="W50" s="3">
        <f>VLOOKUP($D50,[1]Sheet1!$A$2:$U$706,9,FALSE)</f>
        <v>11</v>
      </c>
      <c r="X50" s="3">
        <f>VLOOKUP($D50,[1]Sheet1!$A$2:$U$706,11,FALSE)</f>
        <v>185</v>
      </c>
      <c r="Y50" s="3">
        <f>VLOOKUP($D50,[1]Sheet1!$A$2:$U$706,15,FALSE)</f>
        <v>0</v>
      </c>
      <c r="Z50" s="3">
        <f>VLOOKUP($D50,[1]Sheet1!$A$2:$U$706,16,FALSE)</f>
        <v>0</v>
      </c>
      <c r="AA50">
        <v>-99</v>
      </c>
      <c r="AB50">
        <v>-99</v>
      </c>
      <c r="AC50">
        <v>-99</v>
      </c>
      <c r="AD50" t="s">
        <v>52</v>
      </c>
      <c r="AE50">
        <v>19.05</v>
      </c>
      <c r="AF50">
        <v>17.162210429999998</v>
      </c>
      <c r="AG50">
        <v>2515686.9870000002</v>
      </c>
      <c r="AH50">
        <v>6861275.8540000003</v>
      </c>
      <c r="AI50">
        <v>206.58799999999999</v>
      </c>
      <c r="AJ50" t="s">
        <v>53</v>
      </c>
      <c r="AK50">
        <v>-99</v>
      </c>
      <c r="AL50" t="s">
        <v>54</v>
      </c>
      <c r="AM50" t="s">
        <v>55</v>
      </c>
      <c r="AN50">
        <v>0</v>
      </c>
      <c r="AO50">
        <v>3</v>
      </c>
      <c r="AP50">
        <v>-99</v>
      </c>
      <c r="AQ50">
        <v>-99</v>
      </c>
      <c r="AR50">
        <v>-99</v>
      </c>
      <c r="AS50">
        <v>-99</v>
      </c>
      <c r="AT50">
        <v>-99</v>
      </c>
      <c r="AV50">
        <v>-99</v>
      </c>
      <c r="AW50">
        <v>-99</v>
      </c>
      <c r="AX50">
        <v>-99</v>
      </c>
      <c r="AY50">
        <v>-99</v>
      </c>
      <c r="AZ50">
        <v>-99</v>
      </c>
      <c r="BA50">
        <v>-99</v>
      </c>
      <c r="BB50">
        <v>-99</v>
      </c>
      <c r="BC50">
        <v>-99</v>
      </c>
      <c r="BD50">
        <v>-99</v>
      </c>
      <c r="BE50">
        <v>-99</v>
      </c>
      <c r="BF50">
        <v>-99</v>
      </c>
      <c r="BG50">
        <v>-99</v>
      </c>
      <c r="BH50">
        <v>-99</v>
      </c>
      <c r="BJ50">
        <v>-99</v>
      </c>
      <c r="BK50">
        <v>-99</v>
      </c>
    </row>
    <row r="51" spans="1:63">
      <c r="A51">
        <v>6904</v>
      </c>
      <c r="B51" t="s">
        <v>50</v>
      </c>
      <c r="C51">
        <v>115</v>
      </c>
      <c r="D51" t="s">
        <v>159</v>
      </c>
      <c r="E51">
        <v>2</v>
      </c>
      <c r="F51">
        <v>2515688.14</v>
      </c>
      <c r="G51">
        <v>6861278.71</v>
      </c>
      <c r="H51" s="2">
        <f t="shared" si="0"/>
        <v>3.023722890122901</v>
      </c>
      <c r="I51" s="2">
        <f t="shared" si="1"/>
        <v>3.7869248584693578</v>
      </c>
      <c r="J51" s="2">
        <f t="shared" si="2"/>
        <v>1</v>
      </c>
      <c r="K51" s="2">
        <f t="shared" si="3"/>
        <v>1</v>
      </c>
      <c r="L51" s="2">
        <f t="shared" si="6"/>
        <v>1</v>
      </c>
      <c r="M51">
        <v>205.77</v>
      </c>
      <c r="N51">
        <v>-99</v>
      </c>
      <c r="O51">
        <v>2009</v>
      </c>
      <c r="P51">
        <v>1</v>
      </c>
      <c r="Q51">
        <v>11</v>
      </c>
      <c r="R51">
        <v>228</v>
      </c>
      <c r="S51" s="2">
        <f t="shared" si="4"/>
        <v>40828.138126052952</v>
      </c>
      <c r="T51" s="2">
        <f t="shared" si="5"/>
        <v>9308815.4927400723</v>
      </c>
      <c r="U51" s="3">
        <f>VLOOKUP($D51,[1]Sheet1!$A$2:$U$706,8,FALSE)</f>
        <v>1</v>
      </c>
      <c r="V51" s="4">
        <v>11</v>
      </c>
      <c r="W51" s="3">
        <f>VLOOKUP($D51,[1]Sheet1!$A$2:$U$706,9,FALSE)</f>
        <v>11</v>
      </c>
      <c r="X51" s="3">
        <f>VLOOKUP($D51,[1]Sheet1!$A$2:$U$706,11,FALSE)</f>
        <v>237</v>
      </c>
      <c r="Y51" s="3">
        <f>VLOOKUP($D51,[1]Sheet1!$A$2:$U$706,15,FALSE)</f>
        <v>0</v>
      </c>
      <c r="Z51" s="3">
        <f>VLOOKUP($D51,[1]Sheet1!$A$2:$U$706,16,FALSE)</f>
        <v>0</v>
      </c>
      <c r="AA51">
        <v>-99</v>
      </c>
      <c r="AB51">
        <v>-99</v>
      </c>
      <c r="AC51">
        <v>-99</v>
      </c>
      <c r="AD51" t="s">
        <v>52</v>
      </c>
      <c r="AE51">
        <v>18.93</v>
      </c>
      <c r="AF51">
        <v>19.464981099999999</v>
      </c>
      <c r="AG51">
        <v>2515688.159</v>
      </c>
      <c r="AH51">
        <v>6861278.3449999997</v>
      </c>
      <c r="AI51">
        <v>206.38</v>
      </c>
      <c r="AJ51" t="s">
        <v>53</v>
      </c>
      <c r="AK51">
        <v>-99</v>
      </c>
      <c r="AL51" t="s">
        <v>54</v>
      </c>
      <c r="AM51" t="s">
        <v>55</v>
      </c>
      <c r="AN51">
        <v>0</v>
      </c>
      <c r="AO51">
        <v>3</v>
      </c>
      <c r="AP51">
        <v>-99</v>
      </c>
      <c r="AQ51">
        <v>-99</v>
      </c>
      <c r="AR51">
        <v>-99</v>
      </c>
      <c r="AS51">
        <v>-99</v>
      </c>
      <c r="AT51">
        <v>-99</v>
      </c>
      <c r="AV51">
        <v>-99</v>
      </c>
      <c r="AW51">
        <v>-99</v>
      </c>
      <c r="AX51">
        <v>-99</v>
      </c>
      <c r="AY51">
        <v>-99</v>
      </c>
      <c r="AZ51">
        <v>-99</v>
      </c>
      <c r="BA51">
        <v>-99</v>
      </c>
      <c r="BB51">
        <v>-99</v>
      </c>
      <c r="BC51">
        <v>-99</v>
      </c>
      <c r="BD51">
        <v>-99</v>
      </c>
      <c r="BE51">
        <v>-99</v>
      </c>
      <c r="BF51">
        <v>-99</v>
      </c>
      <c r="BG51">
        <v>-99</v>
      </c>
      <c r="BH51">
        <v>-99</v>
      </c>
      <c r="BJ51">
        <v>-99</v>
      </c>
      <c r="BK51">
        <v>-99</v>
      </c>
    </row>
    <row r="52" spans="1:63">
      <c r="A52">
        <v>6905</v>
      </c>
      <c r="B52" t="s">
        <v>50</v>
      </c>
      <c r="C52">
        <v>116</v>
      </c>
      <c r="D52" t="s">
        <v>160</v>
      </c>
      <c r="E52">
        <v>2</v>
      </c>
      <c r="F52">
        <v>2515682.4500000002</v>
      </c>
      <c r="G52">
        <v>6861277.1699999999</v>
      </c>
      <c r="H52" s="2">
        <f t="shared" si="0"/>
        <v>-2.7840005411614146</v>
      </c>
      <c r="I52" s="2">
        <f t="shared" si="1"/>
        <v>4.7959087756801191</v>
      </c>
      <c r="J52" s="2">
        <f t="shared" si="2"/>
        <v>0</v>
      </c>
      <c r="K52" s="2">
        <f t="shared" si="3"/>
        <v>0</v>
      </c>
      <c r="L52" s="2">
        <f t="shared" si="6"/>
        <v>0</v>
      </c>
      <c r="M52">
        <v>206.33</v>
      </c>
      <c r="N52">
        <v>-99</v>
      </c>
      <c r="O52">
        <v>2009</v>
      </c>
      <c r="P52">
        <v>1</v>
      </c>
      <c r="Q52">
        <v>11</v>
      </c>
      <c r="R52">
        <v>212</v>
      </c>
      <c r="S52" s="2">
        <f t="shared" si="4"/>
        <v>35298.935055734917</v>
      </c>
      <c r="T52" s="2">
        <f t="shared" si="5"/>
        <v>7483374.2318158029</v>
      </c>
      <c r="U52" s="3">
        <f>VLOOKUP($D52,[1]Sheet1!$A$2:$U$706,8,FALSE)</f>
        <v>1</v>
      </c>
      <c r="V52" s="4">
        <v>11</v>
      </c>
      <c r="W52" s="3">
        <f>VLOOKUP($D52,[1]Sheet1!$A$2:$U$706,9,FALSE)</f>
        <v>11</v>
      </c>
      <c r="X52" s="3">
        <f>VLOOKUP($D52,[1]Sheet1!$A$2:$U$706,11,FALSE)</f>
        <v>222</v>
      </c>
      <c r="Y52" s="3">
        <f>VLOOKUP($D52,[1]Sheet1!$A$2:$U$706,15,FALSE)</f>
        <v>0</v>
      </c>
      <c r="Z52" s="3">
        <f>VLOOKUP($D52,[1]Sheet1!$A$2:$U$706,16,FALSE)</f>
        <v>0</v>
      </c>
      <c r="AA52">
        <v>19</v>
      </c>
      <c r="AB52">
        <v>12</v>
      </c>
      <c r="AC52">
        <v>-99</v>
      </c>
      <c r="AD52" t="s">
        <v>161</v>
      </c>
      <c r="AE52">
        <v>19</v>
      </c>
      <c r="AF52">
        <v>18.54442212</v>
      </c>
      <c r="AG52">
        <v>2515682.9309999999</v>
      </c>
      <c r="AH52">
        <v>6861277.1459999997</v>
      </c>
      <c r="AI52">
        <v>207.85</v>
      </c>
      <c r="AJ52" t="s">
        <v>53</v>
      </c>
      <c r="AK52">
        <v>-99</v>
      </c>
      <c r="AL52" t="s">
        <v>54</v>
      </c>
      <c r="AM52" t="s">
        <v>55</v>
      </c>
      <c r="AN52">
        <v>0</v>
      </c>
      <c r="AO52">
        <v>3</v>
      </c>
      <c r="AP52">
        <v>-99</v>
      </c>
      <c r="AQ52">
        <v>-99</v>
      </c>
      <c r="AR52">
        <v>-99</v>
      </c>
      <c r="AS52">
        <v>-99</v>
      </c>
      <c r="AT52">
        <v>-99</v>
      </c>
      <c r="AV52">
        <v>-99</v>
      </c>
      <c r="AW52">
        <v>-99</v>
      </c>
      <c r="AX52">
        <v>-99</v>
      </c>
      <c r="AY52">
        <v>-99</v>
      </c>
      <c r="AZ52">
        <v>-99</v>
      </c>
      <c r="BA52">
        <v>-99</v>
      </c>
      <c r="BB52">
        <v>-99</v>
      </c>
      <c r="BC52">
        <v>-99</v>
      </c>
      <c r="BD52">
        <v>-99</v>
      </c>
      <c r="BE52">
        <v>-99</v>
      </c>
      <c r="BF52">
        <v>-99</v>
      </c>
      <c r="BG52">
        <v>-99</v>
      </c>
      <c r="BH52">
        <v>-99</v>
      </c>
      <c r="BJ52">
        <v>-99</v>
      </c>
      <c r="BK52">
        <v>-99</v>
      </c>
    </row>
    <row r="53" spans="1:63">
      <c r="A53">
        <v>6906</v>
      </c>
      <c r="B53" t="s">
        <v>50</v>
      </c>
      <c r="C53">
        <v>117</v>
      </c>
      <c r="D53" t="s">
        <v>162</v>
      </c>
      <c r="E53">
        <v>2</v>
      </c>
      <c r="F53">
        <v>2515686.34</v>
      </c>
      <c r="G53">
        <v>6861280.1200000001</v>
      </c>
      <c r="H53" s="2">
        <f t="shared" si="0"/>
        <v>1.9882606223210724</v>
      </c>
      <c r="I53" s="2">
        <f t="shared" si="1"/>
        <v>5.8255317095774215</v>
      </c>
      <c r="J53" s="2">
        <f t="shared" si="2"/>
        <v>1</v>
      </c>
      <c r="K53" s="2">
        <f t="shared" si="3"/>
        <v>1</v>
      </c>
      <c r="L53" s="2">
        <f t="shared" si="6"/>
        <v>1</v>
      </c>
      <c r="M53">
        <v>205.22</v>
      </c>
      <c r="N53">
        <v>-99</v>
      </c>
      <c r="O53">
        <v>2009</v>
      </c>
      <c r="P53">
        <v>1</v>
      </c>
      <c r="Q53">
        <v>11</v>
      </c>
      <c r="R53">
        <v>168</v>
      </c>
      <c r="S53" s="2">
        <f t="shared" si="4"/>
        <v>22167.07776372958</v>
      </c>
      <c r="T53" s="2">
        <f t="shared" si="5"/>
        <v>3724069.0643065693</v>
      </c>
      <c r="U53" s="3">
        <f>VLOOKUP($D53,[1]Sheet1!$A$2:$U$706,8,FALSE)</f>
        <v>1</v>
      </c>
      <c r="V53" s="4">
        <v>11</v>
      </c>
      <c r="W53" s="3">
        <f>VLOOKUP($D53,[1]Sheet1!$A$2:$U$706,9,FALSE)</f>
        <v>11</v>
      </c>
      <c r="X53" s="3">
        <f>VLOOKUP($D53,[1]Sheet1!$A$2:$U$706,11,FALSE)</f>
        <v>180</v>
      </c>
      <c r="Y53" s="3">
        <f>VLOOKUP($D53,[1]Sheet1!$A$2:$U$706,15,FALSE)</f>
        <v>0</v>
      </c>
      <c r="Z53" s="3">
        <f>VLOOKUP($D53,[1]Sheet1!$A$2:$U$706,16,FALSE)</f>
        <v>0</v>
      </c>
      <c r="AA53">
        <v>-99</v>
      </c>
      <c r="AB53">
        <v>-99</v>
      </c>
      <c r="AC53">
        <v>-99</v>
      </c>
      <c r="AD53" t="s">
        <v>52</v>
      </c>
      <c r="AE53">
        <v>18.38</v>
      </c>
      <c r="AF53">
        <v>15.62792966</v>
      </c>
      <c r="AG53">
        <v>2515686.676</v>
      </c>
      <c r="AH53">
        <v>6861280.3310000002</v>
      </c>
      <c r="AI53">
        <v>204.994</v>
      </c>
      <c r="AJ53" t="s">
        <v>53</v>
      </c>
      <c r="AK53">
        <v>-99</v>
      </c>
      <c r="AL53" t="s">
        <v>54</v>
      </c>
      <c r="AM53" t="s">
        <v>55</v>
      </c>
      <c r="AN53">
        <v>0</v>
      </c>
      <c r="AO53">
        <v>3</v>
      </c>
      <c r="AP53">
        <v>-99</v>
      </c>
      <c r="AQ53">
        <v>-99</v>
      </c>
      <c r="AR53">
        <v>-99</v>
      </c>
      <c r="AS53">
        <v>-99</v>
      </c>
      <c r="AT53">
        <v>-99</v>
      </c>
      <c r="AV53">
        <v>-99</v>
      </c>
      <c r="AW53">
        <v>-99</v>
      </c>
      <c r="AX53">
        <v>-99</v>
      </c>
      <c r="AY53">
        <v>-99</v>
      </c>
      <c r="AZ53">
        <v>-99</v>
      </c>
      <c r="BA53">
        <v>-99</v>
      </c>
      <c r="BB53">
        <v>-99</v>
      </c>
      <c r="BC53">
        <v>-99</v>
      </c>
      <c r="BD53">
        <v>-99</v>
      </c>
      <c r="BE53">
        <v>-99</v>
      </c>
      <c r="BF53">
        <v>-99</v>
      </c>
      <c r="BG53">
        <v>-99</v>
      </c>
      <c r="BH53">
        <v>-99</v>
      </c>
      <c r="BJ53">
        <v>-99</v>
      </c>
      <c r="BK53">
        <v>-99</v>
      </c>
    </row>
    <row r="54" spans="1:63">
      <c r="A54">
        <v>6907</v>
      </c>
      <c r="B54" t="s">
        <v>50</v>
      </c>
      <c r="C54">
        <v>118</v>
      </c>
      <c r="D54" t="s">
        <v>163</v>
      </c>
      <c r="E54">
        <v>2</v>
      </c>
      <c r="F54">
        <v>2515683.7000000002</v>
      </c>
      <c r="G54">
        <v>6861280.4299999997</v>
      </c>
      <c r="H54" s="2">
        <f t="shared" si="0"/>
        <v>-0.27338027418538458</v>
      </c>
      <c r="I54" s="2">
        <f t="shared" si="1"/>
        <v>7.2221993340411483</v>
      </c>
      <c r="J54" s="2">
        <f t="shared" si="2"/>
        <v>0</v>
      </c>
      <c r="K54" s="2">
        <f t="shared" si="3"/>
        <v>0</v>
      </c>
      <c r="L54" s="2">
        <f t="shared" si="6"/>
        <v>0</v>
      </c>
      <c r="M54">
        <v>204.56</v>
      </c>
      <c r="N54">
        <v>-99</v>
      </c>
      <c r="O54">
        <v>2009</v>
      </c>
      <c r="P54">
        <v>1</v>
      </c>
      <c r="Q54">
        <v>11</v>
      </c>
      <c r="R54">
        <v>120</v>
      </c>
      <c r="S54" s="2">
        <f t="shared" si="4"/>
        <v>11309.733552923255</v>
      </c>
      <c r="T54" s="2">
        <f t="shared" si="5"/>
        <v>1357168.0263507906</v>
      </c>
      <c r="U54" s="3">
        <f>VLOOKUP($D54,[1]Sheet1!$A$2:$U$706,8,FALSE)</f>
        <v>1</v>
      </c>
      <c r="V54" s="4">
        <v>11</v>
      </c>
      <c r="W54" s="3">
        <f>VLOOKUP($D54,[1]Sheet1!$A$2:$U$706,9,FALSE)</f>
        <v>11</v>
      </c>
      <c r="X54" s="3">
        <f>VLOOKUP($D54,[1]Sheet1!$A$2:$U$706,11,FALSE)</f>
        <v>194</v>
      </c>
      <c r="Y54" s="3">
        <f>VLOOKUP($D54,[1]Sheet1!$A$2:$U$706,15,FALSE)</f>
        <v>20</v>
      </c>
      <c r="Z54" s="3">
        <f>VLOOKUP($D54,[1]Sheet1!$A$2:$U$706,16,FALSE)</f>
        <v>6</v>
      </c>
      <c r="AA54">
        <v>-99</v>
      </c>
      <c r="AB54">
        <v>-99</v>
      </c>
      <c r="AC54">
        <v>-99</v>
      </c>
      <c r="AD54" t="s">
        <v>52</v>
      </c>
      <c r="AE54">
        <v>17.57</v>
      </c>
      <c r="AF54">
        <v>11.65363209</v>
      </c>
      <c r="AG54">
        <v>2515683.6060000001</v>
      </c>
      <c r="AH54">
        <v>6861280.5389999999</v>
      </c>
      <c r="AI54">
        <v>205.77500000000001</v>
      </c>
      <c r="AJ54" t="s">
        <v>53</v>
      </c>
      <c r="AK54">
        <v>-99</v>
      </c>
      <c r="AL54" t="s">
        <v>54</v>
      </c>
      <c r="AM54" t="s">
        <v>55</v>
      </c>
      <c r="AN54">
        <v>0</v>
      </c>
      <c r="AO54">
        <v>3</v>
      </c>
      <c r="AP54">
        <v>-99</v>
      </c>
      <c r="AQ54">
        <v>-99</v>
      </c>
      <c r="AR54">
        <v>-99</v>
      </c>
      <c r="AS54">
        <v>-99</v>
      </c>
      <c r="AT54">
        <v>-99</v>
      </c>
      <c r="AV54">
        <v>-99</v>
      </c>
      <c r="AW54">
        <v>-99</v>
      </c>
      <c r="AX54">
        <v>-99</v>
      </c>
      <c r="AY54">
        <v>-99</v>
      </c>
      <c r="AZ54">
        <v>-99</v>
      </c>
      <c r="BA54">
        <v>-99</v>
      </c>
      <c r="BB54">
        <v>-99</v>
      </c>
      <c r="BC54">
        <v>-99</v>
      </c>
      <c r="BD54">
        <v>-99</v>
      </c>
      <c r="BE54">
        <v>-99</v>
      </c>
      <c r="BF54">
        <v>-99</v>
      </c>
      <c r="BG54">
        <v>-99</v>
      </c>
      <c r="BH54">
        <v>-99</v>
      </c>
      <c r="BJ54">
        <v>-99</v>
      </c>
      <c r="BK54">
        <v>-99</v>
      </c>
    </row>
    <row r="55" spans="1:63">
      <c r="A55">
        <v>6910</v>
      </c>
      <c r="B55" t="s">
        <v>50</v>
      </c>
      <c r="C55">
        <v>121</v>
      </c>
      <c r="D55" t="s">
        <v>167</v>
      </c>
      <c r="E55">
        <v>2</v>
      </c>
      <c r="F55">
        <v>2515684.7599999998</v>
      </c>
      <c r="G55">
        <v>6861283.8099999996</v>
      </c>
      <c r="H55" s="2">
        <f t="shared" si="0"/>
        <v>2.1157557043384085</v>
      </c>
      <c r="I55" s="2">
        <f t="shared" si="1"/>
        <v>9.8375442968517763</v>
      </c>
      <c r="J55" s="2">
        <f t="shared" si="2"/>
        <v>1</v>
      </c>
      <c r="K55" s="2">
        <f t="shared" si="3"/>
        <v>1</v>
      </c>
      <c r="L55" s="2">
        <f t="shared" si="6"/>
        <v>1</v>
      </c>
      <c r="M55">
        <v>207.67</v>
      </c>
      <c r="N55">
        <v>-99</v>
      </c>
      <c r="O55">
        <v>2009</v>
      </c>
      <c r="P55">
        <v>1</v>
      </c>
      <c r="Q55">
        <v>11</v>
      </c>
      <c r="R55">
        <v>237</v>
      </c>
      <c r="S55" s="2">
        <f t="shared" si="4"/>
        <v>44115.029439871272</v>
      </c>
      <c r="T55" s="2">
        <f t="shared" si="5"/>
        <v>10455261.977249492</v>
      </c>
      <c r="U55" s="3">
        <f>VLOOKUP($D55,[1]Sheet1!$A$2:$U$706,8,FALSE)</f>
        <v>1</v>
      </c>
      <c r="V55" s="4">
        <v>11</v>
      </c>
      <c r="W55" s="3">
        <f>VLOOKUP($D55,[1]Sheet1!$A$2:$U$706,9,FALSE)</f>
        <v>11</v>
      </c>
      <c r="X55" s="3">
        <f>VLOOKUP($D55,[1]Sheet1!$A$2:$U$706,11,FALSE)</f>
        <v>244</v>
      </c>
      <c r="Y55" s="3">
        <f>VLOOKUP($D55,[1]Sheet1!$A$2:$U$706,15,FALSE)</f>
        <v>0</v>
      </c>
      <c r="Z55" s="3">
        <f>VLOOKUP($D55,[1]Sheet1!$A$2:$U$706,16,FALSE)</f>
        <v>0</v>
      </c>
      <c r="AA55">
        <v>-99</v>
      </c>
      <c r="AB55">
        <v>-99</v>
      </c>
      <c r="AC55">
        <v>-99</v>
      </c>
      <c r="AD55" t="s">
        <v>52</v>
      </c>
      <c r="AE55">
        <v>20.9</v>
      </c>
      <c r="AF55">
        <v>19.95431559</v>
      </c>
      <c r="AG55">
        <v>2515685.2030000002</v>
      </c>
      <c r="AH55">
        <v>6861283.6370000001</v>
      </c>
      <c r="AI55">
        <v>208.81899999999999</v>
      </c>
      <c r="AJ55" t="s">
        <v>53</v>
      </c>
      <c r="AK55">
        <v>-99</v>
      </c>
      <c r="AL55" t="s">
        <v>54</v>
      </c>
      <c r="AM55" t="s">
        <v>55</v>
      </c>
      <c r="AN55">
        <v>0</v>
      </c>
      <c r="AO55">
        <v>3</v>
      </c>
      <c r="AP55">
        <v>-99</v>
      </c>
      <c r="AQ55">
        <v>-99</v>
      </c>
      <c r="AR55">
        <v>-99</v>
      </c>
      <c r="AS55">
        <v>-99</v>
      </c>
      <c r="AT55">
        <v>-99</v>
      </c>
      <c r="AV55">
        <v>-99</v>
      </c>
      <c r="AW55">
        <v>-99</v>
      </c>
      <c r="AX55">
        <v>-99</v>
      </c>
      <c r="AY55">
        <v>-99</v>
      </c>
      <c r="AZ55">
        <v>-99</v>
      </c>
      <c r="BA55">
        <v>-99</v>
      </c>
      <c r="BB55">
        <v>-99</v>
      </c>
      <c r="BC55">
        <v>-99</v>
      </c>
      <c r="BD55">
        <v>-99</v>
      </c>
      <c r="BE55">
        <v>-99</v>
      </c>
      <c r="BF55">
        <v>-99</v>
      </c>
      <c r="BG55">
        <v>-99</v>
      </c>
      <c r="BH55">
        <v>-99</v>
      </c>
      <c r="BJ55">
        <v>-99</v>
      </c>
      <c r="BK55">
        <v>-99</v>
      </c>
    </row>
    <row r="56" spans="1:63">
      <c r="A56">
        <v>6912</v>
      </c>
      <c r="B56" t="s">
        <v>50</v>
      </c>
      <c r="C56">
        <v>123</v>
      </c>
      <c r="D56" t="s">
        <v>169</v>
      </c>
      <c r="E56">
        <v>2</v>
      </c>
      <c r="F56">
        <v>2515685.62</v>
      </c>
      <c r="G56">
        <v>6861286.3099999996</v>
      </c>
      <c r="H56" s="2">
        <f t="shared" si="0"/>
        <v>3.9517260558455396</v>
      </c>
      <c r="I56" s="2">
        <f t="shared" si="1"/>
        <v>11.739862059204706</v>
      </c>
      <c r="J56" s="2">
        <f t="shared" si="2"/>
        <v>1</v>
      </c>
      <c r="K56" s="2">
        <f t="shared" si="3"/>
        <v>1</v>
      </c>
      <c r="L56" s="2">
        <f t="shared" si="6"/>
        <v>1</v>
      </c>
      <c r="M56">
        <v>206.57</v>
      </c>
      <c r="N56">
        <v>-99</v>
      </c>
      <c r="O56">
        <v>2009</v>
      </c>
      <c r="P56">
        <v>1</v>
      </c>
      <c r="Q56">
        <v>11</v>
      </c>
      <c r="R56">
        <v>193</v>
      </c>
      <c r="S56" s="2">
        <f t="shared" si="4"/>
        <v>29255.296188391552</v>
      </c>
      <c r="T56" s="2">
        <f t="shared" si="5"/>
        <v>5646272.1643595695</v>
      </c>
      <c r="U56" s="3">
        <f>VLOOKUP($D56,[1]Sheet1!$A$2:$U$706,8,FALSE)</f>
        <v>1</v>
      </c>
      <c r="V56" s="4">
        <v>11</v>
      </c>
      <c r="W56" s="3">
        <f>VLOOKUP($D56,[1]Sheet1!$A$2:$U$706,9,FALSE)</f>
        <v>11</v>
      </c>
      <c r="X56" s="3">
        <f>VLOOKUP($D56,[1]Sheet1!$A$2:$U$706,11,FALSE)</f>
        <v>199</v>
      </c>
      <c r="Y56" s="3">
        <f>VLOOKUP($D56,[1]Sheet1!$A$2:$U$706,15,FALSE)</f>
        <v>21</v>
      </c>
      <c r="Z56" s="3">
        <f>VLOOKUP($D56,[1]Sheet1!$A$2:$U$706,16,FALSE)</f>
        <v>6</v>
      </c>
      <c r="AA56">
        <v>-99</v>
      </c>
      <c r="AB56">
        <v>-99</v>
      </c>
      <c r="AC56">
        <v>-99</v>
      </c>
      <c r="AD56" t="s">
        <v>52</v>
      </c>
      <c r="AE56">
        <v>20.07</v>
      </c>
      <c r="AF56">
        <v>17.35920737</v>
      </c>
      <c r="AG56">
        <v>2515685.5079999999</v>
      </c>
      <c r="AH56">
        <v>6861286.1349999998</v>
      </c>
      <c r="AI56">
        <v>207.41800000000001</v>
      </c>
      <c r="AJ56" t="s">
        <v>53</v>
      </c>
      <c r="AK56">
        <v>-99</v>
      </c>
      <c r="AL56" t="s">
        <v>54</v>
      </c>
      <c r="AM56" t="s">
        <v>55</v>
      </c>
      <c r="AN56">
        <v>0</v>
      </c>
      <c r="AO56">
        <v>3</v>
      </c>
      <c r="AP56">
        <v>-99</v>
      </c>
      <c r="AQ56">
        <v>-99</v>
      </c>
      <c r="AR56">
        <v>-99</v>
      </c>
      <c r="AS56">
        <v>-99</v>
      </c>
      <c r="AT56">
        <v>-99</v>
      </c>
      <c r="AV56">
        <v>-99</v>
      </c>
      <c r="AW56">
        <v>-99</v>
      </c>
      <c r="AX56">
        <v>-99</v>
      </c>
      <c r="AY56">
        <v>-99</v>
      </c>
      <c r="AZ56">
        <v>-99</v>
      </c>
      <c r="BA56">
        <v>-99</v>
      </c>
      <c r="BB56">
        <v>-99</v>
      </c>
      <c r="BC56">
        <v>-99</v>
      </c>
      <c r="BD56">
        <v>-99</v>
      </c>
      <c r="BE56">
        <v>-99</v>
      </c>
      <c r="BF56">
        <v>-99</v>
      </c>
      <c r="BG56">
        <v>-99</v>
      </c>
      <c r="BH56">
        <v>-99</v>
      </c>
      <c r="BJ56">
        <v>-99</v>
      </c>
      <c r="BK56">
        <v>-99</v>
      </c>
    </row>
    <row r="57" spans="1:63">
      <c r="A57">
        <v>6917</v>
      </c>
      <c r="B57" t="s">
        <v>50</v>
      </c>
      <c r="C57">
        <v>128</v>
      </c>
      <c r="D57" t="s">
        <v>174</v>
      </c>
      <c r="E57">
        <v>2</v>
      </c>
      <c r="F57">
        <v>2515682.4700000002</v>
      </c>
      <c r="G57">
        <v>6861290.4000000004</v>
      </c>
      <c r="H57" s="2">
        <f t="shared" si="0"/>
        <v>2.8253652176145785</v>
      </c>
      <c r="I57" s="2">
        <f t="shared" si="1"/>
        <v>16.777908433337462</v>
      </c>
      <c r="J57" s="2">
        <f t="shared" si="2"/>
        <v>1</v>
      </c>
      <c r="K57" s="2">
        <f t="shared" si="3"/>
        <v>1</v>
      </c>
      <c r="L57" s="2">
        <f t="shared" si="6"/>
        <v>1</v>
      </c>
      <c r="M57">
        <v>208.25</v>
      </c>
      <c r="N57">
        <v>-99</v>
      </c>
      <c r="O57">
        <v>2009</v>
      </c>
      <c r="P57">
        <v>1</v>
      </c>
      <c r="Q57">
        <v>11</v>
      </c>
      <c r="R57">
        <v>254</v>
      </c>
      <c r="S57" s="2">
        <f t="shared" si="4"/>
        <v>50670.747909749771</v>
      </c>
      <c r="T57" s="2">
        <f t="shared" si="5"/>
        <v>12870369.969076442</v>
      </c>
      <c r="U57" s="3">
        <f>VLOOKUP($D57,[1]Sheet1!$A$2:$U$706,8,FALSE)</f>
        <v>1</v>
      </c>
      <c r="V57" s="4">
        <v>11</v>
      </c>
      <c r="W57" s="3">
        <f>VLOOKUP($D57,[1]Sheet1!$A$2:$U$706,9,FALSE)</f>
        <v>11</v>
      </c>
      <c r="X57" s="3">
        <f>VLOOKUP($D57,[1]Sheet1!$A$2:$U$706,11,FALSE)</f>
        <v>268</v>
      </c>
      <c r="Y57" s="3">
        <f>VLOOKUP($D57,[1]Sheet1!$A$2:$U$706,15,FALSE)</f>
        <v>0</v>
      </c>
      <c r="Z57" s="3">
        <f>VLOOKUP($D57,[1]Sheet1!$A$2:$U$706,16,FALSE)</f>
        <v>0</v>
      </c>
      <c r="AA57">
        <v>-99</v>
      </c>
      <c r="AB57">
        <v>-99</v>
      </c>
      <c r="AC57">
        <v>-99</v>
      </c>
      <c r="AD57" t="s">
        <v>52</v>
      </c>
      <c r="AE57">
        <v>21.45</v>
      </c>
      <c r="AF57">
        <v>20.827212070000002</v>
      </c>
      <c r="AG57">
        <v>2515682.6140000001</v>
      </c>
      <c r="AH57">
        <v>6861290.2630000003</v>
      </c>
      <c r="AI57">
        <v>209.863</v>
      </c>
      <c r="AJ57" t="s">
        <v>53</v>
      </c>
      <c r="AK57">
        <v>-99</v>
      </c>
      <c r="AL57" t="s">
        <v>54</v>
      </c>
      <c r="AM57" t="s">
        <v>55</v>
      </c>
      <c r="AN57">
        <v>0</v>
      </c>
      <c r="AO57">
        <v>3</v>
      </c>
      <c r="AP57">
        <v>-99</v>
      </c>
      <c r="AQ57">
        <v>-99</v>
      </c>
      <c r="AR57">
        <v>-99</v>
      </c>
      <c r="AS57">
        <v>-99</v>
      </c>
      <c r="AT57">
        <v>-99</v>
      </c>
      <c r="AV57">
        <v>-99</v>
      </c>
      <c r="AW57">
        <v>-99</v>
      </c>
      <c r="AX57">
        <v>-99</v>
      </c>
      <c r="AY57">
        <v>-99</v>
      </c>
      <c r="AZ57">
        <v>-99</v>
      </c>
      <c r="BA57">
        <v>-99</v>
      </c>
      <c r="BB57">
        <v>-99</v>
      </c>
      <c r="BC57">
        <v>-99</v>
      </c>
      <c r="BD57">
        <v>-99</v>
      </c>
      <c r="BE57">
        <v>-99</v>
      </c>
      <c r="BF57">
        <v>-99</v>
      </c>
      <c r="BG57">
        <v>-99</v>
      </c>
      <c r="BH57">
        <v>-99</v>
      </c>
      <c r="BJ57">
        <v>-99</v>
      </c>
      <c r="BK57">
        <v>-99</v>
      </c>
    </row>
    <row r="58" spans="1:63">
      <c r="A58">
        <v>6918</v>
      </c>
      <c r="B58" t="s">
        <v>50</v>
      </c>
      <c r="C58">
        <v>129</v>
      </c>
      <c r="D58" t="s">
        <v>175</v>
      </c>
      <c r="E58">
        <v>2</v>
      </c>
      <c r="F58">
        <v>2515678.48</v>
      </c>
      <c r="G58">
        <v>6861290.0700000003</v>
      </c>
      <c r="H58" s="2">
        <f t="shared" si="0"/>
        <v>-0.93026687927014873</v>
      </c>
      <c r="I58" s="2">
        <f t="shared" si="1"/>
        <v>18.165073727987696</v>
      </c>
      <c r="J58" s="2">
        <f t="shared" si="2"/>
        <v>0</v>
      </c>
      <c r="K58" s="2">
        <f t="shared" si="3"/>
        <v>0</v>
      </c>
      <c r="L58" s="2">
        <f t="shared" si="6"/>
        <v>0</v>
      </c>
      <c r="M58">
        <v>207.59</v>
      </c>
      <c r="N58">
        <v>-99</v>
      </c>
      <c r="O58">
        <v>2009</v>
      </c>
      <c r="P58">
        <v>1</v>
      </c>
      <c r="Q58">
        <v>11</v>
      </c>
      <c r="R58">
        <v>220</v>
      </c>
      <c r="S58" s="2">
        <f t="shared" si="4"/>
        <v>38013.2711084365</v>
      </c>
      <c r="T58" s="2">
        <f t="shared" si="5"/>
        <v>8362919.64385603</v>
      </c>
      <c r="U58" s="3">
        <f>VLOOKUP($D58,[1]Sheet1!$A$2:$U$706,8,FALSE)</f>
        <v>1</v>
      </c>
      <c r="V58" s="4">
        <v>11</v>
      </c>
      <c r="W58" s="3">
        <f>VLOOKUP($D58,[1]Sheet1!$A$2:$U$706,9,FALSE)</f>
        <v>11</v>
      </c>
      <c r="X58" s="3">
        <f>VLOOKUP($D58,[1]Sheet1!$A$2:$U$706,11,FALSE)</f>
        <v>225</v>
      </c>
      <c r="Y58" s="3">
        <f>VLOOKUP($D58,[1]Sheet1!$A$2:$U$706,15,FALSE)</f>
        <v>22</v>
      </c>
      <c r="Z58" s="3">
        <f>VLOOKUP($D58,[1]Sheet1!$A$2:$U$706,16,FALSE)</f>
        <v>8</v>
      </c>
      <c r="AA58">
        <v>20</v>
      </c>
      <c r="AB58">
        <v>13</v>
      </c>
      <c r="AC58">
        <v>53</v>
      </c>
      <c r="AD58" t="s">
        <v>52</v>
      </c>
      <c r="AE58">
        <v>20</v>
      </c>
      <c r="AF58">
        <v>19.01308367</v>
      </c>
      <c r="AG58">
        <v>2515678.4190000002</v>
      </c>
      <c r="AH58">
        <v>6861290.0659999996</v>
      </c>
      <c r="AI58">
        <v>208.49700000000001</v>
      </c>
      <c r="AJ58" t="s">
        <v>53</v>
      </c>
      <c r="AK58">
        <v>-99</v>
      </c>
      <c r="AL58" t="s">
        <v>54</v>
      </c>
      <c r="AM58" t="s">
        <v>55</v>
      </c>
      <c r="AN58">
        <v>0</v>
      </c>
      <c r="AO58">
        <v>3</v>
      </c>
      <c r="AP58">
        <v>-99</v>
      </c>
      <c r="AQ58">
        <v>-99</v>
      </c>
      <c r="AR58">
        <v>-99</v>
      </c>
      <c r="AS58">
        <v>-99</v>
      </c>
      <c r="AT58">
        <v>-99</v>
      </c>
      <c r="AV58">
        <v>-99</v>
      </c>
      <c r="AW58">
        <v>-99</v>
      </c>
      <c r="AX58">
        <v>-99</v>
      </c>
      <c r="AY58">
        <v>-99</v>
      </c>
      <c r="AZ58">
        <v>-99</v>
      </c>
      <c r="BA58">
        <v>-99</v>
      </c>
      <c r="BB58">
        <v>-99</v>
      </c>
      <c r="BC58">
        <v>-99</v>
      </c>
      <c r="BD58">
        <v>-99</v>
      </c>
      <c r="BE58">
        <v>-99</v>
      </c>
      <c r="BF58">
        <v>-99</v>
      </c>
      <c r="BG58">
        <v>-99</v>
      </c>
      <c r="BH58">
        <v>-99</v>
      </c>
      <c r="BJ58">
        <v>-99</v>
      </c>
      <c r="BK58">
        <v>-99</v>
      </c>
    </row>
    <row r="59" spans="1:63">
      <c r="A59">
        <v>6920</v>
      </c>
      <c r="B59" t="s">
        <v>50</v>
      </c>
      <c r="C59">
        <v>131</v>
      </c>
      <c r="D59" t="s">
        <v>178</v>
      </c>
      <c r="E59">
        <v>2</v>
      </c>
      <c r="F59">
        <v>2515680.39</v>
      </c>
      <c r="G59">
        <v>6861296.3399999999</v>
      </c>
      <c r="H59" s="2">
        <f t="shared" si="0"/>
        <v>3.4505974950301637</v>
      </c>
      <c r="I59" s="2">
        <f t="shared" si="1"/>
        <v>23.04042267231463</v>
      </c>
      <c r="J59" s="2">
        <f t="shared" si="2"/>
        <v>1</v>
      </c>
      <c r="K59" s="2">
        <f t="shared" si="3"/>
        <v>1</v>
      </c>
      <c r="L59" s="2">
        <f t="shared" si="6"/>
        <v>1</v>
      </c>
      <c r="M59">
        <v>206.49</v>
      </c>
      <c r="N59">
        <v>-99</v>
      </c>
      <c r="O59">
        <v>2009</v>
      </c>
      <c r="P59">
        <v>1</v>
      </c>
      <c r="Q59">
        <v>11</v>
      </c>
      <c r="R59">
        <v>235</v>
      </c>
      <c r="S59" s="2">
        <f t="shared" si="4"/>
        <v>43373.613573624083</v>
      </c>
      <c r="T59" s="2">
        <f t="shared" si="5"/>
        <v>10192799.189801659</v>
      </c>
      <c r="U59" s="3">
        <f>VLOOKUP($D59,[1]Sheet1!$A$2:$U$706,8,FALSE)</f>
        <v>1</v>
      </c>
      <c r="V59" s="4">
        <v>11</v>
      </c>
      <c r="W59" s="3">
        <f>VLOOKUP($D59,[1]Sheet1!$A$2:$U$706,9,FALSE)</f>
        <v>11</v>
      </c>
      <c r="X59" s="3">
        <f>VLOOKUP($D59,[1]Sheet1!$A$2:$U$706,11,FALSE)</f>
        <v>249</v>
      </c>
      <c r="Y59" s="3">
        <f>VLOOKUP($D59,[1]Sheet1!$A$2:$U$706,15,FALSE)</f>
        <v>0</v>
      </c>
      <c r="Z59" s="3">
        <f>VLOOKUP($D59,[1]Sheet1!$A$2:$U$706,16,FALSE)</f>
        <v>0</v>
      </c>
      <c r="AA59">
        <v>-99</v>
      </c>
      <c r="AB59">
        <v>-99</v>
      </c>
      <c r="AC59">
        <v>-99</v>
      </c>
      <c r="AD59" t="s">
        <v>52</v>
      </c>
      <c r="AE59">
        <v>18.93</v>
      </c>
      <c r="AF59">
        <v>19.847265419999999</v>
      </c>
      <c r="AG59">
        <v>2515680.2489999998</v>
      </c>
      <c r="AH59">
        <v>6861296.4249999998</v>
      </c>
      <c r="AI59">
        <v>207.161</v>
      </c>
      <c r="AJ59" t="s">
        <v>53</v>
      </c>
      <c r="AK59">
        <v>-99</v>
      </c>
      <c r="AL59" t="s">
        <v>54</v>
      </c>
      <c r="AM59" t="s">
        <v>55</v>
      </c>
      <c r="AN59">
        <v>0</v>
      </c>
      <c r="AO59">
        <v>3</v>
      </c>
      <c r="AP59">
        <v>-99</v>
      </c>
      <c r="AQ59">
        <v>-99</v>
      </c>
      <c r="AR59">
        <v>-99</v>
      </c>
      <c r="AS59">
        <v>-99</v>
      </c>
      <c r="AT59">
        <v>-99</v>
      </c>
      <c r="AV59">
        <v>-99</v>
      </c>
      <c r="AW59">
        <v>-99</v>
      </c>
      <c r="AX59">
        <v>-99</v>
      </c>
      <c r="AY59">
        <v>-99</v>
      </c>
      <c r="AZ59">
        <v>-99</v>
      </c>
      <c r="BA59">
        <v>-99</v>
      </c>
      <c r="BB59">
        <v>-99</v>
      </c>
      <c r="BC59">
        <v>-99</v>
      </c>
      <c r="BD59">
        <v>-99</v>
      </c>
      <c r="BE59">
        <v>-99</v>
      </c>
      <c r="BF59">
        <v>-99</v>
      </c>
      <c r="BG59">
        <v>-99</v>
      </c>
      <c r="BH59">
        <v>-99</v>
      </c>
      <c r="BJ59">
        <v>-99</v>
      </c>
      <c r="BK59">
        <v>-99</v>
      </c>
    </row>
    <row r="60" spans="1:63">
      <c r="A60">
        <v>6923</v>
      </c>
      <c r="B60" t="s">
        <v>50</v>
      </c>
      <c r="C60">
        <v>134</v>
      </c>
      <c r="D60" t="s">
        <v>182</v>
      </c>
      <c r="E60">
        <v>2</v>
      </c>
      <c r="F60">
        <v>2515674.46</v>
      </c>
      <c r="G60">
        <v>6861299.2999999998</v>
      </c>
      <c r="H60" s="2">
        <f t="shared" si="0"/>
        <v>-0.67285762751237499</v>
      </c>
      <c r="I60" s="2">
        <f t="shared" si="1"/>
        <v>28.229220014102545</v>
      </c>
      <c r="J60" s="2">
        <f t="shared" si="2"/>
        <v>0</v>
      </c>
      <c r="K60" s="2">
        <f t="shared" si="3"/>
        <v>0</v>
      </c>
      <c r="L60" s="2">
        <f t="shared" si="6"/>
        <v>0</v>
      </c>
      <c r="M60">
        <v>208.44</v>
      </c>
      <c r="N60">
        <v>-99</v>
      </c>
      <c r="O60">
        <v>2009</v>
      </c>
      <c r="P60">
        <v>1</v>
      </c>
      <c r="Q60">
        <v>11</v>
      </c>
      <c r="R60">
        <v>284</v>
      </c>
      <c r="S60" s="2">
        <f t="shared" si="4"/>
        <v>63347.074266984586</v>
      </c>
      <c r="T60" s="2">
        <f t="shared" si="5"/>
        <v>17990569.091823623</v>
      </c>
      <c r="U60" s="3">
        <f>VLOOKUP($D60,[1]Sheet1!$A$2:$U$706,8,FALSE)</f>
        <v>1</v>
      </c>
      <c r="V60" s="4">
        <v>11</v>
      </c>
      <c r="W60" s="3">
        <f>VLOOKUP($D60,[1]Sheet1!$A$2:$U$706,9,FALSE)</f>
        <v>11</v>
      </c>
      <c r="X60" s="3">
        <f>VLOOKUP($D60,[1]Sheet1!$A$2:$U$706,11,FALSE)</f>
        <v>300</v>
      </c>
      <c r="Y60" s="3">
        <f>VLOOKUP($D60,[1]Sheet1!$A$2:$U$706,15,FALSE)</f>
        <v>0</v>
      </c>
      <c r="Z60" s="3">
        <f>VLOOKUP($D60,[1]Sheet1!$A$2:$U$706,16,FALSE)</f>
        <v>0</v>
      </c>
      <c r="AA60">
        <v>21</v>
      </c>
      <c r="AB60">
        <v>13</v>
      </c>
      <c r="AC60">
        <v>50</v>
      </c>
      <c r="AD60" t="s">
        <v>52</v>
      </c>
      <c r="AE60">
        <v>21</v>
      </c>
      <c r="AF60">
        <v>22.220816490000001</v>
      </c>
      <c r="AG60">
        <v>2515674.3199999998</v>
      </c>
      <c r="AH60">
        <v>6861298.9649999999</v>
      </c>
      <c r="AI60">
        <v>209.322</v>
      </c>
      <c r="AJ60" t="s">
        <v>53</v>
      </c>
      <c r="AK60">
        <v>-99</v>
      </c>
      <c r="AL60" t="s">
        <v>54</v>
      </c>
      <c r="AM60" t="s">
        <v>55</v>
      </c>
      <c r="AN60">
        <v>0</v>
      </c>
      <c r="AO60">
        <v>3</v>
      </c>
      <c r="AP60">
        <v>-99</v>
      </c>
      <c r="AQ60">
        <v>-99</v>
      </c>
      <c r="AR60">
        <v>-99</v>
      </c>
      <c r="AS60">
        <v>-99</v>
      </c>
      <c r="AT60">
        <v>-99</v>
      </c>
      <c r="AV60">
        <v>-99</v>
      </c>
      <c r="AW60">
        <v>-99</v>
      </c>
      <c r="AX60">
        <v>-99</v>
      </c>
      <c r="AY60">
        <v>-99</v>
      </c>
      <c r="AZ60">
        <v>-99</v>
      </c>
      <c r="BA60">
        <v>-99</v>
      </c>
      <c r="BB60">
        <v>-99</v>
      </c>
      <c r="BC60">
        <v>-99</v>
      </c>
      <c r="BD60">
        <v>-99</v>
      </c>
      <c r="BE60">
        <v>-99</v>
      </c>
      <c r="BF60">
        <v>-99</v>
      </c>
      <c r="BG60">
        <v>-99</v>
      </c>
      <c r="BH60">
        <v>-99</v>
      </c>
      <c r="BJ60">
        <v>-99</v>
      </c>
      <c r="BK60">
        <v>-99</v>
      </c>
    </row>
    <row r="61" spans="1:63">
      <c r="A61">
        <v>6924</v>
      </c>
      <c r="B61" t="s">
        <v>50</v>
      </c>
      <c r="C61">
        <v>135</v>
      </c>
      <c r="D61" t="s">
        <v>183</v>
      </c>
      <c r="E61">
        <v>2</v>
      </c>
      <c r="F61">
        <v>2515677.5499999998</v>
      </c>
      <c r="G61">
        <v>6861301.4199999999</v>
      </c>
      <c r="H61" s="2">
        <f t="shared" si="0"/>
        <v>3.0235841492333364</v>
      </c>
      <c r="I61" s="2">
        <f t="shared" si="1"/>
        <v>28.844702094005747</v>
      </c>
      <c r="J61" s="2">
        <f t="shared" si="2"/>
        <v>1</v>
      </c>
      <c r="K61" s="2">
        <f t="shared" si="3"/>
        <v>1</v>
      </c>
      <c r="L61" s="2">
        <f t="shared" si="6"/>
        <v>1</v>
      </c>
      <c r="M61">
        <v>207.06</v>
      </c>
      <c r="N61">
        <v>-99</v>
      </c>
      <c r="O61">
        <v>2009</v>
      </c>
      <c r="P61">
        <v>1</v>
      </c>
      <c r="Q61">
        <v>11</v>
      </c>
      <c r="R61">
        <v>202</v>
      </c>
      <c r="S61" s="2">
        <f t="shared" si="4"/>
        <v>32047.386659269479</v>
      </c>
      <c r="T61" s="2">
        <f t="shared" si="5"/>
        <v>6473572.1051724348</v>
      </c>
      <c r="U61" s="3">
        <f>VLOOKUP($D61,[1]Sheet1!$A$2:$U$706,8,FALSE)</f>
        <v>1</v>
      </c>
      <c r="V61" s="4">
        <v>11</v>
      </c>
      <c r="W61" s="3">
        <f>VLOOKUP($D61,[1]Sheet1!$A$2:$U$706,9,FALSE)</f>
        <v>11</v>
      </c>
      <c r="X61" s="3">
        <f>VLOOKUP($D61,[1]Sheet1!$A$2:$U$706,11,FALSE)</f>
        <v>225</v>
      </c>
      <c r="Y61" s="3">
        <f>VLOOKUP($D61,[1]Sheet1!$A$2:$U$706,15,FALSE)</f>
        <v>0</v>
      </c>
      <c r="Z61" s="3">
        <f>VLOOKUP($D61,[1]Sheet1!$A$2:$U$706,16,FALSE)</f>
        <v>0</v>
      </c>
      <c r="AA61">
        <v>-99</v>
      </c>
      <c r="AB61">
        <v>-99</v>
      </c>
      <c r="AC61">
        <v>-99</v>
      </c>
      <c r="AD61" t="s">
        <v>52</v>
      </c>
      <c r="AE61">
        <v>19.52</v>
      </c>
      <c r="AF61">
        <v>17.93374558</v>
      </c>
      <c r="AG61">
        <v>2515677.571</v>
      </c>
      <c r="AH61">
        <v>6861301.3049999997</v>
      </c>
      <c r="AI61">
        <v>208.06100000000001</v>
      </c>
      <c r="AJ61" t="s">
        <v>53</v>
      </c>
      <c r="AK61">
        <v>-99</v>
      </c>
      <c r="AL61" t="s">
        <v>54</v>
      </c>
      <c r="AM61" t="s">
        <v>55</v>
      </c>
      <c r="AN61">
        <v>0</v>
      </c>
      <c r="AO61">
        <v>3</v>
      </c>
      <c r="AP61">
        <v>-99</v>
      </c>
      <c r="AQ61">
        <v>-99</v>
      </c>
      <c r="AR61">
        <v>-99</v>
      </c>
      <c r="AS61">
        <v>-99</v>
      </c>
      <c r="AT61">
        <v>-99</v>
      </c>
      <c r="AV61">
        <v>-99</v>
      </c>
      <c r="AW61">
        <v>-99</v>
      </c>
      <c r="AX61">
        <v>-99</v>
      </c>
      <c r="AY61">
        <v>-99</v>
      </c>
      <c r="AZ61">
        <v>-99</v>
      </c>
      <c r="BA61">
        <v>-99</v>
      </c>
      <c r="BB61">
        <v>-99</v>
      </c>
      <c r="BC61">
        <v>-99</v>
      </c>
      <c r="BD61">
        <v>-99</v>
      </c>
      <c r="BE61">
        <v>-99</v>
      </c>
      <c r="BF61">
        <v>-99</v>
      </c>
      <c r="BG61">
        <v>-99</v>
      </c>
      <c r="BH61">
        <v>-99</v>
      </c>
      <c r="BJ61">
        <v>-99</v>
      </c>
      <c r="BK61">
        <v>-99</v>
      </c>
    </row>
    <row r="62" spans="1:63">
      <c r="A62">
        <v>6925</v>
      </c>
      <c r="B62" t="s">
        <v>50</v>
      </c>
      <c r="C62">
        <v>136</v>
      </c>
      <c r="D62" t="s">
        <v>184</v>
      </c>
      <c r="E62">
        <v>2</v>
      </c>
      <c r="F62">
        <v>2515669.89</v>
      </c>
      <c r="G62">
        <v>6861299.9900000002</v>
      </c>
      <c r="H62" s="2">
        <f t="shared" si="0"/>
        <v>-4.5230776133436699</v>
      </c>
      <c r="I62" s="2">
        <f t="shared" si="1"/>
        <v>30.785937843613372</v>
      </c>
      <c r="J62" s="2">
        <f t="shared" si="2"/>
        <v>0</v>
      </c>
      <c r="K62" s="2">
        <f t="shared" si="3"/>
        <v>0</v>
      </c>
      <c r="L62" s="2">
        <f t="shared" si="6"/>
        <v>0</v>
      </c>
      <c r="M62">
        <v>206.95</v>
      </c>
      <c r="N62">
        <v>-99</v>
      </c>
      <c r="O62">
        <v>2009</v>
      </c>
      <c r="P62">
        <v>1</v>
      </c>
      <c r="Q62">
        <v>11</v>
      </c>
      <c r="R62">
        <v>239</v>
      </c>
      <c r="S62" s="2">
        <f t="shared" si="4"/>
        <v>44862.728491425645</v>
      </c>
      <c r="T62" s="2">
        <f t="shared" si="5"/>
        <v>10722192.10945073</v>
      </c>
      <c r="U62" s="3">
        <f>VLOOKUP($D62,[1]Sheet1!$A$2:$U$706,8,FALSE)</f>
        <v>1</v>
      </c>
      <c r="V62" s="4">
        <v>11</v>
      </c>
      <c r="W62" s="3">
        <f>VLOOKUP($D62,[1]Sheet1!$A$2:$U$706,9,FALSE)</f>
        <v>11</v>
      </c>
      <c r="X62" s="3">
        <f>VLOOKUP($D62,[1]Sheet1!$A$2:$U$706,11,FALSE)</f>
        <v>241</v>
      </c>
      <c r="Y62" s="3">
        <f>VLOOKUP($D62,[1]Sheet1!$A$2:$U$706,15,FALSE)</f>
        <v>0</v>
      </c>
      <c r="Z62" s="3">
        <f>VLOOKUP($D62,[1]Sheet1!$A$2:$U$706,16,FALSE)</f>
        <v>0</v>
      </c>
      <c r="AA62">
        <v>-99</v>
      </c>
      <c r="AB62">
        <v>-99</v>
      </c>
      <c r="AC62">
        <v>-99</v>
      </c>
      <c r="AD62" t="s">
        <v>52</v>
      </c>
      <c r="AE62">
        <v>18.559999999999999</v>
      </c>
      <c r="AF62">
        <v>20.060420820000001</v>
      </c>
      <c r="AG62">
        <v>2515670.15</v>
      </c>
      <c r="AH62">
        <v>6861299.9579999996</v>
      </c>
      <c r="AI62">
        <v>207.97399999999999</v>
      </c>
      <c r="AJ62" t="s">
        <v>53</v>
      </c>
      <c r="AK62">
        <v>-99</v>
      </c>
      <c r="AL62" t="s">
        <v>54</v>
      </c>
      <c r="AM62" t="s">
        <v>55</v>
      </c>
      <c r="AN62">
        <v>0</v>
      </c>
      <c r="AO62">
        <v>3</v>
      </c>
      <c r="AP62">
        <v>-99</v>
      </c>
      <c r="AQ62">
        <v>-99</v>
      </c>
      <c r="AR62">
        <v>-99</v>
      </c>
      <c r="AS62">
        <v>-99</v>
      </c>
      <c r="AT62">
        <v>-99</v>
      </c>
      <c r="AV62">
        <v>-99</v>
      </c>
      <c r="AW62">
        <v>-99</v>
      </c>
      <c r="AX62">
        <v>-99</v>
      </c>
      <c r="AY62">
        <v>-99</v>
      </c>
      <c r="AZ62">
        <v>-99</v>
      </c>
      <c r="BA62">
        <v>-99</v>
      </c>
      <c r="BB62">
        <v>-99</v>
      </c>
      <c r="BC62">
        <v>-99</v>
      </c>
      <c r="BD62">
        <v>-99</v>
      </c>
      <c r="BE62">
        <v>-99</v>
      </c>
      <c r="BF62">
        <v>-99</v>
      </c>
      <c r="BG62">
        <v>-99</v>
      </c>
      <c r="BH62">
        <v>-99</v>
      </c>
      <c r="BJ62">
        <v>-99</v>
      </c>
      <c r="BK62">
        <v>-99</v>
      </c>
    </row>
    <row r="63" spans="1:63">
      <c r="A63">
        <v>6926</v>
      </c>
      <c r="B63" t="s">
        <v>50</v>
      </c>
      <c r="C63">
        <v>137</v>
      </c>
      <c r="D63" t="s">
        <v>185</v>
      </c>
      <c r="E63">
        <v>2</v>
      </c>
      <c r="F63">
        <v>2515675.7400000002</v>
      </c>
      <c r="G63">
        <v>6861303.7199999997</v>
      </c>
      <c r="H63" s="2">
        <f t="shared" si="0"/>
        <v>2.3551890569932787</v>
      </c>
      <c r="I63" s="2">
        <f t="shared" si="1"/>
        <v>31.694149057598711</v>
      </c>
      <c r="J63" s="2">
        <f t="shared" si="2"/>
        <v>1</v>
      </c>
      <c r="K63" s="2">
        <f t="shared" si="3"/>
        <v>1</v>
      </c>
      <c r="L63" s="2">
        <f t="shared" si="6"/>
        <v>1</v>
      </c>
      <c r="M63">
        <v>206.44</v>
      </c>
      <c r="N63">
        <v>-99</v>
      </c>
      <c r="O63">
        <v>2009</v>
      </c>
      <c r="P63">
        <v>1</v>
      </c>
      <c r="Q63">
        <v>11</v>
      </c>
      <c r="R63">
        <v>271</v>
      </c>
      <c r="S63" s="2">
        <f t="shared" si="4"/>
        <v>57680.426518071996</v>
      </c>
      <c r="T63" s="2">
        <f t="shared" si="5"/>
        <v>15631395.58639751</v>
      </c>
      <c r="U63" s="3">
        <f>VLOOKUP($D63,[1]Sheet1!$A$2:$U$706,8,FALSE)</f>
        <v>1</v>
      </c>
      <c r="V63" s="4">
        <v>11</v>
      </c>
      <c r="W63" s="3">
        <f>VLOOKUP($D63,[1]Sheet1!$A$2:$U$706,9,FALSE)</f>
        <v>11</v>
      </c>
      <c r="X63" s="3">
        <f>VLOOKUP($D63,[1]Sheet1!$A$2:$U$706,11,FALSE)</f>
        <v>264</v>
      </c>
      <c r="Y63" s="3">
        <f>VLOOKUP($D63,[1]Sheet1!$A$2:$U$706,15,FALSE)</f>
        <v>0</v>
      </c>
      <c r="Z63" s="3">
        <f>VLOOKUP($D63,[1]Sheet1!$A$2:$U$706,16,FALSE)</f>
        <v>0</v>
      </c>
      <c r="AA63">
        <v>-99</v>
      </c>
      <c r="AB63">
        <v>-99</v>
      </c>
      <c r="AC63">
        <v>-99</v>
      </c>
      <c r="AD63" t="s">
        <v>52</v>
      </c>
      <c r="AE63">
        <v>18.82</v>
      </c>
      <c r="AF63">
        <v>21.638412460000001</v>
      </c>
      <c r="AG63">
        <v>2515675.7549999999</v>
      </c>
      <c r="AH63">
        <v>6861303.5080000004</v>
      </c>
      <c r="AI63">
        <v>207.4</v>
      </c>
      <c r="AJ63" t="s">
        <v>53</v>
      </c>
      <c r="AK63">
        <v>-99</v>
      </c>
      <c r="AL63" t="s">
        <v>54</v>
      </c>
      <c r="AM63" t="s">
        <v>55</v>
      </c>
      <c r="AN63">
        <v>0</v>
      </c>
      <c r="AO63">
        <v>3</v>
      </c>
      <c r="AP63">
        <v>-99</v>
      </c>
      <c r="AQ63">
        <v>-99</v>
      </c>
      <c r="AR63">
        <v>-99</v>
      </c>
      <c r="AS63">
        <v>-99</v>
      </c>
      <c r="AT63">
        <v>-99</v>
      </c>
      <c r="AV63">
        <v>-99</v>
      </c>
      <c r="AW63">
        <v>-99</v>
      </c>
      <c r="AX63">
        <v>-99</v>
      </c>
      <c r="AY63">
        <v>-99</v>
      </c>
      <c r="AZ63">
        <v>-99</v>
      </c>
      <c r="BA63">
        <v>-99</v>
      </c>
      <c r="BB63">
        <v>-99</v>
      </c>
      <c r="BC63">
        <v>-99</v>
      </c>
      <c r="BD63">
        <v>-99</v>
      </c>
      <c r="BE63">
        <v>-99</v>
      </c>
      <c r="BF63">
        <v>-99</v>
      </c>
      <c r="BG63">
        <v>-99</v>
      </c>
      <c r="BH63">
        <v>-99</v>
      </c>
      <c r="BJ63">
        <v>-99</v>
      </c>
      <c r="BK63">
        <v>-99</v>
      </c>
    </row>
    <row r="64" spans="1:63">
      <c r="A64">
        <v>6927</v>
      </c>
      <c r="B64" t="s">
        <v>50</v>
      </c>
      <c r="C64">
        <v>138</v>
      </c>
      <c r="D64" t="s">
        <v>186</v>
      </c>
      <c r="E64">
        <v>2</v>
      </c>
      <c r="F64">
        <v>2515668.9500000002</v>
      </c>
      <c r="G64">
        <v>6861303.7599999998</v>
      </c>
      <c r="H64" s="2">
        <f t="shared" si="0"/>
        <v>-3.7817360865339662</v>
      </c>
      <c r="I64" s="2">
        <f t="shared" si="1"/>
        <v>34.599979366349032</v>
      </c>
      <c r="J64" s="2">
        <f t="shared" si="2"/>
        <v>0</v>
      </c>
      <c r="K64" s="2">
        <f t="shared" si="3"/>
        <v>0</v>
      </c>
      <c r="L64" s="2">
        <f t="shared" si="6"/>
        <v>0</v>
      </c>
      <c r="M64">
        <v>209.95</v>
      </c>
      <c r="N64">
        <v>-99</v>
      </c>
      <c r="O64">
        <v>2009</v>
      </c>
      <c r="P64">
        <v>1</v>
      </c>
      <c r="Q64">
        <v>11</v>
      </c>
      <c r="R64">
        <v>297</v>
      </c>
      <c r="S64" s="2">
        <f t="shared" si="4"/>
        <v>69279.186595125517</v>
      </c>
      <c r="T64" s="2">
        <f t="shared" si="5"/>
        <v>20575918.418752279</v>
      </c>
      <c r="U64" s="3">
        <f>VLOOKUP($D64,[1]Sheet1!$A$2:$U$706,8,FALSE)</f>
        <v>1</v>
      </c>
      <c r="V64" s="4">
        <v>11</v>
      </c>
      <c r="W64" s="3">
        <f>VLOOKUP($D64,[1]Sheet1!$A$2:$U$706,9,FALSE)</f>
        <v>11</v>
      </c>
      <c r="X64" s="3">
        <f>VLOOKUP($D64,[1]Sheet1!$A$2:$U$706,11,FALSE)</f>
        <v>307</v>
      </c>
      <c r="Y64" s="3">
        <f>VLOOKUP($D64,[1]Sheet1!$A$2:$U$706,15,FALSE)</f>
        <v>24</v>
      </c>
      <c r="Z64" s="3">
        <f>VLOOKUP($D64,[1]Sheet1!$A$2:$U$706,16,FALSE)</f>
        <v>11</v>
      </c>
      <c r="AA64">
        <v>20.5</v>
      </c>
      <c r="AB64">
        <v>12</v>
      </c>
      <c r="AC64">
        <v>50</v>
      </c>
      <c r="AD64" t="s">
        <v>52</v>
      </c>
      <c r="AE64">
        <v>20.5</v>
      </c>
      <c r="AF64">
        <v>22.772998090000002</v>
      </c>
      <c r="AG64">
        <v>2515669.1090000002</v>
      </c>
      <c r="AH64">
        <v>6861303.915</v>
      </c>
      <c r="AI64">
        <v>211.92500000000001</v>
      </c>
      <c r="AJ64" t="s">
        <v>53</v>
      </c>
      <c r="AK64">
        <v>-99</v>
      </c>
      <c r="AL64" t="s">
        <v>54</v>
      </c>
      <c r="AM64" t="s">
        <v>55</v>
      </c>
      <c r="AN64">
        <v>0</v>
      </c>
      <c r="AO64">
        <v>3</v>
      </c>
      <c r="AP64">
        <v>-99</v>
      </c>
      <c r="AQ64">
        <v>-99</v>
      </c>
      <c r="AR64">
        <v>-99</v>
      </c>
      <c r="AS64">
        <v>-99</v>
      </c>
      <c r="AT64">
        <v>-99</v>
      </c>
      <c r="AV64">
        <v>-99</v>
      </c>
      <c r="AW64">
        <v>-99</v>
      </c>
      <c r="AX64">
        <v>-99</v>
      </c>
      <c r="AY64">
        <v>-99</v>
      </c>
      <c r="AZ64">
        <v>-99</v>
      </c>
      <c r="BA64">
        <v>-99</v>
      </c>
      <c r="BB64">
        <v>-99</v>
      </c>
      <c r="BC64">
        <v>-99</v>
      </c>
      <c r="BD64">
        <v>-99</v>
      </c>
      <c r="BE64">
        <v>-99</v>
      </c>
      <c r="BF64">
        <v>-99</v>
      </c>
      <c r="BG64">
        <v>-99</v>
      </c>
      <c r="BH64">
        <v>-99</v>
      </c>
      <c r="BJ64">
        <v>-99</v>
      </c>
      <c r="BK64">
        <v>-99</v>
      </c>
    </row>
    <row r="65" spans="1:63">
      <c r="A65">
        <v>6931</v>
      </c>
      <c r="B65" t="s">
        <v>50</v>
      </c>
      <c r="C65">
        <v>142</v>
      </c>
      <c r="D65" t="s">
        <v>192</v>
      </c>
      <c r="E65">
        <v>2</v>
      </c>
      <c r="F65">
        <v>2515666.23</v>
      </c>
      <c r="G65">
        <v>6861306.04</v>
      </c>
      <c r="H65" s="2">
        <f t="shared" si="0"/>
        <v>-5.2833236305803464</v>
      </c>
      <c r="I65" s="2">
        <f t="shared" si="1"/>
        <v>37.815882793050221</v>
      </c>
      <c r="J65" s="2">
        <f t="shared" si="2"/>
        <v>0</v>
      </c>
      <c r="K65" s="2">
        <f t="shared" si="3"/>
        <v>0</v>
      </c>
      <c r="L65" s="2">
        <f t="shared" si="6"/>
        <v>0</v>
      </c>
      <c r="M65">
        <v>208.15</v>
      </c>
      <c r="N65">
        <v>-99</v>
      </c>
      <c r="O65">
        <v>2009</v>
      </c>
      <c r="P65">
        <v>1</v>
      </c>
      <c r="Q65">
        <v>11</v>
      </c>
      <c r="R65">
        <v>232</v>
      </c>
      <c r="S65" s="2">
        <f t="shared" si="4"/>
        <v>42273.270746704256</v>
      </c>
      <c r="T65" s="2">
        <f t="shared" si="5"/>
        <v>9807398.8132353872</v>
      </c>
      <c r="U65" s="3">
        <f>VLOOKUP($D65,[1]Sheet1!$A$2:$U$706,8,FALSE)</f>
        <v>1</v>
      </c>
      <c r="V65" s="4">
        <v>11</v>
      </c>
      <c r="W65" s="3">
        <f>VLOOKUP($D65,[1]Sheet1!$A$2:$U$706,9,FALSE)</f>
        <v>11</v>
      </c>
      <c r="X65" s="3">
        <f>VLOOKUP($D65,[1]Sheet1!$A$2:$U$706,11,FALSE)</f>
        <v>257</v>
      </c>
      <c r="Y65" s="3">
        <f>VLOOKUP($D65,[1]Sheet1!$A$2:$U$706,15,FALSE)</f>
        <v>0</v>
      </c>
      <c r="Z65" s="3">
        <f>VLOOKUP($D65,[1]Sheet1!$A$2:$U$706,16,FALSE)</f>
        <v>0</v>
      </c>
      <c r="AA65">
        <v>19.5</v>
      </c>
      <c r="AB65">
        <v>12</v>
      </c>
      <c r="AC65">
        <v>-99</v>
      </c>
      <c r="AD65" t="s">
        <v>52</v>
      </c>
      <c r="AE65">
        <v>19.5</v>
      </c>
      <c r="AF65">
        <v>19.68489323</v>
      </c>
      <c r="AG65">
        <v>2515666.09</v>
      </c>
      <c r="AH65">
        <v>6861305.9759999998</v>
      </c>
      <c r="AI65">
        <v>209.47200000000001</v>
      </c>
      <c r="AJ65" t="s">
        <v>53</v>
      </c>
      <c r="AK65">
        <v>-99</v>
      </c>
      <c r="AL65" t="s">
        <v>54</v>
      </c>
      <c r="AM65" t="s">
        <v>55</v>
      </c>
      <c r="AN65">
        <v>0</v>
      </c>
      <c r="AO65">
        <v>3</v>
      </c>
      <c r="AP65">
        <v>-99</v>
      </c>
      <c r="AQ65">
        <v>-99</v>
      </c>
      <c r="AR65">
        <v>-99</v>
      </c>
      <c r="AS65">
        <v>-99</v>
      </c>
      <c r="AT65">
        <v>-99</v>
      </c>
      <c r="AV65">
        <v>-99</v>
      </c>
      <c r="AW65">
        <v>-99</v>
      </c>
      <c r="AX65">
        <v>-99</v>
      </c>
      <c r="AY65">
        <v>-99</v>
      </c>
      <c r="AZ65">
        <v>-99</v>
      </c>
      <c r="BA65">
        <v>-99</v>
      </c>
      <c r="BB65">
        <v>-99</v>
      </c>
      <c r="BC65">
        <v>-99</v>
      </c>
      <c r="BD65">
        <v>-99</v>
      </c>
      <c r="BE65">
        <v>-99</v>
      </c>
      <c r="BF65">
        <v>-99</v>
      </c>
      <c r="BG65">
        <v>-99</v>
      </c>
      <c r="BH65">
        <v>-99</v>
      </c>
      <c r="BJ65">
        <v>-99</v>
      </c>
      <c r="BK65">
        <v>-99</v>
      </c>
    </row>
    <row r="66" spans="1:63">
      <c r="A66">
        <v>6932</v>
      </c>
      <c r="B66" t="s">
        <v>50</v>
      </c>
      <c r="C66">
        <v>144</v>
      </c>
      <c r="D66" t="s">
        <v>193</v>
      </c>
      <c r="E66">
        <v>2</v>
      </c>
      <c r="F66">
        <v>2515691.87</v>
      </c>
      <c r="G66">
        <v>6861275.5</v>
      </c>
      <c r="H66" s="2">
        <f t="shared" si="0"/>
        <v>5.0476463155808222</v>
      </c>
      <c r="I66" s="2">
        <f t="shared" si="1"/>
        <v>-0.69868925416946248</v>
      </c>
      <c r="J66" s="2">
        <f t="shared" si="2"/>
        <v>0</v>
      </c>
      <c r="K66" s="2">
        <f t="shared" si="3"/>
        <v>0</v>
      </c>
      <c r="L66" s="2">
        <f t="shared" si="6"/>
        <v>0</v>
      </c>
      <c r="M66">
        <v>206.02</v>
      </c>
      <c r="N66">
        <v>-99</v>
      </c>
      <c r="O66">
        <v>2009</v>
      </c>
      <c r="P66">
        <v>1</v>
      </c>
      <c r="Q66">
        <v>11</v>
      </c>
      <c r="R66">
        <v>194</v>
      </c>
      <c r="S66" s="2">
        <f t="shared" si="4"/>
        <v>29559.245277626364</v>
      </c>
      <c r="T66" s="2">
        <f t="shared" si="5"/>
        <v>5734493.5838595144</v>
      </c>
      <c r="U66" s="3">
        <f>VLOOKUP($D66,[1]Sheet1!$A$2:$U$706,8,FALSE)</f>
        <v>1</v>
      </c>
      <c r="V66" s="4">
        <v>11</v>
      </c>
      <c r="W66" s="3">
        <f>VLOOKUP($D66,[1]Sheet1!$A$2:$U$706,9,FALSE)</f>
        <v>11</v>
      </c>
      <c r="X66" s="3">
        <f>VLOOKUP($D66,[1]Sheet1!$A$2:$U$706,11,FALSE)</f>
        <v>199</v>
      </c>
      <c r="Y66" s="3">
        <f>VLOOKUP($D66,[1]Sheet1!$A$2:$U$706,15,FALSE)</f>
        <v>0</v>
      </c>
      <c r="Z66" s="3">
        <f>VLOOKUP($D66,[1]Sheet1!$A$2:$U$706,16,FALSE)</f>
        <v>0</v>
      </c>
      <c r="AA66">
        <v>-99</v>
      </c>
      <c r="AB66">
        <v>-99</v>
      </c>
      <c r="AC66">
        <v>-99</v>
      </c>
      <c r="AD66" t="s">
        <v>52</v>
      </c>
      <c r="AE66">
        <v>18.93</v>
      </c>
      <c r="AF66">
        <v>17.424253910000001</v>
      </c>
      <c r="AG66">
        <v>2515691.8369999998</v>
      </c>
      <c r="AH66">
        <v>6861275.2350000003</v>
      </c>
      <c r="AI66">
        <v>206.52500000000001</v>
      </c>
      <c r="AJ66" t="s">
        <v>53</v>
      </c>
      <c r="AK66">
        <v>-99</v>
      </c>
      <c r="AL66" t="s">
        <v>54</v>
      </c>
      <c r="AM66" t="s">
        <v>55</v>
      </c>
      <c r="AN66">
        <v>0</v>
      </c>
      <c r="AO66">
        <v>3</v>
      </c>
      <c r="AP66">
        <v>-99</v>
      </c>
      <c r="AQ66">
        <v>-99</v>
      </c>
      <c r="AR66">
        <v>-99</v>
      </c>
      <c r="AS66">
        <v>-99</v>
      </c>
      <c r="AT66">
        <v>-99</v>
      </c>
      <c r="AV66">
        <v>-99</v>
      </c>
      <c r="AW66">
        <v>-99</v>
      </c>
      <c r="AX66">
        <v>-99</v>
      </c>
      <c r="AY66">
        <v>-99</v>
      </c>
      <c r="AZ66">
        <v>-99</v>
      </c>
      <c r="BA66">
        <v>-99</v>
      </c>
      <c r="BB66">
        <v>-99</v>
      </c>
      <c r="BC66">
        <v>-99</v>
      </c>
      <c r="BD66">
        <v>-99</v>
      </c>
      <c r="BE66">
        <v>-99</v>
      </c>
      <c r="BF66">
        <v>-99</v>
      </c>
      <c r="BG66">
        <v>-99</v>
      </c>
      <c r="BH66">
        <v>-99</v>
      </c>
      <c r="BJ66">
        <v>-99</v>
      </c>
      <c r="BK66">
        <v>-99</v>
      </c>
    </row>
    <row r="67" spans="1:63">
      <c r="A67">
        <v>6934</v>
      </c>
      <c r="B67" t="s">
        <v>50</v>
      </c>
      <c r="C67">
        <v>146</v>
      </c>
      <c r="D67" t="s">
        <v>195</v>
      </c>
      <c r="E67">
        <v>2</v>
      </c>
      <c r="F67">
        <v>2515691.19</v>
      </c>
      <c r="G67">
        <v>6861278.8899999997</v>
      </c>
      <c r="H67" s="2">
        <f t="shared" si="0"/>
        <v>5.8640329274032457</v>
      </c>
      <c r="I67" s="2">
        <f t="shared" si="1"/>
        <v>2.6610745616354401</v>
      </c>
      <c r="J67" s="2">
        <f t="shared" si="2"/>
        <v>1</v>
      </c>
      <c r="K67" s="2">
        <f t="shared" si="3"/>
        <v>1</v>
      </c>
      <c r="L67" s="2">
        <f t="shared" si="6"/>
        <v>1</v>
      </c>
      <c r="M67">
        <v>207.09</v>
      </c>
      <c r="N67">
        <v>-99</v>
      </c>
      <c r="O67">
        <v>2009</v>
      </c>
      <c r="P67">
        <v>1</v>
      </c>
      <c r="Q67">
        <v>11</v>
      </c>
      <c r="R67">
        <v>263</v>
      </c>
      <c r="S67" s="2">
        <f t="shared" si="4"/>
        <v>54325.2055640381</v>
      </c>
      <c r="T67" s="2">
        <f t="shared" si="5"/>
        <v>14287529.06334202</v>
      </c>
      <c r="U67" s="3">
        <f>VLOOKUP($D67,[1]Sheet1!$A$2:$U$706,8,FALSE)</f>
        <v>1</v>
      </c>
      <c r="V67" s="4">
        <v>11</v>
      </c>
      <c r="W67" s="3">
        <f>VLOOKUP($D67,[1]Sheet1!$A$2:$U$706,9,FALSE)</f>
        <v>11</v>
      </c>
      <c r="X67" s="3">
        <f>VLOOKUP($D67,[1]Sheet1!$A$2:$U$706,11,FALSE)</f>
        <v>278</v>
      </c>
      <c r="Y67" s="3">
        <f>VLOOKUP($D67,[1]Sheet1!$A$2:$U$706,15,FALSE)</f>
        <v>0</v>
      </c>
      <c r="Z67" s="3">
        <f>VLOOKUP($D67,[1]Sheet1!$A$2:$U$706,16,FALSE)</f>
        <v>0</v>
      </c>
      <c r="AA67">
        <v>-99</v>
      </c>
      <c r="AB67">
        <v>-99</v>
      </c>
      <c r="AC67">
        <v>-99</v>
      </c>
      <c r="AD67" t="s">
        <v>52</v>
      </c>
      <c r="AE67">
        <v>20.260000000000002</v>
      </c>
      <c r="AF67">
        <v>21.263964609999999</v>
      </c>
      <c r="AG67">
        <v>2515691.5449999999</v>
      </c>
      <c r="AH67">
        <v>6861278.8039999995</v>
      </c>
      <c r="AI67">
        <v>207.654</v>
      </c>
      <c r="AJ67" t="s">
        <v>53</v>
      </c>
      <c r="AK67">
        <v>-99</v>
      </c>
      <c r="AL67" t="s">
        <v>54</v>
      </c>
      <c r="AM67" t="s">
        <v>55</v>
      </c>
      <c r="AN67">
        <v>0</v>
      </c>
      <c r="AO67">
        <v>3</v>
      </c>
      <c r="AP67">
        <v>-99</v>
      </c>
      <c r="AQ67">
        <v>-99</v>
      </c>
      <c r="AR67">
        <v>-99</v>
      </c>
      <c r="AS67">
        <v>-99</v>
      </c>
      <c r="AT67">
        <v>-99</v>
      </c>
      <c r="AV67">
        <v>-99</v>
      </c>
      <c r="AW67">
        <v>-99</v>
      </c>
      <c r="AX67">
        <v>-99</v>
      </c>
      <c r="AY67">
        <v>-99</v>
      </c>
      <c r="AZ67">
        <v>-99</v>
      </c>
      <c r="BA67">
        <v>-99</v>
      </c>
      <c r="BB67">
        <v>-99</v>
      </c>
      <c r="BC67">
        <v>-99</v>
      </c>
      <c r="BD67">
        <v>-99</v>
      </c>
      <c r="BE67">
        <v>-99</v>
      </c>
      <c r="BF67">
        <v>-99</v>
      </c>
      <c r="BG67">
        <v>-99</v>
      </c>
      <c r="BH67">
        <v>-99</v>
      </c>
      <c r="BJ67">
        <v>-99</v>
      </c>
      <c r="BK67">
        <v>-99</v>
      </c>
    </row>
    <row r="68" spans="1:63">
      <c r="A68">
        <v>6935</v>
      </c>
      <c r="B68" t="s">
        <v>50</v>
      </c>
      <c r="C68">
        <v>147</v>
      </c>
      <c r="D68" t="s">
        <v>196</v>
      </c>
      <c r="E68">
        <v>2</v>
      </c>
      <c r="F68">
        <v>2515693.08</v>
      </c>
      <c r="G68">
        <v>6861282.2199999997</v>
      </c>
      <c r="H68" s="2">
        <f t="shared" si="0"/>
        <v>8.984273456648701</v>
      </c>
      <c r="I68" s="2">
        <f t="shared" si="1"/>
        <v>4.8803309777899848</v>
      </c>
      <c r="J68" s="2">
        <f t="shared" si="2"/>
        <v>1</v>
      </c>
      <c r="K68" s="2">
        <f t="shared" si="3"/>
        <v>1</v>
      </c>
      <c r="L68" s="2">
        <f t="shared" si="6"/>
        <v>1</v>
      </c>
      <c r="M68">
        <v>208.76</v>
      </c>
      <c r="N68">
        <v>-99</v>
      </c>
      <c r="O68">
        <v>2009</v>
      </c>
      <c r="P68">
        <v>1</v>
      </c>
      <c r="Q68">
        <v>11</v>
      </c>
      <c r="R68">
        <v>235</v>
      </c>
      <c r="S68" s="2">
        <f t="shared" si="4"/>
        <v>43373.613573624083</v>
      </c>
      <c r="T68" s="2">
        <f t="shared" si="5"/>
        <v>10192799.189801659</v>
      </c>
      <c r="U68" s="3">
        <f>VLOOKUP($D68,[1]Sheet1!$A$2:$U$706,8,FALSE)</f>
        <v>1</v>
      </c>
      <c r="V68" s="4">
        <v>11</v>
      </c>
      <c r="W68" s="3">
        <f>VLOOKUP($D68,[1]Sheet1!$A$2:$U$706,9,FALSE)</f>
        <v>11</v>
      </c>
      <c r="X68" s="3">
        <f>VLOOKUP($D68,[1]Sheet1!$A$2:$U$706,11,FALSE)</f>
        <v>230</v>
      </c>
      <c r="Y68" s="3">
        <f>VLOOKUP($D68,[1]Sheet1!$A$2:$U$706,15,FALSE)</f>
        <v>0</v>
      </c>
      <c r="Z68" s="3">
        <f>VLOOKUP($D68,[1]Sheet1!$A$2:$U$706,16,FALSE)</f>
        <v>0</v>
      </c>
      <c r="AA68">
        <v>-99</v>
      </c>
      <c r="AB68">
        <v>-99</v>
      </c>
      <c r="AC68">
        <v>-99</v>
      </c>
      <c r="AD68" t="s">
        <v>52</v>
      </c>
      <c r="AE68">
        <v>22.42</v>
      </c>
      <c r="AF68">
        <v>19.847265419999999</v>
      </c>
      <c r="AG68">
        <v>2515693.2910000002</v>
      </c>
      <c r="AH68">
        <v>6861281.8969999999</v>
      </c>
      <c r="AI68">
        <v>209.51300000000001</v>
      </c>
      <c r="AJ68" t="s">
        <v>53</v>
      </c>
      <c r="AK68">
        <v>-99</v>
      </c>
      <c r="AL68" t="s">
        <v>54</v>
      </c>
      <c r="AM68" t="s">
        <v>55</v>
      </c>
      <c r="AN68">
        <v>0</v>
      </c>
      <c r="AO68">
        <v>3</v>
      </c>
      <c r="AP68">
        <v>-99</v>
      </c>
      <c r="AQ68">
        <v>-99</v>
      </c>
      <c r="AR68">
        <v>-99</v>
      </c>
      <c r="AS68">
        <v>-99</v>
      </c>
      <c r="AT68">
        <v>-99</v>
      </c>
      <c r="AV68">
        <v>-99</v>
      </c>
      <c r="AW68">
        <v>-99</v>
      </c>
      <c r="AX68">
        <v>-99</v>
      </c>
      <c r="AY68">
        <v>-99</v>
      </c>
      <c r="AZ68">
        <v>-99</v>
      </c>
      <c r="BA68">
        <v>-99</v>
      </c>
      <c r="BB68">
        <v>-99</v>
      </c>
      <c r="BC68">
        <v>-99</v>
      </c>
      <c r="BD68">
        <v>-99</v>
      </c>
      <c r="BE68">
        <v>-99</v>
      </c>
      <c r="BF68">
        <v>-99</v>
      </c>
      <c r="BG68">
        <v>-99</v>
      </c>
      <c r="BH68">
        <v>-99</v>
      </c>
      <c r="BJ68">
        <v>-99</v>
      </c>
      <c r="BK68">
        <v>-99</v>
      </c>
    </row>
    <row r="69" spans="1:63">
      <c r="A69">
        <v>6936</v>
      </c>
      <c r="B69" t="s">
        <v>50</v>
      </c>
      <c r="C69">
        <v>148</v>
      </c>
      <c r="D69" t="s">
        <v>197</v>
      </c>
      <c r="E69">
        <v>2</v>
      </c>
      <c r="F69">
        <v>2515688.9</v>
      </c>
      <c r="G69">
        <v>6861281.9500000002</v>
      </c>
      <c r="H69" s="2">
        <f t="shared" si="0"/>
        <v>5.0817999762025075</v>
      </c>
      <c r="I69" s="2">
        <f t="shared" si="1"/>
        <v>6.4021722098422105</v>
      </c>
      <c r="J69" s="2">
        <f t="shared" si="2"/>
        <v>1</v>
      </c>
      <c r="K69" s="2">
        <f t="shared" si="3"/>
        <v>1</v>
      </c>
      <c r="L69" s="2">
        <f t="shared" si="6"/>
        <v>1</v>
      </c>
      <c r="M69">
        <v>207.62</v>
      </c>
      <c r="N69">
        <v>-99</v>
      </c>
      <c r="O69">
        <v>2009</v>
      </c>
      <c r="P69">
        <v>1</v>
      </c>
      <c r="Q69">
        <v>11</v>
      </c>
      <c r="R69">
        <v>244</v>
      </c>
      <c r="S69" s="2">
        <f t="shared" si="4"/>
        <v>46759.46505603048</v>
      </c>
      <c r="T69" s="2">
        <f t="shared" si="5"/>
        <v>11409309.473671436</v>
      </c>
      <c r="U69" s="3">
        <f>VLOOKUP($D69,[1]Sheet1!$A$2:$U$706,8,FALSE)</f>
        <v>1</v>
      </c>
      <c r="V69" s="4">
        <v>11</v>
      </c>
      <c r="W69" s="3">
        <f>VLOOKUP($D69,[1]Sheet1!$A$2:$U$706,9,FALSE)</f>
        <v>11</v>
      </c>
      <c r="X69" s="3">
        <f>VLOOKUP($D69,[1]Sheet1!$A$2:$U$706,11,FALSE)</f>
        <v>254</v>
      </c>
      <c r="Y69" s="3">
        <f>VLOOKUP($D69,[1]Sheet1!$A$2:$U$706,15,FALSE)</f>
        <v>22.5</v>
      </c>
      <c r="Z69" s="3">
        <f>VLOOKUP($D69,[1]Sheet1!$A$2:$U$706,16,FALSE)</f>
        <v>9.5</v>
      </c>
      <c r="AA69">
        <v>21</v>
      </c>
      <c r="AB69">
        <v>14</v>
      </c>
      <c r="AC69">
        <v>50</v>
      </c>
      <c r="AD69" t="s">
        <v>52</v>
      </c>
      <c r="AE69">
        <v>21</v>
      </c>
      <c r="AF69">
        <v>20.321623970000001</v>
      </c>
      <c r="AG69">
        <v>2515689.2069999999</v>
      </c>
      <c r="AH69">
        <v>6861281.7050000001</v>
      </c>
      <c r="AI69">
        <v>208.52699999999999</v>
      </c>
      <c r="AJ69" t="s">
        <v>53</v>
      </c>
      <c r="AK69">
        <v>-99</v>
      </c>
      <c r="AL69" t="s">
        <v>54</v>
      </c>
      <c r="AM69" t="s">
        <v>55</v>
      </c>
      <c r="AN69">
        <v>0</v>
      </c>
      <c r="AO69">
        <v>3</v>
      </c>
      <c r="AP69">
        <v>-99</v>
      </c>
      <c r="AQ69">
        <v>-99</v>
      </c>
      <c r="AR69">
        <v>-99</v>
      </c>
      <c r="AS69">
        <v>-99</v>
      </c>
      <c r="AT69">
        <v>-99</v>
      </c>
      <c r="AV69">
        <v>-99</v>
      </c>
      <c r="AW69">
        <v>-99</v>
      </c>
      <c r="AX69">
        <v>-99</v>
      </c>
      <c r="AY69">
        <v>-99</v>
      </c>
      <c r="AZ69">
        <v>-99</v>
      </c>
      <c r="BA69">
        <v>-99</v>
      </c>
      <c r="BB69">
        <v>-99</v>
      </c>
      <c r="BC69">
        <v>-99</v>
      </c>
      <c r="BD69">
        <v>-99</v>
      </c>
      <c r="BE69">
        <v>-99</v>
      </c>
      <c r="BF69">
        <v>-99</v>
      </c>
      <c r="BG69">
        <v>-99</v>
      </c>
      <c r="BH69">
        <v>-99</v>
      </c>
      <c r="BJ69">
        <v>-99</v>
      </c>
      <c r="BK69">
        <v>-99</v>
      </c>
    </row>
    <row r="70" spans="1:63">
      <c r="A70">
        <v>7038</v>
      </c>
      <c r="B70" t="s">
        <v>253</v>
      </c>
      <c r="C70">
        <v>245</v>
      </c>
      <c r="D70" t="s">
        <v>323</v>
      </c>
      <c r="E70">
        <v>2</v>
      </c>
      <c r="F70">
        <v>2515658.0699999998</v>
      </c>
      <c r="G70">
        <v>6861304.96</v>
      </c>
      <c r="H70" s="2">
        <f t="shared" si="0"/>
        <v>-13.135222895645901</v>
      </c>
      <c r="I70" s="2">
        <f t="shared" si="1"/>
        <v>40.285635398850204</v>
      </c>
      <c r="J70" s="2">
        <f t="shared" si="2"/>
        <v>0</v>
      </c>
      <c r="K70" s="2">
        <f t="shared" si="3"/>
        <v>0</v>
      </c>
      <c r="L70" s="2">
        <f t="shared" si="6"/>
        <v>0</v>
      </c>
      <c r="M70">
        <v>206.38</v>
      </c>
      <c r="N70">
        <v>-99</v>
      </c>
      <c r="O70">
        <v>2009</v>
      </c>
      <c r="P70">
        <v>1</v>
      </c>
      <c r="Q70">
        <v>11</v>
      </c>
      <c r="R70">
        <v>196</v>
      </c>
      <c r="S70" s="2">
        <f t="shared" si="4"/>
        <v>30171.855845076374</v>
      </c>
      <c r="T70" s="2">
        <f t="shared" si="5"/>
        <v>5913683.7456349693</v>
      </c>
      <c r="U70" s="3">
        <f>VLOOKUP($D70,[1]Sheet1!$A$2:$U$706,8,FALSE)</f>
        <v>1</v>
      </c>
      <c r="V70" s="4">
        <v>11</v>
      </c>
      <c r="W70" s="3">
        <f>VLOOKUP($D70,[1]Sheet1!$A$2:$U$706,9,FALSE)</f>
        <v>11</v>
      </c>
      <c r="X70" s="3">
        <f>VLOOKUP($D70,[1]Sheet1!$A$2:$U$706,11,FALSE)</f>
        <v>202</v>
      </c>
      <c r="Y70" s="3">
        <f>VLOOKUP($D70,[1]Sheet1!$A$2:$U$706,15,FALSE)</f>
        <v>0</v>
      </c>
      <c r="Z70" s="3">
        <f>VLOOKUP($D70,[1]Sheet1!$A$2:$U$706,16,FALSE)</f>
        <v>0</v>
      </c>
      <c r="AA70">
        <v>-99</v>
      </c>
      <c r="AB70">
        <v>-99</v>
      </c>
      <c r="AC70">
        <v>-99</v>
      </c>
      <c r="AD70" t="s">
        <v>52</v>
      </c>
      <c r="AE70">
        <v>16.86</v>
      </c>
      <c r="AF70">
        <v>17.553429390000002</v>
      </c>
      <c r="AG70">
        <v>2515658.2230000002</v>
      </c>
      <c r="AH70">
        <v>6861304.6699999999</v>
      </c>
      <c r="AI70">
        <v>207.245</v>
      </c>
      <c r="AJ70" t="s">
        <v>53</v>
      </c>
      <c r="AK70">
        <v>-99</v>
      </c>
      <c r="AL70" t="s">
        <v>54</v>
      </c>
      <c r="AM70" t="s">
        <v>55</v>
      </c>
      <c r="AN70">
        <v>0</v>
      </c>
      <c r="AO70">
        <v>3</v>
      </c>
      <c r="AP70">
        <v>-99</v>
      </c>
      <c r="AQ70">
        <v>-99</v>
      </c>
      <c r="AR70">
        <v>-99</v>
      </c>
      <c r="AS70">
        <v>-99</v>
      </c>
      <c r="AT70">
        <v>-99</v>
      </c>
      <c r="AV70">
        <v>-99</v>
      </c>
      <c r="AW70">
        <v>-99</v>
      </c>
      <c r="AX70">
        <v>-99</v>
      </c>
      <c r="AY70">
        <v>-99</v>
      </c>
      <c r="AZ70">
        <v>-99</v>
      </c>
      <c r="BA70">
        <v>-99</v>
      </c>
      <c r="BB70">
        <v>-99</v>
      </c>
      <c r="BC70">
        <v>-99</v>
      </c>
      <c r="BD70">
        <v>-99</v>
      </c>
      <c r="BE70">
        <v>-99</v>
      </c>
      <c r="BF70">
        <v>-99</v>
      </c>
      <c r="BG70">
        <v>-99</v>
      </c>
      <c r="BH70">
        <v>-99</v>
      </c>
      <c r="BJ70">
        <v>-99</v>
      </c>
      <c r="BK70">
        <v>-99</v>
      </c>
    </row>
    <row r="71" spans="1:63">
      <c r="A71">
        <v>7044</v>
      </c>
      <c r="B71" t="s">
        <v>253</v>
      </c>
      <c r="C71">
        <v>251</v>
      </c>
      <c r="D71" t="s">
        <v>330</v>
      </c>
      <c r="E71">
        <v>2</v>
      </c>
      <c r="F71">
        <v>2515658.16</v>
      </c>
      <c r="G71">
        <v>6861311.3099999996</v>
      </c>
      <c r="H71" s="2">
        <f t="shared" si="0"/>
        <v>-10.370029232629619</v>
      </c>
      <c r="I71" s="2">
        <f t="shared" si="1"/>
        <v>46.002654202504814</v>
      </c>
      <c r="J71" s="2">
        <f t="shared" si="2"/>
        <v>0</v>
      </c>
      <c r="K71" s="2">
        <f t="shared" si="3"/>
        <v>0</v>
      </c>
      <c r="L71" s="2">
        <f t="shared" si="6"/>
        <v>0</v>
      </c>
      <c r="M71">
        <v>205.09</v>
      </c>
      <c r="N71">
        <v>-99</v>
      </c>
      <c r="O71">
        <v>2009</v>
      </c>
      <c r="P71">
        <v>1</v>
      </c>
      <c r="Q71">
        <v>11</v>
      </c>
      <c r="R71">
        <v>163</v>
      </c>
      <c r="S71" s="2">
        <f t="shared" si="4"/>
        <v>20867.243803306803</v>
      </c>
      <c r="T71" s="2">
        <f t="shared" si="5"/>
        <v>3401360.7399390088</v>
      </c>
      <c r="U71" s="3">
        <f>VLOOKUP($D71,[1]Sheet1!$A$2:$U$706,8,FALSE)</f>
        <v>1</v>
      </c>
      <c r="V71" s="4">
        <v>11</v>
      </c>
      <c r="W71" s="3">
        <f>VLOOKUP($D71,[1]Sheet1!$A$2:$U$706,9,FALSE)</f>
        <v>11</v>
      </c>
      <c r="X71" s="3">
        <f>VLOOKUP($D71,[1]Sheet1!$A$2:$U$706,11,FALSE)</f>
        <v>172</v>
      </c>
      <c r="Y71" s="3">
        <f>VLOOKUP($D71,[1]Sheet1!$A$2:$U$706,15,FALSE)</f>
        <v>16.5</v>
      </c>
      <c r="Z71" s="3">
        <f>VLOOKUP($D71,[1]Sheet1!$A$2:$U$706,16,FALSE)</f>
        <v>12</v>
      </c>
      <c r="AA71">
        <v>16</v>
      </c>
      <c r="AB71">
        <v>12</v>
      </c>
      <c r="AC71">
        <v>-99</v>
      </c>
      <c r="AD71" t="s">
        <v>52</v>
      </c>
      <c r="AE71">
        <v>16</v>
      </c>
      <c r="AF71">
        <v>15.255918579999999</v>
      </c>
      <c r="AG71">
        <v>2515658.2340000002</v>
      </c>
      <c r="AH71">
        <v>6861311.4100000001</v>
      </c>
      <c r="AI71">
        <v>205.631</v>
      </c>
      <c r="AJ71" t="s">
        <v>53</v>
      </c>
      <c r="AK71">
        <v>-99</v>
      </c>
      <c r="AL71" t="s">
        <v>54</v>
      </c>
      <c r="AM71" t="s">
        <v>55</v>
      </c>
      <c r="AN71">
        <v>0</v>
      </c>
      <c r="AO71">
        <v>3</v>
      </c>
      <c r="AP71">
        <v>-99</v>
      </c>
      <c r="AQ71">
        <v>-99</v>
      </c>
      <c r="AR71">
        <v>-99</v>
      </c>
      <c r="AS71">
        <v>-99</v>
      </c>
      <c r="AT71">
        <v>-99</v>
      </c>
      <c r="AV71">
        <v>-99</v>
      </c>
      <c r="AW71">
        <v>-99</v>
      </c>
      <c r="AX71">
        <v>-99</v>
      </c>
      <c r="AY71">
        <v>-99</v>
      </c>
      <c r="AZ71">
        <v>-99</v>
      </c>
      <c r="BA71">
        <v>-99</v>
      </c>
      <c r="BB71">
        <v>-99</v>
      </c>
      <c r="BC71">
        <v>-99</v>
      </c>
      <c r="BD71">
        <v>-99</v>
      </c>
      <c r="BE71">
        <v>-99</v>
      </c>
      <c r="BF71">
        <v>-99</v>
      </c>
      <c r="BG71">
        <v>-99</v>
      </c>
      <c r="BH71">
        <v>-99</v>
      </c>
      <c r="BJ71">
        <v>-99</v>
      </c>
      <c r="BK71">
        <v>-99</v>
      </c>
    </row>
    <row r="72" spans="1:63">
      <c r="A72">
        <v>7045</v>
      </c>
      <c r="B72" t="s">
        <v>253</v>
      </c>
      <c r="C72">
        <v>252</v>
      </c>
      <c r="D72" t="s">
        <v>331</v>
      </c>
      <c r="E72">
        <v>2</v>
      </c>
      <c r="F72">
        <v>2515659.2799999998</v>
      </c>
      <c r="G72">
        <v>6861313.5599999996</v>
      </c>
      <c r="H72" s="2">
        <f t="shared" si="0"/>
        <v>-8.4040734225527416</v>
      </c>
      <c r="I72" s="2">
        <f t="shared" si="1"/>
        <v>47.568514270337261</v>
      </c>
      <c r="J72" s="2">
        <f t="shared" si="2"/>
        <v>0</v>
      </c>
      <c r="K72" s="2">
        <f t="shared" si="3"/>
        <v>0</v>
      </c>
      <c r="L72" s="2">
        <f t="shared" si="6"/>
        <v>0</v>
      </c>
      <c r="M72">
        <v>205.77</v>
      </c>
      <c r="N72">
        <v>-99</v>
      </c>
      <c r="O72">
        <v>2009</v>
      </c>
      <c r="P72">
        <v>1</v>
      </c>
      <c r="Q72">
        <v>11</v>
      </c>
      <c r="R72">
        <v>166</v>
      </c>
      <c r="S72" s="2">
        <f t="shared" si="4"/>
        <v>21642.431790580085</v>
      </c>
      <c r="T72" s="2">
        <f t="shared" si="5"/>
        <v>3592643.6772362944</v>
      </c>
      <c r="U72" s="3">
        <f>VLOOKUP($D72,[1]Sheet1!$A$2:$U$706,8,FALSE)</f>
        <v>1</v>
      </c>
      <c r="V72" s="4">
        <v>11</v>
      </c>
      <c r="W72" s="3">
        <f>VLOOKUP($D72,[1]Sheet1!$A$2:$U$706,9,FALSE)</f>
        <v>11</v>
      </c>
      <c r="X72" s="3">
        <f>VLOOKUP($D72,[1]Sheet1!$A$2:$U$706,11,FALSE)</f>
        <v>169</v>
      </c>
      <c r="Y72" s="3">
        <f>VLOOKUP($D72,[1]Sheet1!$A$2:$U$706,15,FALSE)</f>
        <v>0</v>
      </c>
      <c r="Z72" s="3">
        <f>VLOOKUP($D72,[1]Sheet1!$A$2:$U$706,16,FALSE)</f>
        <v>0</v>
      </c>
      <c r="AA72">
        <v>17</v>
      </c>
      <c r="AB72">
        <v>12</v>
      </c>
      <c r="AC72">
        <v>51</v>
      </c>
      <c r="AD72" t="s">
        <v>52</v>
      </c>
      <c r="AE72">
        <v>17</v>
      </c>
      <c r="AF72">
        <v>15.48020855</v>
      </c>
      <c r="AG72">
        <v>2515659.531</v>
      </c>
      <c r="AH72">
        <v>6861313.7309999997</v>
      </c>
      <c r="AI72">
        <v>206.1</v>
      </c>
      <c r="AJ72" t="s">
        <v>53</v>
      </c>
      <c r="AK72">
        <v>-99</v>
      </c>
      <c r="AL72" t="s">
        <v>54</v>
      </c>
      <c r="AM72" t="s">
        <v>55</v>
      </c>
      <c r="AN72">
        <v>0</v>
      </c>
      <c r="AO72">
        <v>3</v>
      </c>
      <c r="AP72">
        <v>-99</v>
      </c>
      <c r="AQ72">
        <v>-99</v>
      </c>
      <c r="AR72">
        <v>-99</v>
      </c>
      <c r="AS72">
        <v>-99</v>
      </c>
      <c r="AT72">
        <v>-99</v>
      </c>
      <c r="AV72">
        <v>-99</v>
      </c>
      <c r="AW72">
        <v>-99</v>
      </c>
      <c r="AX72">
        <v>-99</v>
      </c>
      <c r="AY72">
        <v>-99</v>
      </c>
      <c r="AZ72">
        <v>-99</v>
      </c>
      <c r="BA72">
        <v>-99</v>
      </c>
      <c r="BB72">
        <v>-99</v>
      </c>
      <c r="BC72">
        <v>-99</v>
      </c>
      <c r="BD72">
        <v>-99</v>
      </c>
      <c r="BE72">
        <v>-99</v>
      </c>
      <c r="BF72">
        <v>-99</v>
      </c>
      <c r="BG72">
        <v>-99</v>
      </c>
      <c r="BH72">
        <v>-99</v>
      </c>
      <c r="BJ72">
        <v>-99</v>
      </c>
      <c r="BK72">
        <v>-99</v>
      </c>
    </row>
    <row r="73" spans="1:63">
      <c r="A73">
        <v>7052</v>
      </c>
      <c r="B73" t="s">
        <v>253</v>
      </c>
      <c r="C73">
        <v>259</v>
      </c>
      <c r="D73" t="s">
        <v>341</v>
      </c>
      <c r="E73">
        <v>2</v>
      </c>
      <c r="F73">
        <v>2515654.6800000002</v>
      </c>
      <c r="G73">
        <v>6861319.4000000004</v>
      </c>
      <c r="H73" s="2">
        <f t="shared" si="0"/>
        <v>-10.104998593687402</v>
      </c>
      <c r="I73" s="2">
        <f t="shared" si="1"/>
        <v>54.80539575119009</v>
      </c>
      <c r="J73" s="2">
        <f t="shared" si="2"/>
        <v>0</v>
      </c>
      <c r="K73" s="2">
        <f t="shared" si="3"/>
        <v>0</v>
      </c>
      <c r="L73" s="2">
        <f t="shared" si="6"/>
        <v>0</v>
      </c>
      <c r="M73">
        <v>206.81</v>
      </c>
      <c r="N73">
        <v>-99</v>
      </c>
      <c r="O73">
        <v>2009</v>
      </c>
      <c r="P73">
        <v>1</v>
      </c>
      <c r="Q73">
        <v>11</v>
      </c>
      <c r="R73">
        <v>205</v>
      </c>
      <c r="S73" s="2">
        <f t="shared" si="4"/>
        <v>33006.357816777767</v>
      </c>
      <c r="T73" s="2">
        <f t="shared" si="5"/>
        <v>6766303.3524394426</v>
      </c>
      <c r="U73" s="3">
        <f>VLOOKUP($D73,[1]Sheet1!$A$2:$U$706,8,FALSE)</f>
        <v>1</v>
      </c>
      <c r="V73" s="4">
        <v>11</v>
      </c>
      <c r="W73" s="3">
        <f>VLOOKUP($D73,[1]Sheet1!$A$2:$U$706,9,FALSE)</f>
        <v>11</v>
      </c>
      <c r="X73" s="3">
        <f>VLOOKUP($D73,[1]Sheet1!$A$2:$U$706,11,FALSE)</f>
        <v>228</v>
      </c>
      <c r="Y73" s="3">
        <f>VLOOKUP($D73,[1]Sheet1!$A$2:$U$706,15,FALSE)</f>
        <v>19</v>
      </c>
      <c r="Z73" s="3">
        <f>VLOOKUP($D73,[1]Sheet1!$A$2:$U$706,16,FALSE)</f>
        <v>12</v>
      </c>
      <c r="AA73">
        <v>-99</v>
      </c>
      <c r="AB73">
        <v>-99</v>
      </c>
      <c r="AC73">
        <v>-99</v>
      </c>
      <c r="AD73" t="s">
        <v>52</v>
      </c>
      <c r="AE73">
        <v>18.420000000000002</v>
      </c>
      <c r="AF73">
        <v>18.119936389999999</v>
      </c>
      <c r="AG73">
        <v>2515654.7089999998</v>
      </c>
      <c r="AH73">
        <v>6861319.4179999996</v>
      </c>
      <c r="AI73">
        <v>207.34299999999999</v>
      </c>
      <c r="AJ73" t="s">
        <v>53</v>
      </c>
      <c r="AK73">
        <v>-99</v>
      </c>
      <c r="AL73" t="s">
        <v>54</v>
      </c>
      <c r="AM73" t="s">
        <v>55</v>
      </c>
      <c r="AN73">
        <v>0</v>
      </c>
      <c r="AO73">
        <v>3</v>
      </c>
      <c r="AP73">
        <v>-99</v>
      </c>
      <c r="AQ73">
        <v>-99</v>
      </c>
      <c r="AR73">
        <v>-99</v>
      </c>
      <c r="AS73">
        <v>-99</v>
      </c>
      <c r="AT73">
        <v>-99</v>
      </c>
      <c r="AV73">
        <v>-99</v>
      </c>
      <c r="AW73">
        <v>-99</v>
      </c>
      <c r="AX73">
        <v>-99</v>
      </c>
      <c r="AY73">
        <v>-99</v>
      </c>
      <c r="AZ73">
        <v>-99</v>
      </c>
      <c r="BA73">
        <v>-99</v>
      </c>
      <c r="BB73">
        <v>-99</v>
      </c>
      <c r="BC73">
        <v>-99</v>
      </c>
      <c r="BD73">
        <v>-99</v>
      </c>
      <c r="BE73">
        <v>-99</v>
      </c>
      <c r="BF73">
        <v>-99</v>
      </c>
      <c r="BG73">
        <v>-99</v>
      </c>
      <c r="BH73">
        <v>-99</v>
      </c>
      <c r="BJ73">
        <v>-99</v>
      </c>
      <c r="BK73">
        <v>-99</v>
      </c>
    </row>
    <row r="74" spans="1:63">
      <c r="A74">
        <v>7054</v>
      </c>
      <c r="B74" t="s">
        <v>253</v>
      </c>
      <c r="C74">
        <v>261</v>
      </c>
      <c r="D74" t="s">
        <v>343</v>
      </c>
      <c r="E74">
        <v>2</v>
      </c>
      <c r="F74">
        <v>2515655.4300000002</v>
      </c>
      <c r="G74">
        <v>6861322.4299999997</v>
      </c>
      <c r="H74" s="2">
        <f t="shared" si="0"/>
        <v>-8.1447344206189811</v>
      </c>
      <c r="I74" s="2">
        <f t="shared" si="1"/>
        <v>57.23454464899789</v>
      </c>
      <c r="J74" s="2">
        <f t="shared" si="2"/>
        <v>0</v>
      </c>
      <c r="K74" s="2">
        <f t="shared" si="3"/>
        <v>0</v>
      </c>
      <c r="L74" s="2">
        <f t="shared" si="6"/>
        <v>0</v>
      </c>
      <c r="M74">
        <v>207.2</v>
      </c>
      <c r="N74">
        <v>-99</v>
      </c>
      <c r="O74">
        <v>2009</v>
      </c>
      <c r="P74">
        <v>1</v>
      </c>
      <c r="Q74">
        <v>11</v>
      </c>
      <c r="R74">
        <v>246</v>
      </c>
      <c r="S74" s="2">
        <f t="shared" si="4"/>
        <v>47529.155256159982</v>
      </c>
      <c r="T74" s="2">
        <f t="shared" si="5"/>
        <v>11692172.193015356</v>
      </c>
      <c r="U74" s="3">
        <f>VLOOKUP($D74,[1]Sheet1!$A$2:$U$706,8,FALSE)</f>
        <v>1</v>
      </c>
      <c r="V74" s="4">
        <v>11</v>
      </c>
      <c r="W74" s="3">
        <f>VLOOKUP($D74,[1]Sheet1!$A$2:$U$706,9,FALSE)</f>
        <v>11</v>
      </c>
      <c r="X74" s="3">
        <f>VLOOKUP($D74,[1]Sheet1!$A$2:$U$706,11,FALSE)</f>
        <v>260</v>
      </c>
      <c r="Y74" s="3">
        <f>VLOOKUP($D74,[1]Sheet1!$A$2:$U$706,15,FALSE)</f>
        <v>20</v>
      </c>
      <c r="Z74" s="3">
        <f>VLOOKUP($D74,[1]Sheet1!$A$2:$U$706,16,FALSE)</f>
        <v>11</v>
      </c>
      <c r="AA74">
        <v>-99</v>
      </c>
      <c r="AB74">
        <v>-99</v>
      </c>
      <c r="AC74">
        <v>-99</v>
      </c>
      <c r="AD74" t="s">
        <v>52</v>
      </c>
      <c r="AE74">
        <v>18.96</v>
      </c>
      <c r="AF74">
        <v>20.42451037</v>
      </c>
      <c r="AG74">
        <v>2515655.213</v>
      </c>
      <c r="AH74">
        <v>6861322.3279999997</v>
      </c>
      <c r="AI74">
        <v>207.548</v>
      </c>
      <c r="AJ74" t="s">
        <v>53</v>
      </c>
      <c r="AK74">
        <v>-99</v>
      </c>
      <c r="AL74" t="s">
        <v>54</v>
      </c>
      <c r="AM74" t="s">
        <v>55</v>
      </c>
      <c r="AN74">
        <v>0</v>
      </c>
      <c r="AO74">
        <v>3</v>
      </c>
      <c r="AP74">
        <v>-99</v>
      </c>
      <c r="AQ74">
        <v>-99</v>
      </c>
      <c r="AR74">
        <v>-99</v>
      </c>
      <c r="AS74">
        <v>-99</v>
      </c>
      <c r="AT74">
        <v>-99</v>
      </c>
      <c r="AV74">
        <v>-99</v>
      </c>
      <c r="AW74">
        <v>-99</v>
      </c>
      <c r="AX74">
        <v>-99</v>
      </c>
      <c r="AY74">
        <v>-99</v>
      </c>
      <c r="AZ74">
        <v>-99</v>
      </c>
      <c r="BA74">
        <v>-99</v>
      </c>
      <c r="BB74">
        <v>-99</v>
      </c>
      <c r="BC74">
        <v>-99</v>
      </c>
      <c r="BD74">
        <v>-99</v>
      </c>
      <c r="BE74">
        <v>-99</v>
      </c>
      <c r="BF74">
        <v>-99</v>
      </c>
      <c r="BG74">
        <v>-99</v>
      </c>
      <c r="BH74">
        <v>-99</v>
      </c>
      <c r="BJ74">
        <v>-99</v>
      </c>
      <c r="BK74">
        <v>-99</v>
      </c>
    </row>
    <row r="75" spans="1:63">
      <c r="A75">
        <v>7079</v>
      </c>
      <c r="B75" t="s">
        <v>253</v>
      </c>
      <c r="C75">
        <v>289</v>
      </c>
      <c r="D75" t="s">
        <v>374</v>
      </c>
      <c r="E75">
        <v>2</v>
      </c>
      <c r="F75">
        <v>2515672.2799999998</v>
      </c>
      <c r="G75">
        <v>6861314.0700000003</v>
      </c>
      <c r="H75" s="2">
        <f t="shared" si="0"/>
        <v>3.5934631227105953</v>
      </c>
      <c r="I75" s="2">
        <f t="shared" si="1"/>
        <v>42.536693839738355</v>
      </c>
      <c r="J75" s="2">
        <f t="shared" si="2"/>
        <v>1</v>
      </c>
      <c r="K75" s="2">
        <f t="shared" si="3"/>
        <v>1</v>
      </c>
      <c r="L75" s="2">
        <f t="shared" si="6"/>
        <v>1</v>
      </c>
      <c r="M75">
        <v>208.67</v>
      </c>
      <c r="N75">
        <v>-99</v>
      </c>
      <c r="O75">
        <v>2009</v>
      </c>
      <c r="P75">
        <v>1</v>
      </c>
      <c r="Q75">
        <v>11</v>
      </c>
      <c r="R75">
        <v>271</v>
      </c>
      <c r="S75" s="2">
        <f t="shared" si="4"/>
        <v>57680.426518071996</v>
      </c>
      <c r="T75" s="2">
        <f t="shared" si="5"/>
        <v>15631395.58639751</v>
      </c>
      <c r="U75" s="3">
        <f>VLOOKUP($D75,[1]Sheet1!$A$2:$U$706,8,FALSE)</f>
        <v>1</v>
      </c>
      <c r="V75" s="4">
        <v>11</v>
      </c>
      <c r="W75" s="3">
        <f>VLOOKUP($D75,[1]Sheet1!$A$2:$U$706,9,FALSE)</f>
        <v>11</v>
      </c>
      <c r="X75" s="3">
        <f>VLOOKUP($D75,[1]Sheet1!$A$2:$U$706,11,FALSE)</f>
        <v>274</v>
      </c>
      <c r="Y75" s="3">
        <f>VLOOKUP($D75,[1]Sheet1!$A$2:$U$706,15,FALSE)</f>
        <v>0</v>
      </c>
      <c r="Z75" s="3">
        <f>VLOOKUP($D75,[1]Sheet1!$A$2:$U$706,16,FALSE)</f>
        <v>0</v>
      </c>
      <c r="AA75">
        <v>-99</v>
      </c>
      <c r="AB75">
        <v>-99</v>
      </c>
      <c r="AC75">
        <v>-99</v>
      </c>
      <c r="AD75" t="s">
        <v>52</v>
      </c>
      <c r="AE75">
        <v>20.75</v>
      </c>
      <c r="AF75">
        <v>21.638412460000001</v>
      </c>
      <c r="AG75">
        <v>2515672.4470000002</v>
      </c>
      <c r="AH75">
        <v>6861314.0889999997</v>
      </c>
      <c r="AI75">
        <v>210.13300000000001</v>
      </c>
      <c r="AJ75" t="s">
        <v>53</v>
      </c>
      <c r="AK75">
        <v>-99</v>
      </c>
      <c r="AL75" t="s">
        <v>54</v>
      </c>
      <c r="AM75" t="s">
        <v>55</v>
      </c>
      <c r="AN75">
        <v>0</v>
      </c>
      <c r="AO75">
        <v>3</v>
      </c>
      <c r="AP75">
        <v>-99</v>
      </c>
      <c r="AQ75">
        <v>-99</v>
      </c>
      <c r="AR75">
        <v>-99</v>
      </c>
      <c r="AS75">
        <v>-99</v>
      </c>
      <c r="AT75">
        <v>-99</v>
      </c>
      <c r="AV75">
        <v>-99</v>
      </c>
      <c r="AW75">
        <v>-99</v>
      </c>
      <c r="AX75">
        <v>-99</v>
      </c>
      <c r="AY75">
        <v>-99</v>
      </c>
      <c r="AZ75">
        <v>-99</v>
      </c>
      <c r="BA75">
        <v>-99</v>
      </c>
      <c r="BB75">
        <v>-99</v>
      </c>
      <c r="BC75">
        <v>-99</v>
      </c>
      <c r="BD75">
        <v>-99</v>
      </c>
      <c r="BE75">
        <v>-99</v>
      </c>
      <c r="BF75">
        <v>-99</v>
      </c>
      <c r="BG75">
        <v>-99</v>
      </c>
      <c r="BH75">
        <v>-99</v>
      </c>
      <c r="BJ75">
        <v>-99</v>
      </c>
      <c r="BK75">
        <v>-99</v>
      </c>
    </row>
    <row r="76" spans="1:63">
      <c r="A76">
        <v>7082</v>
      </c>
      <c r="B76" t="s">
        <v>253</v>
      </c>
      <c r="C76">
        <v>292</v>
      </c>
      <c r="D76" t="s">
        <v>377</v>
      </c>
      <c r="E76">
        <v>2</v>
      </c>
      <c r="F76">
        <v>2515669.87</v>
      </c>
      <c r="G76">
        <v>6861316.8099999996</v>
      </c>
      <c r="H76" s="2">
        <f t="shared" si="0"/>
        <v>2.5672353931096357</v>
      </c>
      <c r="I76" s="2">
        <f t="shared" si="1"/>
        <v>46.038487186238541</v>
      </c>
      <c r="J76" s="2">
        <f t="shared" si="2"/>
        <v>1</v>
      </c>
      <c r="K76" s="2">
        <f t="shared" si="3"/>
        <v>1</v>
      </c>
      <c r="L76" s="2">
        <f t="shared" si="6"/>
        <v>1</v>
      </c>
      <c r="M76">
        <v>207.82</v>
      </c>
      <c r="N76">
        <v>-99</v>
      </c>
      <c r="O76">
        <v>2009</v>
      </c>
      <c r="P76">
        <v>1</v>
      </c>
      <c r="Q76">
        <v>11</v>
      </c>
      <c r="R76">
        <v>227</v>
      </c>
      <c r="S76" s="2">
        <f t="shared" si="4"/>
        <v>40470.781961707115</v>
      </c>
      <c r="T76" s="2">
        <f t="shared" si="5"/>
        <v>9186867.5053075142</v>
      </c>
      <c r="U76" s="3">
        <f>VLOOKUP($D76,[1]Sheet1!$A$2:$U$706,8,FALSE)</f>
        <v>1</v>
      </c>
      <c r="V76" s="4">
        <v>11</v>
      </c>
      <c r="W76" s="3">
        <f>VLOOKUP($D76,[1]Sheet1!$A$2:$U$706,9,FALSE)</f>
        <v>11</v>
      </c>
      <c r="X76" s="3">
        <f>VLOOKUP($D76,[1]Sheet1!$A$2:$U$706,11,FALSE)</f>
        <v>245</v>
      </c>
      <c r="Y76" s="3">
        <f>VLOOKUP($D76,[1]Sheet1!$A$2:$U$706,15,FALSE)</f>
        <v>0</v>
      </c>
      <c r="Z76" s="3">
        <f>VLOOKUP($D76,[1]Sheet1!$A$2:$U$706,16,FALSE)</f>
        <v>0</v>
      </c>
      <c r="AA76">
        <v>20.5</v>
      </c>
      <c r="AB76">
        <v>13</v>
      </c>
      <c r="AC76">
        <v>52</v>
      </c>
      <c r="AD76" t="s">
        <v>52</v>
      </c>
      <c r="AE76">
        <v>20.5</v>
      </c>
      <c r="AF76">
        <v>19.409383160000001</v>
      </c>
      <c r="AG76">
        <v>2515669.9389999998</v>
      </c>
      <c r="AH76">
        <v>6861316.6169999996</v>
      </c>
      <c r="AI76">
        <v>208.29300000000001</v>
      </c>
      <c r="AJ76" t="s">
        <v>53</v>
      </c>
      <c r="AK76">
        <v>-99</v>
      </c>
      <c r="AL76" t="s">
        <v>54</v>
      </c>
      <c r="AM76" t="s">
        <v>55</v>
      </c>
      <c r="AN76">
        <v>0</v>
      </c>
      <c r="AO76">
        <v>3</v>
      </c>
      <c r="AP76">
        <v>-99</v>
      </c>
      <c r="AQ76">
        <v>-99</v>
      </c>
      <c r="AR76">
        <v>-99</v>
      </c>
      <c r="AS76">
        <v>-99</v>
      </c>
      <c r="AT76">
        <v>-99</v>
      </c>
      <c r="AV76">
        <v>-99</v>
      </c>
      <c r="AW76">
        <v>-99</v>
      </c>
      <c r="AX76">
        <v>-99</v>
      </c>
      <c r="AY76">
        <v>-99</v>
      </c>
      <c r="AZ76">
        <v>-99</v>
      </c>
      <c r="BA76">
        <v>-99</v>
      </c>
      <c r="BB76">
        <v>-99</v>
      </c>
      <c r="BC76">
        <v>-99</v>
      </c>
      <c r="BD76">
        <v>-99</v>
      </c>
      <c r="BE76">
        <v>-99</v>
      </c>
      <c r="BF76">
        <v>-99</v>
      </c>
      <c r="BG76">
        <v>-99</v>
      </c>
      <c r="BH76">
        <v>-99</v>
      </c>
      <c r="BJ76">
        <v>-99</v>
      </c>
      <c r="BK76">
        <v>-99</v>
      </c>
    </row>
    <row r="77" spans="1:63">
      <c r="A77">
        <v>7084</v>
      </c>
      <c r="B77" t="s">
        <v>253</v>
      </c>
      <c r="C77">
        <v>294</v>
      </c>
      <c r="D77" t="s">
        <v>379</v>
      </c>
      <c r="E77">
        <v>2</v>
      </c>
      <c r="F77">
        <v>2515662.21</v>
      </c>
      <c r="G77">
        <v>6861317.0199999996</v>
      </c>
      <c r="H77" s="2">
        <f t="shared" si="0"/>
        <v>-4.2863324207763505</v>
      </c>
      <c r="I77" s="2">
        <f t="shared" si="1"/>
        <v>49.466067706479215</v>
      </c>
      <c r="J77" s="2">
        <f t="shared" si="2"/>
        <v>0</v>
      </c>
      <c r="K77" s="2">
        <f t="shared" si="3"/>
        <v>0</v>
      </c>
      <c r="L77" s="2">
        <f t="shared" si="6"/>
        <v>0</v>
      </c>
      <c r="M77">
        <v>208.07</v>
      </c>
      <c r="N77">
        <v>-99</v>
      </c>
      <c r="O77">
        <v>2009</v>
      </c>
      <c r="P77">
        <v>1</v>
      </c>
      <c r="Q77">
        <v>11</v>
      </c>
      <c r="R77">
        <v>235</v>
      </c>
      <c r="S77" s="2">
        <f t="shared" si="4"/>
        <v>43373.613573624083</v>
      </c>
      <c r="T77" s="2">
        <f t="shared" si="5"/>
        <v>10192799.189801659</v>
      </c>
      <c r="U77" s="3">
        <f>VLOOKUP($D77,[1]Sheet1!$A$2:$U$706,8,FALSE)</f>
        <v>1</v>
      </c>
      <c r="V77" s="4">
        <v>11</v>
      </c>
      <c r="W77" s="3">
        <f>VLOOKUP($D77,[1]Sheet1!$A$2:$U$706,9,FALSE)</f>
        <v>11</v>
      </c>
      <c r="X77" s="3">
        <f>VLOOKUP($D77,[1]Sheet1!$A$2:$U$706,11,FALSE)</f>
        <v>257</v>
      </c>
      <c r="Y77" s="3">
        <f>VLOOKUP($D77,[1]Sheet1!$A$2:$U$706,15,FALSE)</f>
        <v>0</v>
      </c>
      <c r="Z77" s="3">
        <f>VLOOKUP($D77,[1]Sheet1!$A$2:$U$706,16,FALSE)</f>
        <v>0</v>
      </c>
      <c r="AA77">
        <v>-99</v>
      </c>
      <c r="AB77">
        <v>-99</v>
      </c>
      <c r="AC77">
        <v>-99</v>
      </c>
      <c r="AD77" t="s">
        <v>52</v>
      </c>
      <c r="AE77">
        <v>19.34</v>
      </c>
      <c r="AF77">
        <v>19.847265419999999</v>
      </c>
      <c r="AG77">
        <v>2515662.2429999998</v>
      </c>
      <c r="AH77">
        <v>6861317.1050000004</v>
      </c>
      <c r="AI77">
        <v>209.24299999999999</v>
      </c>
      <c r="AJ77" t="s">
        <v>53</v>
      </c>
      <c r="AK77">
        <v>-99</v>
      </c>
      <c r="AL77" t="s">
        <v>54</v>
      </c>
      <c r="AM77" t="s">
        <v>55</v>
      </c>
      <c r="AN77">
        <v>0</v>
      </c>
      <c r="AO77">
        <v>3</v>
      </c>
      <c r="AP77">
        <v>-99</v>
      </c>
      <c r="AQ77">
        <v>-99</v>
      </c>
      <c r="AR77">
        <v>-99</v>
      </c>
      <c r="AS77">
        <v>-99</v>
      </c>
      <c r="AT77">
        <v>-99</v>
      </c>
      <c r="AV77">
        <v>-99</v>
      </c>
      <c r="AW77">
        <v>-99</v>
      </c>
      <c r="AX77">
        <v>-99</v>
      </c>
      <c r="AY77">
        <v>-99</v>
      </c>
      <c r="AZ77">
        <v>-99</v>
      </c>
      <c r="BA77">
        <v>-99</v>
      </c>
      <c r="BB77">
        <v>-99</v>
      </c>
      <c r="BC77">
        <v>-99</v>
      </c>
      <c r="BD77">
        <v>-99</v>
      </c>
      <c r="BE77">
        <v>-99</v>
      </c>
      <c r="BF77">
        <v>-99</v>
      </c>
      <c r="BG77">
        <v>-99</v>
      </c>
      <c r="BH77">
        <v>-99</v>
      </c>
      <c r="BJ77">
        <v>-99</v>
      </c>
      <c r="BK77">
        <v>-99</v>
      </c>
    </row>
    <row r="78" spans="1:63">
      <c r="A78">
        <v>7085</v>
      </c>
      <c r="B78" t="s">
        <v>253</v>
      </c>
      <c r="C78">
        <v>295</v>
      </c>
      <c r="D78" t="s">
        <v>380</v>
      </c>
      <c r="E78">
        <v>2</v>
      </c>
      <c r="F78">
        <v>2515669.2000000002</v>
      </c>
      <c r="G78">
        <v>6861320.6699999999</v>
      </c>
      <c r="H78" s="2">
        <f t="shared" si="0"/>
        <v>3.5913156663233998</v>
      </c>
      <c r="I78" s="2">
        <f t="shared" si="1"/>
        <v>49.819989479838661</v>
      </c>
      <c r="J78" s="2">
        <f t="shared" si="2"/>
        <v>1</v>
      </c>
      <c r="K78" s="2">
        <f t="shared" si="3"/>
        <v>1</v>
      </c>
      <c r="L78" s="2">
        <f t="shared" si="6"/>
        <v>1</v>
      </c>
      <c r="M78">
        <v>207.55</v>
      </c>
      <c r="N78">
        <v>-99</v>
      </c>
      <c r="O78">
        <v>2009</v>
      </c>
      <c r="P78">
        <v>1</v>
      </c>
      <c r="Q78">
        <v>11</v>
      </c>
      <c r="R78">
        <v>209</v>
      </c>
      <c r="S78" s="2">
        <f t="shared" si="4"/>
        <v>34306.977175363936</v>
      </c>
      <c r="T78" s="2">
        <f t="shared" si="5"/>
        <v>7170158.2296510627</v>
      </c>
      <c r="U78" s="3">
        <f>VLOOKUP($D78,[1]Sheet1!$A$2:$U$706,8,FALSE)</f>
        <v>1</v>
      </c>
      <c r="V78" s="4">
        <v>11</v>
      </c>
      <c r="W78" s="3">
        <f>VLOOKUP($D78,[1]Sheet1!$A$2:$U$706,9,FALSE)</f>
        <v>11</v>
      </c>
      <c r="X78" s="3">
        <f>VLOOKUP($D78,[1]Sheet1!$A$2:$U$706,11,FALSE)</f>
        <v>226</v>
      </c>
      <c r="Y78" s="3">
        <f>VLOOKUP($D78,[1]Sheet1!$A$2:$U$706,15,FALSE)</f>
        <v>0</v>
      </c>
      <c r="Z78" s="3">
        <f>VLOOKUP($D78,[1]Sheet1!$A$2:$U$706,16,FALSE)</f>
        <v>0</v>
      </c>
      <c r="AA78">
        <v>-99</v>
      </c>
      <c r="AB78">
        <v>-99</v>
      </c>
      <c r="AC78">
        <v>-99</v>
      </c>
      <c r="AD78" t="s">
        <v>52</v>
      </c>
      <c r="AE78">
        <v>19.27</v>
      </c>
      <c r="AF78">
        <v>18.364182979999999</v>
      </c>
      <c r="AG78">
        <v>2515668.7740000002</v>
      </c>
      <c r="AH78">
        <v>6861320.2319999998</v>
      </c>
      <c r="AI78">
        <v>208.559</v>
      </c>
      <c r="AJ78" t="s">
        <v>53</v>
      </c>
      <c r="AK78">
        <v>-99</v>
      </c>
      <c r="AL78" t="s">
        <v>54</v>
      </c>
      <c r="AM78" t="s">
        <v>55</v>
      </c>
      <c r="AN78">
        <v>0</v>
      </c>
      <c r="AO78">
        <v>3</v>
      </c>
      <c r="AP78">
        <v>-99</v>
      </c>
      <c r="AQ78">
        <v>-99</v>
      </c>
      <c r="AR78">
        <v>-99</v>
      </c>
      <c r="AS78">
        <v>-99</v>
      </c>
      <c r="AT78">
        <v>-99</v>
      </c>
      <c r="AV78">
        <v>-99</v>
      </c>
      <c r="AW78">
        <v>-99</v>
      </c>
      <c r="AX78">
        <v>-99</v>
      </c>
      <c r="AY78">
        <v>-99</v>
      </c>
      <c r="AZ78">
        <v>-99</v>
      </c>
      <c r="BA78">
        <v>-99</v>
      </c>
      <c r="BB78">
        <v>-99</v>
      </c>
      <c r="BC78">
        <v>-99</v>
      </c>
      <c r="BD78">
        <v>-99</v>
      </c>
      <c r="BE78">
        <v>-99</v>
      </c>
      <c r="BF78">
        <v>-99</v>
      </c>
      <c r="BG78">
        <v>-99</v>
      </c>
      <c r="BH78">
        <v>-99</v>
      </c>
      <c r="BJ78">
        <v>-99</v>
      </c>
      <c r="BK78">
        <v>-99</v>
      </c>
    </row>
    <row r="79" spans="1:63">
      <c r="A79">
        <v>7086</v>
      </c>
      <c r="B79" t="s">
        <v>253</v>
      </c>
      <c r="C79">
        <v>296</v>
      </c>
      <c r="D79" t="s">
        <v>381</v>
      </c>
      <c r="E79">
        <v>2</v>
      </c>
      <c r="F79">
        <v>2515665.0499999998</v>
      </c>
      <c r="G79">
        <v>6861318.9199999999</v>
      </c>
      <c r="H79" s="2">
        <f t="shared" si="0"/>
        <v>-0.90944360826254567</v>
      </c>
      <c r="I79" s="2">
        <f t="shared" si="1"/>
        <v>49.987816638905862</v>
      </c>
      <c r="J79" s="2">
        <f t="shared" si="2"/>
        <v>0</v>
      </c>
      <c r="K79" s="2">
        <f t="shared" si="3"/>
        <v>0</v>
      </c>
      <c r="L79" s="2">
        <f t="shared" si="6"/>
        <v>0</v>
      </c>
      <c r="M79">
        <v>207.72</v>
      </c>
      <c r="N79">
        <v>-99</v>
      </c>
      <c r="O79">
        <v>2009</v>
      </c>
      <c r="P79">
        <v>1</v>
      </c>
      <c r="Q79">
        <v>11</v>
      </c>
      <c r="R79">
        <v>237</v>
      </c>
      <c r="S79" s="2">
        <f t="shared" si="4"/>
        <v>44115.029439871272</v>
      </c>
      <c r="T79" s="2">
        <f t="shared" si="5"/>
        <v>10455261.977249492</v>
      </c>
      <c r="U79" s="3">
        <f>VLOOKUP($D79,[1]Sheet1!$A$2:$U$706,8,FALSE)</f>
        <v>1</v>
      </c>
      <c r="V79" s="4">
        <v>11</v>
      </c>
      <c r="W79" s="3">
        <f>VLOOKUP($D79,[1]Sheet1!$A$2:$U$706,9,FALSE)</f>
        <v>11</v>
      </c>
      <c r="X79" s="3">
        <f>VLOOKUP($D79,[1]Sheet1!$A$2:$U$706,11,FALSE)</f>
        <v>248</v>
      </c>
      <c r="Y79" s="3">
        <f>VLOOKUP($D79,[1]Sheet1!$A$2:$U$706,15,FALSE)</f>
        <v>0</v>
      </c>
      <c r="Z79" s="3">
        <f>VLOOKUP($D79,[1]Sheet1!$A$2:$U$706,16,FALSE)</f>
        <v>0</v>
      </c>
      <c r="AA79">
        <v>-99</v>
      </c>
      <c r="AB79">
        <v>-99</v>
      </c>
      <c r="AC79">
        <v>-99</v>
      </c>
      <c r="AD79" t="s">
        <v>52</v>
      </c>
      <c r="AE79">
        <v>19.21</v>
      </c>
      <c r="AF79">
        <v>19.95431559</v>
      </c>
      <c r="AG79">
        <v>2515665.2250000001</v>
      </c>
      <c r="AH79">
        <v>6861319.0559999999</v>
      </c>
      <c r="AI79">
        <v>208.65199999999999</v>
      </c>
      <c r="AJ79" t="s">
        <v>53</v>
      </c>
      <c r="AK79">
        <v>-99</v>
      </c>
      <c r="AL79" t="s">
        <v>54</v>
      </c>
      <c r="AM79" t="s">
        <v>55</v>
      </c>
      <c r="AN79">
        <v>0</v>
      </c>
      <c r="AO79">
        <v>3</v>
      </c>
      <c r="AP79">
        <v>-99</v>
      </c>
      <c r="AQ79">
        <v>-99</v>
      </c>
      <c r="AR79">
        <v>-99</v>
      </c>
      <c r="AS79">
        <v>-99</v>
      </c>
      <c r="AT79">
        <v>-99</v>
      </c>
      <c r="AV79">
        <v>-99</v>
      </c>
      <c r="AW79">
        <v>-99</v>
      </c>
      <c r="AX79">
        <v>-99</v>
      </c>
      <c r="AY79">
        <v>-99</v>
      </c>
      <c r="AZ79">
        <v>-99</v>
      </c>
      <c r="BA79">
        <v>-99</v>
      </c>
      <c r="BB79">
        <v>-99</v>
      </c>
      <c r="BC79">
        <v>-99</v>
      </c>
      <c r="BD79">
        <v>-99</v>
      </c>
      <c r="BE79">
        <v>-99</v>
      </c>
      <c r="BF79">
        <v>-99</v>
      </c>
      <c r="BG79">
        <v>-99</v>
      </c>
      <c r="BH79">
        <v>-99</v>
      </c>
      <c r="BJ79">
        <v>-99</v>
      </c>
      <c r="BK79">
        <v>-99</v>
      </c>
    </row>
    <row r="80" spans="1:63">
      <c r="A80">
        <v>7090</v>
      </c>
      <c r="B80" t="s">
        <v>253</v>
      </c>
      <c r="C80">
        <v>300</v>
      </c>
      <c r="D80" t="s">
        <v>385</v>
      </c>
      <c r="E80">
        <v>2</v>
      </c>
      <c r="F80">
        <v>2515663.7999999998</v>
      </c>
      <c r="G80">
        <v>6861322.8399999999</v>
      </c>
      <c r="H80" s="2">
        <f t="shared" si="0"/>
        <v>-0.3856647560663049</v>
      </c>
      <c r="I80" s="2">
        <f t="shared" si="1"/>
        <v>54.06881599119788</v>
      </c>
      <c r="J80" s="2">
        <f t="shared" si="2"/>
        <v>0</v>
      </c>
      <c r="K80" s="2">
        <f t="shared" si="3"/>
        <v>0</v>
      </c>
      <c r="L80" s="2">
        <f t="shared" si="6"/>
        <v>0</v>
      </c>
      <c r="M80">
        <v>207.79</v>
      </c>
      <c r="N80">
        <v>-99</v>
      </c>
      <c r="O80">
        <v>2009</v>
      </c>
      <c r="P80">
        <v>1</v>
      </c>
      <c r="Q80">
        <v>11</v>
      </c>
      <c r="R80">
        <v>280</v>
      </c>
      <c r="S80" s="2">
        <f t="shared" si="4"/>
        <v>61575.216010359945</v>
      </c>
      <c r="T80" s="2">
        <f t="shared" si="5"/>
        <v>17241060.482900783</v>
      </c>
      <c r="U80" s="3">
        <f>VLOOKUP($D80,[1]Sheet1!$A$2:$U$706,8,FALSE)</f>
        <v>1</v>
      </c>
      <c r="V80" s="4">
        <v>11</v>
      </c>
      <c r="W80" s="3">
        <f>VLOOKUP($D80,[1]Sheet1!$A$2:$U$706,9,FALSE)</f>
        <v>11</v>
      </c>
      <c r="X80" s="3">
        <f>VLOOKUP($D80,[1]Sheet1!$A$2:$U$706,11,FALSE)</f>
        <v>304</v>
      </c>
      <c r="Y80" s="3">
        <f>VLOOKUP($D80,[1]Sheet1!$A$2:$U$706,15,FALSE)</f>
        <v>20</v>
      </c>
      <c r="Z80" s="3">
        <f>VLOOKUP($D80,[1]Sheet1!$A$2:$U$706,16,FALSE)</f>
        <v>11</v>
      </c>
      <c r="AA80">
        <v>-99</v>
      </c>
      <c r="AB80">
        <v>-99</v>
      </c>
      <c r="AC80">
        <v>-99</v>
      </c>
      <c r="AD80" t="s">
        <v>52</v>
      </c>
      <c r="AE80">
        <v>19.34</v>
      </c>
      <c r="AF80">
        <v>22.04494064</v>
      </c>
      <c r="AG80">
        <v>2515663.7779999999</v>
      </c>
      <c r="AH80">
        <v>6861322.5779999997</v>
      </c>
      <c r="AI80">
        <v>207.98500000000001</v>
      </c>
      <c r="AJ80" t="s">
        <v>53</v>
      </c>
      <c r="AK80">
        <v>-99</v>
      </c>
      <c r="AL80" t="s">
        <v>54</v>
      </c>
      <c r="AM80" t="s">
        <v>55</v>
      </c>
      <c r="AN80">
        <v>0</v>
      </c>
      <c r="AO80">
        <v>3</v>
      </c>
      <c r="AP80">
        <v>-99</v>
      </c>
      <c r="AQ80">
        <v>-99</v>
      </c>
      <c r="AR80">
        <v>-99</v>
      </c>
      <c r="AS80">
        <v>-99</v>
      </c>
      <c r="AT80">
        <v>-99</v>
      </c>
      <c r="AV80">
        <v>-99</v>
      </c>
      <c r="AW80">
        <v>-99</v>
      </c>
      <c r="AX80">
        <v>-99</v>
      </c>
      <c r="AY80">
        <v>-99</v>
      </c>
      <c r="AZ80">
        <v>-99</v>
      </c>
      <c r="BA80">
        <v>-99</v>
      </c>
      <c r="BB80">
        <v>-99</v>
      </c>
      <c r="BC80">
        <v>-99</v>
      </c>
      <c r="BD80">
        <v>-99</v>
      </c>
      <c r="BE80">
        <v>-99</v>
      </c>
      <c r="BF80">
        <v>-99</v>
      </c>
      <c r="BG80">
        <v>-99</v>
      </c>
      <c r="BH80">
        <v>-99</v>
      </c>
      <c r="BJ80">
        <v>-99</v>
      </c>
      <c r="BK80">
        <v>-99</v>
      </c>
    </row>
    <row r="81" spans="1:63">
      <c r="A81">
        <v>7095</v>
      </c>
      <c r="B81" t="s">
        <v>253</v>
      </c>
      <c r="C81">
        <v>305</v>
      </c>
      <c r="D81" t="s">
        <v>390</v>
      </c>
      <c r="E81">
        <v>2</v>
      </c>
      <c r="F81">
        <v>2515665.66</v>
      </c>
      <c r="G81">
        <v>6861330.5800000001</v>
      </c>
      <c r="H81" s="2">
        <f t="shared" si="0"/>
        <v>4.5711330740932006</v>
      </c>
      <c r="I81" s="2">
        <f t="shared" si="1"/>
        <v>60.297568296084727</v>
      </c>
      <c r="J81" s="2">
        <f t="shared" si="2"/>
        <v>1</v>
      </c>
      <c r="K81" s="2">
        <f t="shared" si="3"/>
        <v>1</v>
      </c>
      <c r="L81" s="2">
        <f t="shared" si="6"/>
        <v>1</v>
      </c>
      <c r="M81">
        <v>206.55</v>
      </c>
      <c r="N81">
        <v>-99</v>
      </c>
      <c r="O81">
        <v>2009</v>
      </c>
      <c r="P81">
        <v>1</v>
      </c>
      <c r="Q81">
        <v>11</v>
      </c>
      <c r="R81">
        <v>205</v>
      </c>
      <c r="S81" s="2">
        <f t="shared" si="4"/>
        <v>33006.357816777767</v>
      </c>
      <c r="T81" s="2">
        <f t="shared" si="5"/>
        <v>6766303.3524394426</v>
      </c>
      <c r="U81" s="3">
        <f>VLOOKUP($D81,[1]Sheet1!$A$2:$U$706,8,FALSE)</f>
        <v>1</v>
      </c>
      <c r="V81" s="4">
        <v>11</v>
      </c>
      <c r="W81" s="3">
        <f>VLOOKUP($D81,[1]Sheet1!$A$2:$U$706,9,FALSE)</f>
        <v>11</v>
      </c>
      <c r="X81" s="3">
        <f>VLOOKUP($D81,[1]Sheet1!$A$2:$U$706,11,FALSE)</f>
        <v>224</v>
      </c>
      <c r="Y81" s="3">
        <f>VLOOKUP($D81,[1]Sheet1!$A$2:$U$706,15,FALSE)</f>
        <v>0</v>
      </c>
      <c r="Z81" s="3">
        <f>VLOOKUP($D81,[1]Sheet1!$A$2:$U$706,16,FALSE)</f>
        <v>0</v>
      </c>
      <c r="AA81">
        <v>-99</v>
      </c>
      <c r="AB81">
        <v>-99</v>
      </c>
      <c r="AC81">
        <v>-99</v>
      </c>
      <c r="AD81" t="s">
        <v>52</v>
      </c>
      <c r="AE81">
        <v>18.38</v>
      </c>
      <c r="AF81">
        <v>18.119936389999999</v>
      </c>
      <c r="AG81">
        <v>2515665.8709999998</v>
      </c>
      <c r="AH81">
        <v>6861330.0259999996</v>
      </c>
      <c r="AI81">
        <v>207.12299999999999</v>
      </c>
      <c r="AJ81" t="s">
        <v>53</v>
      </c>
      <c r="AK81">
        <v>-99</v>
      </c>
      <c r="AL81" t="s">
        <v>54</v>
      </c>
      <c r="AM81" t="s">
        <v>55</v>
      </c>
      <c r="AN81">
        <v>0</v>
      </c>
      <c r="AO81">
        <v>3</v>
      </c>
      <c r="AP81">
        <v>-99</v>
      </c>
      <c r="AQ81">
        <v>-99</v>
      </c>
      <c r="AR81">
        <v>-99</v>
      </c>
      <c r="AS81">
        <v>-99</v>
      </c>
      <c r="AT81">
        <v>-99</v>
      </c>
      <c r="AV81">
        <v>-99</v>
      </c>
      <c r="AW81">
        <v>-99</v>
      </c>
      <c r="AX81">
        <v>-99</v>
      </c>
      <c r="AY81">
        <v>-99</v>
      </c>
      <c r="AZ81">
        <v>-99</v>
      </c>
      <c r="BA81">
        <v>-99</v>
      </c>
      <c r="BB81">
        <v>-99</v>
      </c>
      <c r="BC81">
        <v>-99</v>
      </c>
      <c r="BD81">
        <v>-99</v>
      </c>
      <c r="BE81">
        <v>-99</v>
      </c>
      <c r="BF81">
        <v>-99</v>
      </c>
      <c r="BG81">
        <v>-99</v>
      </c>
      <c r="BH81">
        <v>-99</v>
      </c>
      <c r="BJ81">
        <v>-99</v>
      </c>
      <c r="BK81">
        <v>-99</v>
      </c>
    </row>
    <row r="82" spans="1:63">
      <c r="A82">
        <v>7096</v>
      </c>
      <c r="B82" t="s">
        <v>253</v>
      </c>
      <c r="C82">
        <v>306</v>
      </c>
      <c r="D82" t="s">
        <v>391</v>
      </c>
      <c r="E82">
        <v>2</v>
      </c>
      <c r="F82">
        <v>2515659.89</v>
      </c>
      <c r="G82">
        <v>6861328.46</v>
      </c>
      <c r="H82" s="2">
        <f t="shared" si="0"/>
        <v>-1.5542135720626611</v>
      </c>
      <c r="I82" s="2">
        <f t="shared" si="1"/>
        <v>60.814703157717453</v>
      </c>
      <c r="J82" s="2">
        <f t="shared" si="2"/>
        <v>0</v>
      </c>
      <c r="K82" s="2">
        <f t="shared" si="3"/>
        <v>0</v>
      </c>
      <c r="L82" s="2">
        <f t="shared" si="6"/>
        <v>0</v>
      </c>
      <c r="M82">
        <v>209.03</v>
      </c>
      <c r="N82">
        <v>-99</v>
      </c>
      <c r="O82">
        <v>2009</v>
      </c>
      <c r="P82">
        <v>1</v>
      </c>
      <c r="Q82">
        <v>11</v>
      </c>
      <c r="R82">
        <v>267</v>
      </c>
      <c r="S82" s="2">
        <f t="shared" si="4"/>
        <v>55990.249670440688</v>
      </c>
      <c r="T82" s="2">
        <f t="shared" si="5"/>
        <v>14949396.662007663</v>
      </c>
      <c r="U82" s="3">
        <f>VLOOKUP($D82,[1]Sheet1!$A$2:$U$706,8,FALSE)</f>
        <v>1</v>
      </c>
      <c r="V82" s="4">
        <v>11</v>
      </c>
      <c r="W82" s="3">
        <f>VLOOKUP($D82,[1]Sheet1!$A$2:$U$706,9,FALSE)</f>
        <v>11</v>
      </c>
      <c r="X82" s="3">
        <f>VLOOKUP($D82,[1]Sheet1!$A$2:$U$706,11,FALSE)</f>
        <v>280</v>
      </c>
      <c r="Y82" s="3">
        <f>VLOOKUP($D82,[1]Sheet1!$A$2:$U$706,15,FALSE)</f>
        <v>22</v>
      </c>
      <c r="Z82" s="3">
        <f>VLOOKUP($D82,[1]Sheet1!$A$2:$U$706,16,FALSE)</f>
        <v>11</v>
      </c>
      <c r="AA82">
        <v>20</v>
      </c>
      <c r="AB82">
        <v>11</v>
      </c>
      <c r="AC82">
        <v>55</v>
      </c>
      <c r="AD82" t="s">
        <v>52</v>
      </c>
      <c r="AE82">
        <v>20</v>
      </c>
      <c r="AF82">
        <v>21.452767990000002</v>
      </c>
      <c r="AG82">
        <v>2515660.0950000002</v>
      </c>
      <c r="AH82">
        <v>6861328.4170000004</v>
      </c>
      <c r="AI82">
        <v>209.49</v>
      </c>
      <c r="AJ82" t="s">
        <v>53</v>
      </c>
      <c r="AK82">
        <v>-99</v>
      </c>
      <c r="AL82" t="s">
        <v>54</v>
      </c>
      <c r="AM82" t="s">
        <v>55</v>
      </c>
      <c r="AN82">
        <v>0</v>
      </c>
      <c r="AO82">
        <v>3</v>
      </c>
      <c r="AP82">
        <v>-99</v>
      </c>
      <c r="AQ82">
        <v>-99</v>
      </c>
      <c r="AR82">
        <v>-99</v>
      </c>
      <c r="AS82">
        <v>-99</v>
      </c>
      <c r="AT82">
        <v>-99</v>
      </c>
      <c r="AV82">
        <v>-99</v>
      </c>
      <c r="AW82">
        <v>-99</v>
      </c>
      <c r="AX82">
        <v>-99</v>
      </c>
      <c r="AY82">
        <v>-99</v>
      </c>
      <c r="AZ82">
        <v>-99</v>
      </c>
      <c r="BA82">
        <v>-99</v>
      </c>
      <c r="BB82">
        <v>-99</v>
      </c>
      <c r="BC82">
        <v>-99</v>
      </c>
      <c r="BD82">
        <v>-99</v>
      </c>
      <c r="BE82">
        <v>-99</v>
      </c>
      <c r="BF82">
        <v>-99</v>
      </c>
      <c r="BG82">
        <v>-99</v>
      </c>
      <c r="BH82">
        <v>-99</v>
      </c>
      <c r="BJ82">
        <v>-99</v>
      </c>
      <c r="BK82">
        <v>-99</v>
      </c>
    </row>
    <row r="83" spans="1:63">
      <c r="A83">
        <v>7097</v>
      </c>
      <c r="B83" t="s">
        <v>253</v>
      </c>
      <c r="C83">
        <v>307</v>
      </c>
      <c r="D83" t="s">
        <v>392</v>
      </c>
      <c r="E83">
        <v>2</v>
      </c>
      <c r="F83">
        <v>2515656.89</v>
      </c>
      <c r="G83">
        <v>6861327.6600000001</v>
      </c>
      <c r="H83" s="2">
        <f t="shared" si="0"/>
        <v>-4.6112315424864541</v>
      </c>
      <c r="I83" s="2">
        <f t="shared" si="1"/>
        <v>61.357511713479042</v>
      </c>
      <c r="J83" s="2">
        <f t="shared" si="2"/>
        <v>0</v>
      </c>
      <c r="K83" s="2">
        <f t="shared" si="3"/>
        <v>0</v>
      </c>
      <c r="L83" s="2">
        <f t="shared" si="6"/>
        <v>0</v>
      </c>
      <c r="M83">
        <v>206.29</v>
      </c>
      <c r="N83">
        <v>-99</v>
      </c>
      <c r="O83">
        <v>2009</v>
      </c>
      <c r="P83">
        <v>1</v>
      </c>
      <c r="Q83">
        <v>11</v>
      </c>
      <c r="R83">
        <v>193</v>
      </c>
      <c r="S83" s="2">
        <f t="shared" si="4"/>
        <v>29255.296188391552</v>
      </c>
      <c r="T83" s="2">
        <f t="shared" si="5"/>
        <v>5646272.1643595695</v>
      </c>
      <c r="U83" s="3">
        <f>VLOOKUP($D83,[1]Sheet1!$A$2:$U$706,8,FALSE)</f>
        <v>1</v>
      </c>
      <c r="V83" s="4">
        <v>11</v>
      </c>
      <c r="W83" s="3">
        <f>VLOOKUP($D83,[1]Sheet1!$A$2:$U$706,9,FALSE)</f>
        <v>11</v>
      </c>
      <c r="X83" s="3">
        <f>VLOOKUP($D83,[1]Sheet1!$A$2:$U$706,11,FALSE)</f>
        <v>202</v>
      </c>
      <c r="Y83" s="3">
        <f>VLOOKUP($D83,[1]Sheet1!$A$2:$U$706,15,FALSE)</f>
        <v>19</v>
      </c>
      <c r="Z83" s="3">
        <f>VLOOKUP($D83,[1]Sheet1!$A$2:$U$706,16,FALSE)</f>
        <v>13</v>
      </c>
      <c r="AA83">
        <v>-99</v>
      </c>
      <c r="AB83">
        <v>-99</v>
      </c>
      <c r="AC83">
        <v>-99</v>
      </c>
      <c r="AD83" t="s">
        <v>52</v>
      </c>
      <c r="AE83">
        <v>18.37</v>
      </c>
      <c r="AF83">
        <v>17.35920737</v>
      </c>
      <c r="AG83">
        <v>2515656.7000000002</v>
      </c>
      <c r="AH83">
        <v>6861327.5959999999</v>
      </c>
      <c r="AI83">
        <v>206.66</v>
      </c>
      <c r="AJ83" t="s">
        <v>53</v>
      </c>
      <c r="AK83">
        <v>-99</v>
      </c>
      <c r="AL83" t="s">
        <v>54</v>
      </c>
      <c r="AM83" t="s">
        <v>55</v>
      </c>
      <c r="AN83">
        <v>0</v>
      </c>
      <c r="AO83">
        <v>3</v>
      </c>
      <c r="AP83">
        <v>-99</v>
      </c>
      <c r="AQ83">
        <v>-99</v>
      </c>
      <c r="AR83">
        <v>-99</v>
      </c>
      <c r="AS83">
        <v>-99</v>
      </c>
      <c r="AT83">
        <v>-99</v>
      </c>
      <c r="AV83">
        <v>-99</v>
      </c>
      <c r="AW83">
        <v>-99</v>
      </c>
      <c r="AX83">
        <v>-99</v>
      </c>
      <c r="AY83">
        <v>-99</v>
      </c>
      <c r="AZ83">
        <v>-99</v>
      </c>
      <c r="BA83">
        <v>-99</v>
      </c>
      <c r="BB83">
        <v>-99</v>
      </c>
      <c r="BC83">
        <v>-99</v>
      </c>
      <c r="BD83">
        <v>-99</v>
      </c>
      <c r="BE83">
        <v>-99</v>
      </c>
      <c r="BF83">
        <v>-99</v>
      </c>
      <c r="BG83">
        <v>-99</v>
      </c>
      <c r="BH83">
        <v>-99</v>
      </c>
      <c r="BJ83">
        <v>-99</v>
      </c>
      <c r="BK83">
        <v>-99</v>
      </c>
    </row>
    <row r="84" spans="1:63">
      <c r="A84">
        <v>7102</v>
      </c>
      <c r="B84" t="s">
        <v>253</v>
      </c>
      <c r="C84">
        <v>312</v>
      </c>
      <c r="D84" t="s">
        <v>397</v>
      </c>
      <c r="E84">
        <v>2</v>
      </c>
      <c r="F84">
        <v>2515660.48</v>
      </c>
      <c r="G84">
        <v>6861337.21</v>
      </c>
      <c r="H84" s="2">
        <f t="shared" si="0"/>
        <v>2.6784178123850282</v>
      </c>
      <c r="I84" s="2">
        <f t="shared" si="1"/>
        <v>68.495551519924106</v>
      </c>
      <c r="J84" s="2">
        <f t="shared" si="2"/>
        <v>1</v>
      </c>
      <c r="K84" s="2">
        <f t="shared" si="3"/>
        <v>1</v>
      </c>
      <c r="L84" s="2">
        <f t="shared" si="6"/>
        <v>1</v>
      </c>
      <c r="M84">
        <v>204.21</v>
      </c>
      <c r="N84">
        <v>-99</v>
      </c>
      <c r="O84">
        <v>2009</v>
      </c>
      <c r="P84">
        <v>1</v>
      </c>
      <c r="Q84">
        <v>11</v>
      </c>
      <c r="R84">
        <v>216</v>
      </c>
      <c r="S84" s="2">
        <f t="shared" si="4"/>
        <v>36643.536711471344</v>
      </c>
      <c r="T84" s="2">
        <f t="shared" si="5"/>
        <v>7915003.9296778105</v>
      </c>
      <c r="U84" s="3">
        <f>VLOOKUP($D84,[1]Sheet1!$A$2:$U$706,8,FALSE)</f>
        <v>1</v>
      </c>
      <c r="V84" s="4">
        <v>11</v>
      </c>
      <c r="W84" s="3">
        <f>VLOOKUP($D84,[1]Sheet1!$A$2:$U$706,9,FALSE)</f>
        <v>11</v>
      </c>
      <c r="X84" s="3">
        <f>VLOOKUP($D84,[1]Sheet1!$A$2:$U$706,11,FALSE)</f>
        <v>250</v>
      </c>
      <c r="Y84" s="3">
        <f>VLOOKUP($D84,[1]Sheet1!$A$2:$U$706,15,FALSE)</f>
        <v>21</v>
      </c>
      <c r="Z84" s="3">
        <f>VLOOKUP($D84,[1]Sheet1!$A$2:$U$706,16,FALSE)</f>
        <v>10</v>
      </c>
      <c r="AA84">
        <v>-99</v>
      </c>
      <c r="AB84">
        <v>-99</v>
      </c>
      <c r="AC84">
        <v>-99</v>
      </c>
      <c r="AD84" t="s">
        <v>52</v>
      </c>
      <c r="AE84">
        <v>17.170000000000002</v>
      </c>
      <c r="AF84">
        <v>18.780899640000001</v>
      </c>
      <c r="AG84">
        <v>2515660.6919999998</v>
      </c>
      <c r="AH84">
        <v>6861337.3899999997</v>
      </c>
      <c r="AI84">
        <v>205.197</v>
      </c>
      <c r="AJ84" t="s">
        <v>53</v>
      </c>
      <c r="AK84">
        <v>-99</v>
      </c>
      <c r="AL84" t="s">
        <v>54</v>
      </c>
      <c r="AM84" t="s">
        <v>55</v>
      </c>
      <c r="AN84">
        <v>0</v>
      </c>
      <c r="AO84">
        <v>3</v>
      </c>
      <c r="AP84">
        <v>-99</v>
      </c>
      <c r="AQ84">
        <v>-99</v>
      </c>
      <c r="AR84">
        <v>-99</v>
      </c>
      <c r="AS84">
        <v>-99</v>
      </c>
      <c r="AT84">
        <v>-99</v>
      </c>
      <c r="AV84">
        <v>-99</v>
      </c>
      <c r="AW84">
        <v>-99</v>
      </c>
      <c r="AX84">
        <v>-99</v>
      </c>
      <c r="AY84">
        <v>-99</v>
      </c>
      <c r="AZ84">
        <v>-99</v>
      </c>
      <c r="BA84">
        <v>-99</v>
      </c>
      <c r="BB84">
        <v>-99</v>
      </c>
      <c r="BC84">
        <v>-99</v>
      </c>
      <c r="BD84">
        <v>-99</v>
      </c>
      <c r="BE84">
        <v>-99</v>
      </c>
      <c r="BF84">
        <v>-99</v>
      </c>
      <c r="BG84">
        <v>-99</v>
      </c>
      <c r="BH84">
        <v>-99</v>
      </c>
      <c r="BJ84">
        <v>-99</v>
      </c>
      <c r="BK84">
        <v>-99</v>
      </c>
    </row>
    <row r="85" spans="1:63">
      <c r="A85">
        <v>7110</v>
      </c>
      <c r="B85" t="s">
        <v>253</v>
      </c>
      <c r="C85">
        <v>327</v>
      </c>
      <c r="D85" t="s">
        <v>408</v>
      </c>
      <c r="E85">
        <v>2</v>
      </c>
      <c r="F85">
        <v>2515676.11</v>
      </c>
      <c r="G85">
        <v>6861315.5300000003</v>
      </c>
      <c r="H85" s="2">
        <f t="shared" si="0"/>
        <v>7.6816446092541675</v>
      </c>
      <c r="I85" s="2">
        <f t="shared" si="1"/>
        <v>42.241275266279729</v>
      </c>
      <c r="J85" s="2">
        <f t="shared" si="2"/>
        <v>1</v>
      </c>
      <c r="K85" s="2">
        <f t="shared" si="3"/>
        <v>1</v>
      </c>
      <c r="L85" s="2">
        <f t="shared" si="6"/>
        <v>1</v>
      </c>
      <c r="M85">
        <v>208.3</v>
      </c>
      <c r="N85">
        <v>-99</v>
      </c>
      <c r="O85">
        <v>2009</v>
      </c>
      <c r="P85">
        <v>1</v>
      </c>
      <c r="Q85">
        <v>11</v>
      </c>
      <c r="R85">
        <v>275</v>
      </c>
      <c r="S85" s="2">
        <f t="shared" si="4"/>
        <v>59395.736106932025</v>
      </c>
      <c r="T85" s="2">
        <f t="shared" si="5"/>
        <v>16333827.429406308</v>
      </c>
      <c r="U85" s="3">
        <f>VLOOKUP($D85,[1]Sheet1!$A$2:$U$706,8,FALSE)</f>
        <v>1</v>
      </c>
      <c r="V85" s="4">
        <v>11</v>
      </c>
      <c r="W85" s="3">
        <f>VLOOKUP($D85,[1]Sheet1!$A$2:$U$706,9,FALSE)</f>
        <v>11</v>
      </c>
      <c r="X85" s="3">
        <f>VLOOKUP($D85,[1]Sheet1!$A$2:$U$706,11,FALSE)</f>
        <v>285</v>
      </c>
      <c r="Y85" s="3">
        <f>VLOOKUP($D85,[1]Sheet1!$A$2:$U$706,15,FALSE)</f>
        <v>23</v>
      </c>
      <c r="Z85" s="3">
        <f>VLOOKUP($D85,[1]Sheet1!$A$2:$U$706,16,FALSE)</f>
        <v>14.5</v>
      </c>
      <c r="AA85">
        <v>-99</v>
      </c>
      <c r="AB85">
        <v>-99</v>
      </c>
      <c r="AC85">
        <v>-99</v>
      </c>
      <c r="AD85" t="s">
        <v>52</v>
      </c>
      <c r="AE85">
        <v>21.39</v>
      </c>
      <c r="AF85">
        <v>21.8209716</v>
      </c>
      <c r="AG85">
        <v>2515676.2459999998</v>
      </c>
      <c r="AH85">
        <v>6861315.8399999999</v>
      </c>
      <c r="AI85">
        <v>209.06399999999999</v>
      </c>
      <c r="AJ85" t="s">
        <v>53</v>
      </c>
      <c r="AK85">
        <v>-99</v>
      </c>
      <c r="AL85" t="s">
        <v>54</v>
      </c>
      <c r="AM85" t="s">
        <v>55</v>
      </c>
      <c r="AN85">
        <v>0</v>
      </c>
      <c r="AO85">
        <v>3</v>
      </c>
      <c r="AP85">
        <v>-99</v>
      </c>
      <c r="AQ85">
        <v>-99</v>
      </c>
      <c r="AR85">
        <v>-99</v>
      </c>
      <c r="AS85">
        <v>-99</v>
      </c>
      <c r="AT85">
        <v>-99</v>
      </c>
      <c r="AV85">
        <v>-99</v>
      </c>
      <c r="AW85">
        <v>-99</v>
      </c>
      <c r="AX85">
        <v>-99</v>
      </c>
      <c r="AY85">
        <v>-99</v>
      </c>
      <c r="AZ85">
        <v>-99</v>
      </c>
      <c r="BA85">
        <v>-99</v>
      </c>
      <c r="BB85">
        <v>-99</v>
      </c>
      <c r="BC85">
        <v>-99</v>
      </c>
      <c r="BD85">
        <v>-99</v>
      </c>
      <c r="BE85">
        <v>-99</v>
      </c>
      <c r="BF85">
        <v>-99</v>
      </c>
      <c r="BG85">
        <v>-99</v>
      </c>
      <c r="BH85">
        <v>-99</v>
      </c>
      <c r="BJ85">
        <v>-99</v>
      </c>
      <c r="BK85">
        <v>-99</v>
      </c>
    </row>
    <row r="86" spans="1:63">
      <c r="A86">
        <v>7116</v>
      </c>
      <c r="B86" t="s">
        <v>253</v>
      </c>
      <c r="C86">
        <v>333</v>
      </c>
      <c r="D86" t="s">
        <v>417</v>
      </c>
      <c r="E86">
        <v>2</v>
      </c>
      <c r="F86">
        <v>2515667.87</v>
      </c>
      <c r="G86">
        <v>6861335.0999999996</v>
      </c>
      <c r="H86" s="2">
        <f t="shared" si="0"/>
        <v>8.4843078262894736</v>
      </c>
      <c r="I86" s="2">
        <f t="shared" si="1"/>
        <v>63.460093134654031</v>
      </c>
      <c r="J86" s="2">
        <f t="shared" si="2"/>
        <v>1</v>
      </c>
      <c r="K86" s="2">
        <f t="shared" si="3"/>
        <v>1</v>
      </c>
      <c r="L86" s="2">
        <f t="shared" si="6"/>
        <v>1</v>
      </c>
      <c r="M86">
        <v>207.66</v>
      </c>
      <c r="N86">
        <v>-99</v>
      </c>
      <c r="O86">
        <v>2009</v>
      </c>
      <c r="P86">
        <v>1</v>
      </c>
      <c r="Q86">
        <v>11</v>
      </c>
      <c r="R86">
        <v>248</v>
      </c>
      <c r="S86" s="2">
        <f t="shared" si="4"/>
        <v>48305.128641596661</v>
      </c>
      <c r="T86" s="2">
        <f t="shared" si="5"/>
        <v>11979671.903115971</v>
      </c>
      <c r="U86" s="3">
        <f>VLOOKUP($D86,[1]Sheet1!$A$2:$U$706,8,FALSE)</f>
        <v>1</v>
      </c>
      <c r="V86" s="4">
        <v>11</v>
      </c>
      <c r="W86" s="3">
        <f>VLOOKUP($D86,[1]Sheet1!$A$2:$U$706,9,FALSE)</f>
        <v>11</v>
      </c>
      <c r="X86" s="3">
        <f>VLOOKUP($D86,[1]Sheet1!$A$2:$U$706,11,FALSE)</f>
        <v>267</v>
      </c>
      <c r="Y86" s="3">
        <f>VLOOKUP($D86,[1]Sheet1!$A$2:$U$706,15,FALSE)</f>
        <v>22</v>
      </c>
      <c r="Z86" s="3">
        <f>VLOOKUP($D86,[1]Sheet1!$A$2:$U$706,16,FALSE)</f>
        <v>13</v>
      </c>
      <c r="AA86">
        <v>21</v>
      </c>
      <c r="AB86">
        <v>13.5</v>
      </c>
      <c r="AC86">
        <v>53</v>
      </c>
      <c r="AD86" t="s">
        <v>52</v>
      </c>
      <c r="AE86">
        <v>21</v>
      </c>
      <c r="AF86">
        <v>20.526501769999999</v>
      </c>
      <c r="AG86">
        <v>2515667.8459999999</v>
      </c>
      <c r="AH86">
        <v>6861335.4950000001</v>
      </c>
      <c r="AI86">
        <v>209.11</v>
      </c>
      <c r="AJ86" t="s">
        <v>53</v>
      </c>
      <c r="AK86">
        <v>-99</v>
      </c>
      <c r="AL86" t="s">
        <v>54</v>
      </c>
      <c r="AM86" t="s">
        <v>55</v>
      </c>
      <c r="AN86">
        <v>0</v>
      </c>
      <c r="AO86">
        <v>3</v>
      </c>
      <c r="AP86">
        <v>-99</v>
      </c>
      <c r="AQ86">
        <v>-99</v>
      </c>
      <c r="AR86">
        <v>-99</v>
      </c>
      <c r="AS86">
        <v>-99</v>
      </c>
      <c r="AT86">
        <v>-99</v>
      </c>
      <c r="AV86">
        <v>-99</v>
      </c>
      <c r="AW86">
        <v>-99</v>
      </c>
      <c r="AX86">
        <v>-99</v>
      </c>
      <c r="AY86">
        <v>-99</v>
      </c>
      <c r="AZ86">
        <v>-99</v>
      </c>
      <c r="BA86">
        <v>-99</v>
      </c>
      <c r="BB86">
        <v>-99</v>
      </c>
      <c r="BC86">
        <v>-99</v>
      </c>
      <c r="BD86">
        <v>-99</v>
      </c>
      <c r="BE86">
        <v>-99</v>
      </c>
      <c r="BF86">
        <v>-99</v>
      </c>
      <c r="BG86">
        <v>-99</v>
      </c>
      <c r="BH86">
        <v>-99</v>
      </c>
      <c r="BJ86">
        <v>-99</v>
      </c>
      <c r="BK86">
        <v>-99</v>
      </c>
    </row>
    <row r="87" spans="1:63">
      <c r="A87">
        <v>7119</v>
      </c>
      <c r="B87" t="s">
        <v>253</v>
      </c>
      <c r="C87">
        <v>336</v>
      </c>
      <c r="D87" t="s">
        <v>420</v>
      </c>
      <c r="E87">
        <v>2</v>
      </c>
      <c r="F87">
        <v>2515662.9700000002</v>
      </c>
      <c r="G87">
        <v>6861342.1299999999</v>
      </c>
      <c r="H87" s="2">
        <f t="shared" si="0"/>
        <v>7.0144060500416181</v>
      </c>
      <c r="I87" s="2">
        <f t="shared" si="1"/>
        <v>71.902266360248092</v>
      </c>
      <c r="J87" s="2">
        <f t="shared" si="2"/>
        <v>0</v>
      </c>
      <c r="K87" s="2">
        <f t="shared" si="3"/>
        <v>0</v>
      </c>
      <c r="L87" s="2">
        <f t="shared" si="6"/>
        <v>0</v>
      </c>
      <c r="M87">
        <v>204.28</v>
      </c>
      <c r="N87">
        <v>-99</v>
      </c>
      <c r="O87">
        <v>2009</v>
      </c>
      <c r="P87">
        <v>1</v>
      </c>
      <c r="Q87">
        <v>11</v>
      </c>
      <c r="R87">
        <v>204</v>
      </c>
      <c r="S87" s="2">
        <f t="shared" si="4"/>
        <v>32685.129967948207</v>
      </c>
      <c r="T87" s="2">
        <f t="shared" si="5"/>
        <v>6667766.5134614343</v>
      </c>
      <c r="U87" s="3">
        <f>VLOOKUP($D87,[1]Sheet1!$A$2:$U$706,8,FALSE)</f>
        <v>1</v>
      </c>
      <c r="V87" s="4">
        <v>11</v>
      </c>
      <c r="W87" s="3">
        <f>VLOOKUP($D87,[1]Sheet1!$A$2:$U$706,9,FALSE)</f>
        <v>11</v>
      </c>
      <c r="X87" s="3">
        <f>VLOOKUP($D87,[1]Sheet1!$A$2:$U$706,11,FALSE)</f>
        <v>221</v>
      </c>
      <c r="Y87" s="3">
        <f>VLOOKUP($D87,[1]Sheet1!$A$2:$U$706,15,FALSE)</f>
        <v>18</v>
      </c>
      <c r="Z87" s="3">
        <f>VLOOKUP($D87,[1]Sheet1!$A$2:$U$706,16,FALSE)</f>
        <v>11</v>
      </c>
      <c r="AA87">
        <v>-99</v>
      </c>
      <c r="AB87">
        <v>-99</v>
      </c>
      <c r="AC87">
        <v>-99</v>
      </c>
      <c r="AD87" t="s">
        <v>52</v>
      </c>
      <c r="AE87">
        <v>17.73</v>
      </c>
      <c r="AF87">
        <v>18.058161949999999</v>
      </c>
      <c r="AG87">
        <v>2515663.1469999999</v>
      </c>
      <c r="AH87">
        <v>6861341.8099999996</v>
      </c>
      <c r="AI87">
        <v>205.43100000000001</v>
      </c>
      <c r="AJ87" t="s">
        <v>53</v>
      </c>
      <c r="AK87">
        <v>-99</v>
      </c>
      <c r="AL87" t="s">
        <v>54</v>
      </c>
      <c r="AM87" t="s">
        <v>55</v>
      </c>
      <c r="AN87">
        <v>0</v>
      </c>
      <c r="AO87">
        <v>3</v>
      </c>
      <c r="AP87">
        <v>-99</v>
      </c>
      <c r="AQ87">
        <v>-99</v>
      </c>
      <c r="AR87">
        <v>-99</v>
      </c>
      <c r="AS87">
        <v>-99</v>
      </c>
      <c r="AT87">
        <v>-99</v>
      </c>
      <c r="AV87">
        <v>-99</v>
      </c>
      <c r="AW87">
        <v>-99</v>
      </c>
      <c r="AX87">
        <v>-99</v>
      </c>
      <c r="AY87">
        <v>-99</v>
      </c>
      <c r="AZ87">
        <v>-99</v>
      </c>
      <c r="BA87">
        <v>-99</v>
      </c>
      <c r="BB87">
        <v>-99</v>
      </c>
      <c r="BC87">
        <v>-99</v>
      </c>
      <c r="BD87">
        <v>-99</v>
      </c>
      <c r="BE87">
        <v>-99</v>
      </c>
      <c r="BF87">
        <v>-99</v>
      </c>
      <c r="BG87">
        <v>-99</v>
      </c>
      <c r="BH87">
        <v>-99</v>
      </c>
      <c r="BJ87">
        <v>-99</v>
      </c>
      <c r="BK87">
        <v>-99</v>
      </c>
    </row>
    <row r="88" spans="1:63">
      <c r="A88">
        <v>7185</v>
      </c>
      <c r="B88" t="s">
        <v>496</v>
      </c>
      <c r="C88">
        <v>345</v>
      </c>
      <c r="D88" t="s">
        <v>502</v>
      </c>
      <c r="E88">
        <v>2</v>
      </c>
      <c r="F88">
        <v>2515672.16</v>
      </c>
      <c r="G88">
        <v>6861329.9699999997</v>
      </c>
      <c r="H88" s="2">
        <f t="shared" si="0"/>
        <v>10.204336550027906</v>
      </c>
      <c r="I88" s="2">
        <f t="shared" si="1"/>
        <v>56.997701844373964</v>
      </c>
      <c r="J88" s="2">
        <f t="shared" si="2"/>
        <v>1</v>
      </c>
      <c r="K88" s="2">
        <f t="shared" si="3"/>
        <v>1</v>
      </c>
      <c r="L88" s="2">
        <f t="shared" si="6"/>
        <v>1</v>
      </c>
      <c r="M88">
        <v>206.44</v>
      </c>
      <c r="N88">
        <v>-99</v>
      </c>
      <c r="O88">
        <v>2009</v>
      </c>
      <c r="P88">
        <v>1</v>
      </c>
      <c r="Q88">
        <v>11</v>
      </c>
      <c r="R88">
        <v>241</v>
      </c>
      <c r="S88" s="2">
        <f t="shared" si="4"/>
        <v>45616.710728287195</v>
      </c>
      <c r="T88" s="2">
        <f t="shared" si="5"/>
        <v>10993627.285517214</v>
      </c>
      <c r="U88" s="3">
        <f>VLOOKUP($D88,[1]Sheet1!$A$2:$U$706,8,FALSE)</f>
        <v>1</v>
      </c>
      <c r="V88" s="4">
        <v>11</v>
      </c>
      <c r="W88" s="3">
        <f>VLOOKUP($D88,[1]Sheet1!$A$2:$U$706,9,FALSE)</f>
        <v>11</v>
      </c>
      <c r="X88" s="3">
        <f>VLOOKUP($D88,[1]Sheet1!$A$2:$U$706,11,FALSE)</f>
        <v>156</v>
      </c>
      <c r="Y88" s="3">
        <f>VLOOKUP($D88,[1]Sheet1!$A$2:$U$706,15,FALSE)</f>
        <v>0</v>
      </c>
      <c r="Z88" s="3">
        <f>VLOOKUP($D88,[1]Sheet1!$A$2:$U$706,16,FALSE)</f>
        <v>0</v>
      </c>
      <c r="AA88">
        <v>20.5</v>
      </c>
      <c r="AB88">
        <v>6</v>
      </c>
      <c r="AC88">
        <v>-99</v>
      </c>
      <c r="AD88" t="s">
        <v>52</v>
      </c>
      <c r="AE88">
        <v>20.5</v>
      </c>
      <c r="AF88">
        <v>20.165592480000001</v>
      </c>
      <c r="AG88">
        <v>2515672.0830000001</v>
      </c>
      <c r="AH88">
        <v>6861329.6030000001</v>
      </c>
      <c r="AI88">
        <v>206.726</v>
      </c>
      <c r="AJ88" t="s">
        <v>53</v>
      </c>
      <c r="AK88">
        <v>-99</v>
      </c>
      <c r="AL88" t="s">
        <v>54</v>
      </c>
      <c r="AM88" t="s">
        <v>55</v>
      </c>
      <c r="AN88">
        <v>0</v>
      </c>
      <c r="AO88">
        <v>3</v>
      </c>
      <c r="AP88">
        <v>-99</v>
      </c>
      <c r="AQ88">
        <v>-99</v>
      </c>
      <c r="AR88">
        <v>-99</v>
      </c>
      <c r="AS88">
        <v>-99</v>
      </c>
      <c r="AT88">
        <v>-99</v>
      </c>
      <c r="AV88">
        <v>-99</v>
      </c>
      <c r="AW88">
        <v>-99</v>
      </c>
      <c r="AX88">
        <v>-99</v>
      </c>
      <c r="AY88">
        <v>-99</v>
      </c>
      <c r="AZ88">
        <v>-99</v>
      </c>
      <c r="BA88">
        <v>-99</v>
      </c>
      <c r="BB88">
        <v>-99</v>
      </c>
      <c r="BC88">
        <v>-99</v>
      </c>
      <c r="BD88">
        <v>-99</v>
      </c>
      <c r="BE88">
        <v>-99</v>
      </c>
      <c r="BF88">
        <v>-99</v>
      </c>
      <c r="BG88">
        <v>-99</v>
      </c>
      <c r="BH88">
        <v>-99</v>
      </c>
      <c r="BJ88">
        <v>-99</v>
      </c>
      <c r="BK88">
        <v>-99</v>
      </c>
    </row>
    <row r="89" spans="1:63">
      <c r="A89">
        <v>7188</v>
      </c>
      <c r="B89" t="s">
        <v>496</v>
      </c>
      <c r="C89">
        <v>348</v>
      </c>
      <c r="D89" t="s">
        <v>505</v>
      </c>
      <c r="E89">
        <v>2</v>
      </c>
      <c r="F89">
        <v>2515669.9500000002</v>
      </c>
      <c r="G89">
        <v>6861337.4199999999</v>
      </c>
      <c r="H89" s="2">
        <f t="shared" si="0"/>
        <v>11.349902390757604</v>
      </c>
      <c r="I89" s="2">
        <f t="shared" si="1"/>
        <v>64.683681216397019</v>
      </c>
      <c r="J89" s="2">
        <f t="shared" si="2"/>
        <v>1</v>
      </c>
      <c r="K89" s="2">
        <f t="shared" si="3"/>
        <v>1</v>
      </c>
      <c r="L89" s="2">
        <f t="shared" si="6"/>
        <v>1</v>
      </c>
      <c r="M89">
        <v>205.65</v>
      </c>
      <c r="N89">
        <v>-99</v>
      </c>
      <c r="O89">
        <v>2009</v>
      </c>
      <c r="P89">
        <v>1</v>
      </c>
      <c r="Q89">
        <v>11</v>
      </c>
      <c r="R89">
        <v>213</v>
      </c>
      <c r="S89" s="2">
        <f t="shared" si="4"/>
        <v>35632.729275178834</v>
      </c>
      <c r="T89" s="2">
        <f t="shared" si="5"/>
        <v>7589771.3356130915</v>
      </c>
      <c r="U89" s="3">
        <f>VLOOKUP($D89,[1]Sheet1!$A$2:$U$706,8,FALSE)</f>
        <v>1</v>
      </c>
      <c r="V89" s="4">
        <v>11</v>
      </c>
      <c r="W89" s="3">
        <f>VLOOKUP($D89,[1]Sheet1!$A$2:$U$706,9,FALSE)</f>
        <v>11</v>
      </c>
      <c r="X89" s="3">
        <f>VLOOKUP($D89,[1]Sheet1!$A$2:$U$706,11,FALSE)</f>
        <v>231</v>
      </c>
      <c r="Y89" s="3">
        <f>VLOOKUP($D89,[1]Sheet1!$A$2:$U$706,15,FALSE)</f>
        <v>0</v>
      </c>
      <c r="Z89" s="3">
        <f>VLOOKUP($D89,[1]Sheet1!$A$2:$U$706,16,FALSE)</f>
        <v>0</v>
      </c>
      <c r="AA89">
        <v>-99</v>
      </c>
      <c r="AB89">
        <v>-99</v>
      </c>
      <c r="AC89">
        <v>-99</v>
      </c>
      <c r="AD89" t="s">
        <v>52</v>
      </c>
      <c r="AE89">
        <v>18.87</v>
      </c>
      <c r="AF89">
        <v>18.603949740000001</v>
      </c>
      <c r="AG89">
        <v>2515669.7949999999</v>
      </c>
      <c r="AH89">
        <v>6861337.3200000003</v>
      </c>
      <c r="AI89">
        <v>206.81899999999999</v>
      </c>
      <c r="AJ89" t="s">
        <v>53</v>
      </c>
      <c r="AK89">
        <v>-99</v>
      </c>
      <c r="AL89" t="s">
        <v>54</v>
      </c>
      <c r="AM89" t="s">
        <v>55</v>
      </c>
      <c r="AN89">
        <v>0</v>
      </c>
      <c r="AO89">
        <v>3</v>
      </c>
      <c r="AP89">
        <v>-99</v>
      </c>
      <c r="AQ89">
        <v>-99</v>
      </c>
      <c r="AR89">
        <v>-99</v>
      </c>
      <c r="AS89">
        <v>-99</v>
      </c>
      <c r="AT89">
        <v>-99</v>
      </c>
      <c r="AV89">
        <v>-99</v>
      </c>
      <c r="AW89">
        <v>-99</v>
      </c>
      <c r="AX89">
        <v>-99</v>
      </c>
      <c r="AY89">
        <v>-99</v>
      </c>
      <c r="AZ89">
        <v>-99</v>
      </c>
      <c r="BA89">
        <v>-99</v>
      </c>
      <c r="BB89">
        <v>-99</v>
      </c>
      <c r="BC89">
        <v>-99</v>
      </c>
      <c r="BD89">
        <v>-99</v>
      </c>
      <c r="BE89">
        <v>-99</v>
      </c>
      <c r="BF89">
        <v>-99</v>
      </c>
      <c r="BG89">
        <v>-99</v>
      </c>
      <c r="BH89">
        <v>-99</v>
      </c>
      <c r="BJ89">
        <v>-99</v>
      </c>
      <c r="BK89">
        <v>-99</v>
      </c>
    </row>
    <row r="90" spans="1:63">
      <c r="A90">
        <v>7189</v>
      </c>
      <c r="B90" t="s">
        <v>496</v>
      </c>
      <c r="C90">
        <v>349</v>
      </c>
      <c r="D90" t="s">
        <v>506</v>
      </c>
      <c r="E90">
        <v>2</v>
      </c>
      <c r="F90">
        <v>2515668.88</v>
      </c>
      <c r="G90">
        <v>6861339.5099999998</v>
      </c>
      <c r="H90" s="2">
        <f t="shared" si="0"/>
        <v>11.263425225333375</v>
      </c>
      <c r="I90" s="2">
        <f t="shared" si="1"/>
        <v>67.030066031357066</v>
      </c>
      <c r="J90" s="2">
        <f t="shared" si="2"/>
        <v>1</v>
      </c>
      <c r="K90" s="2">
        <f t="shared" si="3"/>
        <v>1</v>
      </c>
      <c r="L90" s="2">
        <f t="shared" si="6"/>
        <v>1</v>
      </c>
      <c r="M90">
        <v>204.88</v>
      </c>
      <c r="N90">
        <v>-99</v>
      </c>
      <c r="O90">
        <v>2009</v>
      </c>
      <c r="P90">
        <v>1</v>
      </c>
      <c r="Q90">
        <v>11</v>
      </c>
      <c r="R90">
        <v>183</v>
      </c>
      <c r="S90" s="2">
        <f t="shared" si="4"/>
        <v>26302.199094017145</v>
      </c>
      <c r="T90" s="2">
        <f t="shared" si="5"/>
        <v>4813302.4342051372</v>
      </c>
      <c r="U90" s="3">
        <f>VLOOKUP($D90,[1]Sheet1!$A$2:$U$706,8,FALSE)</f>
        <v>1</v>
      </c>
      <c r="V90" s="4">
        <v>11</v>
      </c>
      <c r="W90" s="3">
        <f>VLOOKUP($D90,[1]Sheet1!$A$2:$U$706,9,FALSE)</f>
        <v>11</v>
      </c>
      <c r="X90" s="3">
        <f>VLOOKUP($D90,[1]Sheet1!$A$2:$U$706,11,FALSE)</f>
        <v>201</v>
      </c>
      <c r="Y90" s="3">
        <f>VLOOKUP($D90,[1]Sheet1!$A$2:$U$706,15,FALSE)</f>
        <v>0</v>
      </c>
      <c r="Z90" s="3">
        <f>VLOOKUP($D90,[1]Sheet1!$A$2:$U$706,16,FALSE)</f>
        <v>0</v>
      </c>
      <c r="AA90">
        <v>19.5</v>
      </c>
      <c r="AB90">
        <v>5.5</v>
      </c>
      <c r="AC90">
        <v>77</v>
      </c>
      <c r="AD90" t="s">
        <v>52</v>
      </c>
      <c r="AE90">
        <v>19.5</v>
      </c>
      <c r="AF90">
        <v>16.691477190000001</v>
      </c>
      <c r="AG90">
        <v>2515669.0150000001</v>
      </c>
      <c r="AH90">
        <v>6861339.5769999996</v>
      </c>
      <c r="AI90">
        <v>205.02099999999999</v>
      </c>
      <c r="AJ90" t="s">
        <v>53</v>
      </c>
      <c r="AK90">
        <v>-99</v>
      </c>
      <c r="AL90" t="s">
        <v>54</v>
      </c>
      <c r="AM90" t="s">
        <v>55</v>
      </c>
      <c r="AN90">
        <v>0</v>
      </c>
      <c r="AO90">
        <v>3</v>
      </c>
      <c r="AP90">
        <v>-99</v>
      </c>
      <c r="AQ90">
        <v>-99</v>
      </c>
      <c r="AR90">
        <v>-99</v>
      </c>
      <c r="AS90">
        <v>-99</v>
      </c>
      <c r="AT90">
        <v>-99</v>
      </c>
      <c r="AV90">
        <v>-99</v>
      </c>
      <c r="AW90">
        <v>-99</v>
      </c>
      <c r="AX90">
        <v>-99</v>
      </c>
      <c r="AY90">
        <v>-99</v>
      </c>
      <c r="AZ90">
        <v>-99</v>
      </c>
      <c r="BA90">
        <v>-99</v>
      </c>
      <c r="BB90">
        <v>-99</v>
      </c>
      <c r="BC90">
        <v>-99</v>
      </c>
      <c r="BD90">
        <v>-99</v>
      </c>
      <c r="BE90">
        <v>-99</v>
      </c>
      <c r="BF90">
        <v>-99</v>
      </c>
      <c r="BG90">
        <v>-99</v>
      </c>
      <c r="BH90">
        <v>-99</v>
      </c>
      <c r="BJ90">
        <v>-99</v>
      </c>
      <c r="BK90">
        <v>-99</v>
      </c>
    </row>
    <row r="91" spans="1:63">
      <c r="A91">
        <v>7293</v>
      </c>
      <c r="B91" t="s">
        <v>496</v>
      </c>
      <c r="C91">
        <v>454</v>
      </c>
      <c r="D91" t="s">
        <v>629</v>
      </c>
      <c r="E91">
        <v>2</v>
      </c>
      <c r="F91">
        <v>2515703.06</v>
      </c>
      <c r="G91">
        <v>6861351.9500000002</v>
      </c>
      <c r="H91" s="2">
        <f t="shared" si="0"/>
        <v>47.49839656262548</v>
      </c>
      <c r="I91" s="2">
        <f t="shared" si="1"/>
        <v>63.859442716096432</v>
      </c>
      <c r="J91" s="2">
        <f t="shared" si="2"/>
        <v>0</v>
      </c>
      <c r="K91" s="2">
        <f t="shared" si="3"/>
        <v>0</v>
      </c>
      <c r="L91" s="2">
        <f t="shared" si="6"/>
        <v>0</v>
      </c>
      <c r="M91">
        <v>202.8</v>
      </c>
      <c r="N91">
        <v>-99</v>
      </c>
      <c r="O91">
        <v>2009</v>
      </c>
      <c r="P91">
        <v>1</v>
      </c>
      <c r="Q91">
        <v>11</v>
      </c>
      <c r="R91">
        <v>213</v>
      </c>
      <c r="S91" s="2">
        <f t="shared" si="4"/>
        <v>35632.729275178834</v>
      </c>
      <c r="T91" s="2">
        <f t="shared" si="5"/>
        <v>7589771.3356130915</v>
      </c>
      <c r="U91" s="3">
        <f>VLOOKUP($D91,[1]Sheet1!$A$2:$U$706,8,FALSE)</f>
        <v>1</v>
      </c>
      <c r="V91" s="4">
        <v>11</v>
      </c>
      <c r="W91" s="3">
        <f>VLOOKUP($D91,[1]Sheet1!$A$2:$U$706,9,FALSE)</f>
        <v>11</v>
      </c>
      <c r="X91" s="3">
        <f>VLOOKUP($D91,[1]Sheet1!$A$2:$U$706,11,FALSE)</f>
        <v>232</v>
      </c>
      <c r="Y91" s="3">
        <f>VLOOKUP($D91,[1]Sheet1!$A$2:$U$706,15,FALSE)</f>
        <v>0</v>
      </c>
      <c r="Z91" s="3">
        <f>VLOOKUP($D91,[1]Sheet1!$A$2:$U$706,16,FALSE)</f>
        <v>0</v>
      </c>
      <c r="AA91">
        <v>21.5</v>
      </c>
      <c r="AB91">
        <v>9</v>
      </c>
      <c r="AC91">
        <v>-99</v>
      </c>
      <c r="AD91" t="s">
        <v>52</v>
      </c>
      <c r="AE91">
        <v>21.5</v>
      </c>
      <c r="AF91">
        <v>18.603949740000001</v>
      </c>
      <c r="AG91">
        <v>2515703.0660000001</v>
      </c>
      <c r="AH91">
        <v>6861351.4929999998</v>
      </c>
      <c r="AI91">
        <v>204.09700000000001</v>
      </c>
      <c r="AJ91" t="s">
        <v>53</v>
      </c>
      <c r="AK91">
        <v>-99</v>
      </c>
      <c r="AL91" t="s">
        <v>54</v>
      </c>
      <c r="AM91" t="s">
        <v>55</v>
      </c>
      <c r="AN91">
        <v>0</v>
      </c>
      <c r="AO91">
        <v>3</v>
      </c>
      <c r="AP91">
        <v>-99</v>
      </c>
      <c r="AQ91">
        <v>-99</v>
      </c>
      <c r="AR91">
        <v>-99</v>
      </c>
      <c r="AS91">
        <v>-99</v>
      </c>
      <c r="AT91">
        <v>-99</v>
      </c>
      <c r="AV91">
        <v>-99</v>
      </c>
      <c r="AW91">
        <v>-99</v>
      </c>
      <c r="AX91">
        <v>-99</v>
      </c>
      <c r="AY91">
        <v>-99</v>
      </c>
      <c r="AZ91">
        <v>-99</v>
      </c>
      <c r="BA91">
        <v>-99</v>
      </c>
      <c r="BB91">
        <v>-99</v>
      </c>
      <c r="BC91">
        <v>-99</v>
      </c>
      <c r="BD91">
        <v>-99</v>
      </c>
      <c r="BE91">
        <v>-99</v>
      </c>
      <c r="BF91">
        <v>-99</v>
      </c>
      <c r="BG91">
        <v>-99</v>
      </c>
      <c r="BH91">
        <v>-99</v>
      </c>
      <c r="BJ91">
        <v>-99</v>
      </c>
      <c r="BK91">
        <v>-99</v>
      </c>
    </row>
    <row r="92" spans="1:63">
      <c r="A92">
        <v>6896</v>
      </c>
      <c r="B92" t="s">
        <v>50</v>
      </c>
      <c r="C92">
        <v>103</v>
      </c>
      <c r="D92" t="s">
        <v>148</v>
      </c>
      <c r="E92">
        <v>2</v>
      </c>
      <c r="F92">
        <v>2515663.65</v>
      </c>
      <c r="G92">
        <v>6861301.0300000003</v>
      </c>
      <c r="H92" s="2">
        <f t="shared" si="0"/>
        <v>-9.7389152124288714</v>
      </c>
      <c r="I92" s="2">
        <f t="shared" si="1"/>
        <v>34.365635895521677</v>
      </c>
      <c r="J92" s="2">
        <f t="shared" si="2"/>
        <v>0</v>
      </c>
      <c r="K92" s="2">
        <f t="shared" si="3"/>
        <v>0</v>
      </c>
      <c r="L92" s="2">
        <f t="shared" si="6"/>
        <v>0</v>
      </c>
      <c r="M92">
        <v>207.69</v>
      </c>
      <c r="N92">
        <v>-99</v>
      </c>
      <c r="O92">
        <v>2009</v>
      </c>
      <c r="P92">
        <v>1</v>
      </c>
      <c r="Q92">
        <v>12</v>
      </c>
      <c r="R92">
        <v>207</v>
      </c>
      <c r="S92" s="2">
        <f t="shared" si="4"/>
        <v>33653.525903417263</v>
      </c>
      <c r="T92" s="2">
        <f t="shared" si="5"/>
        <v>6966279.8620073739</v>
      </c>
      <c r="U92" s="3">
        <f>VLOOKUP($D92,[1]Sheet1!$A$2:$U$706,8,FALSE)</f>
        <v>1</v>
      </c>
      <c r="V92" s="4">
        <v>11</v>
      </c>
      <c r="W92" s="3">
        <f>VLOOKUP($D92,[1]Sheet1!$A$2:$U$706,9,FALSE)</f>
        <v>11</v>
      </c>
      <c r="X92" s="3">
        <f>VLOOKUP($D92,[1]Sheet1!$A$2:$U$706,11,FALSE)</f>
        <v>200</v>
      </c>
      <c r="Y92" s="3">
        <f>VLOOKUP($D92,[1]Sheet1!$A$2:$U$706,15,FALSE)</f>
        <v>0</v>
      </c>
      <c r="Z92" s="3">
        <f>VLOOKUP($D92,[1]Sheet1!$A$2:$U$706,16,FALSE)</f>
        <v>0</v>
      </c>
      <c r="AA92">
        <v>-99</v>
      </c>
      <c r="AB92">
        <v>-99</v>
      </c>
      <c r="AC92">
        <v>-99</v>
      </c>
      <c r="AD92" t="s">
        <v>149</v>
      </c>
      <c r="AE92">
        <v>18.63</v>
      </c>
      <c r="AF92">
        <v>18.242626470000001</v>
      </c>
      <c r="AG92">
        <v>2515663.4730000002</v>
      </c>
      <c r="AH92">
        <v>6861300.9440000001</v>
      </c>
      <c r="AI92">
        <v>208.006</v>
      </c>
      <c r="AJ92" t="s">
        <v>53</v>
      </c>
      <c r="AK92">
        <v>-99</v>
      </c>
      <c r="AL92" t="s">
        <v>54</v>
      </c>
      <c r="AM92" t="s">
        <v>55</v>
      </c>
      <c r="AN92">
        <v>0</v>
      </c>
      <c r="AO92">
        <v>3</v>
      </c>
      <c r="AP92">
        <v>-99</v>
      </c>
      <c r="AQ92">
        <v>-99</v>
      </c>
      <c r="AR92">
        <v>-99</v>
      </c>
      <c r="AS92">
        <v>-99</v>
      </c>
      <c r="AT92">
        <v>-99</v>
      </c>
      <c r="AV92">
        <v>-99</v>
      </c>
      <c r="AW92">
        <v>-99</v>
      </c>
      <c r="AX92">
        <v>-99</v>
      </c>
      <c r="AY92">
        <v>-99</v>
      </c>
      <c r="AZ92">
        <v>-99</v>
      </c>
      <c r="BA92">
        <v>-99</v>
      </c>
      <c r="BB92">
        <v>-99</v>
      </c>
      <c r="BC92">
        <v>-99</v>
      </c>
      <c r="BD92">
        <v>-99</v>
      </c>
      <c r="BE92">
        <v>-99</v>
      </c>
      <c r="BF92">
        <v>-99</v>
      </c>
      <c r="BG92">
        <v>-99</v>
      </c>
      <c r="BH92">
        <v>-99</v>
      </c>
      <c r="BJ92">
        <v>-99</v>
      </c>
      <c r="BK92">
        <v>-99</v>
      </c>
    </row>
    <row r="93" spans="1:63">
      <c r="A93">
        <v>6900</v>
      </c>
      <c r="B93" t="s">
        <v>50</v>
      </c>
      <c r="C93">
        <v>111</v>
      </c>
      <c r="D93" t="s">
        <v>153</v>
      </c>
      <c r="E93">
        <v>2</v>
      </c>
      <c r="F93">
        <v>2515684.02</v>
      </c>
      <c r="G93">
        <v>6861272.1900000004</v>
      </c>
      <c r="H93" s="2">
        <f t="shared" si="0"/>
        <v>-3.4657362589298204</v>
      </c>
      <c r="I93" s="2">
        <f t="shared" si="1"/>
        <v>-0.38101467418553536</v>
      </c>
      <c r="J93" s="2">
        <f t="shared" si="2"/>
        <v>0</v>
      </c>
      <c r="K93" s="2">
        <f t="shared" si="3"/>
        <v>0</v>
      </c>
      <c r="L93" s="2">
        <f t="shared" si="6"/>
        <v>0</v>
      </c>
      <c r="M93">
        <v>207.32</v>
      </c>
      <c r="N93">
        <v>-99</v>
      </c>
      <c r="O93">
        <v>2009</v>
      </c>
      <c r="P93">
        <v>1</v>
      </c>
      <c r="Q93">
        <v>12</v>
      </c>
      <c r="R93">
        <v>207</v>
      </c>
      <c r="S93" s="2">
        <f t="shared" si="4"/>
        <v>33653.525903417263</v>
      </c>
      <c r="T93" s="2">
        <f t="shared" si="5"/>
        <v>6966279.8620073739</v>
      </c>
      <c r="U93" s="3">
        <f>VLOOKUP($D93,[1]Sheet1!$A$2:$U$706,8,FALSE)</f>
        <v>1</v>
      </c>
      <c r="V93" s="4">
        <v>11</v>
      </c>
      <c r="W93" s="3">
        <f>VLOOKUP($D93,[1]Sheet1!$A$2:$U$706,9,FALSE)</f>
        <v>11</v>
      </c>
      <c r="X93" s="3">
        <f>VLOOKUP($D93,[1]Sheet1!$A$2:$U$706,11,FALSE)</f>
        <v>213</v>
      </c>
      <c r="Y93" s="3">
        <f>VLOOKUP($D93,[1]Sheet1!$A$2:$U$706,15,FALSE)</f>
        <v>22</v>
      </c>
      <c r="Z93" s="3">
        <f>VLOOKUP($D93,[1]Sheet1!$A$2:$U$706,16,FALSE)</f>
        <v>7</v>
      </c>
      <c r="AA93">
        <v>-99</v>
      </c>
      <c r="AB93">
        <v>-99</v>
      </c>
      <c r="AC93">
        <v>-99</v>
      </c>
      <c r="AD93" t="s">
        <v>154</v>
      </c>
      <c r="AE93">
        <v>19.670000000000002</v>
      </c>
      <c r="AF93">
        <v>18.242626470000001</v>
      </c>
      <c r="AG93">
        <v>2515684.0750000002</v>
      </c>
      <c r="AH93">
        <v>6861272.1670000004</v>
      </c>
      <c r="AI93">
        <v>207.82400000000001</v>
      </c>
      <c r="AJ93" t="s">
        <v>53</v>
      </c>
      <c r="AK93">
        <v>-99</v>
      </c>
      <c r="AL93" t="s">
        <v>54</v>
      </c>
      <c r="AM93" t="s">
        <v>55</v>
      </c>
      <c r="AN93">
        <v>0</v>
      </c>
      <c r="AO93">
        <v>3</v>
      </c>
      <c r="AP93">
        <v>-99</v>
      </c>
      <c r="AQ93">
        <v>-99</v>
      </c>
      <c r="AR93">
        <v>-99</v>
      </c>
      <c r="AS93">
        <v>-99</v>
      </c>
      <c r="AT93">
        <v>-99</v>
      </c>
      <c r="AV93">
        <v>-99</v>
      </c>
      <c r="AW93">
        <v>-99</v>
      </c>
      <c r="AX93">
        <v>-99</v>
      </c>
      <c r="AY93">
        <v>-99</v>
      </c>
      <c r="AZ93">
        <v>-99</v>
      </c>
      <c r="BA93">
        <v>-99</v>
      </c>
      <c r="BB93">
        <v>-99</v>
      </c>
      <c r="BC93">
        <v>-99</v>
      </c>
      <c r="BD93">
        <v>-99</v>
      </c>
      <c r="BE93">
        <v>-99</v>
      </c>
      <c r="BF93">
        <v>-99</v>
      </c>
      <c r="BG93">
        <v>-99</v>
      </c>
      <c r="BH93">
        <v>-99</v>
      </c>
      <c r="BJ93">
        <v>-99</v>
      </c>
      <c r="BK93">
        <v>-99</v>
      </c>
    </row>
    <row r="94" spans="1:63">
      <c r="A94">
        <v>6937</v>
      </c>
      <c r="B94" t="s">
        <v>50</v>
      </c>
      <c r="C94">
        <v>149</v>
      </c>
      <c r="D94" t="s">
        <v>198</v>
      </c>
      <c r="E94">
        <v>2</v>
      </c>
      <c r="F94">
        <v>2515687.65</v>
      </c>
      <c r="G94">
        <v>6861283.7699999996</v>
      </c>
      <c r="H94" s="2">
        <f t="shared" si="0"/>
        <v>4.7180804785071242</v>
      </c>
      <c r="I94" s="2">
        <f t="shared" si="1"/>
        <v>8.579925208850824</v>
      </c>
      <c r="J94" s="2">
        <f t="shared" si="2"/>
        <v>1</v>
      </c>
      <c r="K94" s="2">
        <f t="shared" si="3"/>
        <v>1</v>
      </c>
      <c r="L94" s="2">
        <f t="shared" si="6"/>
        <v>1</v>
      </c>
      <c r="M94">
        <v>206.04</v>
      </c>
      <c r="N94">
        <v>-99</v>
      </c>
      <c r="O94">
        <v>2009</v>
      </c>
      <c r="P94">
        <v>1</v>
      </c>
      <c r="Q94">
        <v>12</v>
      </c>
      <c r="R94">
        <v>204</v>
      </c>
      <c r="S94" s="2">
        <f t="shared" si="4"/>
        <v>32685.129967948207</v>
      </c>
      <c r="T94" s="2">
        <f t="shared" si="5"/>
        <v>6667766.5134614343</v>
      </c>
      <c r="U94" s="3">
        <f>VLOOKUP($D94,[1]Sheet1!$A$2:$U$706,8,FALSE)</f>
        <v>1</v>
      </c>
      <c r="V94" s="4">
        <v>11</v>
      </c>
      <c r="W94" s="3">
        <f>VLOOKUP($D94,[1]Sheet1!$A$2:$U$706,9,FALSE)</f>
        <v>11</v>
      </c>
      <c r="X94" s="3">
        <f>VLOOKUP($D94,[1]Sheet1!$A$2:$U$706,11,FALSE)</f>
        <v>208</v>
      </c>
      <c r="Y94" s="3">
        <f>VLOOKUP($D94,[1]Sheet1!$A$2:$U$706,15,FALSE)</f>
        <v>0</v>
      </c>
      <c r="Z94" s="3">
        <f>VLOOKUP($D94,[1]Sheet1!$A$2:$U$706,16,FALSE)</f>
        <v>0</v>
      </c>
      <c r="AA94">
        <v>-99</v>
      </c>
      <c r="AB94">
        <v>-99</v>
      </c>
      <c r="AC94">
        <v>-99</v>
      </c>
      <c r="AD94" t="s">
        <v>199</v>
      </c>
      <c r="AE94">
        <v>19.38</v>
      </c>
      <c r="AF94">
        <v>18.058161949999999</v>
      </c>
      <c r="AG94">
        <v>2515687.949</v>
      </c>
      <c r="AH94">
        <v>6861283.3609999996</v>
      </c>
      <c r="AI94">
        <v>207.411</v>
      </c>
      <c r="AJ94" t="s">
        <v>53</v>
      </c>
      <c r="AK94">
        <v>-99</v>
      </c>
      <c r="AL94" t="s">
        <v>54</v>
      </c>
      <c r="AM94" t="s">
        <v>55</v>
      </c>
      <c r="AN94">
        <v>0</v>
      </c>
      <c r="AO94">
        <v>3</v>
      </c>
      <c r="AP94">
        <v>-99</v>
      </c>
      <c r="AQ94">
        <v>-99</v>
      </c>
      <c r="AR94">
        <v>-99</v>
      </c>
      <c r="AS94">
        <v>-99</v>
      </c>
      <c r="AT94">
        <v>-99</v>
      </c>
      <c r="AV94">
        <v>-99</v>
      </c>
      <c r="AW94">
        <v>-99</v>
      </c>
      <c r="AX94">
        <v>-99</v>
      </c>
      <c r="AY94">
        <v>-99</v>
      </c>
      <c r="AZ94">
        <v>-99</v>
      </c>
      <c r="BA94">
        <v>-99</v>
      </c>
      <c r="BB94">
        <v>-99</v>
      </c>
      <c r="BC94">
        <v>-99</v>
      </c>
      <c r="BD94">
        <v>-99</v>
      </c>
      <c r="BE94">
        <v>-99</v>
      </c>
      <c r="BF94">
        <v>-99</v>
      </c>
      <c r="BG94">
        <v>-99</v>
      </c>
      <c r="BH94">
        <v>-99</v>
      </c>
      <c r="BJ94">
        <v>-99</v>
      </c>
      <c r="BK94">
        <v>-99</v>
      </c>
    </row>
    <row r="95" spans="1:63">
      <c r="A95">
        <v>7061</v>
      </c>
      <c r="B95" t="s">
        <v>253</v>
      </c>
      <c r="C95">
        <v>268</v>
      </c>
      <c r="D95" t="s">
        <v>351</v>
      </c>
      <c r="E95">
        <v>2</v>
      </c>
      <c r="F95">
        <v>2515653.92</v>
      </c>
      <c r="G95">
        <v>6861330.25</v>
      </c>
      <c r="H95" s="2">
        <f t="shared" si="0"/>
        <v>-6.2083843723255612</v>
      </c>
      <c r="I95" s="2">
        <f t="shared" si="1"/>
        <v>64.960025119225392</v>
      </c>
      <c r="J95" s="2">
        <f t="shared" si="2"/>
        <v>0</v>
      </c>
      <c r="K95" s="2">
        <f t="shared" si="3"/>
        <v>0</v>
      </c>
      <c r="L95" s="2">
        <f t="shared" si="6"/>
        <v>0</v>
      </c>
      <c r="M95">
        <v>204.59</v>
      </c>
      <c r="N95">
        <v>-99</v>
      </c>
      <c r="O95">
        <v>2009</v>
      </c>
      <c r="P95">
        <v>1</v>
      </c>
      <c r="Q95">
        <v>12</v>
      </c>
      <c r="R95">
        <v>187</v>
      </c>
      <c r="S95" s="2">
        <f t="shared" si="4"/>
        <v>27464.588375845367</v>
      </c>
      <c r="T95" s="2">
        <f t="shared" si="5"/>
        <v>5135878.0262830835</v>
      </c>
      <c r="U95" s="3">
        <f>VLOOKUP($D95,[1]Sheet1!$A$2:$U$706,8,FALSE)</f>
        <v>1</v>
      </c>
      <c r="V95" s="4">
        <v>11</v>
      </c>
      <c r="W95" s="3">
        <f>VLOOKUP($D95,[1]Sheet1!$A$2:$U$706,9,FALSE)</f>
        <v>11</v>
      </c>
      <c r="X95" s="3">
        <f>VLOOKUP($D95,[1]Sheet1!$A$2:$U$706,11,FALSE)</f>
        <v>189</v>
      </c>
      <c r="Y95" s="3">
        <f>VLOOKUP($D95,[1]Sheet1!$A$2:$U$706,15,FALSE)</f>
        <v>0</v>
      </c>
      <c r="Z95" s="3">
        <f>VLOOKUP($D95,[1]Sheet1!$A$2:$U$706,16,FALSE)</f>
        <v>0</v>
      </c>
      <c r="AA95">
        <v>-99</v>
      </c>
      <c r="AB95">
        <v>-99</v>
      </c>
      <c r="AC95">
        <v>-99</v>
      </c>
      <c r="AD95" t="s">
        <v>352</v>
      </c>
      <c r="AE95">
        <v>17.5</v>
      </c>
      <c r="AF95">
        <v>16.962388520000001</v>
      </c>
      <c r="AG95">
        <v>2515653.9509999999</v>
      </c>
      <c r="AH95">
        <v>6861330.1809999999</v>
      </c>
      <c r="AI95">
        <v>205.09800000000001</v>
      </c>
      <c r="AJ95" t="s">
        <v>53</v>
      </c>
      <c r="AK95">
        <v>-99</v>
      </c>
      <c r="AL95" t="s">
        <v>54</v>
      </c>
      <c r="AM95" t="s">
        <v>55</v>
      </c>
      <c r="AN95">
        <v>0</v>
      </c>
      <c r="AO95">
        <v>3</v>
      </c>
      <c r="AP95">
        <v>-99</v>
      </c>
      <c r="AQ95">
        <v>-99</v>
      </c>
      <c r="AR95">
        <v>-99</v>
      </c>
      <c r="AS95">
        <v>-99</v>
      </c>
      <c r="AT95">
        <v>-99</v>
      </c>
      <c r="AV95">
        <v>-99</v>
      </c>
      <c r="AW95">
        <v>-99</v>
      </c>
      <c r="AX95">
        <v>-99</v>
      </c>
      <c r="AY95">
        <v>-99</v>
      </c>
      <c r="AZ95">
        <v>-99</v>
      </c>
      <c r="BA95">
        <v>-99</v>
      </c>
      <c r="BB95">
        <v>-99</v>
      </c>
      <c r="BC95">
        <v>-99</v>
      </c>
      <c r="BD95">
        <v>-99</v>
      </c>
      <c r="BE95">
        <v>-99</v>
      </c>
      <c r="BF95">
        <v>-99</v>
      </c>
      <c r="BG95">
        <v>-99</v>
      </c>
      <c r="BH95">
        <v>-99</v>
      </c>
      <c r="BJ95">
        <v>-99</v>
      </c>
      <c r="BK95">
        <v>-99</v>
      </c>
    </row>
    <row r="96" spans="1:63">
      <c r="A96">
        <v>7113</v>
      </c>
      <c r="B96" t="s">
        <v>253</v>
      </c>
      <c r="C96">
        <v>330</v>
      </c>
      <c r="D96" t="s">
        <v>413</v>
      </c>
      <c r="E96">
        <v>2</v>
      </c>
      <c r="F96">
        <v>2515671.67</v>
      </c>
      <c r="G96">
        <v>6861323.8300000001</v>
      </c>
      <c r="H96" s="2">
        <f t="shared" si="0"/>
        <v>7.1653696072311703</v>
      </c>
      <c r="I96" s="2">
        <f t="shared" si="1"/>
        <v>51.640054980620199</v>
      </c>
      <c r="J96" s="2">
        <f t="shared" si="2"/>
        <v>1</v>
      </c>
      <c r="K96" s="2">
        <f t="shared" si="3"/>
        <v>1</v>
      </c>
      <c r="L96" s="2">
        <f t="shared" si="6"/>
        <v>1</v>
      </c>
      <c r="M96">
        <v>210.14</v>
      </c>
      <c r="N96">
        <v>-99</v>
      </c>
      <c r="O96">
        <v>2009</v>
      </c>
      <c r="P96">
        <v>1</v>
      </c>
      <c r="Q96">
        <v>12</v>
      </c>
      <c r="R96">
        <v>239</v>
      </c>
      <c r="S96" s="2">
        <f t="shared" si="4"/>
        <v>44862.728491425645</v>
      </c>
      <c r="T96" s="2">
        <f t="shared" si="5"/>
        <v>10722192.10945073</v>
      </c>
      <c r="U96" s="3">
        <f>VLOOKUP($D96,[1]Sheet1!$A$2:$U$706,8,FALSE)</f>
        <v>1</v>
      </c>
      <c r="V96" s="4">
        <v>11</v>
      </c>
      <c r="W96" s="3">
        <f>VLOOKUP($D96,[1]Sheet1!$A$2:$U$706,9,FALSE)</f>
        <v>11</v>
      </c>
      <c r="X96" s="3">
        <f>VLOOKUP($D96,[1]Sheet1!$A$2:$U$706,11,FALSE)</f>
        <v>258</v>
      </c>
      <c r="Y96" s="3">
        <f>VLOOKUP($D96,[1]Sheet1!$A$2:$U$706,15,FALSE)</f>
        <v>22</v>
      </c>
      <c r="Z96" s="3">
        <f>VLOOKUP($D96,[1]Sheet1!$A$2:$U$706,16,FALSE)</f>
        <v>15</v>
      </c>
      <c r="AA96">
        <v>-99</v>
      </c>
      <c r="AB96">
        <v>-99</v>
      </c>
      <c r="AC96">
        <v>-99</v>
      </c>
      <c r="AD96" t="s">
        <v>414</v>
      </c>
      <c r="AE96">
        <v>22.71</v>
      </c>
      <c r="AF96">
        <v>20.060420820000001</v>
      </c>
      <c r="AG96">
        <v>2515671.9610000001</v>
      </c>
      <c r="AH96">
        <v>6861323.7220000001</v>
      </c>
      <c r="AI96">
        <v>210.64</v>
      </c>
      <c r="AJ96" t="s">
        <v>53</v>
      </c>
      <c r="AK96">
        <v>-99</v>
      </c>
      <c r="AL96" t="s">
        <v>54</v>
      </c>
      <c r="AM96" t="s">
        <v>55</v>
      </c>
      <c r="AN96">
        <v>0</v>
      </c>
      <c r="AO96">
        <v>3</v>
      </c>
      <c r="AP96">
        <v>-99</v>
      </c>
      <c r="AQ96">
        <v>-99</v>
      </c>
      <c r="AR96">
        <v>-99</v>
      </c>
      <c r="AS96">
        <v>-99</v>
      </c>
      <c r="AT96">
        <v>-99</v>
      </c>
      <c r="AV96">
        <v>-99</v>
      </c>
      <c r="AW96">
        <v>-99</v>
      </c>
      <c r="AX96">
        <v>-99</v>
      </c>
      <c r="AY96">
        <v>-99</v>
      </c>
      <c r="AZ96">
        <v>-99</v>
      </c>
      <c r="BA96">
        <v>-99</v>
      </c>
      <c r="BB96">
        <v>-99</v>
      </c>
      <c r="BC96">
        <v>-99</v>
      </c>
      <c r="BD96">
        <v>-99</v>
      </c>
      <c r="BE96">
        <v>-99</v>
      </c>
      <c r="BF96">
        <v>-99</v>
      </c>
      <c r="BG96">
        <v>-99</v>
      </c>
      <c r="BH96">
        <v>-99</v>
      </c>
      <c r="BJ96">
        <v>-99</v>
      </c>
      <c r="BK96">
        <v>-99</v>
      </c>
    </row>
    <row r="97" spans="1:63">
      <c r="A97">
        <v>7191</v>
      </c>
      <c r="B97" t="s">
        <v>496</v>
      </c>
      <c r="C97">
        <v>351</v>
      </c>
      <c r="D97" t="s">
        <v>508</v>
      </c>
      <c r="E97">
        <v>2</v>
      </c>
      <c r="F97">
        <v>2515666.7200000002</v>
      </c>
      <c r="G97">
        <v>6861344.1699999999</v>
      </c>
      <c r="H97" s="2">
        <f t="shared" si="0"/>
        <v>11.275201505395824</v>
      </c>
      <c r="I97" s="2">
        <f t="shared" si="1"/>
        <v>72.16631576430899</v>
      </c>
      <c r="J97" s="2">
        <f t="shared" si="2"/>
        <v>0</v>
      </c>
      <c r="K97" s="2">
        <f t="shared" si="3"/>
        <v>0</v>
      </c>
      <c r="L97" s="2">
        <f t="shared" si="6"/>
        <v>0</v>
      </c>
      <c r="M97">
        <v>206.23</v>
      </c>
      <c r="N97">
        <v>-99</v>
      </c>
      <c r="O97">
        <v>2009</v>
      </c>
      <c r="P97">
        <v>1</v>
      </c>
      <c r="Q97">
        <v>12</v>
      </c>
      <c r="R97">
        <v>200</v>
      </c>
      <c r="S97" s="2">
        <f t="shared" si="4"/>
        <v>31415.926535897932</v>
      </c>
      <c r="T97" s="2">
        <f t="shared" si="5"/>
        <v>6283185.307179586</v>
      </c>
      <c r="U97" s="3">
        <f>VLOOKUP($D97,[1]Sheet1!$A$2:$U$706,8,FALSE)</f>
        <v>1</v>
      </c>
      <c r="V97" s="4">
        <v>11</v>
      </c>
      <c r="W97" s="3">
        <f>VLOOKUP($D97,[1]Sheet1!$A$2:$U$706,9,FALSE)</f>
        <v>11</v>
      </c>
      <c r="X97" s="3">
        <f>VLOOKUP($D97,[1]Sheet1!$A$2:$U$706,11,FALSE)</f>
        <v>204</v>
      </c>
      <c r="Y97" s="3">
        <f>VLOOKUP($D97,[1]Sheet1!$A$2:$U$706,15,FALSE)</f>
        <v>0</v>
      </c>
      <c r="Z97" s="3">
        <f>VLOOKUP($D97,[1]Sheet1!$A$2:$U$706,16,FALSE)</f>
        <v>0</v>
      </c>
      <c r="AA97">
        <v>19.3</v>
      </c>
      <c r="AB97">
        <v>9.3000000000000007</v>
      </c>
      <c r="AC97">
        <v>-99</v>
      </c>
      <c r="AD97" t="s">
        <v>509</v>
      </c>
      <c r="AE97">
        <v>19.3</v>
      </c>
      <c r="AF97">
        <v>17.808160829999998</v>
      </c>
      <c r="AG97">
        <v>2515666.753</v>
      </c>
      <c r="AH97">
        <v>6861344.0159999998</v>
      </c>
      <c r="AI97">
        <v>203.96199999999999</v>
      </c>
      <c r="AJ97" t="s">
        <v>53</v>
      </c>
      <c r="AK97">
        <v>-99</v>
      </c>
      <c r="AL97" t="s">
        <v>54</v>
      </c>
      <c r="AM97" t="s">
        <v>55</v>
      </c>
      <c r="AN97">
        <v>0</v>
      </c>
      <c r="AO97">
        <v>3</v>
      </c>
      <c r="AP97">
        <v>-99</v>
      </c>
      <c r="AQ97">
        <v>-99</v>
      </c>
      <c r="AR97">
        <v>-99</v>
      </c>
      <c r="AS97">
        <v>-99</v>
      </c>
      <c r="AT97">
        <v>-99</v>
      </c>
      <c r="AV97">
        <v>-99</v>
      </c>
      <c r="AW97">
        <v>-99</v>
      </c>
      <c r="AX97">
        <v>-99</v>
      </c>
      <c r="AY97">
        <v>-99</v>
      </c>
      <c r="AZ97">
        <v>-99</v>
      </c>
      <c r="BA97">
        <v>-99</v>
      </c>
      <c r="BB97">
        <v>-99</v>
      </c>
      <c r="BC97">
        <v>-99</v>
      </c>
      <c r="BD97">
        <v>-99</v>
      </c>
      <c r="BE97">
        <v>-99</v>
      </c>
      <c r="BF97">
        <v>-99</v>
      </c>
      <c r="BG97">
        <v>-99</v>
      </c>
      <c r="BH97">
        <v>-99</v>
      </c>
      <c r="BJ97">
        <v>-99</v>
      </c>
      <c r="BK97">
        <v>-99</v>
      </c>
    </row>
    <row r="98" spans="1:63">
      <c r="A98">
        <v>7351</v>
      </c>
      <c r="B98" t="s">
        <v>707</v>
      </c>
      <c r="C98">
        <v>473</v>
      </c>
      <c r="D98" t="s">
        <v>708</v>
      </c>
      <c r="E98">
        <v>2</v>
      </c>
      <c r="F98">
        <v>2515695.8199999998</v>
      </c>
      <c r="G98">
        <v>6861280.0800000001</v>
      </c>
      <c r="H98" s="2">
        <f t="shared" si="0"/>
        <v>10.56315371292626</v>
      </c>
      <c r="I98" s="2">
        <f t="shared" si="1"/>
        <v>1.7828582767682351</v>
      </c>
      <c r="J98" s="2">
        <f t="shared" si="2"/>
        <v>1</v>
      </c>
      <c r="K98" s="2">
        <f t="shared" si="3"/>
        <v>1</v>
      </c>
      <c r="L98" s="2">
        <f t="shared" si="6"/>
        <v>1</v>
      </c>
      <c r="M98">
        <v>203.42</v>
      </c>
      <c r="N98">
        <v>-99</v>
      </c>
      <c r="O98">
        <v>2009</v>
      </c>
      <c r="P98">
        <v>1</v>
      </c>
      <c r="Q98">
        <v>13</v>
      </c>
      <c r="R98">
        <v>130</v>
      </c>
      <c r="S98" s="2">
        <f t="shared" si="4"/>
        <v>13273.228961416877</v>
      </c>
      <c r="T98" s="2">
        <f t="shared" si="5"/>
        <v>1725519.764984194</v>
      </c>
      <c r="U98" s="3">
        <f>VLOOKUP($D98,[1]Sheet1!$A$2:$U$706,8,FALSE)</f>
        <v>1</v>
      </c>
      <c r="V98" s="4">
        <v>11</v>
      </c>
      <c r="W98" s="3">
        <f>VLOOKUP($D98,[1]Sheet1!$A$2:$U$706,9,FALSE)</f>
        <v>11</v>
      </c>
      <c r="X98" s="3">
        <f>VLOOKUP($D98,[1]Sheet1!$A$2:$U$706,11,FALSE)</f>
        <v>125</v>
      </c>
      <c r="Y98" s="3">
        <f>VLOOKUP($D98,[1]Sheet1!$A$2:$U$706,15,FALSE)</f>
        <v>18</v>
      </c>
      <c r="Z98" s="3">
        <f>VLOOKUP($D98,[1]Sheet1!$A$2:$U$706,16,FALSE)</f>
        <v>13</v>
      </c>
      <c r="AA98">
        <v>-99</v>
      </c>
      <c r="AB98">
        <v>-99</v>
      </c>
      <c r="AC98">
        <v>-99</v>
      </c>
      <c r="AD98" t="s">
        <v>234</v>
      </c>
      <c r="AE98">
        <v>17.23</v>
      </c>
      <c r="AF98">
        <v>12.55957023</v>
      </c>
      <c r="AG98">
        <v>2515695.7429999998</v>
      </c>
      <c r="AH98">
        <v>6861280.0839999998</v>
      </c>
      <c r="AI98">
        <v>203.67</v>
      </c>
      <c r="AJ98" t="s">
        <v>53</v>
      </c>
      <c r="AK98">
        <v>-99</v>
      </c>
      <c r="AL98" t="s">
        <v>54</v>
      </c>
      <c r="AM98" t="s">
        <v>55</v>
      </c>
      <c r="AN98">
        <v>0</v>
      </c>
      <c r="AO98">
        <v>3</v>
      </c>
      <c r="AP98">
        <v>-99</v>
      </c>
      <c r="AQ98">
        <v>-99</v>
      </c>
      <c r="AR98">
        <v>-99</v>
      </c>
      <c r="AS98">
        <v>-99</v>
      </c>
      <c r="AT98">
        <v>-99</v>
      </c>
      <c r="AV98">
        <v>-99</v>
      </c>
      <c r="AW98">
        <v>-99</v>
      </c>
      <c r="AX98">
        <v>-99</v>
      </c>
      <c r="AY98">
        <v>-99</v>
      </c>
      <c r="AZ98">
        <v>-99</v>
      </c>
      <c r="BA98">
        <v>-99</v>
      </c>
      <c r="BB98">
        <v>-99</v>
      </c>
      <c r="BC98">
        <v>-99</v>
      </c>
      <c r="BD98">
        <v>-99</v>
      </c>
      <c r="BE98">
        <v>-99</v>
      </c>
      <c r="BF98">
        <v>-99</v>
      </c>
      <c r="BG98">
        <v>-99</v>
      </c>
      <c r="BH98">
        <v>-99</v>
      </c>
      <c r="BJ98">
        <v>-99</v>
      </c>
      <c r="BK98">
        <v>-99</v>
      </c>
    </row>
    <row r="99" spans="1:63">
      <c r="A99">
        <v>6877</v>
      </c>
      <c r="B99" t="s">
        <v>50</v>
      </c>
      <c r="C99">
        <v>84</v>
      </c>
      <c r="D99" t="s">
        <v>126</v>
      </c>
      <c r="E99">
        <v>2</v>
      </c>
      <c r="F99">
        <v>2515676.15</v>
      </c>
      <c r="G99">
        <v>6861281.6399999997</v>
      </c>
      <c r="H99" s="2">
        <f t="shared" si="0"/>
        <v>-6.6046359698748081</v>
      </c>
      <c r="I99" s="2">
        <f t="shared" si="1"/>
        <v>11.509599632582091</v>
      </c>
      <c r="J99" s="2">
        <f t="shared" si="2"/>
        <v>0</v>
      </c>
      <c r="K99" s="2">
        <f t="shared" si="3"/>
        <v>0</v>
      </c>
      <c r="L99" s="2">
        <f t="shared" si="6"/>
        <v>0</v>
      </c>
      <c r="M99">
        <v>207.87</v>
      </c>
      <c r="N99">
        <v>-99</v>
      </c>
      <c r="O99">
        <v>2009</v>
      </c>
      <c r="P99">
        <v>1</v>
      </c>
      <c r="Q99">
        <v>12</v>
      </c>
      <c r="R99">
        <v>240</v>
      </c>
      <c r="S99" s="2">
        <f t="shared" si="4"/>
        <v>45238.93421169302</v>
      </c>
      <c r="T99" s="2">
        <f t="shared" si="5"/>
        <v>10857344.210806325</v>
      </c>
      <c r="U99" s="3">
        <f>VLOOKUP($D99,[1]Sheet1!$A$2:$U$706,8,FALSE)</f>
        <v>1</v>
      </c>
      <c r="V99" s="4">
        <v>12</v>
      </c>
      <c r="W99" s="3">
        <f>VLOOKUP($D99,[1]Sheet1!$A$2:$U$706,9,FALSE)</f>
        <v>12</v>
      </c>
      <c r="X99" s="3">
        <f>VLOOKUP($D99,[1]Sheet1!$A$2:$U$706,11,FALSE)</f>
        <v>250</v>
      </c>
      <c r="Y99" s="3">
        <f>VLOOKUP($D99,[1]Sheet1!$A$2:$U$706,15,FALSE)</f>
        <v>0</v>
      </c>
      <c r="Z99" s="3">
        <f>VLOOKUP($D99,[1]Sheet1!$A$2:$U$706,16,FALSE)</f>
        <v>0</v>
      </c>
      <c r="AA99">
        <v>-99</v>
      </c>
      <c r="AB99">
        <v>-99</v>
      </c>
      <c r="AC99">
        <v>-99</v>
      </c>
      <c r="AD99" t="s">
        <v>118</v>
      </c>
      <c r="AE99">
        <v>19.920000000000002</v>
      </c>
      <c r="AF99">
        <v>20.113122650000001</v>
      </c>
      <c r="AG99">
        <v>2515676.4029999999</v>
      </c>
      <c r="AH99">
        <v>6861281.6229999997</v>
      </c>
      <c r="AI99">
        <v>208.667</v>
      </c>
      <c r="AJ99" t="s">
        <v>53</v>
      </c>
      <c r="AK99">
        <v>-99</v>
      </c>
      <c r="AL99" t="s">
        <v>54</v>
      </c>
      <c r="AM99" t="s">
        <v>55</v>
      </c>
      <c r="AN99">
        <v>0</v>
      </c>
      <c r="AO99">
        <v>3</v>
      </c>
      <c r="AP99">
        <v>-99</v>
      </c>
      <c r="AQ99">
        <v>-99</v>
      </c>
      <c r="AR99">
        <v>-99</v>
      </c>
      <c r="AS99">
        <v>-99</v>
      </c>
      <c r="AT99">
        <v>-99</v>
      </c>
      <c r="AV99">
        <v>-99</v>
      </c>
      <c r="AW99">
        <v>-99</v>
      </c>
      <c r="AX99">
        <v>-99</v>
      </c>
      <c r="AY99">
        <v>-99</v>
      </c>
      <c r="AZ99">
        <v>-99</v>
      </c>
      <c r="BA99">
        <v>-99</v>
      </c>
      <c r="BB99">
        <v>-99</v>
      </c>
      <c r="BC99">
        <v>-99</v>
      </c>
      <c r="BD99">
        <v>-99</v>
      </c>
      <c r="BE99">
        <v>-99</v>
      </c>
      <c r="BF99">
        <v>-99</v>
      </c>
      <c r="BG99">
        <v>-99</v>
      </c>
      <c r="BH99">
        <v>-99</v>
      </c>
      <c r="BJ99">
        <v>-99</v>
      </c>
      <c r="BK99">
        <v>-99</v>
      </c>
    </row>
    <row r="100" spans="1:63">
      <c r="A100">
        <v>6875</v>
      </c>
      <c r="B100" t="s">
        <v>50</v>
      </c>
      <c r="C100">
        <v>82</v>
      </c>
      <c r="D100" t="s">
        <v>124</v>
      </c>
      <c r="E100">
        <v>2</v>
      </c>
      <c r="F100">
        <v>2515677.34</v>
      </c>
      <c r="G100">
        <v>6861279.6500000004</v>
      </c>
      <c r="H100" s="2">
        <f t="shared" si="0"/>
        <v>-6.3671400439166987</v>
      </c>
      <c r="I100" s="2">
        <f t="shared" si="1"/>
        <v>9.2031314055728295</v>
      </c>
      <c r="J100" s="2">
        <f t="shared" si="2"/>
        <v>0</v>
      </c>
      <c r="K100" s="2">
        <f t="shared" si="3"/>
        <v>0</v>
      </c>
      <c r="L100" s="2">
        <f t="shared" si="6"/>
        <v>0</v>
      </c>
      <c r="M100">
        <v>206.04</v>
      </c>
      <c r="N100">
        <v>-99</v>
      </c>
      <c r="O100">
        <v>2009</v>
      </c>
      <c r="P100">
        <v>1</v>
      </c>
      <c r="Q100">
        <v>11</v>
      </c>
      <c r="R100">
        <v>199</v>
      </c>
      <c r="S100" s="2">
        <f t="shared" si="4"/>
        <v>31102.552668702348</v>
      </c>
      <c r="T100" s="2">
        <f t="shared" si="5"/>
        <v>6189407.9810717674</v>
      </c>
      <c r="U100" s="3">
        <f>VLOOKUP($D100,[1]Sheet1!$A$2:$U$706,8,FALSE)</f>
        <v>1</v>
      </c>
      <c r="V100" s="4">
        <v>12</v>
      </c>
      <c r="W100" s="3" t="str">
        <f>VLOOKUP($D100,[1]Sheet1!$A$2:$U$706,9,FALSE)</f>
        <v>12a1</v>
      </c>
      <c r="X100" s="3">
        <f>VLOOKUP($D100,[1]Sheet1!$A$2:$U$706,11,FALSE)</f>
        <v>198</v>
      </c>
      <c r="Y100" s="3">
        <f>VLOOKUP($D100,[1]Sheet1!$A$2:$U$706,15,FALSE)</f>
        <v>20</v>
      </c>
      <c r="Z100" s="3">
        <f>VLOOKUP($D100,[1]Sheet1!$A$2:$U$706,16,FALSE)</f>
        <v>6.5</v>
      </c>
      <c r="AA100">
        <v>-99</v>
      </c>
      <c r="AB100">
        <v>-99</v>
      </c>
      <c r="AC100">
        <v>-99</v>
      </c>
      <c r="AD100" t="s">
        <v>52</v>
      </c>
      <c r="AE100">
        <v>18.23</v>
      </c>
      <c r="AF100">
        <v>17.744925899999998</v>
      </c>
      <c r="AG100">
        <v>2515677.1060000001</v>
      </c>
      <c r="AH100">
        <v>6861279.5180000002</v>
      </c>
      <c r="AI100">
        <v>206.89599999999999</v>
      </c>
      <c r="AJ100" t="s">
        <v>53</v>
      </c>
      <c r="AK100">
        <v>-99</v>
      </c>
      <c r="AL100" t="s">
        <v>54</v>
      </c>
      <c r="AM100" t="s">
        <v>55</v>
      </c>
      <c r="AN100">
        <v>0</v>
      </c>
      <c r="AO100">
        <v>3</v>
      </c>
      <c r="AP100">
        <v>-99</v>
      </c>
      <c r="AQ100">
        <v>-99</v>
      </c>
      <c r="AR100">
        <v>-99</v>
      </c>
      <c r="AS100">
        <v>-99</v>
      </c>
      <c r="AT100">
        <v>-99</v>
      </c>
      <c r="AV100">
        <v>-99</v>
      </c>
      <c r="AW100">
        <v>-99</v>
      </c>
      <c r="AX100">
        <v>-99</v>
      </c>
      <c r="AY100">
        <v>-99</v>
      </c>
      <c r="AZ100">
        <v>-99</v>
      </c>
      <c r="BA100">
        <v>-99</v>
      </c>
      <c r="BB100">
        <v>-99</v>
      </c>
      <c r="BC100">
        <v>-99</v>
      </c>
      <c r="BD100">
        <v>-99</v>
      </c>
      <c r="BE100">
        <v>-99</v>
      </c>
      <c r="BF100">
        <v>-99</v>
      </c>
      <c r="BG100">
        <v>-99</v>
      </c>
      <c r="BH100">
        <v>-99</v>
      </c>
      <c r="BJ100">
        <v>-99</v>
      </c>
      <c r="BK100">
        <v>-99</v>
      </c>
    </row>
    <row r="101" spans="1:63">
      <c r="A101">
        <v>6876</v>
      </c>
      <c r="B101" t="s">
        <v>50</v>
      </c>
      <c r="C101">
        <v>83</v>
      </c>
      <c r="D101" t="s">
        <v>125</v>
      </c>
      <c r="E101">
        <v>2</v>
      </c>
      <c r="F101">
        <v>2515674.7999999998</v>
      </c>
      <c r="G101">
        <v>6861279.3399999999</v>
      </c>
      <c r="H101" s="2">
        <f t="shared" si="0"/>
        <v>-8.8001734843835813</v>
      </c>
      <c r="I101" s="2">
        <f t="shared" si="1"/>
        <v>9.9956263759559114</v>
      </c>
      <c r="J101" s="2">
        <f t="shared" si="2"/>
        <v>0</v>
      </c>
      <c r="K101" s="2">
        <f t="shared" si="3"/>
        <v>0</v>
      </c>
      <c r="L101" s="2">
        <f t="shared" si="6"/>
        <v>0</v>
      </c>
      <c r="M101">
        <v>207.1</v>
      </c>
      <c r="N101">
        <v>-99</v>
      </c>
      <c r="O101">
        <v>2009</v>
      </c>
      <c r="P101">
        <v>1</v>
      </c>
      <c r="Q101">
        <v>11</v>
      </c>
      <c r="R101">
        <v>187</v>
      </c>
      <c r="S101" s="2">
        <f t="shared" si="4"/>
        <v>27464.588375845367</v>
      </c>
      <c r="T101" s="2">
        <f t="shared" si="5"/>
        <v>5135878.0262830835</v>
      </c>
      <c r="U101" s="3">
        <f>VLOOKUP($D101,[1]Sheet1!$A$2:$U$706,8,FALSE)</f>
        <v>1</v>
      </c>
      <c r="V101" s="4">
        <v>12</v>
      </c>
      <c r="W101" s="3" t="str">
        <f>VLOOKUP($D101,[1]Sheet1!$A$2:$U$706,9,FALSE)</f>
        <v>12a1</v>
      </c>
      <c r="X101" s="3">
        <f>VLOOKUP($D101,[1]Sheet1!$A$2:$U$706,11,FALSE)</f>
        <v>185</v>
      </c>
      <c r="Y101" s="3">
        <f>VLOOKUP($D101,[1]Sheet1!$A$2:$U$706,15,FALSE)</f>
        <v>0</v>
      </c>
      <c r="Z101" s="3">
        <f>VLOOKUP($D101,[1]Sheet1!$A$2:$U$706,16,FALSE)</f>
        <v>0</v>
      </c>
      <c r="AA101">
        <v>19</v>
      </c>
      <c r="AB101">
        <v>13</v>
      </c>
      <c r="AC101">
        <v>46</v>
      </c>
      <c r="AD101" t="s">
        <v>52</v>
      </c>
      <c r="AE101">
        <v>19</v>
      </c>
      <c r="AF101">
        <v>16.962388520000001</v>
      </c>
      <c r="AG101">
        <v>2515674.9309999999</v>
      </c>
      <c r="AH101">
        <v>6861278.8039999995</v>
      </c>
      <c r="AI101">
        <v>207.66</v>
      </c>
      <c r="AJ101" t="s">
        <v>53</v>
      </c>
      <c r="AK101">
        <v>-99</v>
      </c>
      <c r="AL101" t="s">
        <v>54</v>
      </c>
      <c r="AM101" t="s">
        <v>55</v>
      </c>
      <c r="AN101">
        <v>0</v>
      </c>
      <c r="AO101">
        <v>3</v>
      </c>
      <c r="AP101">
        <v>-99</v>
      </c>
      <c r="AQ101">
        <v>-99</v>
      </c>
      <c r="AR101">
        <v>-99</v>
      </c>
      <c r="AS101">
        <v>-99</v>
      </c>
      <c r="AT101">
        <v>-99</v>
      </c>
      <c r="AV101">
        <v>-99</v>
      </c>
      <c r="AW101">
        <v>-99</v>
      </c>
      <c r="AX101">
        <v>-99</v>
      </c>
      <c r="AY101">
        <v>-99</v>
      </c>
      <c r="AZ101">
        <v>-99</v>
      </c>
      <c r="BA101">
        <v>-99</v>
      </c>
      <c r="BB101">
        <v>-99</v>
      </c>
      <c r="BC101">
        <v>-99</v>
      </c>
      <c r="BD101">
        <v>-99</v>
      </c>
      <c r="BE101">
        <v>-99</v>
      </c>
      <c r="BF101">
        <v>-99</v>
      </c>
      <c r="BG101">
        <v>-99</v>
      </c>
      <c r="BH101">
        <v>-99</v>
      </c>
      <c r="BJ101">
        <v>-99</v>
      </c>
      <c r="BK101">
        <v>-99</v>
      </c>
    </row>
    <row r="102" spans="1:63">
      <c r="A102">
        <v>6885</v>
      </c>
      <c r="B102" t="s">
        <v>50</v>
      </c>
      <c r="C102">
        <v>92</v>
      </c>
      <c r="D102" t="s">
        <v>135</v>
      </c>
      <c r="E102">
        <v>2</v>
      </c>
      <c r="F102">
        <v>2515667.7000000002</v>
      </c>
      <c r="G102">
        <v>6861287.5099999998</v>
      </c>
      <c r="H102" s="2">
        <f t="shared" si="0"/>
        <v>-11.782167573616146</v>
      </c>
      <c r="I102" s="2">
        <f t="shared" si="1"/>
        <v>20.400750654179348</v>
      </c>
      <c r="J102" s="2">
        <f t="shared" si="2"/>
        <v>0</v>
      </c>
      <c r="K102" s="2">
        <f t="shared" si="3"/>
        <v>0</v>
      </c>
      <c r="L102" s="2">
        <f t="shared" si="6"/>
        <v>0</v>
      </c>
      <c r="M102">
        <v>209.42</v>
      </c>
      <c r="N102">
        <v>-99</v>
      </c>
      <c r="O102">
        <v>2009</v>
      </c>
      <c r="P102">
        <v>1</v>
      </c>
      <c r="Q102">
        <v>11</v>
      </c>
      <c r="R102">
        <v>342</v>
      </c>
      <c r="S102" s="2">
        <f t="shared" si="4"/>
        <v>91863.310783619134</v>
      </c>
      <c r="T102" s="2">
        <f t="shared" si="5"/>
        <v>31417252.287997745</v>
      </c>
      <c r="U102" s="3">
        <f>VLOOKUP($D102,[1]Sheet1!$A$2:$U$706,8,FALSE)</f>
        <v>1</v>
      </c>
      <c r="V102" s="4">
        <v>12</v>
      </c>
      <c r="W102" s="3" t="str">
        <f>VLOOKUP($D102,[1]Sheet1!$A$2:$U$706,9,FALSE)</f>
        <v>12a1</v>
      </c>
      <c r="X102" s="3">
        <f>VLOOKUP($D102,[1]Sheet1!$A$2:$U$706,11,FALSE)</f>
        <v>333</v>
      </c>
      <c r="Y102" s="3">
        <f>VLOOKUP($D102,[1]Sheet1!$A$2:$U$706,15,FALSE)</f>
        <v>24</v>
      </c>
      <c r="Z102" s="3">
        <f>VLOOKUP($D102,[1]Sheet1!$A$2:$U$706,16,FALSE)</f>
        <v>9</v>
      </c>
      <c r="AA102">
        <v>-99</v>
      </c>
      <c r="AB102">
        <v>-99</v>
      </c>
      <c r="AC102">
        <v>-99</v>
      </c>
      <c r="AD102" t="s">
        <v>52</v>
      </c>
      <c r="AE102">
        <v>21.03</v>
      </c>
      <c r="AF102">
        <v>24.480043949999999</v>
      </c>
      <c r="AG102">
        <v>2515667.969</v>
      </c>
      <c r="AH102">
        <v>6861287.602</v>
      </c>
      <c r="AI102">
        <v>210.137</v>
      </c>
      <c r="AJ102" t="s">
        <v>53</v>
      </c>
      <c r="AK102">
        <v>-99</v>
      </c>
      <c r="AL102" t="s">
        <v>54</v>
      </c>
      <c r="AM102" t="s">
        <v>55</v>
      </c>
      <c r="AN102">
        <v>0</v>
      </c>
      <c r="AO102">
        <v>3</v>
      </c>
      <c r="AP102">
        <v>-99</v>
      </c>
      <c r="AQ102">
        <v>-99</v>
      </c>
      <c r="AR102">
        <v>-99</v>
      </c>
      <c r="AS102">
        <v>-99</v>
      </c>
      <c r="AT102">
        <v>-99</v>
      </c>
      <c r="AV102">
        <v>-99</v>
      </c>
      <c r="AW102">
        <v>-99</v>
      </c>
      <c r="AX102">
        <v>-99</v>
      </c>
      <c r="AY102">
        <v>-99</v>
      </c>
      <c r="AZ102">
        <v>-99</v>
      </c>
      <c r="BA102">
        <v>-99</v>
      </c>
      <c r="BB102">
        <v>-99</v>
      </c>
      <c r="BC102">
        <v>-99</v>
      </c>
      <c r="BD102">
        <v>-99</v>
      </c>
      <c r="BE102">
        <v>-99</v>
      </c>
      <c r="BF102">
        <v>-99</v>
      </c>
      <c r="BG102">
        <v>-99</v>
      </c>
      <c r="BH102">
        <v>-99</v>
      </c>
      <c r="BJ102">
        <v>-99</v>
      </c>
      <c r="BK102">
        <v>-99</v>
      </c>
    </row>
    <row r="103" spans="1:63">
      <c r="A103">
        <v>6891</v>
      </c>
      <c r="B103" t="s">
        <v>50</v>
      </c>
      <c r="C103">
        <v>98</v>
      </c>
      <c r="D103" t="s">
        <v>142</v>
      </c>
      <c r="E103">
        <v>2</v>
      </c>
      <c r="F103">
        <v>2515668.71</v>
      </c>
      <c r="G103">
        <v>6861297.04</v>
      </c>
      <c r="H103" s="2">
        <f t="shared" si="0"/>
        <v>-6.8392446744126296</v>
      </c>
      <c r="I103" s="2">
        <f t="shared" si="1"/>
        <v>28.611019420611314</v>
      </c>
      <c r="J103" s="2">
        <f t="shared" si="2"/>
        <v>0</v>
      </c>
      <c r="K103" s="2">
        <f t="shared" si="3"/>
        <v>0</v>
      </c>
      <c r="L103" s="2">
        <f t="shared" si="6"/>
        <v>0</v>
      </c>
      <c r="M103">
        <v>208.86</v>
      </c>
      <c r="N103">
        <v>-99</v>
      </c>
      <c r="O103">
        <v>2009</v>
      </c>
      <c r="P103">
        <v>1</v>
      </c>
      <c r="Q103">
        <v>11</v>
      </c>
      <c r="R103">
        <v>243</v>
      </c>
      <c r="S103" s="2">
        <f t="shared" si="4"/>
        <v>46376.976150455921</v>
      </c>
      <c r="T103" s="2">
        <f t="shared" si="5"/>
        <v>11269605.204560788</v>
      </c>
      <c r="U103" s="3">
        <f>VLOOKUP($D103,[1]Sheet1!$A$2:$U$706,8,FALSE)</f>
        <v>1</v>
      </c>
      <c r="V103" s="4">
        <v>12</v>
      </c>
      <c r="W103" s="3" t="str">
        <f>VLOOKUP($D103,[1]Sheet1!$A$2:$U$706,9,FALSE)</f>
        <v>12a1</v>
      </c>
      <c r="X103" s="3">
        <f>VLOOKUP($D103,[1]Sheet1!$A$2:$U$706,11,FALSE)</f>
        <v>237</v>
      </c>
      <c r="Y103" s="3">
        <f>VLOOKUP($D103,[1]Sheet1!$A$2:$U$706,15,FALSE)</f>
        <v>22</v>
      </c>
      <c r="Z103" s="3">
        <f>VLOOKUP($D103,[1]Sheet1!$A$2:$U$706,16,FALSE)</f>
        <v>6</v>
      </c>
      <c r="AA103">
        <v>-99</v>
      </c>
      <c r="AB103">
        <v>-99</v>
      </c>
      <c r="AC103">
        <v>-99</v>
      </c>
      <c r="AD103" t="s">
        <v>52</v>
      </c>
      <c r="AE103">
        <v>20.3</v>
      </c>
      <c r="AF103">
        <v>20.269841759999998</v>
      </c>
      <c r="AG103">
        <v>2515668.9410000001</v>
      </c>
      <c r="AH103">
        <v>6861297.0870000003</v>
      </c>
      <c r="AI103">
        <v>209.667</v>
      </c>
      <c r="AJ103" t="s">
        <v>53</v>
      </c>
      <c r="AK103">
        <v>-99</v>
      </c>
      <c r="AL103" t="s">
        <v>54</v>
      </c>
      <c r="AM103" t="s">
        <v>55</v>
      </c>
      <c r="AN103">
        <v>0</v>
      </c>
      <c r="AO103">
        <v>3</v>
      </c>
      <c r="AP103">
        <v>-99</v>
      </c>
      <c r="AQ103">
        <v>-99</v>
      </c>
      <c r="AR103">
        <v>-99</v>
      </c>
      <c r="AS103">
        <v>-99</v>
      </c>
      <c r="AT103">
        <v>-99</v>
      </c>
      <c r="AV103">
        <v>-99</v>
      </c>
      <c r="AW103">
        <v>-99</v>
      </c>
      <c r="AX103">
        <v>-99</v>
      </c>
      <c r="AY103">
        <v>-99</v>
      </c>
      <c r="AZ103">
        <v>-99</v>
      </c>
      <c r="BA103">
        <v>-99</v>
      </c>
      <c r="BB103">
        <v>-99</v>
      </c>
      <c r="BC103">
        <v>-99</v>
      </c>
      <c r="BD103">
        <v>-99</v>
      </c>
      <c r="BE103">
        <v>-99</v>
      </c>
      <c r="BF103">
        <v>-99</v>
      </c>
      <c r="BG103">
        <v>-99</v>
      </c>
      <c r="BH103">
        <v>-99</v>
      </c>
      <c r="BJ103">
        <v>-99</v>
      </c>
      <c r="BK103">
        <v>-99</v>
      </c>
    </row>
    <row r="104" spans="1:63">
      <c r="A104">
        <v>6903</v>
      </c>
      <c r="B104" t="s">
        <v>50</v>
      </c>
      <c r="C104">
        <v>114</v>
      </c>
      <c r="D104" t="s">
        <v>158</v>
      </c>
      <c r="E104">
        <v>2</v>
      </c>
      <c r="F104">
        <v>2515681.7799999998</v>
      </c>
      <c r="G104">
        <v>6861275.0300000003</v>
      </c>
      <c r="H104" s="2">
        <f t="shared" si="0"/>
        <v>-4.2956298388138796</v>
      </c>
      <c r="I104" s="2">
        <f t="shared" si="1"/>
        <v>3.1395643472571297</v>
      </c>
      <c r="J104" s="2">
        <f t="shared" si="2"/>
        <v>0</v>
      </c>
      <c r="K104" s="2">
        <f t="shared" si="3"/>
        <v>0</v>
      </c>
      <c r="L104" s="2">
        <f t="shared" si="6"/>
        <v>0</v>
      </c>
      <c r="M104">
        <v>205.33</v>
      </c>
      <c r="N104">
        <v>-99</v>
      </c>
      <c r="O104">
        <v>2009</v>
      </c>
      <c r="P104">
        <v>1</v>
      </c>
      <c r="Q104">
        <v>11</v>
      </c>
      <c r="R104">
        <v>173</v>
      </c>
      <c r="S104" s="2">
        <f t="shared" si="4"/>
        <v>23506.18163232223</v>
      </c>
      <c r="T104" s="2">
        <f t="shared" si="5"/>
        <v>4066569.4223917457</v>
      </c>
      <c r="U104" s="3">
        <f>VLOOKUP($D104,[1]Sheet1!$A$2:$U$706,8,FALSE)</f>
        <v>1</v>
      </c>
      <c r="V104" s="4">
        <v>12</v>
      </c>
      <c r="W104" s="3" t="str">
        <f>VLOOKUP($D104,[1]Sheet1!$A$2:$U$706,9,FALSE)</f>
        <v>12a1</v>
      </c>
      <c r="X104" s="3">
        <f>VLOOKUP($D104,[1]Sheet1!$A$2:$U$706,11,FALSE)</f>
        <v>171</v>
      </c>
      <c r="Y104" s="3">
        <f>VLOOKUP($D104,[1]Sheet1!$A$2:$U$706,15,FALSE)</f>
        <v>0</v>
      </c>
      <c r="Z104" s="3">
        <f>VLOOKUP($D104,[1]Sheet1!$A$2:$U$706,16,FALSE)</f>
        <v>0</v>
      </c>
      <c r="AA104">
        <v>18</v>
      </c>
      <c r="AB104">
        <v>13</v>
      </c>
      <c r="AC104">
        <v>45</v>
      </c>
      <c r="AD104" t="s">
        <v>52</v>
      </c>
      <c r="AE104">
        <v>18</v>
      </c>
      <c r="AF104">
        <v>15.991028780000001</v>
      </c>
      <c r="AG104">
        <v>2515681.9360000002</v>
      </c>
      <c r="AH104">
        <v>6861274.8470000001</v>
      </c>
      <c r="AI104">
        <v>206.41499999999999</v>
      </c>
      <c r="AJ104" t="s">
        <v>53</v>
      </c>
      <c r="AK104">
        <v>-99</v>
      </c>
      <c r="AL104" t="s">
        <v>54</v>
      </c>
      <c r="AM104" t="s">
        <v>55</v>
      </c>
      <c r="AN104">
        <v>0</v>
      </c>
      <c r="AO104">
        <v>3</v>
      </c>
      <c r="AP104">
        <v>-99</v>
      </c>
      <c r="AQ104">
        <v>-99</v>
      </c>
      <c r="AR104">
        <v>-99</v>
      </c>
      <c r="AS104">
        <v>-99</v>
      </c>
      <c r="AT104">
        <v>-99</v>
      </c>
      <c r="AV104">
        <v>-99</v>
      </c>
      <c r="AW104">
        <v>-99</v>
      </c>
      <c r="AX104">
        <v>-99</v>
      </c>
      <c r="AY104">
        <v>-99</v>
      </c>
      <c r="AZ104">
        <v>-99</v>
      </c>
      <c r="BA104">
        <v>-99</v>
      </c>
      <c r="BB104">
        <v>-99</v>
      </c>
      <c r="BC104">
        <v>-99</v>
      </c>
      <c r="BD104">
        <v>-99</v>
      </c>
      <c r="BE104">
        <v>-99</v>
      </c>
      <c r="BF104">
        <v>-99</v>
      </c>
      <c r="BG104">
        <v>-99</v>
      </c>
      <c r="BH104">
        <v>-99</v>
      </c>
      <c r="BJ104">
        <v>-99</v>
      </c>
      <c r="BK104">
        <v>-99</v>
      </c>
    </row>
    <row r="105" spans="1:63">
      <c r="A105">
        <v>6911</v>
      </c>
      <c r="B105" t="s">
        <v>50</v>
      </c>
      <c r="C105">
        <v>122</v>
      </c>
      <c r="D105" t="s">
        <v>168</v>
      </c>
      <c r="E105">
        <v>2</v>
      </c>
      <c r="F105">
        <v>2515678.73</v>
      </c>
      <c r="G105">
        <v>6861282.4900000002</v>
      </c>
      <c r="H105" s="2">
        <f t="shared" si="0"/>
        <v>-3.9071363565369754</v>
      </c>
      <c r="I105" s="2">
        <f t="shared" si="1"/>
        <v>11.189606136747189</v>
      </c>
      <c r="J105" s="2">
        <f t="shared" si="2"/>
        <v>0</v>
      </c>
      <c r="K105" s="2">
        <f t="shared" si="3"/>
        <v>0</v>
      </c>
      <c r="L105" s="2">
        <f t="shared" si="6"/>
        <v>0</v>
      </c>
      <c r="M105">
        <v>209.09</v>
      </c>
      <c r="N105">
        <v>-99</v>
      </c>
      <c r="O105">
        <v>2009</v>
      </c>
      <c r="P105">
        <v>1</v>
      </c>
      <c r="Q105">
        <v>11</v>
      </c>
      <c r="R105">
        <v>255</v>
      </c>
      <c r="S105" s="2">
        <f t="shared" si="4"/>
        <v>51070.515574919074</v>
      </c>
      <c r="T105" s="2">
        <f t="shared" si="5"/>
        <v>13022981.471604364</v>
      </c>
      <c r="U105" s="3">
        <f>VLOOKUP($D105,[1]Sheet1!$A$2:$U$706,8,FALSE)</f>
        <v>1</v>
      </c>
      <c r="V105" s="4">
        <v>12</v>
      </c>
      <c r="W105" s="3" t="str">
        <f>VLOOKUP($D105,[1]Sheet1!$A$2:$U$706,9,FALSE)</f>
        <v>12a1</v>
      </c>
      <c r="X105" s="3">
        <f>VLOOKUP($D105,[1]Sheet1!$A$2:$U$706,11,FALSE)</f>
        <v>257</v>
      </c>
      <c r="Y105" s="3">
        <f>VLOOKUP($D105,[1]Sheet1!$A$2:$U$706,15,FALSE)</f>
        <v>0</v>
      </c>
      <c r="Z105" s="3">
        <f>VLOOKUP($D105,[1]Sheet1!$A$2:$U$706,16,FALSE)</f>
        <v>0</v>
      </c>
      <c r="AA105">
        <v>21.5</v>
      </c>
      <c r="AB105">
        <v>13.5</v>
      </c>
      <c r="AC105">
        <v>45</v>
      </c>
      <c r="AD105" t="s">
        <v>52</v>
      </c>
      <c r="AE105">
        <v>21.5</v>
      </c>
      <c r="AF105">
        <v>20.876576480000001</v>
      </c>
      <c r="AG105">
        <v>2515678.7459999998</v>
      </c>
      <c r="AH105">
        <v>6861282.3870000001</v>
      </c>
      <c r="AI105">
        <v>210.03299999999999</v>
      </c>
      <c r="AJ105" t="s">
        <v>53</v>
      </c>
      <c r="AK105">
        <v>-99</v>
      </c>
      <c r="AL105" t="s">
        <v>54</v>
      </c>
      <c r="AM105" t="s">
        <v>55</v>
      </c>
      <c r="AN105">
        <v>0</v>
      </c>
      <c r="AO105">
        <v>3</v>
      </c>
      <c r="AP105">
        <v>-99</v>
      </c>
      <c r="AQ105">
        <v>-99</v>
      </c>
      <c r="AR105">
        <v>-99</v>
      </c>
      <c r="AS105">
        <v>-99</v>
      </c>
      <c r="AT105">
        <v>-99</v>
      </c>
      <c r="AV105">
        <v>-99</v>
      </c>
      <c r="AW105">
        <v>-99</v>
      </c>
      <c r="AX105">
        <v>-99</v>
      </c>
      <c r="AY105">
        <v>-99</v>
      </c>
      <c r="AZ105">
        <v>-99</v>
      </c>
      <c r="BA105">
        <v>-99</v>
      </c>
      <c r="BB105">
        <v>-99</v>
      </c>
      <c r="BC105">
        <v>-99</v>
      </c>
      <c r="BD105">
        <v>-99</v>
      </c>
      <c r="BE105">
        <v>-99</v>
      </c>
      <c r="BF105">
        <v>-99</v>
      </c>
      <c r="BG105">
        <v>-99</v>
      </c>
      <c r="BH105">
        <v>-99</v>
      </c>
      <c r="BJ105">
        <v>-99</v>
      </c>
      <c r="BK105">
        <v>-99</v>
      </c>
    </row>
    <row r="106" spans="1:63">
      <c r="A106">
        <v>6915</v>
      </c>
      <c r="B106" t="s">
        <v>50</v>
      </c>
      <c r="C106">
        <v>126</v>
      </c>
      <c r="D106" t="s">
        <v>172</v>
      </c>
      <c r="E106">
        <v>2</v>
      </c>
      <c r="F106">
        <v>2515677.04</v>
      </c>
      <c r="G106">
        <v>6861285.7199999997</v>
      </c>
      <c r="H106" s="2">
        <f t="shared" si="0"/>
        <v>-4.0737395313604807</v>
      </c>
      <c r="I106" s="2">
        <f t="shared" si="1"/>
        <v>14.831205150754821</v>
      </c>
      <c r="J106" s="2">
        <f t="shared" si="2"/>
        <v>0</v>
      </c>
      <c r="K106" s="2">
        <f t="shared" si="3"/>
        <v>0</v>
      </c>
      <c r="L106" s="2">
        <f t="shared" si="6"/>
        <v>0</v>
      </c>
      <c r="M106">
        <v>207.61</v>
      </c>
      <c r="N106">
        <v>-99</v>
      </c>
      <c r="O106">
        <v>2009</v>
      </c>
      <c r="P106">
        <v>1</v>
      </c>
      <c r="Q106">
        <v>11</v>
      </c>
      <c r="R106">
        <v>215</v>
      </c>
      <c r="S106" s="2">
        <f t="shared" si="4"/>
        <v>36305.030103047044</v>
      </c>
      <c r="T106" s="2">
        <f t="shared" si="5"/>
        <v>7805581.4721551146</v>
      </c>
      <c r="U106" s="3">
        <f>VLOOKUP($D106,[1]Sheet1!$A$2:$U$706,8,FALSE)</f>
        <v>1</v>
      </c>
      <c r="V106" s="4">
        <v>12</v>
      </c>
      <c r="W106" s="3" t="str">
        <f>VLOOKUP($D106,[1]Sheet1!$A$2:$U$706,9,FALSE)</f>
        <v>12a1</v>
      </c>
      <c r="X106" s="3">
        <f>VLOOKUP($D106,[1]Sheet1!$A$2:$U$706,11,FALSE)</f>
        <v>205</v>
      </c>
      <c r="Y106" s="3">
        <f>VLOOKUP($D106,[1]Sheet1!$A$2:$U$706,15,FALSE)</f>
        <v>0</v>
      </c>
      <c r="Z106" s="3">
        <f>VLOOKUP($D106,[1]Sheet1!$A$2:$U$706,16,FALSE)</f>
        <v>0</v>
      </c>
      <c r="AA106">
        <v>-99</v>
      </c>
      <c r="AB106">
        <v>-99</v>
      </c>
      <c r="AC106">
        <v>-99</v>
      </c>
      <c r="AD106" t="s">
        <v>52</v>
      </c>
      <c r="AE106">
        <v>19.88</v>
      </c>
      <c r="AF106">
        <v>18.72218685</v>
      </c>
      <c r="AG106">
        <v>2515677.0109999999</v>
      </c>
      <c r="AH106">
        <v>6861285.6849999996</v>
      </c>
      <c r="AI106">
        <v>208.714</v>
      </c>
      <c r="AJ106" t="s">
        <v>53</v>
      </c>
      <c r="AK106">
        <v>-99</v>
      </c>
      <c r="AL106" t="s">
        <v>54</v>
      </c>
      <c r="AM106" t="s">
        <v>55</v>
      </c>
      <c r="AN106">
        <v>0</v>
      </c>
      <c r="AO106">
        <v>3</v>
      </c>
      <c r="AP106">
        <v>-99</v>
      </c>
      <c r="AQ106">
        <v>-99</v>
      </c>
      <c r="AR106">
        <v>-99</v>
      </c>
      <c r="AS106">
        <v>-99</v>
      </c>
      <c r="AT106">
        <v>-99</v>
      </c>
      <c r="AV106">
        <v>-99</v>
      </c>
      <c r="AW106">
        <v>-99</v>
      </c>
      <c r="AX106">
        <v>-99</v>
      </c>
      <c r="AY106">
        <v>-99</v>
      </c>
      <c r="AZ106">
        <v>-99</v>
      </c>
      <c r="BA106">
        <v>-99</v>
      </c>
      <c r="BB106">
        <v>-99</v>
      </c>
      <c r="BC106">
        <v>-99</v>
      </c>
      <c r="BD106">
        <v>-99</v>
      </c>
      <c r="BE106">
        <v>-99</v>
      </c>
      <c r="BF106">
        <v>-99</v>
      </c>
      <c r="BG106">
        <v>-99</v>
      </c>
      <c r="BH106">
        <v>-99</v>
      </c>
      <c r="BJ106">
        <v>-99</v>
      </c>
      <c r="BK106">
        <v>-99</v>
      </c>
    </row>
    <row r="107" spans="1:63">
      <c r="A107">
        <v>6921</v>
      </c>
      <c r="B107" t="s">
        <v>50</v>
      </c>
      <c r="C107">
        <v>132</v>
      </c>
      <c r="D107" t="s">
        <v>179</v>
      </c>
      <c r="E107">
        <v>2</v>
      </c>
      <c r="F107">
        <v>2515680.1800000002</v>
      </c>
      <c r="G107">
        <v>6861298.2000000002</v>
      </c>
      <c r="H107" s="2">
        <f t="shared" ref="H107:H170" si="7">COS(-$P$5)*($F107-$O$3)-SIN(-$P$5)*($G107-$P$3)</f>
        <v>4.046342826765625</v>
      </c>
      <c r="I107" s="2">
        <f t="shared" ref="I107:I170" si="8">SIN(-$P$5)*($F107-$O$3)+COS(-$P$5)*($G107-$P$3)</f>
        <v>24.814904991456462</v>
      </c>
      <c r="J107" s="2">
        <f t="shared" ref="J107:J170" si="9">IF(AND(H107&gt;0,H107&lt;$O$4,I107&gt;0,I107&lt;$P$4),1,0)</f>
        <v>1</v>
      </c>
      <c r="K107" s="2">
        <f t="shared" ref="K107:K170" si="10">IF(AND(J107=1,V107&lt;21,OR(X107/10&gt;$R$10,AJ107="O1",AJ107="O5")),1,0)</f>
        <v>1</v>
      </c>
      <c r="L107" s="2">
        <f t="shared" si="6"/>
        <v>1</v>
      </c>
      <c r="M107">
        <v>206.82</v>
      </c>
      <c r="N107">
        <v>-99</v>
      </c>
      <c r="O107">
        <v>2009</v>
      </c>
      <c r="P107">
        <v>1</v>
      </c>
      <c r="Q107">
        <v>11</v>
      </c>
      <c r="R107">
        <v>222</v>
      </c>
      <c r="S107" s="2">
        <f t="shared" ref="S107:S170" si="11">PI()/4*R107^2</f>
        <v>38707.563084879839</v>
      </c>
      <c r="T107" s="2">
        <f t="shared" ref="T107:T170" si="12">R107*S107</f>
        <v>8593079.0048433244</v>
      </c>
      <c r="U107" s="3">
        <f>VLOOKUP($D107,[1]Sheet1!$A$2:$U$706,8,FALSE)</f>
        <v>1</v>
      </c>
      <c r="V107" s="4">
        <v>12</v>
      </c>
      <c r="W107" s="3" t="str">
        <f>VLOOKUP($D107,[1]Sheet1!$A$2:$U$706,9,FALSE)</f>
        <v>12a1</v>
      </c>
      <c r="X107" s="3">
        <f>VLOOKUP($D107,[1]Sheet1!$A$2:$U$706,11,FALSE)</f>
        <v>230</v>
      </c>
      <c r="Y107" s="3">
        <f>VLOOKUP($D107,[1]Sheet1!$A$2:$U$706,15,FALSE)</f>
        <v>21</v>
      </c>
      <c r="Z107" s="3">
        <f>VLOOKUP($D107,[1]Sheet1!$A$2:$U$706,16,FALSE)</f>
        <v>11</v>
      </c>
      <c r="AA107">
        <v>-99</v>
      </c>
      <c r="AB107">
        <v>-99</v>
      </c>
      <c r="AC107">
        <v>-99</v>
      </c>
      <c r="AD107" t="s">
        <v>52</v>
      </c>
      <c r="AE107">
        <v>19.28</v>
      </c>
      <c r="AF107">
        <v>19.12759793</v>
      </c>
      <c r="AG107">
        <v>2515679.7280000001</v>
      </c>
      <c r="AH107">
        <v>6861298.148</v>
      </c>
      <c r="AI107">
        <v>207.65100000000001</v>
      </c>
      <c r="AJ107" t="s">
        <v>53</v>
      </c>
      <c r="AK107">
        <v>-99</v>
      </c>
      <c r="AL107" t="s">
        <v>54</v>
      </c>
      <c r="AM107" t="s">
        <v>55</v>
      </c>
      <c r="AN107">
        <v>0</v>
      </c>
      <c r="AO107">
        <v>3</v>
      </c>
      <c r="AP107">
        <v>-99</v>
      </c>
      <c r="AQ107">
        <v>-99</v>
      </c>
      <c r="AR107">
        <v>-99</v>
      </c>
      <c r="AS107">
        <v>-99</v>
      </c>
      <c r="AT107">
        <v>-99</v>
      </c>
      <c r="AV107">
        <v>-99</v>
      </c>
      <c r="AW107">
        <v>-99</v>
      </c>
      <c r="AX107">
        <v>-99</v>
      </c>
      <c r="AY107">
        <v>-99</v>
      </c>
      <c r="AZ107">
        <v>-99</v>
      </c>
      <c r="BA107">
        <v>-99</v>
      </c>
      <c r="BB107">
        <v>-99</v>
      </c>
      <c r="BC107">
        <v>-99</v>
      </c>
      <c r="BD107">
        <v>-99</v>
      </c>
      <c r="BE107">
        <v>-99</v>
      </c>
      <c r="BF107">
        <v>-99</v>
      </c>
      <c r="BG107">
        <v>-99</v>
      </c>
      <c r="BH107">
        <v>-99</v>
      </c>
      <c r="BJ107">
        <v>-99</v>
      </c>
      <c r="BK107">
        <v>-99</v>
      </c>
    </row>
    <row r="108" spans="1:63">
      <c r="A108">
        <v>7042</v>
      </c>
      <c r="B108" t="s">
        <v>253</v>
      </c>
      <c r="C108">
        <v>249</v>
      </c>
      <c r="D108" t="s">
        <v>328</v>
      </c>
      <c r="E108">
        <v>2</v>
      </c>
      <c r="F108">
        <v>2515660.14</v>
      </c>
      <c r="G108">
        <v>6861309.9199999999</v>
      </c>
      <c r="H108" s="2">
        <f t="shared" si="7"/>
        <v>-9.1629791979918096</v>
      </c>
      <c r="I108" s="2">
        <f t="shared" si="8"/>
        <v>43.906102220589027</v>
      </c>
      <c r="J108" s="2">
        <f t="shared" si="9"/>
        <v>0</v>
      </c>
      <c r="K108" s="2">
        <f t="shared" si="10"/>
        <v>0</v>
      </c>
      <c r="L108" s="2">
        <f t="shared" ref="L108:L171" si="13">IF(AND(K108,OR(AJ108="O1",AJ108="O5")),1,0)</f>
        <v>0</v>
      </c>
      <c r="M108">
        <v>207.7</v>
      </c>
      <c r="N108">
        <v>-99</v>
      </c>
      <c r="O108">
        <v>2009</v>
      </c>
      <c r="P108">
        <v>1</v>
      </c>
      <c r="Q108">
        <v>11</v>
      </c>
      <c r="R108">
        <v>247</v>
      </c>
      <c r="S108" s="2">
        <f t="shared" si="11"/>
        <v>47916.356550714925</v>
      </c>
      <c r="T108" s="2">
        <f t="shared" si="12"/>
        <v>11835340.068026587</v>
      </c>
      <c r="U108" s="3">
        <f>VLOOKUP($D108,[1]Sheet1!$A$2:$U$706,8,FALSE)</f>
        <v>1</v>
      </c>
      <c r="V108" s="4">
        <v>12</v>
      </c>
      <c r="W108" s="3" t="str">
        <f>VLOOKUP($D108,[1]Sheet1!$A$2:$U$706,9,FALSE)</f>
        <v>12a1</v>
      </c>
      <c r="X108" s="3">
        <f>VLOOKUP($D108,[1]Sheet1!$A$2:$U$706,11,FALSE)</f>
        <v>258</v>
      </c>
      <c r="Y108" s="3">
        <f>VLOOKUP($D108,[1]Sheet1!$A$2:$U$706,15,FALSE)</f>
        <v>0</v>
      </c>
      <c r="Z108" s="3">
        <f>VLOOKUP($D108,[1]Sheet1!$A$2:$U$706,16,FALSE)</f>
        <v>0</v>
      </c>
      <c r="AA108">
        <v>-99</v>
      </c>
      <c r="AB108">
        <v>-99</v>
      </c>
      <c r="AC108">
        <v>-99</v>
      </c>
      <c r="AD108" t="s">
        <v>52</v>
      </c>
      <c r="AE108">
        <v>18.75</v>
      </c>
      <c r="AF108">
        <v>20.475617270000001</v>
      </c>
      <c r="AG108">
        <v>2515660.3480000002</v>
      </c>
      <c r="AH108">
        <v>6861309.2369999997</v>
      </c>
      <c r="AI108">
        <v>209.62</v>
      </c>
      <c r="AJ108" t="s">
        <v>53</v>
      </c>
      <c r="AK108">
        <v>-99</v>
      </c>
      <c r="AL108" t="s">
        <v>54</v>
      </c>
      <c r="AM108" t="s">
        <v>55</v>
      </c>
      <c r="AN108">
        <v>0</v>
      </c>
      <c r="AO108">
        <v>3</v>
      </c>
      <c r="AP108">
        <v>-99</v>
      </c>
      <c r="AQ108">
        <v>-99</v>
      </c>
      <c r="AR108">
        <v>-99</v>
      </c>
      <c r="AS108">
        <v>-99</v>
      </c>
      <c r="AT108">
        <v>-99</v>
      </c>
      <c r="AV108">
        <v>-99</v>
      </c>
      <c r="AW108">
        <v>-99</v>
      </c>
      <c r="AX108">
        <v>-99</v>
      </c>
      <c r="AY108">
        <v>-99</v>
      </c>
      <c r="AZ108">
        <v>-99</v>
      </c>
      <c r="BA108">
        <v>-99</v>
      </c>
      <c r="BB108">
        <v>-99</v>
      </c>
      <c r="BC108">
        <v>-99</v>
      </c>
      <c r="BD108">
        <v>-99</v>
      </c>
      <c r="BE108">
        <v>-99</v>
      </c>
      <c r="BF108">
        <v>-99</v>
      </c>
      <c r="BG108">
        <v>-99</v>
      </c>
      <c r="BH108">
        <v>-99</v>
      </c>
      <c r="BJ108">
        <v>-99</v>
      </c>
      <c r="BK108">
        <v>-99</v>
      </c>
    </row>
    <row r="109" spans="1:63">
      <c r="A109">
        <v>7060</v>
      </c>
      <c r="B109" t="s">
        <v>253</v>
      </c>
      <c r="C109">
        <v>267</v>
      </c>
      <c r="D109" t="s">
        <v>350</v>
      </c>
      <c r="E109">
        <v>2</v>
      </c>
      <c r="F109">
        <v>2515652.2400000002</v>
      </c>
      <c r="G109">
        <v>6861329</v>
      </c>
      <c r="H109" s="2">
        <f t="shared" si="7"/>
        <v>-8.2592542814529075</v>
      </c>
      <c r="I109" s="2">
        <f t="shared" si="8"/>
        <v>64.537139065028001</v>
      </c>
      <c r="J109" s="2">
        <f t="shared" si="9"/>
        <v>0</v>
      </c>
      <c r="K109" s="2">
        <f t="shared" si="10"/>
        <v>0</v>
      </c>
      <c r="L109" s="2">
        <f t="shared" si="13"/>
        <v>0</v>
      </c>
      <c r="M109">
        <v>204.35</v>
      </c>
      <c r="N109">
        <v>-99</v>
      </c>
      <c r="O109">
        <v>2009</v>
      </c>
      <c r="P109">
        <v>1</v>
      </c>
      <c r="Q109">
        <v>11</v>
      </c>
      <c r="R109">
        <v>195</v>
      </c>
      <c r="S109" s="2">
        <f t="shared" si="11"/>
        <v>29864.765163187971</v>
      </c>
      <c r="T109" s="2">
        <f t="shared" si="12"/>
        <v>5823629.206821654</v>
      </c>
      <c r="U109" s="3">
        <f>VLOOKUP($D109,[1]Sheet1!$A$2:$U$706,8,FALSE)</f>
        <v>1</v>
      </c>
      <c r="V109" s="4">
        <v>12</v>
      </c>
      <c r="W109" s="3" t="str">
        <f>VLOOKUP($D109,[1]Sheet1!$A$2:$U$706,9,FALSE)</f>
        <v>12a1</v>
      </c>
      <c r="X109" s="3">
        <f>VLOOKUP($D109,[1]Sheet1!$A$2:$U$706,11,FALSE)</f>
        <v>212</v>
      </c>
      <c r="Y109" s="3">
        <f>VLOOKUP($D109,[1]Sheet1!$A$2:$U$706,15,FALSE)</f>
        <v>0</v>
      </c>
      <c r="Z109" s="3">
        <f>VLOOKUP($D109,[1]Sheet1!$A$2:$U$706,16,FALSE)</f>
        <v>0</v>
      </c>
      <c r="AA109">
        <v>17.5</v>
      </c>
      <c r="AB109">
        <v>10.5</v>
      </c>
      <c r="AC109">
        <v>54</v>
      </c>
      <c r="AD109" t="s">
        <v>52</v>
      </c>
      <c r="AE109">
        <v>17.5</v>
      </c>
      <c r="AF109">
        <v>17.48899398</v>
      </c>
      <c r="AG109">
        <v>2515652.4130000002</v>
      </c>
      <c r="AH109">
        <v>6861328.9340000004</v>
      </c>
      <c r="AI109">
        <v>205.12100000000001</v>
      </c>
      <c r="AJ109" t="s">
        <v>53</v>
      </c>
      <c r="AK109">
        <v>-99</v>
      </c>
      <c r="AL109" t="s">
        <v>54</v>
      </c>
      <c r="AM109" t="s">
        <v>55</v>
      </c>
      <c r="AN109">
        <v>0</v>
      </c>
      <c r="AO109">
        <v>3</v>
      </c>
      <c r="AP109">
        <v>-99</v>
      </c>
      <c r="AQ109">
        <v>-99</v>
      </c>
      <c r="AR109">
        <v>-99</v>
      </c>
      <c r="AS109">
        <v>-99</v>
      </c>
      <c r="AT109">
        <v>-99</v>
      </c>
      <c r="AV109">
        <v>-99</v>
      </c>
      <c r="AW109">
        <v>-99</v>
      </c>
      <c r="AX109">
        <v>-99</v>
      </c>
      <c r="AY109">
        <v>-99</v>
      </c>
      <c r="AZ109">
        <v>-99</v>
      </c>
      <c r="BA109">
        <v>-99</v>
      </c>
      <c r="BB109">
        <v>-99</v>
      </c>
      <c r="BC109">
        <v>-99</v>
      </c>
      <c r="BD109">
        <v>-99</v>
      </c>
      <c r="BE109">
        <v>-99</v>
      </c>
      <c r="BF109">
        <v>-99</v>
      </c>
      <c r="BG109">
        <v>-99</v>
      </c>
      <c r="BH109">
        <v>-99</v>
      </c>
      <c r="BJ109">
        <v>-99</v>
      </c>
      <c r="BK109">
        <v>-99</v>
      </c>
    </row>
    <row r="110" spans="1:63">
      <c r="A110">
        <v>7098</v>
      </c>
      <c r="B110" t="s">
        <v>253</v>
      </c>
      <c r="C110">
        <v>308</v>
      </c>
      <c r="D110" t="s">
        <v>393</v>
      </c>
      <c r="E110">
        <v>2</v>
      </c>
      <c r="F110">
        <v>2515660.9700000002</v>
      </c>
      <c r="G110">
        <v>6861331.1799999997</v>
      </c>
      <c r="H110" s="2">
        <f t="shared" si="7"/>
        <v>0.57412050982894058</v>
      </c>
      <c r="I110" s="2">
        <f t="shared" si="8"/>
        <v>62.823432615509361</v>
      </c>
      <c r="J110" s="2">
        <f t="shared" si="9"/>
        <v>1</v>
      </c>
      <c r="K110" s="2">
        <f t="shared" si="10"/>
        <v>1</v>
      </c>
      <c r="L110" s="2">
        <f t="shared" si="13"/>
        <v>1</v>
      </c>
      <c r="M110">
        <v>209.22</v>
      </c>
      <c r="N110">
        <v>-99</v>
      </c>
      <c r="O110">
        <v>2009</v>
      </c>
      <c r="P110">
        <v>1</v>
      </c>
      <c r="Q110">
        <v>11</v>
      </c>
      <c r="R110">
        <v>246</v>
      </c>
      <c r="S110" s="2">
        <f t="shared" si="11"/>
        <v>47529.155256159982</v>
      </c>
      <c r="T110" s="2">
        <f t="shared" si="12"/>
        <v>11692172.193015356</v>
      </c>
      <c r="U110" s="3">
        <f>VLOOKUP($D110,[1]Sheet1!$A$2:$U$706,8,FALSE)</f>
        <v>1</v>
      </c>
      <c r="V110" s="4">
        <v>12</v>
      </c>
      <c r="W110" s="3" t="str">
        <f>VLOOKUP($D110,[1]Sheet1!$A$2:$U$706,9,FALSE)</f>
        <v>12a1</v>
      </c>
      <c r="X110" s="3">
        <f>VLOOKUP($D110,[1]Sheet1!$A$2:$U$706,11,FALSE)</f>
        <v>278</v>
      </c>
      <c r="Y110" s="3">
        <f>VLOOKUP($D110,[1]Sheet1!$A$2:$U$706,15,FALSE)</f>
        <v>0</v>
      </c>
      <c r="Z110" s="3">
        <f>VLOOKUP($D110,[1]Sheet1!$A$2:$U$706,16,FALSE)</f>
        <v>0</v>
      </c>
      <c r="AA110">
        <v>22.3</v>
      </c>
      <c r="AB110">
        <v>11</v>
      </c>
      <c r="AC110">
        <v>60</v>
      </c>
      <c r="AD110" t="s">
        <v>52</v>
      </c>
      <c r="AE110">
        <v>22.3</v>
      </c>
      <c r="AF110">
        <v>20.42451037</v>
      </c>
      <c r="AG110">
        <v>2515660.773</v>
      </c>
      <c r="AH110">
        <v>6861331.182</v>
      </c>
      <c r="AI110">
        <v>210.18799999999999</v>
      </c>
      <c r="AJ110" t="s">
        <v>53</v>
      </c>
      <c r="AK110">
        <v>-99</v>
      </c>
      <c r="AL110" t="s">
        <v>54</v>
      </c>
      <c r="AM110" t="s">
        <v>55</v>
      </c>
      <c r="AN110">
        <v>0</v>
      </c>
      <c r="AO110">
        <v>3</v>
      </c>
      <c r="AP110">
        <v>-99</v>
      </c>
      <c r="AQ110">
        <v>-99</v>
      </c>
      <c r="AR110">
        <v>-99</v>
      </c>
      <c r="AS110">
        <v>-99</v>
      </c>
      <c r="AT110">
        <v>-99</v>
      </c>
      <c r="AV110">
        <v>-99</v>
      </c>
      <c r="AW110">
        <v>-99</v>
      </c>
      <c r="AX110">
        <v>-99</v>
      </c>
      <c r="AY110">
        <v>-99</v>
      </c>
      <c r="AZ110">
        <v>-99</v>
      </c>
      <c r="BA110">
        <v>-99</v>
      </c>
      <c r="BB110">
        <v>-99</v>
      </c>
      <c r="BC110">
        <v>-99</v>
      </c>
      <c r="BD110">
        <v>-99</v>
      </c>
      <c r="BE110">
        <v>-99</v>
      </c>
      <c r="BF110">
        <v>-99</v>
      </c>
      <c r="BG110">
        <v>-99</v>
      </c>
      <c r="BH110">
        <v>-99</v>
      </c>
      <c r="BJ110">
        <v>-99</v>
      </c>
      <c r="BK110">
        <v>-99</v>
      </c>
    </row>
    <row r="111" spans="1:63">
      <c r="A111">
        <v>7212</v>
      </c>
      <c r="B111" t="s">
        <v>496</v>
      </c>
      <c r="C111">
        <v>372</v>
      </c>
      <c r="D111" t="s">
        <v>532</v>
      </c>
      <c r="E111">
        <v>2</v>
      </c>
      <c r="F111">
        <v>2515671.2799999998</v>
      </c>
      <c r="G111">
        <v>6861348</v>
      </c>
      <c r="H111" s="2">
        <f t="shared" si="7"/>
        <v>17.026592956409928</v>
      </c>
      <c r="I111" s="2">
        <f t="shared" si="8"/>
        <v>73.710335315362485</v>
      </c>
      <c r="J111" s="2">
        <f t="shared" si="9"/>
        <v>0</v>
      </c>
      <c r="K111" s="2">
        <f t="shared" si="10"/>
        <v>0</v>
      </c>
      <c r="L111" s="2">
        <f t="shared" si="13"/>
        <v>0</v>
      </c>
      <c r="M111">
        <v>202.87</v>
      </c>
      <c r="N111">
        <v>-99</v>
      </c>
      <c r="O111">
        <v>2009</v>
      </c>
      <c r="P111">
        <v>1</v>
      </c>
      <c r="Q111">
        <v>11</v>
      </c>
      <c r="R111">
        <v>219</v>
      </c>
      <c r="S111" s="2">
        <f t="shared" si="11"/>
        <v>37668.481314705015</v>
      </c>
      <c r="T111" s="2">
        <f t="shared" si="12"/>
        <v>8249397.4079203987</v>
      </c>
      <c r="U111" s="3">
        <f>VLOOKUP($D111,[1]Sheet1!$A$2:$U$706,8,FALSE)</f>
        <v>1</v>
      </c>
      <c r="V111" s="4">
        <v>12</v>
      </c>
      <c r="W111" s="3" t="str">
        <f>VLOOKUP($D111,[1]Sheet1!$A$2:$U$706,9,FALSE)</f>
        <v>12a1</v>
      </c>
      <c r="X111" s="3">
        <f>VLOOKUP($D111,[1]Sheet1!$A$2:$U$706,11,FALSE)</f>
        <v>239</v>
      </c>
      <c r="Y111" s="3">
        <f>VLOOKUP($D111,[1]Sheet1!$A$2:$U$706,15,FALSE)</f>
        <v>0</v>
      </c>
      <c r="Z111" s="3">
        <f>VLOOKUP($D111,[1]Sheet1!$A$2:$U$706,16,FALSE)</f>
        <v>0</v>
      </c>
      <c r="AA111">
        <v>17</v>
      </c>
      <c r="AB111">
        <v>9</v>
      </c>
      <c r="AC111">
        <v>52</v>
      </c>
      <c r="AD111" t="s">
        <v>52</v>
      </c>
      <c r="AE111">
        <v>17</v>
      </c>
      <c r="AF111">
        <v>18.955434489999998</v>
      </c>
      <c r="AG111">
        <v>2515671.4240000001</v>
      </c>
      <c r="AH111">
        <v>6861348.2910000002</v>
      </c>
      <c r="AI111">
        <v>203.74600000000001</v>
      </c>
      <c r="AJ111" t="s">
        <v>53</v>
      </c>
      <c r="AK111">
        <v>-99</v>
      </c>
      <c r="AL111" t="s">
        <v>54</v>
      </c>
      <c r="AM111" t="s">
        <v>55</v>
      </c>
      <c r="AN111">
        <v>0</v>
      </c>
      <c r="AO111">
        <v>3</v>
      </c>
      <c r="AP111">
        <v>-99</v>
      </c>
      <c r="AQ111">
        <v>-99</v>
      </c>
      <c r="AR111">
        <v>-99</v>
      </c>
      <c r="AS111">
        <v>-99</v>
      </c>
      <c r="AT111">
        <v>-99</v>
      </c>
      <c r="AV111">
        <v>-99</v>
      </c>
      <c r="AW111">
        <v>-99</v>
      </c>
      <c r="AX111">
        <v>-99</v>
      </c>
      <c r="AY111">
        <v>-99</v>
      </c>
      <c r="AZ111">
        <v>-99</v>
      </c>
      <c r="BA111">
        <v>-99</v>
      </c>
      <c r="BB111">
        <v>-99</v>
      </c>
      <c r="BC111">
        <v>-99</v>
      </c>
      <c r="BD111">
        <v>-99</v>
      </c>
      <c r="BE111">
        <v>-99</v>
      </c>
      <c r="BF111">
        <v>-99</v>
      </c>
      <c r="BG111">
        <v>-99</v>
      </c>
      <c r="BH111">
        <v>-99</v>
      </c>
      <c r="BJ111">
        <v>-99</v>
      </c>
      <c r="BK111">
        <v>-99</v>
      </c>
    </row>
    <row r="112" spans="1:63">
      <c r="A112">
        <v>6886</v>
      </c>
      <c r="B112" t="s">
        <v>50</v>
      </c>
      <c r="C112">
        <v>93</v>
      </c>
      <c r="D112" t="s">
        <v>136</v>
      </c>
      <c r="E112">
        <v>2</v>
      </c>
      <c r="F112">
        <v>2515670.13</v>
      </c>
      <c r="G112">
        <v>6861290.8700000001</v>
      </c>
      <c r="H112" s="2">
        <f t="shared" si="7"/>
        <v>-8.1598422917967408</v>
      </c>
      <c r="I112" s="2">
        <f t="shared" si="8"/>
        <v>22.418982443022401</v>
      </c>
      <c r="J112" s="2">
        <f t="shared" si="9"/>
        <v>0</v>
      </c>
      <c r="K112" s="2">
        <f t="shared" si="10"/>
        <v>0</v>
      </c>
      <c r="L112" s="2">
        <f t="shared" si="13"/>
        <v>0</v>
      </c>
      <c r="M112">
        <v>209.38</v>
      </c>
      <c r="N112">
        <v>-99</v>
      </c>
      <c r="O112">
        <v>2009</v>
      </c>
      <c r="P112">
        <v>1</v>
      </c>
      <c r="Q112">
        <v>12</v>
      </c>
      <c r="R112">
        <v>248</v>
      </c>
      <c r="S112" s="2">
        <f t="shared" si="11"/>
        <v>48305.128641596661</v>
      </c>
      <c r="T112" s="2">
        <f t="shared" si="12"/>
        <v>11979671.903115971</v>
      </c>
      <c r="U112" s="3">
        <f>VLOOKUP($D112,[1]Sheet1!$A$2:$U$706,8,FALSE)</f>
        <v>1</v>
      </c>
      <c r="V112" s="4">
        <v>12</v>
      </c>
      <c r="W112" s="3" t="str">
        <f>VLOOKUP($D112,[1]Sheet1!$A$2:$U$706,9,FALSE)</f>
        <v>12a1</v>
      </c>
      <c r="X112" s="3">
        <f>VLOOKUP($D112,[1]Sheet1!$A$2:$U$706,11,FALSE)</f>
        <v>259</v>
      </c>
      <c r="Y112" s="3">
        <f>VLOOKUP($D112,[1]Sheet1!$A$2:$U$706,15,FALSE)</f>
        <v>19</v>
      </c>
      <c r="Z112" s="3">
        <f>VLOOKUP($D112,[1]Sheet1!$A$2:$U$706,16,FALSE)</f>
        <v>4.5</v>
      </c>
      <c r="AA112">
        <v>-99</v>
      </c>
      <c r="AB112">
        <v>-99</v>
      </c>
      <c r="AC112">
        <v>-99</v>
      </c>
      <c r="AD112" t="s">
        <v>137</v>
      </c>
      <c r="AE112">
        <v>21.15</v>
      </c>
      <c r="AF112">
        <v>20.526501769999999</v>
      </c>
      <c r="AG112">
        <v>2515670.2949999999</v>
      </c>
      <c r="AH112">
        <v>6861290.693</v>
      </c>
      <c r="AI112">
        <v>206.744</v>
      </c>
      <c r="AJ112" t="s">
        <v>62</v>
      </c>
      <c r="AK112">
        <v>-99</v>
      </c>
      <c r="AL112" t="s">
        <v>54</v>
      </c>
      <c r="AM112" t="s">
        <v>55</v>
      </c>
      <c r="AN112">
        <v>0</v>
      </c>
      <c r="AO112">
        <v>3</v>
      </c>
      <c r="AP112">
        <v>-99</v>
      </c>
      <c r="AQ112">
        <v>-99</v>
      </c>
      <c r="AR112">
        <v>-99</v>
      </c>
      <c r="AS112">
        <v>-99</v>
      </c>
      <c r="AT112">
        <v>-99</v>
      </c>
      <c r="AV112">
        <v>-99</v>
      </c>
      <c r="AW112">
        <v>-99</v>
      </c>
      <c r="AX112">
        <v>-99</v>
      </c>
      <c r="AY112">
        <v>-99</v>
      </c>
      <c r="AZ112">
        <v>-99</v>
      </c>
      <c r="BA112">
        <v>-99</v>
      </c>
      <c r="BB112">
        <v>-99</v>
      </c>
      <c r="BC112">
        <v>-99</v>
      </c>
      <c r="BD112">
        <v>-99</v>
      </c>
      <c r="BE112">
        <v>-99</v>
      </c>
      <c r="BF112">
        <v>-99</v>
      </c>
      <c r="BG112">
        <v>-99</v>
      </c>
      <c r="BH112">
        <v>-99</v>
      </c>
      <c r="BJ112">
        <v>-99</v>
      </c>
      <c r="BK112">
        <v>-99</v>
      </c>
    </row>
    <row r="113" spans="1:63">
      <c r="A113">
        <v>6895</v>
      </c>
      <c r="B113" t="s">
        <v>50</v>
      </c>
      <c r="C113">
        <v>102</v>
      </c>
      <c r="D113" t="s">
        <v>146</v>
      </c>
      <c r="E113">
        <v>2</v>
      </c>
      <c r="F113">
        <v>2515665.36</v>
      </c>
      <c r="G113">
        <v>6861301.2599999998</v>
      </c>
      <c r="H113" s="2">
        <f t="shared" si="7"/>
        <v>-8.0919266966342711</v>
      </c>
      <c r="I113" s="2">
        <f t="shared" si="8"/>
        <v>33.851409458540338</v>
      </c>
      <c r="J113" s="2">
        <f t="shared" si="9"/>
        <v>0</v>
      </c>
      <c r="K113" s="2">
        <f t="shared" si="10"/>
        <v>0</v>
      </c>
      <c r="L113" s="2">
        <f t="shared" si="13"/>
        <v>0</v>
      </c>
      <c r="M113">
        <v>207.18</v>
      </c>
      <c r="N113">
        <v>-99</v>
      </c>
      <c r="O113">
        <v>2009</v>
      </c>
      <c r="P113">
        <v>1</v>
      </c>
      <c r="Q113">
        <v>12</v>
      </c>
      <c r="R113">
        <v>183</v>
      </c>
      <c r="S113" s="2">
        <f t="shared" si="11"/>
        <v>26302.199094017145</v>
      </c>
      <c r="T113" s="2">
        <f t="shared" si="12"/>
        <v>4813302.4342051372</v>
      </c>
      <c r="U113" s="3">
        <f>VLOOKUP($D113,[1]Sheet1!$A$2:$U$706,8,FALSE)</f>
        <v>1</v>
      </c>
      <c r="V113" s="4">
        <v>12</v>
      </c>
      <c r="W113" s="3" t="str">
        <f>VLOOKUP($D113,[1]Sheet1!$A$2:$U$706,9,FALSE)</f>
        <v>12a1</v>
      </c>
      <c r="X113" s="3">
        <f>VLOOKUP($D113,[1]Sheet1!$A$2:$U$706,11,FALSE)</f>
        <v>184</v>
      </c>
      <c r="Y113" s="3">
        <f>VLOOKUP($D113,[1]Sheet1!$A$2:$U$706,15,FALSE)</f>
        <v>0</v>
      </c>
      <c r="Z113" s="3">
        <f>VLOOKUP($D113,[1]Sheet1!$A$2:$U$706,16,FALSE)</f>
        <v>0</v>
      </c>
      <c r="AA113">
        <v>-99</v>
      </c>
      <c r="AB113">
        <v>-99</v>
      </c>
      <c r="AC113">
        <v>-99</v>
      </c>
      <c r="AD113" t="s">
        <v>147</v>
      </c>
      <c r="AE113">
        <v>18.39</v>
      </c>
      <c r="AF113">
        <v>16.691477190000001</v>
      </c>
      <c r="AG113">
        <v>2515665.7420000001</v>
      </c>
      <c r="AH113">
        <v>6861301.1179999998</v>
      </c>
      <c r="AI113">
        <v>208.18</v>
      </c>
      <c r="AJ113" t="s">
        <v>53</v>
      </c>
      <c r="AK113">
        <v>-99</v>
      </c>
      <c r="AL113" t="s">
        <v>54</v>
      </c>
      <c r="AM113" t="s">
        <v>55</v>
      </c>
      <c r="AN113">
        <v>0</v>
      </c>
      <c r="AO113">
        <v>3</v>
      </c>
      <c r="AP113">
        <v>-99</v>
      </c>
      <c r="AQ113">
        <v>-99</v>
      </c>
      <c r="AR113">
        <v>-99</v>
      </c>
      <c r="AS113">
        <v>-99</v>
      </c>
      <c r="AT113">
        <v>-99</v>
      </c>
      <c r="AV113">
        <v>-99</v>
      </c>
      <c r="AW113">
        <v>-99</v>
      </c>
      <c r="AX113">
        <v>-99</v>
      </c>
      <c r="AY113">
        <v>-99</v>
      </c>
      <c r="AZ113">
        <v>-99</v>
      </c>
      <c r="BA113">
        <v>-99</v>
      </c>
      <c r="BB113">
        <v>-99</v>
      </c>
      <c r="BC113">
        <v>-99</v>
      </c>
      <c r="BD113">
        <v>-99</v>
      </c>
      <c r="BE113">
        <v>-99</v>
      </c>
      <c r="BF113">
        <v>-99</v>
      </c>
      <c r="BG113">
        <v>-99</v>
      </c>
      <c r="BH113">
        <v>-99</v>
      </c>
      <c r="BJ113">
        <v>-99</v>
      </c>
      <c r="BK113">
        <v>-99</v>
      </c>
    </row>
    <row r="114" spans="1:63">
      <c r="A114">
        <v>6929</v>
      </c>
      <c r="B114" t="s">
        <v>50</v>
      </c>
      <c r="C114">
        <v>140</v>
      </c>
      <c r="D114" t="s">
        <v>188</v>
      </c>
      <c r="E114">
        <v>2</v>
      </c>
      <c r="F114">
        <v>2515671.3199999998</v>
      </c>
      <c r="G114">
        <v>6861305.0800000001</v>
      </c>
      <c r="H114" s="2">
        <f t="shared" si="7"/>
        <v>-1.0759305259541776</v>
      </c>
      <c r="I114" s="2">
        <f t="shared" si="8"/>
        <v>34.794700365331622</v>
      </c>
      <c r="J114" s="2">
        <f t="shared" si="9"/>
        <v>0</v>
      </c>
      <c r="K114" s="2">
        <f t="shared" si="10"/>
        <v>0</v>
      </c>
      <c r="L114" s="2">
        <f t="shared" si="13"/>
        <v>0</v>
      </c>
      <c r="M114">
        <v>208.95</v>
      </c>
      <c r="N114">
        <v>-99</v>
      </c>
      <c r="O114">
        <v>2009</v>
      </c>
      <c r="P114">
        <v>1</v>
      </c>
      <c r="Q114">
        <v>12</v>
      </c>
      <c r="R114">
        <v>255</v>
      </c>
      <c r="S114" s="2">
        <f t="shared" si="11"/>
        <v>51070.515574919074</v>
      </c>
      <c r="T114" s="2">
        <f t="shared" si="12"/>
        <v>13022981.471604364</v>
      </c>
      <c r="U114" s="3">
        <f>VLOOKUP($D114,[1]Sheet1!$A$2:$U$706,8,FALSE)</f>
        <v>1</v>
      </c>
      <c r="V114" s="4">
        <v>12</v>
      </c>
      <c r="W114" s="3" t="str">
        <f>VLOOKUP($D114,[1]Sheet1!$A$2:$U$706,9,FALSE)</f>
        <v>12a1</v>
      </c>
      <c r="X114" s="3">
        <f>VLOOKUP($D114,[1]Sheet1!$A$2:$U$706,11,FALSE)</f>
        <v>252</v>
      </c>
      <c r="Y114" s="3">
        <f>VLOOKUP($D114,[1]Sheet1!$A$2:$U$706,15,FALSE)</f>
        <v>0</v>
      </c>
      <c r="Z114" s="3">
        <f>VLOOKUP($D114,[1]Sheet1!$A$2:$U$706,16,FALSE)</f>
        <v>0</v>
      </c>
      <c r="AA114">
        <v>-99</v>
      </c>
      <c r="AB114">
        <v>-99</v>
      </c>
      <c r="AC114">
        <v>-99</v>
      </c>
      <c r="AD114" t="s">
        <v>189</v>
      </c>
      <c r="AE114">
        <v>21.08</v>
      </c>
      <c r="AF114">
        <v>20.876576480000001</v>
      </c>
      <c r="AG114">
        <v>2515671.6770000001</v>
      </c>
      <c r="AH114">
        <v>6861304.7400000002</v>
      </c>
      <c r="AI114">
        <v>209.91800000000001</v>
      </c>
      <c r="AJ114" t="s">
        <v>53</v>
      </c>
      <c r="AK114">
        <v>-99</v>
      </c>
      <c r="AL114" t="s">
        <v>54</v>
      </c>
      <c r="AM114" t="s">
        <v>55</v>
      </c>
      <c r="AN114">
        <v>0</v>
      </c>
      <c r="AO114">
        <v>3</v>
      </c>
      <c r="AP114">
        <v>-99</v>
      </c>
      <c r="AQ114">
        <v>-99</v>
      </c>
      <c r="AR114">
        <v>-99</v>
      </c>
      <c r="AS114">
        <v>-99</v>
      </c>
      <c r="AT114">
        <v>-99</v>
      </c>
      <c r="AV114">
        <v>-99</v>
      </c>
      <c r="AW114">
        <v>-99</v>
      </c>
      <c r="AX114">
        <v>-99</v>
      </c>
      <c r="AY114">
        <v>-99</v>
      </c>
      <c r="AZ114">
        <v>-99</v>
      </c>
      <c r="BA114">
        <v>-99</v>
      </c>
      <c r="BB114">
        <v>-99</v>
      </c>
      <c r="BC114">
        <v>-99</v>
      </c>
      <c r="BD114">
        <v>-99</v>
      </c>
      <c r="BE114">
        <v>-99</v>
      </c>
      <c r="BF114">
        <v>-99</v>
      </c>
      <c r="BG114">
        <v>-99</v>
      </c>
      <c r="BH114">
        <v>-99</v>
      </c>
      <c r="BJ114">
        <v>-99</v>
      </c>
      <c r="BK114">
        <v>-99</v>
      </c>
    </row>
    <row r="115" spans="1:63">
      <c r="A115">
        <v>6930</v>
      </c>
      <c r="B115" t="s">
        <v>50</v>
      </c>
      <c r="C115">
        <v>141</v>
      </c>
      <c r="D115" t="s">
        <v>190</v>
      </c>
      <c r="E115">
        <v>2</v>
      </c>
      <c r="F115">
        <v>2515675.5099999998</v>
      </c>
      <c r="G115">
        <v>6861309.0899999999</v>
      </c>
      <c r="H115" s="2">
        <f t="shared" si="7"/>
        <v>4.4161983311644857</v>
      </c>
      <c r="I115" s="2">
        <f t="shared" si="8"/>
        <v>36.658224074476095</v>
      </c>
      <c r="J115" s="2">
        <f t="shared" si="9"/>
        <v>1</v>
      </c>
      <c r="K115" s="2">
        <f t="shared" si="10"/>
        <v>1</v>
      </c>
      <c r="L115" s="2">
        <f t="shared" si="13"/>
        <v>1</v>
      </c>
      <c r="M115">
        <v>207.09</v>
      </c>
      <c r="N115">
        <v>-99</v>
      </c>
      <c r="O115">
        <v>2009</v>
      </c>
      <c r="P115">
        <v>1</v>
      </c>
      <c r="Q115">
        <v>12</v>
      </c>
      <c r="R115">
        <v>215</v>
      </c>
      <c r="S115" s="2">
        <f t="shared" si="11"/>
        <v>36305.030103047044</v>
      </c>
      <c r="T115" s="2">
        <f t="shared" si="12"/>
        <v>7805581.4721551146</v>
      </c>
      <c r="U115" s="3">
        <f>VLOOKUP($D115,[1]Sheet1!$A$2:$U$706,8,FALSE)</f>
        <v>1</v>
      </c>
      <c r="V115" s="4">
        <v>12</v>
      </c>
      <c r="W115" s="3" t="str">
        <f>VLOOKUP($D115,[1]Sheet1!$A$2:$U$706,9,FALSE)</f>
        <v>12a1</v>
      </c>
      <c r="X115" s="3">
        <f>VLOOKUP($D115,[1]Sheet1!$A$2:$U$706,11,FALSE)</f>
        <v>229</v>
      </c>
      <c r="Y115" s="3">
        <f>VLOOKUP($D115,[1]Sheet1!$A$2:$U$706,15,FALSE)</f>
        <v>0</v>
      </c>
      <c r="Z115" s="3">
        <f>VLOOKUP($D115,[1]Sheet1!$A$2:$U$706,16,FALSE)</f>
        <v>0</v>
      </c>
      <c r="AA115">
        <v>-99</v>
      </c>
      <c r="AB115">
        <v>-99</v>
      </c>
      <c r="AC115">
        <v>-99</v>
      </c>
      <c r="AD115" t="s">
        <v>191</v>
      </c>
      <c r="AE115">
        <v>19.5</v>
      </c>
      <c r="AF115">
        <v>18.72218685</v>
      </c>
      <c r="AG115">
        <v>2515675.835</v>
      </c>
      <c r="AH115">
        <v>6861309.5520000001</v>
      </c>
      <c r="AI115">
        <v>207.39699999999999</v>
      </c>
      <c r="AJ115" t="s">
        <v>53</v>
      </c>
      <c r="AK115">
        <v>-99</v>
      </c>
      <c r="AL115" t="s">
        <v>54</v>
      </c>
      <c r="AM115" t="s">
        <v>55</v>
      </c>
      <c r="AN115">
        <v>0</v>
      </c>
      <c r="AO115">
        <v>3</v>
      </c>
      <c r="AP115">
        <v>-99</v>
      </c>
      <c r="AQ115">
        <v>-99</v>
      </c>
      <c r="AR115">
        <v>-99</v>
      </c>
      <c r="AS115">
        <v>-99</v>
      </c>
      <c r="AT115">
        <v>-99</v>
      </c>
      <c r="AV115">
        <v>-99</v>
      </c>
      <c r="AW115">
        <v>-99</v>
      </c>
      <c r="AX115">
        <v>-99</v>
      </c>
      <c r="AY115">
        <v>-99</v>
      </c>
      <c r="AZ115">
        <v>-99</v>
      </c>
      <c r="BA115">
        <v>-99</v>
      </c>
      <c r="BB115">
        <v>-99</v>
      </c>
      <c r="BC115">
        <v>-99</v>
      </c>
      <c r="BD115">
        <v>-99</v>
      </c>
      <c r="BE115">
        <v>-99</v>
      </c>
      <c r="BF115">
        <v>-99</v>
      </c>
      <c r="BG115">
        <v>-99</v>
      </c>
      <c r="BH115">
        <v>-99</v>
      </c>
      <c r="BJ115">
        <v>-99</v>
      </c>
      <c r="BK115">
        <v>-99</v>
      </c>
    </row>
    <row r="116" spans="1:63">
      <c r="A116">
        <v>7190</v>
      </c>
      <c r="B116" t="s">
        <v>496</v>
      </c>
      <c r="C116">
        <v>350</v>
      </c>
      <c r="D116" t="s">
        <v>507</v>
      </c>
      <c r="E116">
        <v>2</v>
      </c>
      <c r="F116">
        <v>2515669.33</v>
      </c>
      <c r="G116">
        <v>6861343.2300000004</v>
      </c>
      <c r="H116" s="2">
        <f t="shared" si="7"/>
        <v>13.243403663627468</v>
      </c>
      <c r="I116" s="2">
        <f t="shared" si="8"/>
        <v>70.2113527818791</v>
      </c>
      <c r="J116" s="2">
        <f t="shared" si="9"/>
        <v>0</v>
      </c>
      <c r="K116" s="2">
        <f t="shared" si="10"/>
        <v>0</v>
      </c>
      <c r="L116" s="2">
        <f t="shared" si="13"/>
        <v>0</v>
      </c>
      <c r="M116">
        <v>205.37</v>
      </c>
      <c r="N116">
        <v>-99</v>
      </c>
      <c r="O116">
        <v>2009</v>
      </c>
      <c r="P116">
        <v>1</v>
      </c>
      <c r="Q116">
        <v>12</v>
      </c>
      <c r="R116">
        <v>242</v>
      </c>
      <c r="S116" s="2">
        <f t="shared" si="11"/>
        <v>45996.058041208162</v>
      </c>
      <c r="T116" s="2">
        <f t="shared" si="12"/>
        <v>11131046.045972375</v>
      </c>
      <c r="U116" s="3">
        <f>VLOOKUP($D116,[1]Sheet1!$A$2:$U$706,8,FALSE)</f>
        <v>1</v>
      </c>
      <c r="V116" s="4">
        <v>12</v>
      </c>
      <c r="W116" s="3" t="str">
        <f>VLOOKUP($D116,[1]Sheet1!$A$2:$U$706,9,FALSE)</f>
        <v>12a1a7</v>
      </c>
      <c r="X116" s="3">
        <f>VLOOKUP($D116,[1]Sheet1!$A$2:$U$706,11,FALSE)</f>
        <v>242</v>
      </c>
      <c r="Y116" s="3">
        <f>VLOOKUP($D116,[1]Sheet1!$A$2:$U$706,15,FALSE)</f>
        <v>0</v>
      </c>
      <c r="Z116" s="3">
        <f>VLOOKUP($D116,[1]Sheet1!$A$2:$U$706,16,FALSE)</f>
        <v>0</v>
      </c>
      <c r="AA116">
        <v>-99</v>
      </c>
      <c r="AB116">
        <v>-99</v>
      </c>
      <c r="AC116">
        <v>-99</v>
      </c>
      <c r="AD116" t="s">
        <v>107</v>
      </c>
      <c r="AE116">
        <v>19.260000000000002</v>
      </c>
      <c r="AF116">
        <v>20.21783172</v>
      </c>
      <c r="AG116">
        <v>2515669.2319999998</v>
      </c>
      <c r="AH116">
        <v>6861343.3650000002</v>
      </c>
      <c r="AI116">
        <v>204.81200000000001</v>
      </c>
      <c r="AJ116" t="s">
        <v>53</v>
      </c>
      <c r="AK116">
        <v>-99</v>
      </c>
      <c r="AL116" t="s">
        <v>54</v>
      </c>
      <c r="AM116" t="s">
        <v>55</v>
      </c>
      <c r="AN116">
        <v>0</v>
      </c>
      <c r="AO116">
        <v>3</v>
      </c>
      <c r="AP116">
        <v>-99</v>
      </c>
      <c r="AQ116">
        <v>-99</v>
      </c>
      <c r="AR116">
        <v>-99</v>
      </c>
      <c r="AS116">
        <v>-99</v>
      </c>
      <c r="AT116">
        <v>-99</v>
      </c>
      <c r="AV116">
        <v>-99</v>
      </c>
      <c r="AW116">
        <v>-99</v>
      </c>
      <c r="AX116">
        <v>-99</v>
      </c>
      <c r="AY116">
        <v>-99</v>
      </c>
      <c r="AZ116">
        <v>-99</v>
      </c>
      <c r="BA116">
        <v>-99</v>
      </c>
      <c r="BB116">
        <v>-99</v>
      </c>
      <c r="BC116">
        <v>-99</v>
      </c>
      <c r="BD116">
        <v>-99</v>
      </c>
      <c r="BE116">
        <v>-99</v>
      </c>
      <c r="BF116">
        <v>-99</v>
      </c>
      <c r="BG116">
        <v>-99</v>
      </c>
      <c r="BH116">
        <v>-99</v>
      </c>
      <c r="BJ116">
        <v>-99</v>
      </c>
      <c r="BK116">
        <v>-99</v>
      </c>
    </row>
    <row r="117" spans="1:63">
      <c r="A117">
        <v>7186</v>
      </c>
      <c r="B117" t="s">
        <v>496</v>
      </c>
      <c r="C117">
        <v>346</v>
      </c>
      <c r="D117" t="s">
        <v>503</v>
      </c>
      <c r="E117">
        <v>2</v>
      </c>
      <c r="F117">
        <v>2515671.52</v>
      </c>
      <c r="G117">
        <v>6861333.2599999998</v>
      </c>
      <c r="H117" s="2">
        <f t="shared" si="7"/>
        <v>11.014713647348929</v>
      </c>
      <c r="I117" s="2">
        <f t="shared" si="8"/>
        <v>60.249930151327462</v>
      </c>
      <c r="J117" s="2">
        <f t="shared" si="9"/>
        <v>1</v>
      </c>
      <c r="K117" s="2">
        <f t="shared" si="10"/>
        <v>1</v>
      </c>
      <c r="L117" s="2">
        <f t="shared" si="13"/>
        <v>1</v>
      </c>
      <c r="M117">
        <v>202.59</v>
      </c>
      <c r="N117">
        <v>-99</v>
      </c>
      <c r="O117">
        <v>2009</v>
      </c>
      <c r="P117">
        <v>1</v>
      </c>
      <c r="Q117">
        <v>12</v>
      </c>
      <c r="R117">
        <v>180</v>
      </c>
      <c r="S117" s="2">
        <f t="shared" si="11"/>
        <v>25446.900494077323</v>
      </c>
      <c r="T117" s="2">
        <f t="shared" si="12"/>
        <v>4580442.0889339177</v>
      </c>
      <c r="U117" s="3">
        <f>VLOOKUP($D117,[1]Sheet1!$A$2:$U$706,8,FALSE)</f>
        <v>1</v>
      </c>
      <c r="V117" s="4">
        <v>12</v>
      </c>
      <c r="W117" s="3" t="str">
        <f>VLOOKUP($D117,[1]Sheet1!$A$2:$U$706,9,FALSE)</f>
        <v>12a3</v>
      </c>
      <c r="X117" s="3">
        <f>VLOOKUP($D117,[1]Sheet1!$A$2:$U$706,11,FALSE)</f>
        <v>186</v>
      </c>
      <c r="Y117" s="3">
        <f>VLOOKUP($D117,[1]Sheet1!$A$2:$U$706,15,FALSE)</f>
        <v>0</v>
      </c>
      <c r="Z117" s="3">
        <f>VLOOKUP($D117,[1]Sheet1!$A$2:$U$706,16,FALSE)</f>
        <v>0</v>
      </c>
      <c r="AA117">
        <v>17.5</v>
      </c>
      <c r="AB117">
        <v>5.5</v>
      </c>
      <c r="AC117">
        <v>-99</v>
      </c>
      <c r="AD117" t="s">
        <v>403</v>
      </c>
      <c r="AE117">
        <v>17.5</v>
      </c>
      <c r="AF117">
        <v>16.484865490000001</v>
      </c>
      <c r="AG117">
        <v>2515671.4190000002</v>
      </c>
      <c r="AH117">
        <v>6861332.9199999999</v>
      </c>
      <c r="AI117">
        <v>202.768</v>
      </c>
      <c r="AJ117" t="s">
        <v>53</v>
      </c>
      <c r="AK117">
        <v>-99</v>
      </c>
      <c r="AL117" t="s">
        <v>54</v>
      </c>
      <c r="AM117" t="s">
        <v>55</v>
      </c>
      <c r="AN117">
        <v>0</v>
      </c>
      <c r="AO117">
        <v>3</v>
      </c>
      <c r="AP117">
        <v>-99</v>
      </c>
      <c r="AQ117">
        <v>-99</v>
      </c>
      <c r="AR117">
        <v>-99</v>
      </c>
      <c r="AS117">
        <v>-99</v>
      </c>
      <c r="AT117">
        <v>-99</v>
      </c>
      <c r="AV117">
        <v>-99</v>
      </c>
      <c r="AW117">
        <v>-99</v>
      </c>
      <c r="AX117">
        <v>-99</v>
      </c>
      <c r="AY117">
        <v>-99</v>
      </c>
      <c r="AZ117">
        <v>-99</v>
      </c>
      <c r="BA117">
        <v>-99</v>
      </c>
      <c r="BB117">
        <v>-99</v>
      </c>
      <c r="BC117">
        <v>-99</v>
      </c>
      <c r="BD117">
        <v>-99</v>
      </c>
      <c r="BE117">
        <v>-99</v>
      </c>
      <c r="BF117">
        <v>-99</v>
      </c>
      <c r="BG117">
        <v>-99</v>
      </c>
      <c r="BH117">
        <v>-99</v>
      </c>
      <c r="BJ117">
        <v>-99</v>
      </c>
      <c r="BK117">
        <v>-99</v>
      </c>
    </row>
    <row r="118" spans="1:63">
      <c r="A118">
        <v>6909</v>
      </c>
      <c r="B118" t="s">
        <v>50</v>
      </c>
      <c r="C118">
        <v>120</v>
      </c>
      <c r="D118" t="s">
        <v>166</v>
      </c>
      <c r="E118">
        <v>2</v>
      </c>
      <c r="F118">
        <v>2515682.86</v>
      </c>
      <c r="G118">
        <v>6861282.75</v>
      </c>
      <c r="H118" s="2">
        <f t="shared" si="7"/>
        <v>-5.4204448218779788E-2</v>
      </c>
      <c r="I118" s="2">
        <f t="shared" si="8"/>
        <v>9.6798327402322855</v>
      </c>
      <c r="J118" s="2">
        <f t="shared" si="9"/>
        <v>0</v>
      </c>
      <c r="K118" s="2">
        <f t="shared" si="10"/>
        <v>0</v>
      </c>
      <c r="L118" s="2">
        <f t="shared" si="13"/>
        <v>0</v>
      </c>
      <c r="M118">
        <v>204.33</v>
      </c>
      <c r="N118">
        <v>-99</v>
      </c>
      <c r="O118">
        <v>2009</v>
      </c>
      <c r="P118">
        <v>1</v>
      </c>
      <c r="Q118">
        <v>11</v>
      </c>
      <c r="R118">
        <v>185</v>
      </c>
      <c r="S118" s="2">
        <f t="shared" si="11"/>
        <v>26880.252142277666</v>
      </c>
      <c r="T118" s="2">
        <f t="shared" si="12"/>
        <v>4972846.6463213684</v>
      </c>
      <c r="U118" s="3">
        <f>VLOOKUP($D118,[1]Sheet1!$A$2:$U$706,8,FALSE)</f>
        <v>1</v>
      </c>
      <c r="V118" s="4">
        <v>12</v>
      </c>
      <c r="W118" s="3" t="str">
        <f>VLOOKUP($D118,[1]Sheet1!$A$2:$U$706,9,FALSE)</f>
        <v>12a3a7</v>
      </c>
      <c r="X118" s="3">
        <f>VLOOKUP($D118,[1]Sheet1!$A$2:$U$706,11,FALSE)</f>
        <v>178</v>
      </c>
      <c r="Y118" s="3">
        <f>VLOOKUP($D118,[1]Sheet1!$A$2:$U$706,15,FALSE)</f>
        <v>0</v>
      </c>
      <c r="Z118" s="3">
        <f>VLOOKUP($D118,[1]Sheet1!$A$2:$U$706,16,FALSE)</f>
        <v>0</v>
      </c>
      <c r="AA118">
        <v>-99</v>
      </c>
      <c r="AB118">
        <v>-99</v>
      </c>
      <c r="AC118">
        <v>-99</v>
      </c>
      <c r="AD118" t="s">
        <v>52</v>
      </c>
      <c r="AE118">
        <v>17.3</v>
      </c>
      <c r="AF118">
        <v>16.827579480000001</v>
      </c>
      <c r="AG118">
        <v>2515682.9079999998</v>
      </c>
      <c r="AH118">
        <v>6861282.7470000004</v>
      </c>
      <c r="AI118">
        <v>204.745</v>
      </c>
      <c r="AJ118" t="s">
        <v>53</v>
      </c>
      <c r="AK118">
        <v>-99</v>
      </c>
      <c r="AL118" t="s">
        <v>54</v>
      </c>
      <c r="AM118" t="s">
        <v>55</v>
      </c>
      <c r="AN118">
        <v>0</v>
      </c>
      <c r="AO118">
        <v>3</v>
      </c>
      <c r="AP118">
        <v>-99</v>
      </c>
      <c r="AQ118">
        <v>-99</v>
      </c>
      <c r="AR118">
        <v>-99</v>
      </c>
      <c r="AS118">
        <v>-99</v>
      </c>
      <c r="AT118">
        <v>-99</v>
      </c>
      <c r="AV118">
        <v>-99</v>
      </c>
      <c r="AW118">
        <v>-99</v>
      </c>
      <c r="AX118">
        <v>-99</v>
      </c>
      <c r="AY118">
        <v>-99</v>
      </c>
      <c r="AZ118">
        <v>-99</v>
      </c>
      <c r="BA118">
        <v>-99</v>
      </c>
      <c r="BB118">
        <v>-99</v>
      </c>
      <c r="BC118">
        <v>-99</v>
      </c>
      <c r="BD118">
        <v>-99</v>
      </c>
      <c r="BE118">
        <v>-99</v>
      </c>
      <c r="BF118">
        <v>-99</v>
      </c>
      <c r="BG118">
        <v>-99</v>
      </c>
      <c r="BH118">
        <v>-99</v>
      </c>
      <c r="BJ118">
        <v>-99</v>
      </c>
      <c r="BK118">
        <v>-99</v>
      </c>
    </row>
    <row r="119" spans="1:63">
      <c r="A119">
        <v>6975</v>
      </c>
      <c r="B119" t="s">
        <v>50</v>
      </c>
      <c r="C119">
        <v>731</v>
      </c>
      <c r="D119" t="s">
        <v>248</v>
      </c>
      <c r="E119">
        <v>3</v>
      </c>
      <c r="F119">
        <v>2515689.41</v>
      </c>
      <c r="G119">
        <v>6861275.3499999996</v>
      </c>
      <c r="H119" s="2">
        <f t="shared" si="7"/>
        <v>2.7547364200858833</v>
      </c>
      <c r="I119" s="2">
        <f t="shared" si="8"/>
        <v>0.2050055013037908</v>
      </c>
      <c r="J119" s="2">
        <f t="shared" si="9"/>
        <v>1</v>
      </c>
      <c r="K119" s="2">
        <f t="shared" si="10"/>
        <v>1</v>
      </c>
      <c r="L119" s="2">
        <f t="shared" si="13"/>
        <v>1</v>
      </c>
      <c r="M119">
        <v>-99</v>
      </c>
      <c r="N119">
        <v>-99</v>
      </c>
      <c r="O119">
        <v>2009</v>
      </c>
      <c r="P119">
        <v>1</v>
      </c>
      <c r="Q119">
        <v>12</v>
      </c>
      <c r="R119">
        <v>157</v>
      </c>
      <c r="S119" s="2">
        <f t="shared" si="11"/>
        <v>19359.279329583704</v>
      </c>
      <c r="T119" s="2">
        <f t="shared" si="12"/>
        <v>3039406.8547446416</v>
      </c>
      <c r="U119" s="3">
        <f>VLOOKUP($D119,[1]Sheet1!$A$2:$U$706,8,FALSE)</f>
        <v>1</v>
      </c>
      <c r="V119" s="4">
        <v>12</v>
      </c>
      <c r="W119" s="3" t="str">
        <f>VLOOKUP($D119,[1]Sheet1!$A$2:$U$706,9,FALSE)</f>
        <v>12a3a7</v>
      </c>
      <c r="X119" s="3">
        <f>VLOOKUP($D119,[1]Sheet1!$A$2:$U$706,11,FALSE)</f>
        <v>156</v>
      </c>
      <c r="Y119" s="3">
        <f>VLOOKUP($D119,[1]Sheet1!$A$2:$U$706,15,FALSE)</f>
        <v>16</v>
      </c>
      <c r="Z119" s="3">
        <f>VLOOKUP($D119,[1]Sheet1!$A$2:$U$706,16,FALSE)</f>
        <v>2</v>
      </c>
      <c r="AA119">
        <v>-99</v>
      </c>
      <c r="AB119">
        <v>-99</v>
      </c>
      <c r="AC119">
        <v>-99</v>
      </c>
      <c r="AD119" t="s">
        <v>154</v>
      </c>
      <c r="AE119">
        <v>-99</v>
      </c>
      <c r="AF119">
        <v>14.79739221</v>
      </c>
      <c r="AG119">
        <v>2515689.6889999998</v>
      </c>
      <c r="AH119">
        <v>6861275.3739999998</v>
      </c>
      <c r="AI119">
        <v>202.69300000000001</v>
      </c>
      <c r="AJ119" t="s">
        <v>53</v>
      </c>
      <c r="AK119">
        <v>-99</v>
      </c>
      <c r="AL119" t="s">
        <v>54</v>
      </c>
      <c r="AM119" t="s">
        <v>55</v>
      </c>
      <c r="AN119">
        <v>0</v>
      </c>
      <c r="AO119">
        <v>3</v>
      </c>
      <c r="AP119">
        <v>-99</v>
      </c>
      <c r="AQ119">
        <v>-99</v>
      </c>
      <c r="AR119">
        <v>-99</v>
      </c>
      <c r="AS119">
        <v>-99</v>
      </c>
      <c r="AT119">
        <v>-99</v>
      </c>
      <c r="AV119">
        <v>-99</v>
      </c>
      <c r="AW119">
        <v>-99</v>
      </c>
      <c r="AX119">
        <v>-99</v>
      </c>
      <c r="AY119">
        <v>-99</v>
      </c>
      <c r="AZ119">
        <v>-99</v>
      </c>
      <c r="BA119">
        <v>-99</v>
      </c>
      <c r="BB119">
        <v>-99</v>
      </c>
      <c r="BC119">
        <v>-99</v>
      </c>
      <c r="BD119">
        <v>-99</v>
      </c>
      <c r="BE119">
        <v>-99</v>
      </c>
      <c r="BF119">
        <v>-99</v>
      </c>
      <c r="BG119">
        <v>-99</v>
      </c>
      <c r="BH119">
        <v>-99</v>
      </c>
      <c r="BJ119">
        <v>-99</v>
      </c>
      <c r="BK119">
        <v>-99</v>
      </c>
    </row>
    <row r="120" spans="1:63">
      <c r="A120">
        <v>7050</v>
      </c>
      <c r="B120" t="s">
        <v>253</v>
      </c>
      <c r="C120">
        <v>257</v>
      </c>
      <c r="D120" t="s">
        <v>338</v>
      </c>
      <c r="E120">
        <v>2</v>
      </c>
      <c r="F120">
        <v>2515658.2999999998</v>
      </c>
      <c r="G120">
        <v>6861320.1299999999</v>
      </c>
      <c r="H120" s="2">
        <f t="shared" si="7"/>
        <v>-6.5156530740694336</v>
      </c>
      <c r="I120" s="2">
        <f t="shared" si="8"/>
        <v>53.937122327936166</v>
      </c>
      <c r="J120" s="2">
        <f t="shared" si="9"/>
        <v>0</v>
      </c>
      <c r="K120" s="2">
        <f t="shared" si="10"/>
        <v>0</v>
      </c>
      <c r="L120" s="2">
        <f t="shared" si="13"/>
        <v>0</v>
      </c>
      <c r="M120">
        <v>204.71</v>
      </c>
      <c r="N120">
        <v>-99</v>
      </c>
      <c r="O120">
        <v>2009</v>
      </c>
      <c r="P120">
        <v>1</v>
      </c>
      <c r="Q120">
        <v>12</v>
      </c>
      <c r="R120">
        <v>200</v>
      </c>
      <c r="S120" s="2">
        <f t="shared" si="11"/>
        <v>31415.926535897932</v>
      </c>
      <c r="T120" s="2">
        <f t="shared" si="12"/>
        <v>6283185.307179586</v>
      </c>
      <c r="U120" s="3">
        <f>VLOOKUP($D120,[1]Sheet1!$A$2:$U$706,8,FALSE)</f>
        <v>1</v>
      </c>
      <c r="V120" s="4">
        <v>12</v>
      </c>
      <c r="W120" s="3" t="str">
        <f>VLOOKUP($D120,[1]Sheet1!$A$2:$U$706,9,FALSE)</f>
        <v>12a4</v>
      </c>
      <c r="X120" s="3">
        <f>VLOOKUP($D120,[1]Sheet1!$A$2:$U$706,11,FALSE)</f>
        <v>197</v>
      </c>
      <c r="Y120" s="3">
        <f>VLOOKUP($D120,[1]Sheet1!$A$2:$U$706,15,FALSE)</f>
        <v>0</v>
      </c>
      <c r="Z120" s="3">
        <f>VLOOKUP($D120,[1]Sheet1!$A$2:$U$706,16,FALSE)</f>
        <v>0</v>
      </c>
      <c r="AA120">
        <v>-99</v>
      </c>
      <c r="AB120">
        <v>-99</v>
      </c>
      <c r="AC120">
        <v>-99</v>
      </c>
      <c r="AD120" t="s">
        <v>156</v>
      </c>
      <c r="AE120">
        <v>16.149999999999999</v>
      </c>
      <c r="AF120">
        <v>17.808160829999998</v>
      </c>
      <c r="AG120">
        <v>2515658.1770000001</v>
      </c>
      <c r="AH120">
        <v>6861319.9790000003</v>
      </c>
      <c r="AI120">
        <v>201.214</v>
      </c>
      <c r="AJ120" t="s">
        <v>62</v>
      </c>
      <c r="AK120">
        <v>-99</v>
      </c>
      <c r="AL120" t="s">
        <v>54</v>
      </c>
      <c r="AM120" t="s">
        <v>55</v>
      </c>
      <c r="AN120">
        <v>0</v>
      </c>
      <c r="AO120">
        <v>3</v>
      </c>
      <c r="AP120">
        <v>-99</v>
      </c>
      <c r="AQ120">
        <v>-99</v>
      </c>
      <c r="AR120">
        <v>-99</v>
      </c>
      <c r="AS120">
        <v>-99</v>
      </c>
      <c r="AT120">
        <v>-99</v>
      </c>
      <c r="AV120">
        <v>-99</v>
      </c>
      <c r="AW120">
        <v>-99</v>
      </c>
      <c r="AX120">
        <v>-99</v>
      </c>
      <c r="AY120">
        <v>-99</v>
      </c>
      <c r="AZ120">
        <v>-99</v>
      </c>
      <c r="BA120">
        <v>-99</v>
      </c>
      <c r="BB120">
        <v>-99</v>
      </c>
      <c r="BC120">
        <v>-99</v>
      </c>
      <c r="BD120">
        <v>-99</v>
      </c>
      <c r="BE120">
        <v>-99</v>
      </c>
      <c r="BF120">
        <v>-99</v>
      </c>
      <c r="BG120">
        <v>-99</v>
      </c>
      <c r="BH120">
        <v>-99</v>
      </c>
      <c r="BJ120">
        <v>-99</v>
      </c>
      <c r="BK120">
        <v>-99</v>
      </c>
    </row>
    <row r="121" spans="1:63">
      <c r="A121">
        <v>7100</v>
      </c>
      <c r="B121" t="s">
        <v>253</v>
      </c>
      <c r="C121">
        <v>310</v>
      </c>
      <c r="D121" t="s">
        <v>395</v>
      </c>
      <c r="E121">
        <v>2</v>
      </c>
      <c r="F121">
        <v>2515659.02</v>
      </c>
      <c r="G121">
        <v>6861334.5499999998</v>
      </c>
      <c r="H121" s="2">
        <f t="shared" si="7"/>
        <v>0.2310438670520476</v>
      </c>
      <c r="I121" s="2">
        <f t="shared" si="8"/>
        <v>66.701795468397236</v>
      </c>
      <c r="J121" s="2">
        <f t="shared" si="9"/>
        <v>1</v>
      </c>
      <c r="K121" s="2">
        <f t="shared" si="10"/>
        <v>1</v>
      </c>
      <c r="L121" s="2">
        <f t="shared" si="13"/>
        <v>0</v>
      </c>
      <c r="M121">
        <v>206.49</v>
      </c>
      <c r="N121">
        <v>-99</v>
      </c>
      <c r="O121">
        <v>2009</v>
      </c>
      <c r="P121">
        <v>1</v>
      </c>
      <c r="Q121">
        <v>12</v>
      </c>
      <c r="R121">
        <v>206</v>
      </c>
      <c r="S121" s="2">
        <f t="shared" si="11"/>
        <v>33329.156461934115</v>
      </c>
      <c r="T121" s="2">
        <f t="shared" si="12"/>
        <v>6865806.2311584279</v>
      </c>
      <c r="U121" s="3">
        <f>VLOOKUP($D121,[1]Sheet1!$A$2:$U$706,8,FALSE)</f>
        <v>1</v>
      </c>
      <c r="V121" s="4">
        <v>12</v>
      </c>
      <c r="W121" s="3" t="str">
        <f>VLOOKUP($D121,[1]Sheet1!$A$2:$U$706,9,FALSE)</f>
        <v>12a4</v>
      </c>
      <c r="X121" s="3">
        <f>VLOOKUP($D121,[1]Sheet1!$A$2:$U$706,11,FALSE)</f>
        <v>224</v>
      </c>
      <c r="Y121" s="3">
        <f>VLOOKUP($D121,[1]Sheet1!$A$2:$U$706,15,FALSE)</f>
        <v>0</v>
      </c>
      <c r="Z121" s="3">
        <f>VLOOKUP($D121,[1]Sheet1!$A$2:$U$706,16,FALSE)</f>
        <v>0</v>
      </c>
      <c r="AA121">
        <v>-99</v>
      </c>
      <c r="AB121">
        <v>-99</v>
      </c>
      <c r="AC121">
        <v>-99</v>
      </c>
      <c r="AD121" t="s">
        <v>137</v>
      </c>
      <c r="AE121">
        <v>19.16</v>
      </c>
      <c r="AF121">
        <v>18.181423989999999</v>
      </c>
      <c r="AG121">
        <v>2515658.9470000002</v>
      </c>
      <c r="AH121">
        <v>6861334.5499999998</v>
      </c>
      <c r="AI121">
        <v>202.99600000000001</v>
      </c>
      <c r="AJ121" t="s">
        <v>62</v>
      </c>
      <c r="AK121">
        <v>-99</v>
      </c>
      <c r="AL121" t="s">
        <v>54</v>
      </c>
      <c r="AM121" t="s">
        <v>55</v>
      </c>
      <c r="AN121">
        <v>0</v>
      </c>
      <c r="AO121">
        <v>3</v>
      </c>
      <c r="AP121">
        <v>-99</v>
      </c>
      <c r="AQ121">
        <v>-99</v>
      </c>
      <c r="AR121">
        <v>-99</v>
      </c>
      <c r="AS121">
        <v>-99</v>
      </c>
      <c r="AT121">
        <v>-99</v>
      </c>
      <c r="AV121">
        <v>-99</v>
      </c>
      <c r="AW121">
        <v>-99</v>
      </c>
      <c r="AX121">
        <v>-99</v>
      </c>
      <c r="AY121">
        <v>-99</v>
      </c>
      <c r="AZ121">
        <v>-99</v>
      </c>
      <c r="BA121">
        <v>-99</v>
      </c>
      <c r="BB121">
        <v>-99</v>
      </c>
      <c r="BC121">
        <v>-99</v>
      </c>
      <c r="BD121">
        <v>-99</v>
      </c>
      <c r="BE121">
        <v>-99</v>
      </c>
      <c r="BF121">
        <v>-99</v>
      </c>
      <c r="BG121">
        <v>-99</v>
      </c>
      <c r="BH121">
        <v>-99</v>
      </c>
      <c r="BJ121">
        <v>-99</v>
      </c>
      <c r="BK121">
        <v>-99</v>
      </c>
    </row>
    <row r="122" spans="1:63">
      <c r="A122">
        <v>7111</v>
      </c>
      <c r="B122" t="s">
        <v>253</v>
      </c>
      <c r="C122">
        <v>328</v>
      </c>
      <c r="D122" t="s">
        <v>409</v>
      </c>
      <c r="E122">
        <v>2</v>
      </c>
      <c r="F122">
        <v>2515674.7799999998</v>
      </c>
      <c r="G122">
        <v>6861318.96</v>
      </c>
      <c r="H122" s="2">
        <f t="shared" si="7"/>
        <v>7.9258358900725447</v>
      </c>
      <c r="I122" s="2">
        <f t="shared" si="8"/>
        <v>45.911993263691954</v>
      </c>
      <c r="J122" s="2">
        <f t="shared" si="9"/>
        <v>1</v>
      </c>
      <c r="K122" s="2">
        <f t="shared" si="10"/>
        <v>1</v>
      </c>
      <c r="L122" s="2">
        <f t="shared" si="13"/>
        <v>0</v>
      </c>
      <c r="M122">
        <v>207.17</v>
      </c>
      <c r="N122">
        <v>-99</v>
      </c>
      <c r="O122">
        <v>2009</v>
      </c>
      <c r="P122">
        <v>1</v>
      </c>
      <c r="Q122">
        <v>12</v>
      </c>
      <c r="R122">
        <v>233</v>
      </c>
      <c r="S122" s="2">
        <f t="shared" si="11"/>
        <v>42638.480892684071</v>
      </c>
      <c r="T122" s="2">
        <f t="shared" si="12"/>
        <v>9934766.0479953885</v>
      </c>
      <c r="U122" s="3">
        <f>VLOOKUP($D122,[1]Sheet1!$A$2:$U$706,8,FALSE)</f>
        <v>1</v>
      </c>
      <c r="V122" s="4">
        <v>12</v>
      </c>
      <c r="W122" s="3" t="str">
        <f>VLOOKUP($D122,[1]Sheet1!$A$2:$U$706,9,FALSE)</f>
        <v>12a4</v>
      </c>
      <c r="X122" s="3">
        <f>VLOOKUP($D122,[1]Sheet1!$A$2:$U$706,11,FALSE)</f>
        <v>248</v>
      </c>
      <c r="Y122" s="3">
        <f>VLOOKUP($D122,[1]Sheet1!$A$2:$U$706,15,FALSE)</f>
        <v>0</v>
      </c>
      <c r="Z122" s="3">
        <f>VLOOKUP($D122,[1]Sheet1!$A$2:$U$706,16,FALSE)</f>
        <v>0</v>
      </c>
      <c r="AA122">
        <v>20.3</v>
      </c>
      <c r="AB122">
        <v>14</v>
      </c>
      <c r="AC122">
        <v>58</v>
      </c>
      <c r="AD122" t="s">
        <v>410</v>
      </c>
      <c r="AE122">
        <v>20.3</v>
      </c>
      <c r="AF122">
        <v>19.739258830000001</v>
      </c>
      <c r="AG122">
        <v>2515675.2940000002</v>
      </c>
      <c r="AH122">
        <v>6861318.8130000001</v>
      </c>
      <c r="AI122">
        <v>203.09</v>
      </c>
      <c r="AJ122" t="s">
        <v>62</v>
      </c>
      <c r="AK122">
        <v>-99</v>
      </c>
      <c r="AL122" t="s">
        <v>54</v>
      </c>
      <c r="AM122" t="s">
        <v>55</v>
      </c>
      <c r="AN122">
        <v>0</v>
      </c>
      <c r="AO122">
        <v>3</v>
      </c>
      <c r="AP122">
        <v>-99</v>
      </c>
      <c r="AQ122">
        <v>-99</v>
      </c>
      <c r="AR122">
        <v>-99</v>
      </c>
      <c r="AS122">
        <v>-99</v>
      </c>
      <c r="AT122">
        <v>-99</v>
      </c>
      <c r="AV122">
        <v>-99</v>
      </c>
      <c r="AW122">
        <v>-99</v>
      </c>
      <c r="AX122">
        <v>-99</v>
      </c>
      <c r="AY122">
        <v>-99</v>
      </c>
      <c r="AZ122">
        <v>-99</v>
      </c>
      <c r="BA122">
        <v>-99</v>
      </c>
      <c r="BB122">
        <v>-99</v>
      </c>
      <c r="BC122">
        <v>-99</v>
      </c>
      <c r="BD122">
        <v>-99</v>
      </c>
      <c r="BE122">
        <v>-99</v>
      </c>
      <c r="BF122">
        <v>-99</v>
      </c>
      <c r="BG122">
        <v>-99</v>
      </c>
      <c r="BH122">
        <v>-99</v>
      </c>
      <c r="BJ122">
        <v>-99</v>
      </c>
      <c r="BK122">
        <v>-99</v>
      </c>
    </row>
    <row r="123" spans="1:63">
      <c r="A123">
        <v>7118</v>
      </c>
      <c r="B123" t="s">
        <v>253</v>
      </c>
      <c r="C123">
        <v>335</v>
      </c>
      <c r="D123" t="s">
        <v>419</v>
      </c>
      <c r="E123">
        <v>2</v>
      </c>
      <c r="F123">
        <v>2515666.25</v>
      </c>
      <c r="G123">
        <v>6861341.1200000001</v>
      </c>
      <c r="H123" s="2">
        <f t="shared" si="7"/>
        <v>9.560251147072492</v>
      </c>
      <c r="I123" s="2">
        <f t="shared" si="8"/>
        <v>69.600707597120746</v>
      </c>
      <c r="J123" s="2">
        <f t="shared" si="9"/>
        <v>1</v>
      </c>
      <c r="K123" s="2">
        <f t="shared" si="10"/>
        <v>1</v>
      </c>
      <c r="L123" s="2">
        <f t="shared" si="13"/>
        <v>0</v>
      </c>
      <c r="M123">
        <v>206.06</v>
      </c>
      <c r="N123">
        <v>-99</v>
      </c>
      <c r="O123">
        <v>2009</v>
      </c>
      <c r="P123">
        <v>1</v>
      </c>
      <c r="Q123">
        <v>12</v>
      </c>
      <c r="R123">
        <v>220</v>
      </c>
      <c r="S123" s="2">
        <f t="shared" si="11"/>
        <v>38013.2711084365</v>
      </c>
      <c r="T123" s="2">
        <f t="shared" si="12"/>
        <v>8362919.64385603</v>
      </c>
      <c r="U123" s="3">
        <f>VLOOKUP($D123,[1]Sheet1!$A$2:$U$706,8,FALSE)</f>
        <v>1</v>
      </c>
      <c r="V123" s="4">
        <v>12</v>
      </c>
      <c r="W123" s="3" t="str">
        <f>VLOOKUP($D123,[1]Sheet1!$A$2:$U$706,9,FALSE)</f>
        <v>12a4</v>
      </c>
      <c r="X123" s="3">
        <f>VLOOKUP($D123,[1]Sheet1!$A$2:$U$706,11,FALSE)</f>
        <v>223</v>
      </c>
      <c r="Y123" s="3">
        <f>VLOOKUP($D123,[1]Sheet1!$A$2:$U$706,15,FALSE)</f>
        <v>0</v>
      </c>
      <c r="Z123" s="3">
        <f>VLOOKUP($D123,[1]Sheet1!$A$2:$U$706,16,FALSE)</f>
        <v>0</v>
      </c>
      <c r="AA123">
        <v>-99</v>
      </c>
      <c r="AB123">
        <v>-99</v>
      </c>
      <c r="AC123">
        <v>-99</v>
      </c>
      <c r="AD123" t="s">
        <v>134</v>
      </c>
      <c r="AE123">
        <v>19.16</v>
      </c>
      <c r="AF123">
        <v>19.01308367</v>
      </c>
      <c r="AG123">
        <v>2515666.1770000001</v>
      </c>
      <c r="AH123">
        <v>6861340.9000000004</v>
      </c>
      <c r="AI123">
        <v>200.81700000000001</v>
      </c>
      <c r="AJ123" t="s">
        <v>62</v>
      </c>
      <c r="AK123">
        <v>-99</v>
      </c>
      <c r="AL123" t="s">
        <v>54</v>
      </c>
      <c r="AM123" t="s">
        <v>55</v>
      </c>
      <c r="AN123">
        <v>0</v>
      </c>
      <c r="AO123">
        <v>3</v>
      </c>
      <c r="AP123">
        <v>-99</v>
      </c>
      <c r="AQ123">
        <v>-99</v>
      </c>
      <c r="AR123">
        <v>-99</v>
      </c>
      <c r="AS123">
        <v>-99</v>
      </c>
      <c r="AT123">
        <v>-99</v>
      </c>
      <c r="AV123">
        <v>-99</v>
      </c>
      <c r="AW123">
        <v>-99</v>
      </c>
      <c r="AX123">
        <v>-99</v>
      </c>
      <c r="AY123">
        <v>-99</v>
      </c>
      <c r="AZ123">
        <v>-99</v>
      </c>
      <c r="BA123">
        <v>-99</v>
      </c>
      <c r="BB123">
        <v>-99</v>
      </c>
      <c r="BC123">
        <v>-99</v>
      </c>
      <c r="BD123">
        <v>-99</v>
      </c>
      <c r="BE123">
        <v>-99</v>
      </c>
      <c r="BF123">
        <v>-99</v>
      </c>
      <c r="BG123">
        <v>-99</v>
      </c>
      <c r="BH123">
        <v>-99</v>
      </c>
      <c r="BJ123">
        <v>-99</v>
      </c>
      <c r="BK123">
        <v>-99</v>
      </c>
    </row>
    <row r="124" spans="1:63">
      <c r="A124">
        <v>7192</v>
      </c>
      <c r="B124" t="s">
        <v>496</v>
      </c>
      <c r="C124">
        <v>352</v>
      </c>
      <c r="D124" t="s">
        <v>510</v>
      </c>
      <c r="E124">
        <v>2</v>
      </c>
      <c r="F124">
        <v>2515667.7999999998</v>
      </c>
      <c r="G124">
        <v>6861345.5199999996</v>
      </c>
      <c r="H124" s="2">
        <f t="shared" si="7"/>
        <v>12.824548568233407</v>
      </c>
      <c r="I124" s="2">
        <f t="shared" si="8"/>
        <v>72.933403553956211</v>
      </c>
      <c r="J124" s="2">
        <f t="shared" si="9"/>
        <v>0</v>
      </c>
      <c r="K124" s="2">
        <f t="shared" si="10"/>
        <v>0</v>
      </c>
      <c r="L124" s="2">
        <f t="shared" si="13"/>
        <v>0</v>
      </c>
      <c r="M124">
        <v>203.61</v>
      </c>
      <c r="N124">
        <v>-99</v>
      </c>
      <c r="O124">
        <v>2009</v>
      </c>
      <c r="P124">
        <v>1</v>
      </c>
      <c r="Q124">
        <v>12</v>
      </c>
      <c r="R124">
        <v>220</v>
      </c>
      <c r="S124" s="2">
        <f t="shared" si="11"/>
        <v>38013.2711084365</v>
      </c>
      <c r="T124" s="2">
        <f t="shared" si="12"/>
        <v>8362919.64385603</v>
      </c>
      <c r="U124" s="3">
        <f>VLOOKUP($D124,[1]Sheet1!$A$2:$U$706,8,FALSE)</f>
        <v>1</v>
      </c>
      <c r="V124" s="4">
        <v>12</v>
      </c>
      <c r="W124" s="3" t="str">
        <f>VLOOKUP($D124,[1]Sheet1!$A$2:$U$706,9,FALSE)</f>
        <v>12a4</v>
      </c>
      <c r="X124" s="3">
        <f>VLOOKUP($D124,[1]Sheet1!$A$2:$U$706,11,FALSE)</f>
        <v>234</v>
      </c>
      <c r="Y124" s="3">
        <f>VLOOKUP($D124,[1]Sheet1!$A$2:$U$706,15,FALSE)</f>
        <v>0</v>
      </c>
      <c r="Z124" s="3">
        <f>VLOOKUP($D124,[1]Sheet1!$A$2:$U$706,16,FALSE)</f>
        <v>0</v>
      </c>
      <c r="AA124">
        <v>17.8</v>
      </c>
      <c r="AB124">
        <v>9.6</v>
      </c>
      <c r="AC124">
        <v>-99</v>
      </c>
      <c r="AD124" t="s">
        <v>84</v>
      </c>
      <c r="AE124">
        <v>17.8</v>
      </c>
      <c r="AF124">
        <v>19.01308367</v>
      </c>
      <c r="AG124">
        <v>2515667.7999999998</v>
      </c>
      <c r="AH124">
        <v>6861345.3729999997</v>
      </c>
      <c r="AI124">
        <v>197.238</v>
      </c>
      <c r="AJ124" t="s">
        <v>62</v>
      </c>
      <c r="AK124">
        <v>-99</v>
      </c>
      <c r="AL124" t="s">
        <v>54</v>
      </c>
      <c r="AM124" t="s">
        <v>55</v>
      </c>
      <c r="AN124">
        <v>0</v>
      </c>
      <c r="AO124">
        <v>3</v>
      </c>
      <c r="AP124">
        <v>-99</v>
      </c>
      <c r="AQ124">
        <v>-99</v>
      </c>
      <c r="AR124">
        <v>-99</v>
      </c>
      <c r="AS124">
        <v>-99</v>
      </c>
      <c r="AT124">
        <v>-99</v>
      </c>
      <c r="AV124">
        <v>-99</v>
      </c>
      <c r="AW124">
        <v>-99</v>
      </c>
      <c r="AX124">
        <v>-99</v>
      </c>
      <c r="AY124">
        <v>-99</v>
      </c>
      <c r="AZ124">
        <v>-99</v>
      </c>
      <c r="BA124">
        <v>-99</v>
      </c>
      <c r="BB124">
        <v>-99</v>
      </c>
      <c r="BC124">
        <v>-99</v>
      </c>
      <c r="BD124">
        <v>-99</v>
      </c>
      <c r="BE124">
        <v>-99</v>
      </c>
      <c r="BF124">
        <v>-99</v>
      </c>
      <c r="BG124">
        <v>-99</v>
      </c>
      <c r="BH124">
        <v>-99</v>
      </c>
      <c r="BJ124">
        <v>-99</v>
      </c>
      <c r="BK124">
        <v>-99</v>
      </c>
    </row>
    <row r="125" spans="1:63">
      <c r="A125">
        <v>7184</v>
      </c>
      <c r="B125" t="s">
        <v>496</v>
      </c>
      <c r="C125">
        <v>344</v>
      </c>
      <c r="D125" t="s">
        <v>500</v>
      </c>
      <c r="E125">
        <v>2</v>
      </c>
      <c r="F125">
        <v>2515673.0299999998</v>
      </c>
      <c r="G125">
        <v>6861326.8200000003</v>
      </c>
      <c r="H125" s="2">
        <f t="shared" si="7"/>
        <v>9.661576800181999</v>
      </c>
      <c r="I125" s="2">
        <f t="shared" si="8"/>
        <v>53.77515442815011</v>
      </c>
      <c r="J125" s="2">
        <f t="shared" si="9"/>
        <v>1</v>
      </c>
      <c r="K125" s="2">
        <f t="shared" si="10"/>
        <v>1</v>
      </c>
      <c r="L125" s="2">
        <f t="shared" si="13"/>
        <v>0</v>
      </c>
      <c r="M125">
        <v>207.79</v>
      </c>
      <c r="N125">
        <v>-99</v>
      </c>
      <c r="O125">
        <v>2009</v>
      </c>
      <c r="P125">
        <v>1</v>
      </c>
      <c r="Q125">
        <v>12</v>
      </c>
      <c r="R125">
        <v>303</v>
      </c>
      <c r="S125" s="2">
        <f t="shared" si="11"/>
        <v>72106.61998335633</v>
      </c>
      <c r="T125" s="2">
        <f t="shared" si="12"/>
        <v>21848305.85495697</v>
      </c>
      <c r="U125" s="3">
        <f>VLOOKUP($D125,[1]Sheet1!$A$2:$U$706,8,FALSE)</f>
        <v>1</v>
      </c>
      <c r="V125" s="4">
        <v>12</v>
      </c>
      <c r="W125" s="3" t="str">
        <f>VLOOKUP($D125,[1]Sheet1!$A$2:$U$706,9,FALSE)</f>
        <v>12a4a7</v>
      </c>
      <c r="X125" s="3">
        <f>VLOOKUP($D125,[1]Sheet1!$A$2:$U$706,11,FALSE)</f>
        <v>300</v>
      </c>
      <c r="Y125" s="3">
        <f>VLOOKUP($D125,[1]Sheet1!$A$2:$U$706,15,FALSE)</f>
        <v>0</v>
      </c>
      <c r="Z125" s="3">
        <f>VLOOKUP($D125,[1]Sheet1!$A$2:$U$706,16,FALSE)</f>
        <v>0</v>
      </c>
      <c r="AA125">
        <v>22.5</v>
      </c>
      <c r="AB125">
        <v>9</v>
      </c>
      <c r="AC125">
        <v>-99</v>
      </c>
      <c r="AD125" t="s">
        <v>501</v>
      </c>
      <c r="AE125">
        <v>22.5</v>
      </c>
      <c r="AF125">
        <v>23.0182675</v>
      </c>
      <c r="AG125">
        <v>2515672.8539999998</v>
      </c>
      <c r="AH125">
        <v>6861326.6679999996</v>
      </c>
      <c r="AI125">
        <v>203.238</v>
      </c>
      <c r="AJ125" t="s">
        <v>62</v>
      </c>
      <c r="AK125">
        <v>-99</v>
      </c>
      <c r="AL125" t="s">
        <v>54</v>
      </c>
      <c r="AM125" t="s">
        <v>55</v>
      </c>
      <c r="AN125">
        <v>0</v>
      </c>
      <c r="AO125">
        <v>3</v>
      </c>
      <c r="AP125">
        <v>-99</v>
      </c>
      <c r="AQ125">
        <v>-99</v>
      </c>
      <c r="AR125">
        <v>-99</v>
      </c>
      <c r="AS125">
        <v>-99</v>
      </c>
      <c r="AT125">
        <v>-99</v>
      </c>
      <c r="AV125">
        <v>-99</v>
      </c>
      <c r="AW125">
        <v>-99</v>
      </c>
      <c r="AX125">
        <v>-99</v>
      </c>
      <c r="AY125">
        <v>-99</v>
      </c>
      <c r="AZ125">
        <v>-99</v>
      </c>
      <c r="BA125">
        <v>-99</v>
      </c>
      <c r="BB125">
        <v>-99</v>
      </c>
      <c r="BC125">
        <v>-99</v>
      </c>
      <c r="BD125">
        <v>-99</v>
      </c>
      <c r="BE125">
        <v>-99</v>
      </c>
      <c r="BF125">
        <v>-99</v>
      </c>
      <c r="BG125">
        <v>-99</v>
      </c>
      <c r="BH125">
        <v>-99</v>
      </c>
      <c r="BJ125">
        <v>-99</v>
      </c>
      <c r="BK125">
        <v>-99</v>
      </c>
    </row>
    <row r="126" spans="1:63">
      <c r="A126">
        <v>7039</v>
      </c>
      <c r="B126" t="s">
        <v>253</v>
      </c>
      <c r="C126">
        <v>246</v>
      </c>
      <c r="D126" t="s">
        <v>324</v>
      </c>
      <c r="E126">
        <v>2</v>
      </c>
      <c r="F126">
        <v>2515659.42</v>
      </c>
      <c r="G126">
        <v>6861305.9800000004</v>
      </c>
      <c r="H126" s="2">
        <f t="shared" si="7"/>
        <v>-11.480636755881836</v>
      </c>
      <c r="I126" s="2">
        <f t="shared" si="8"/>
        <v>40.639534688677195</v>
      </c>
      <c r="J126" s="2">
        <f t="shared" si="9"/>
        <v>0</v>
      </c>
      <c r="K126" s="2">
        <f t="shared" si="10"/>
        <v>0</v>
      </c>
      <c r="L126" s="2">
        <f t="shared" si="13"/>
        <v>0</v>
      </c>
      <c r="M126">
        <v>206.21</v>
      </c>
      <c r="N126">
        <v>-99</v>
      </c>
      <c r="O126">
        <v>2009</v>
      </c>
      <c r="P126">
        <v>1</v>
      </c>
      <c r="Q126">
        <v>12</v>
      </c>
      <c r="R126">
        <v>216</v>
      </c>
      <c r="S126" s="2">
        <f t="shared" si="11"/>
        <v>36643.536711471344</v>
      </c>
      <c r="T126" s="2">
        <f t="shared" si="12"/>
        <v>7915003.9296778105</v>
      </c>
      <c r="U126" s="3">
        <f>VLOOKUP($D126,[1]Sheet1!$A$2:$U$706,8,FALSE)</f>
        <v>1</v>
      </c>
      <c r="V126" s="4">
        <v>12</v>
      </c>
      <c r="W126" s="3" t="str">
        <f>VLOOKUP($D126,[1]Sheet1!$A$2:$U$706,9,FALSE)</f>
        <v>12a6</v>
      </c>
      <c r="X126" s="3">
        <f>VLOOKUP($D126,[1]Sheet1!$A$2:$U$706,11,FALSE)</f>
        <v>211</v>
      </c>
      <c r="Y126" s="3">
        <f>VLOOKUP($D126,[1]Sheet1!$A$2:$U$706,15,FALSE)</f>
        <v>0</v>
      </c>
      <c r="Z126" s="3">
        <f>VLOOKUP($D126,[1]Sheet1!$A$2:$U$706,16,FALSE)</f>
        <v>0</v>
      </c>
      <c r="AA126">
        <v>-99</v>
      </c>
      <c r="AB126">
        <v>-99</v>
      </c>
      <c r="AC126">
        <v>-99</v>
      </c>
      <c r="AD126" t="s">
        <v>325</v>
      </c>
      <c r="AE126">
        <v>16.84</v>
      </c>
      <c r="AF126">
        <v>18.780899640000001</v>
      </c>
      <c r="AG126">
        <v>2515659.2400000002</v>
      </c>
      <c r="AH126">
        <v>6861305.9189999998</v>
      </c>
      <c r="AI126">
        <v>205.46100000000001</v>
      </c>
      <c r="AJ126" t="s">
        <v>53</v>
      </c>
      <c r="AK126">
        <v>-99</v>
      </c>
      <c r="AL126" t="s">
        <v>54</v>
      </c>
      <c r="AM126" t="s">
        <v>55</v>
      </c>
      <c r="AN126">
        <v>0</v>
      </c>
      <c r="AO126">
        <v>3</v>
      </c>
      <c r="AP126">
        <v>-99</v>
      </c>
      <c r="AQ126">
        <v>-99</v>
      </c>
      <c r="AR126">
        <v>-99</v>
      </c>
      <c r="AS126">
        <v>-99</v>
      </c>
      <c r="AT126">
        <v>-99</v>
      </c>
      <c r="AV126">
        <v>-99</v>
      </c>
      <c r="AW126">
        <v>-99</v>
      </c>
      <c r="AX126">
        <v>-99</v>
      </c>
      <c r="AY126">
        <v>-99</v>
      </c>
      <c r="AZ126">
        <v>-99</v>
      </c>
      <c r="BA126">
        <v>-99</v>
      </c>
      <c r="BB126">
        <v>-99</v>
      </c>
      <c r="BC126">
        <v>-99</v>
      </c>
      <c r="BD126">
        <v>-99</v>
      </c>
      <c r="BE126">
        <v>-99</v>
      </c>
      <c r="BF126">
        <v>-99</v>
      </c>
      <c r="BG126">
        <v>-99</v>
      </c>
      <c r="BH126">
        <v>-99</v>
      </c>
      <c r="BJ126">
        <v>-99</v>
      </c>
      <c r="BK126">
        <v>-99</v>
      </c>
    </row>
    <row r="127" spans="1:63">
      <c r="A127">
        <v>7104</v>
      </c>
      <c r="B127" t="s">
        <v>253</v>
      </c>
      <c r="C127">
        <v>314</v>
      </c>
      <c r="D127" t="s">
        <v>399</v>
      </c>
      <c r="E127">
        <v>2</v>
      </c>
      <c r="F127">
        <v>2515657.54</v>
      </c>
      <c r="G127">
        <v>6861338.3899999997</v>
      </c>
      <c r="H127" s="2">
        <f t="shared" si="7"/>
        <v>0.5125624672759983</v>
      </c>
      <c r="I127" s="2">
        <f t="shared" si="8"/>
        <v>70.807492397851291</v>
      </c>
      <c r="J127" s="2">
        <f t="shared" si="9"/>
        <v>0</v>
      </c>
      <c r="K127" s="2">
        <f t="shared" si="10"/>
        <v>0</v>
      </c>
      <c r="L127" s="2">
        <f t="shared" si="13"/>
        <v>0</v>
      </c>
      <c r="M127">
        <v>205.61</v>
      </c>
      <c r="N127">
        <v>-99</v>
      </c>
      <c r="O127">
        <v>2009</v>
      </c>
      <c r="P127">
        <v>1</v>
      </c>
      <c r="Q127">
        <v>12</v>
      </c>
      <c r="R127">
        <v>266</v>
      </c>
      <c r="S127" s="2">
        <f t="shared" si="11"/>
        <v>55571.632449349847</v>
      </c>
      <c r="T127" s="2">
        <f t="shared" si="12"/>
        <v>14782054.231527058</v>
      </c>
      <c r="U127" s="3">
        <f>VLOOKUP($D127,[1]Sheet1!$A$2:$U$706,8,FALSE)</f>
        <v>1</v>
      </c>
      <c r="V127" s="4">
        <v>12</v>
      </c>
      <c r="W127" s="3" t="str">
        <f>VLOOKUP($D127,[1]Sheet1!$A$2:$U$706,9,FALSE)</f>
        <v>12a7</v>
      </c>
      <c r="X127" s="3">
        <f>VLOOKUP($D127,[1]Sheet1!$A$2:$U$706,11,FALSE)</f>
        <v>270</v>
      </c>
      <c r="Y127" s="3">
        <f>VLOOKUP($D127,[1]Sheet1!$A$2:$U$706,15,FALSE)</f>
        <v>21.5</v>
      </c>
      <c r="Z127" s="3">
        <f>VLOOKUP($D127,[1]Sheet1!$A$2:$U$706,16,FALSE)</f>
        <v>12</v>
      </c>
      <c r="AA127">
        <v>-99</v>
      </c>
      <c r="AB127">
        <v>-99</v>
      </c>
      <c r="AC127">
        <v>-99</v>
      </c>
      <c r="AD127" t="s">
        <v>400</v>
      </c>
      <c r="AE127">
        <v>19.48</v>
      </c>
      <c r="AF127">
        <v>21.405866209999999</v>
      </c>
      <c r="AG127">
        <v>2515657.6329999999</v>
      </c>
      <c r="AH127">
        <v>6861339.0259999996</v>
      </c>
      <c r="AI127">
        <v>205.90299999999999</v>
      </c>
      <c r="AJ127" t="s">
        <v>53</v>
      </c>
      <c r="AK127">
        <v>-99</v>
      </c>
      <c r="AL127" t="s">
        <v>54</v>
      </c>
      <c r="AM127" t="s">
        <v>55</v>
      </c>
      <c r="AN127">
        <v>0</v>
      </c>
      <c r="AO127">
        <v>3</v>
      </c>
      <c r="AP127">
        <v>-99</v>
      </c>
      <c r="AQ127">
        <v>-99</v>
      </c>
      <c r="AR127">
        <v>-99</v>
      </c>
      <c r="AS127">
        <v>-99</v>
      </c>
      <c r="AT127">
        <v>-99</v>
      </c>
      <c r="AV127">
        <v>-99</v>
      </c>
      <c r="AW127">
        <v>-99</v>
      </c>
      <c r="AX127">
        <v>-99</v>
      </c>
      <c r="AY127">
        <v>-99</v>
      </c>
      <c r="AZ127">
        <v>-99</v>
      </c>
      <c r="BA127">
        <v>-99</v>
      </c>
      <c r="BB127">
        <v>-99</v>
      </c>
      <c r="BC127">
        <v>-99</v>
      </c>
      <c r="BD127">
        <v>-99</v>
      </c>
      <c r="BE127">
        <v>-99</v>
      </c>
      <c r="BF127">
        <v>-99</v>
      </c>
      <c r="BG127">
        <v>-99</v>
      </c>
      <c r="BH127">
        <v>-99</v>
      </c>
      <c r="BJ127">
        <v>-99</v>
      </c>
      <c r="BK127">
        <v>-99</v>
      </c>
    </row>
    <row r="128" spans="1:63">
      <c r="A128">
        <v>7325</v>
      </c>
      <c r="B128" t="s">
        <v>496</v>
      </c>
      <c r="C128">
        <v>717</v>
      </c>
      <c r="D128" t="s">
        <v>675</v>
      </c>
      <c r="E128">
        <v>3</v>
      </c>
      <c r="F128">
        <v>2515666.52</v>
      </c>
      <c r="G128">
        <v>6861349.4400000004</v>
      </c>
      <c r="H128" s="2">
        <f t="shared" si="7"/>
        <v>13.321138187397835</v>
      </c>
      <c r="I128" s="2">
        <f t="shared" si="8"/>
        <v>77.027081454857907</v>
      </c>
      <c r="J128" s="2">
        <f t="shared" si="9"/>
        <v>0</v>
      </c>
      <c r="K128" s="2">
        <f t="shared" si="10"/>
        <v>0</v>
      </c>
      <c r="L128" s="2">
        <f t="shared" si="13"/>
        <v>0</v>
      </c>
      <c r="M128">
        <v>-99</v>
      </c>
      <c r="N128">
        <v>-99</v>
      </c>
      <c r="O128">
        <v>2009</v>
      </c>
      <c r="P128">
        <v>1</v>
      </c>
      <c r="Q128">
        <v>21</v>
      </c>
      <c r="R128">
        <v>118</v>
      </c>
      <c r="S128" s="2">
        <f t="shared" si="11"/>
        <v>10935.88402714607</v>
      </c>
      <c r="T128" s="2">
        <f t="shared" si="12"/>
        <v>1290434.3152032364</v>
      </c>
      <c r="U128" s="3">
        <f>VLOOKUP($D128,[1]Sheet1!$A$2:$U$706,8,FALSE)</f>
        <v>1</v>
      </c>
      <c r="V128" s="4">
        <v>14</v>
      </c>
      <c r="W128" s="3" t="str">
        <f>VLOOKUP($D128,[1]Sheet1!$A$2:$U$706,9,FALSE)</f>
        <v>14a6</v>
      </c>
      <c r="X128" s="3">
        <f>VLOOKUP($D128,[1]Sheet1!$A$2:$U$706,11,FALSE)</f>
        <v>118</v>
      </c>
      <c r="Y128" s="3">
        <f>VLOOKUP($D128,[1]Sheet1!$A$2:$U$706,15,FALSE)</f>
        <v>0</v>
      </c>
      <c r="Z128" s="3">
        <f>VLOOKUP($D128,[1]Sheet1!$A$2:$U$706,16,FALSE)</f>
        <v>0</v>
      </c>
      <c r="AA128">
        <v>-99</v>
      </c>
      <c r="AB128">
        <v>-99</v>
      </c>
      <c r="AC128">
        <v>-99</v>
      </c>
      <c r="AD128" t="s">
        <v>52</v>
      </c>
      <c r="AE128">
        <v>-99</v>
      </c>
      <c r="AF128">
        <v>11.46721754</v>
      </c>
      <c r="AG128">
        <v>2515666.52</v>
      </c>
      <c r="AH128">
        <v>6861349.4400000004</v>
      </c>
      <c r="AI128">
        <v>197.45099999999999</v>
      </c>
      <c r="AJ128" t="s">
        <v>428</v>
      </c>
      <c r="AK128">
        <v>-99</v>
      </c>
      <c r="AL128" t="s">
        <v>54</v>
      </c>
      <c r="AM128" t="s">
        <v>55</v>
      </c>
      <c r="AN128">
        <v>0</v>
      </c>
      <c r="AO128">
        <v>3</v>
      </c>
      <c r="AP128">
        <v>-99</v>
      </c>
      <c r="AQ128">
        <v>-99</v>
      </c>
      <c r="AR128">
        <v>-99</v>
      </c>
      <c r="AS128">
        <v>-99</v>
      </c>
      <c r="AT128">
        <v>-99</v>
      </c>
      <c r="AV128">
        <v>-99</v>
      </c>
      <c r="AW128">
        <v>-99</v>
      </c>
      <c r="AX128">
        <v>-99</v>
      </c>
      <c r="AY128">
        <v>-99</v>
      </c>
      <c r="AZ128">
        <v>-99</v>
      </c>
      <c r="BA128">
        <v>-99</v>
      </c>
      <c r="BB128">
        <v>-99</v>
      </c>
      <c r="BC128">
        <v>-99</v>
      </c>
      <c r="BD128">
        <v>-99</v>
      </c>
      <c r="BE128">
        <v>-99</v>
      </c>
      <c r="BF128">
        <v>-99</v>
      </c>
      <c r="BG128">
        <v>-99</v>
      </c>
      <c r="BH128">
        <v>-99</v>
      </c>
      <c r="BJ128">
        <v>-99</v>
      </c>
      <c r="BK128">
        <v>-99</v>
      </c>
    </row>
    <row r="129" spans="1:63">
      <c r="A129">
        <v>6819</v>
      </c>
      <c r="B129" t="s">
        <v>50</v>
      </c>
      <c r="C129">
        <v>2</v>
      </c>
      <c r="D129" t="s">
        <v>51</v>
      </c>
      <c r="E129">
        <v>2</v>
      </c>
      <c r="F129">
        <v>2515663.5</v>
      </c>
      <c r="G129">
        <v>6861264.2000000002</v>
      </c>
      <c r="H129" s="2">
        <f t="shared" si="7"/>
        <v>-25.439891960341409</v>
      </c>
      <c r="I129" s="2">
        <f t="shared" si="8"/>
        <v>1.049712838116081</v>
      </c>
      <c r="J129" s="2">
        <f t="shared" si="9"/>
        <v>0</v>
      </c>
      <c r="K129" s="2">
        <f t="shared" si="10"/>
        <v>0</v>
      </c>
      <c r="L129" s="2">
        <f t="shared" si="13"/>
        <v>0</v>
      </c>
      <c r="M129">
        <v>205.36</v>
      </c>
      <c r="N129">
        <v>-99</v>
      </c>
      <c r="O129">
        <v>2009</v>
      </c>
      <c r="P129">
        <v>2</v>
      </c>
      <c r="Q129">
        <v>11</v>
      </c>
      <c r="R129">
        <v>223</v>
      </c>
      <c r="S129" s="2">
        <f t="shared" si="11"/>
        <v>39057.065267591708</v>
      </c>
      <c r="T129" s="2">
        <f t="shared" si="12"/>
        <v>8709725.5546729509</v>
      </c>
      <c r="U129" s="3">
        <f>VLOOKUP($D129,[1]Sheet1!$A$2:$U$706,8,FALSE)</f>
        <v>2</v>
      </c>
      <c r="V129" s="4">
        <v>11</v>
      </c>
      <c r="W129" s="3">
        <f>VLOOKUP($D129,[1]Sheet1!$A$2:$U$706,9,FALSE)</f>
        <v>11</v>
      </c>
      <c r="X129" s="3">
        <f>VLOOKUP($D129,[1]Sheet1!$A$2:$U$706,11,FALSE)</f>
        <v>233</v>
      </c>
      <c r="Y129" s="3">
        <f>VLOOKUP($D129,[1]Sheet1!$A$2:$U$706,15,FALSE)</f>
        <v>0</v>
      </c>
      <c r="Z129" s="3">
        <f>VLOOKUP($D129,[1]Sheet1!$A$2:$U$706,16,FALSE)</f>
        <v>0</v>
      </c>
      <c r="AA129">
        <v>-99</v>
      </c>
      <c r="AB129">
        <v>-99</v>
      </c>
      <c r="AC129">
        <v>-99</v>
      </c>
      <c r="AD129" t="s">
        <v>52</v>
      </c>
      <c r="AE129">
        <v>16.350000000000001</v>
      </c>
      <c r="AF129">
        <v>20.365670300000001</v>
      </c>
      <c r="AG129">
        <v>2515663.6090000002</v>
      </c>
      <c r="AH129">
        <v>6861263.977</v>
      </c>
      <c r="AI129">
        <v>206.98400000000001</v>
      </c>
      <c r="AJ129" t="s">
        <v>53</v>
      </c>
      <c r="AK129">
        <v>-99</v>
      </c>
      <c r="AL129" t="s">
        <v>54</v>
      </c>
      <c r="AM129" t="s">
        <v>55</v>
      </c>
      <c r="AN129">
        <v>0</v>
      </c>
      <c r="AO129">
        <v>3</v>
      </c>
      <c r="AP129">
        <v>-99</v>
      </c>
      <c r="AQ129">
        <v>-99</v>
      </c>
      <c r="AR129">
        <v>-99</v>
      </c>
      <c r="AS129">
        <v>-99</v>
      </c>
      <c r="AT129">
        <v>-99</v>
      </c>
      <c r="AV129">
        <v>-99</v>
      </c>
      <c r="AW129">
        <v>-99</v>
      </c>
      <c r="AX129">
        <v>-99</v>
      </c>
      <c r="AY129">
        <v>-99</v>
      </c>
      <c r="AZ129">
        <v>-99</v>
      </c>
      <c r="BA129">
        <v>-99</v>
      </c>
      <c r="BB129">
        <v>-99</v>
      </c>
      <c r="BC129">
        <v>-99</v>
      </c>
      <c r="BD129">
        <v>-99</v>
      </c>
      <c r="BE129">
        <v>-99</v>
      </c>
      <c r="BF129">
        <v>-99</v>
      </c>
      <c r="BG129">
        <v>-99</v>
      </c>
      <c r="BH129">
        <v>-99</v>
      </c>
      <c r="BJ129">
        <v>-99</v>
      </c>
      <c r="BK129">
        <v>-99</v>
      </c>
    </row>
    <row r="130" spans="1:63">
      <c r="A130">
        <v>6820</v>
      </c>
      <c r="B130" t="s">
        <v>50</v>
      </c>
      <c r="C130">
        <v>4</v>
      </c>
      <c r="D130" t="s">
        <v>56</v>
      </c>
      <c r="E130">
        <v>2</v>
      </c>
      <c r="F130">
        <v>2515662.16</v>
      </c>
      <c r="G130">
        <v>6861266.1399999997</v>
      </c>
      <c r="H130" s="2">
        <f t="shared" si="7"/>
        <v>-25.834464967278926</v>
      </c>
      <c r="I130" s="2">
        <f t="shared" si="8"/>
        <v>3.3742584151640669</v>
      </c>
      <c r="J130" s="2">
        <f t="shared" si="9"/>
        <v>0</v>
      </c>
      <c r="K130" s="2">
        <f t="shared" si="10"/>
        <v>0</v>
      </c>
      <c r="L130" s="2">
        <f t="shared" si="13"/>
        <v>0</v>
      </c>
      <c r="M130">
        <v>206.97</v>
      </c>
      <c r="N130">
        <v>-99</v>
      </c>
      <c r="O130">
        <v>2009</v>
      </c>
      <c r="P130">
        <v>2</v>
      </c>
      <c r="Q130">
        <v>11</v>
      </c>
      <c r="R130">
        <v>210</v>
      </c>
      <c r="S130" s="2">
        <f t="shared" si="11"/>
        <v>34636.059005827468</v>
      </c>
      <c r="T130" s="2">
        <f t="shared" si="12"/>
        <v>7273572.3912237687</v>
      </c>
      <c r="U130" s="3">
        <f>VLOOKUP($D130,[1]Sheet1!$A$2:$U$706,8,FALSE)</f>
        <v>2</v>
      </c>
      <c r="V130" s="4">
        <v>11</v>
      </c>
      <c r="W130" s="3">
        <f>VLOOKUP($D130,[1]Sheet1!$A$2:$U$706,9,FALSE)</f>
        <v>11</v>
      </c>
      <c r="X130" s="3">
        <f>VLOOKUP($D130,[1]Sheet1!$A$2:$U$706,11,FALSE)</f>
        <v>222</v>
      </c>
      <c r="Y130" s="3">
        <f>VLOOKUP($D130,[1]Sheet1!$A$2:$U$706,15,FALSE)</f>
        <v>0</v>
      </c>
      <c r="Z130" s="3">
        <f>VLOOKUP($D130,[1]Sheet1!$A$2:$U$706,16,FALSE)</f>
        <v>0</v>
      </c>
      <c r="AA130">
        <v>-99</v>
      </c>
      <c r="AB130">
        <v>-99</v>
      </c>
      <c r="AC130">
        <v>-99</v>
      </c>
      <c r="AD130" t="s">
        <v>52</v>
      </c>
      <c r="AE130">
        <v>17.89</v>
      </c>
      <c r="AF130">
        <v>19.489212559999999</v>
      </c>
      <c r="AG130">
        <v>2515662.298</v>
      </c>
      <c r="AH130">
        <v>6861265.9699999997</v>
      </c>
      <c r="AI130">
        <v>208.381</v>
      </c>
      <c r="AJ130" t="s">
        <v>53</v>
      </c>
      <c r="AK130">
        <v>-99</v>
      </c>
      <c r="AL130" t="s">
        <v>54</v>
      </c>
      <c r="AM130" t="s">
        <v>55</v>
      </c>
      <c r="AN130">
        <v>0</v>
      </c>
      <c r="AO130">
        <v>3</v>
      </c>
      <c r="AP130">
        <v>-99</v>
      </c>
      <c r="AQ130">
        <v>-99</v>
      </c>
      <c r="AR130">
        <v>-99</v>
      </c>
      <c r="AS130">
        <v>-99</v>
      </c>
      <c r="AT130">
        <v>-99</v>
      </c>
      <c r="AV130">
        <v>-99</v>
      </c>
      <c r="AW130">
        <v>-99</v>
      </c>
      <c r="AX130">
        <v>-99</v>
      </c>
      <c r="AY130">
        <v>-99</v>
      </c>
      <c r="AZ130">
        <v>-99</v>
      </c>
      <c r="BA130">
        <v>-99</v>
      </c>
      <c r="BB130">
        <v>-99</v>
      </c>
      <c r="BC130">
        <v>-99</v>
      </c>
      <c r="BD130">
        <v>-99</v>
      </c>
      <c r="BE130">
        <v>-99</v>
      </c>
      <c r="BF130">
        <v>-99</v>
      </c>
      <c r="BG130">
        <v>-99</v>
      </c>
      <c r="BH130">
        <v>-99</v>
      </c>
      <c r="BJ130">
        <v>-99</v>
      </c>
      <c r="BK130">
        <v>-99</v>
      </c>
    </row>
    <row r="131" spans="1:63">
      <c r="A131">
        <v>6821</v>
      </c>
      <c r="B131" t="s">
        <v>50</v>
      </c>
      <c r="C131">
        <v>8</v>
      </c>
      <c r="D131" t="s">
        <v>57</v>
      </c>
      <c r="E131">
        <v>2</v>
      </c>
      <c r="F131">
        <v>2515657.94</v>
      </c>
      <c r="G131">
        <v>6861268.7300000004</v>
      </c>
      <c r="H131" s="2">
        <f t="shared" si="7"/>
        <v>-28.564502530520251</v>
      </c>
      <c r="I131" s="2">
        <f t="shared" si="8"/>
        <v>7.5050446489303475</v>
      </c>
      <c r="J131" s="2">
        <f t="shared" si="9"/>
        <v>0</v>
      </c>
      <c r="K131" s="2">
        <f t="shared" si="10"/>
        <v>0</v>
      </c>
      <c r="L131" s="2">
        <f t="shared" si="13"/>
        <v>0</v>
      </c>
      <c r="M131">
        <v>205.6</v>
      </c>
      <c r="N131">
        <v>-99</v>
      </c>
      <c r="O131">
        <v>2009</v>
      </c>
      <c r="P131">
        <v>2</v>
      </c>
      <c r="Q131">
        <v>11</v>
      </c>
      <c r="R131">
        <v>205</v>
      </c>
      <c r="S131" s="2">
        <f t="shared" si="11"/>
        <v>33006.357816777767</v>
      </c>
      <c r="T131" s="2">
        <f t="shared" si="12"/>
        <v>6766303.3524394426</v>
      </c>
      <c r="U131" s="3">
        <f>VLOOKUP($D131,[1]Sheet1!$A$2:$U$706,8,FALSE)</f>
        <v>2</v>
      </c>
      <c r="V131" s="4">
        <v>11</v>
      </c>
      <c r="W131" s="3">
        <f>VLOOKUP($D131,[1]Sheet1!$A$2:$U$706,9,FALSE)</f>
        <v>11</v>
      </c>
      <c r="X131" s="3">
        <f>VLOOKUP($D131,[1]Sheet1!$A$2:$U$706,11,FALSE)</f>
        <v>209</v>
      </c>
      <c r="Y131" s="3">
        <f>VLOOKUP($D131,[1]Sheet1!$A$2:$U$706,15,FALSE)</f>
        <v>0</v>
      </c>
      <c r="Z131" s="3">
        <f>VLOOKUP($D131,[1]Sheet1!$A$2:$U$706,16,FALSE)</f>
        <v>0</v>
      </c>
      <c r="AA131">
        <v>16.5</v>
      </c>
      <c r="AB131">
        <v>2.5</v>
      </c>
      <c r="AC131">
        <v>-99</v>
      </c>
      <c r="AD131" t="s">
        <v>52</v>
      </c>
      <c r="AE131">
        <v>16.5</v>
      </c>
      <c r="AF131">
        <v>19.13922226</v>
      </c>
      <c r="AG131">
        <v>2515658.0699999998</v>
      </c>
      <c r="AH131">
        <v>6861268.7249999996</v>
      </c>
      <c r="AI131">
        <v>206.08</v>
      </c>
      <c r="AJ131" t="s">
        <v>53</v>
      </c>
      <c r="AK131">
        <v>-99</v>
      </c>
      <c r="AL131" t="s">
        <v>54</v>
      </c>
      <c r="AM131" t="s">
        <v>55</v>
      </c>
      <c r="AN131">
        <v>0</v>
      </c>
      <c r="AO131">
        <v>3</v>
      </c>
      <c r="AP131">
        <v>-99</v>
      </c>
      <c r="AQ131">
        <v>-99</v>
      </c>
      <c r="AR131">
        <v>-99</v>
      </c>
      <c r="AS131">
        <v>-99</v>
      </c>
      <c r="AT131">
        <v>-99</v>
      </c>
      <c r="AV131">
        <v>-99</v>
      </c>
      <c r="AW131">
        <v>-99</v>
      </c>
      <c r="AX131">
        <v>-99</v>
      </c>
      <c r="AY131">
        <v>-99</v>
      </c>
      <c r="AZ131">
        <v>-99</v>
      </c>
      <c r="BA131">
        <v>-99</v>
      </c>
      <c r="BB131">
        <v>-99</v>
      </c>
      <c r="BC131">
        <v>-99</v>
      </c>
      <c r="BD131">
        <v>-99</v>
      </c>
      <c r="BE131">
        <v>-99</v>
      </c>
      <c r="BF131">
        <v>-99</v>
      </c>
      <c r="BG131">
        <v>-99</v>
      </c>
      <c r="BH131">
        <v>-99</v>
      </c>
      <c r="BJ131">
        <v>-99</v>
      </c>
      <c r="BK131">
        <v>-99</v>
      </c>
    </row>
    <row r="132" spans="1:63">
      <c r="A132">
        <v>6822</v>
      </c>
      <c r="B132" t="s">
        <v>50</v>
      </c>
      <c r="C132">
        <v>10</v>
      </c>
      <c r="D132" t="s">
        <v>58</v>
      </c>
      <c r="E132">
        <v>2</v>
      </c>
      <c r="F132">
        <v>2515657.02</v>
      </c>
      <c r="G132">
        <v>6861270.4900000002</v>
      </c>
      <c r="H132" s="2">
        <f t="shared" si="7"/>
        <v>-28.654497553957274</v>
      </c>
      <c r="I132" s="2">
        <f t="shared" si="8"/>
        <v>9.4889551546822322</v>
      </c>
      <c r="J132" s="2">
        <f t="shared" si="9"/>
        <v>0</v>
      </c>
      <c r="K132" s="2">
        <f t="shared" si="10"/>
        <v>0</v>
      </c>
      <c r="L132" s="2">
        <f t="shared" si="13"/>
        <v>0</v>
      </c>
      <c r="M132">
        <v>205.64</v>
      </c>
      <c r="N132">
        <v>-99</v>
      </c>
      <c r="O132">
        <v>2009</v>
      </c>
      <c r="P132">
        <v>2</v>
      </c>
      <c r="Q132">
        <v>11</v>
      </c>
      <c r="R132">
        <v>196</v>
      </c>
      <c r="S132" s="2">
        <f t="shared" si="11"/>
        <v>30171.855845076374</v>
      </c>
      <c r="T132" s="2">
        <f t="shared" si="12"/>
        <v>5913683.7456349693</v>
      </c>
      <c r="U132" s="3">
        <f>VLOOKUP($D132,[1]Sheet1!$A$2:$U$706,8,FALSE)</f>
        <v>2</v>
      </c>
      <c r="V132" s="4">
        <v>11</v>
      </c>
      <c r="W132" s="3">
        <f>VLOOKUP($D132,[1]Sheet1!$A$2:$U$706,9,FALSE)</f>
        <v>11</v>
      </c>
      <c r="X132" s="3">
        <f>VLOOKUP($D132,[1]Sheet1!$A$2:$U$706,11,FALSE)</f>
        <v>203</v>
      </c>
      <c r="Y132" s="3">
        <f>VLOOKUP($D132,[1]Sheet1!$A$2:$U$706,15,FALSE)</f>
        <v>0</v>
      </c>
      <c r="Z132" s="3">
        <f>VLOOKUP($D132,[1]Sheet1!$A$2:$U$706,16,FALSE)</f>
        <v>0</v>
      </c>
      <c r="AA132">
        <v>-99</v>
      </c>
      <c r="AB132">
        <v>-99</v>
      </c>
      <c r="AC132">
        <v>-99</v>
      </c>
      <c r="AD132" t="s">
        <v>52</v>
      </c>
      <c r="AE132">
        <v>16.100000000000001</v>
      </c>
      <c r="AF132">
        <v>18.490339299999999</v>
      </c>
      <c r="AG132">
        <v>2515657.0109999999</v>
      </c>
      <c r="AH132">
        <v>6861270.2470000004</v>
      </c>
      <c r="AI132">
        <v>206.64599999999999</v>
      </c>
      <c r="AJ132" t="s">
        <v>53</v>
      </c>
      <c r="AK132">
        <v>-99</v>
      </c>
      <c r="AL132" t="s">
        <v>54</v>
      </c>
      <c r="AM132" t="s">
        <v>55</v>
      </c>
      <c r="AN132">
        <v>0</v>
      </c>
      <c r="AO132">
        <v>3</v>
      </c>
      <c r="AP132">
        <v>-99</v>
      </c>
      <c r="AQ132">
        <v>-99</v>
      </c>
      <c r="AR132">
        <v>-99</v>
      </c>
      <c r="AS132">
        <v>-99</v>
      </c>
      <c r="AT132">
        <v>-99</v>
      </c>
      <c r="AV132">
        <v>-99</v>
      </c>
      <c r="AW132">
        <v>-99</v>
      </c>
      <c r="AX132">
        <v>-99</v>
      </c>
      <c r="AY132">
        <v>-99</v>
      </c>
      <c r="AZ132">
        <v>-99</v>
      </c>
      <c r="BA132">
        <v>-99</v>
      </c>
      <c r="BB132">
        <v>-99</v>
      </c>
      <c r="BC132">
        <v>-99</v>
      </c>
      <c r="BD132">
        <v>-99</v>
      </c>
      <c r="BE132">
        <v>-99</v>
      </c>
      <c r="BF132">
        <v>-99</v>
      </c>
      <c r="BG132">
        <v>-99</v>
      </c>
      <c r="BH132">
        <v>-99</v>
      </c>
      <c r="BJ132">
        <v>-99</v>
      </c>
      <c r="BK132">
        <v>-99</v>
      </c>
    </row>
    <row r="133" spans="1:63">
      <c r="A133">
        <v>6823</v>
      </c>
      <c r="B133" t="s">
        <v>50</v>
      </c>
      <c r="C133">
        <v>12</v>
      </c>
      <c r="D133" t="s">
        <v>59</v>
      </c>
      <c r="E133">
        <v>2</v>
      </c>
      <c r="F133">
        <v>2515656.63</v>
      </c>
      <c r="G133">
        <v>6861273.5700000003</v>
      </c>
      <c r="H133" s="2">
        <f t="shared" si="7"/>
        <v>-27.7062933448269</v>
      </c>
      <c r="I133" s="2">
        <f t="shared" si="8"/>
        <v>12.445204260956615</v>
      </c>
      <c r="J133" s="2">
        <f t="shared" si="9"/>
        <v>0</v>
      </c>
      <c r="K133" s="2">
        <f t="shared" si="10"/>
        <v>0</v>
      </c>
      <c r="L133" s="2">
        <f t="shared" si="13"/>
        <v>0</v>
      </c>
      <c r="M133">
        <v>204.52</v>
      </c>
      <c r="N133">
        <v>-99</v>
      </c>
      <c r="O133">
        <v>2009</v>
      </c>
      <c r="P133">
        <v>2</v>
      </c>
      <c r="Q133">
        <v>11</v>
      </c>
      <c r="R133">
        <v>183</v>
      </c>
      <c r="S133" s="2">
        <f t="shared" si="11"/>
        <v>26302.199094017145</v>
      </c>
      <c r="T133" s="2">
        <f t="shared" si="12"/>
        <v>4813302.4342051372</v>
      </c>
      <c r="U133" s="3">
        <f>VLOOKUP($D133,[1]Sheet1!$A$2:$U$706,8,FALSE)</f>
        <v>2</v>
      </c>
      <c r="V133" s="4">
        <v>11</v>
      </c>
      <c r="W133" s="3">
        <f>VLOOKUP($D133,[1]Sheet1!$A$2:$U$706,9,FALSE)</f>
        <v>11</v>
      </c>
      <c r="X133" s="3">
        <f>VLOOKUP($D133,[1]Sheet1!$A$2:$U$706,11,FALSE)</f>
        <v>190</v>
      </c>
      <c r="Y133" s="3">
        <f>VLOOKUP($D133,[1]Sheet1!$A$2:$U$706,15,FALSE)</f>
        <v>0</v>
      </c>
      <c r="Z133" s="3">
        <f>VLOOKUP($D133,[1]Sheet1!$A$2:$U$706,16,FALSE)</f>
        <v>0</v>
      </c>
      <c r="AA133">
        <v>-99</v>
      </c>
      <c r="AB133">
        <v>-99</v>
      </c>
      <c r="AC133">
        <v>-99</v>
      </c>
      <c r="AD133" t="s">
        <v>52</v>
      </c>
      <c r="AE133">
        <v>14.85</v>
      </c>
      <c r="AF133">
        <v>17.508180289999999</v>
      </c>
      <c r="AG133">
        <v>2515656.4339999999</v>
      </c>
      <c r="AH133">
        <v>6861273.5199999996</v>
      </c>
      <c r="AI133">
        <v>205.179</v>
      </c>
      <c r="AJ133" t="s">
        <v>53</v>
      </c>
      <c r="AK133">
        <v>-99</v>
      </c>
      <c r="AL133" t="s">
        <v>54</v>
      </c>
      <c r="AM133" t="s">
        <v>55</v>
      </c>
      <c r="AN133">
        <v>0</v>
      </c>
      <c r="AO133">
        <v>3</v>
      </c>
      <c r="AP133">
        <v>-99</v>
      </c>
      <c r="AQ133">
        <v>-99</v>
      </c>
      <c r="AR133">
        <v>-99</v>
      </c>
      <c r="AS133">
        <v>-99</v>
      </c>
      <c r="AT133">
        <v>-99</v>
      </c>
      <c r="AV133">
        <v>-99</v>
      </c>
      <c r="AW133">
        <v>-99</v>
      </c>
      <c r="AX133">
        <v>-99</v>
      </c>
      <c r="AY133">
        <v>-99</v>
      </c>
      <c r="AZ133">
        <v>-99</v>
      </c>
      <c r="BA133">
        <v>-99</v>
      </c>
      <c r="BB133">
        <v>-99</v>
      </c>
      <c r="BC133">
        <v>-99</v>
      </c>
      <c r="BD133">
        <v>-99</v>
      </c>
      <c r="BE133">
        <v>-99</v>
      </c>
      <c r="BF133">
        <v>-99</v>
      </c>
      <c r="BG133">
        <v>-99</v>
      </c>
      <c r="BH133">
        <v>-99</v>
      </c>
      <c r="BJ133">
        <v>-99</v>
      </c>
      <c r="BK133">
        <v>-99</v>
      </c>
    </row>
    <row r="134" spans="1:63">
      <c r="A134">
        <v>6825</v>
      </c>
      <c r="B134" t="s">
        <v>50</v>
      </c>
      <c r="C134">
        <v>16</v>
      </c>
      <c r="D134" t="s">
        <v>63</v>
      </c>
      <c r="E134">
        <v>2</v>
      </c>
      <c r="F134">
        <v>2515653.34</v>
      </c>
      <c r="G134">
        <v>6861276.7199999997</v>
      </c>
      <c r="H134" s="2">
        <f t="shared" si="7"/>
        <v>-29.356798439964191</v>
      </c>
      <c r="I134" s="2">
        <f t="shared" si="8"/>
        <v>16.690487870758268</v>
      </c>
      <c r="J134" s="2">
        <f t="shared" si="9"/>
        <v>0</v>
      </c>
      <c r="K134" s="2">
        <f t="shared" si="10"/>
        <v>0</v>
      </c>
      <c r="L134" s="2">
        <f t="shared" si="13"/>
        <v>0</v>
      </c>
      <c r="M134">
        <v>203.47</v>
      </c>
      <c r="N134">
        <v>-99</v>
      </c>
      <c r="O134">
        <v>2009</v>
      </c>
      <c r="P134">
        <v>2</v>
      </c>
      <c r="Q134">
        <v>11</v>
      </c>
      <c r="R134">
        <v>173</v>
      </c>
      <c r="S134" s="2">
        <f t="shared" si="11"/>
        <v>23506.18163232223</v>
      </c>
      <c r="T134" s="2">
        <f t="shared" si="12"/>
        <v>4066569.4223917457</v>
      </c>
      <c r="U134" s="3">
        <f>VLOOKUP($D134,[1]Sheet1!$A$2:$U$706,8,FALSE)</f>
        <v>2</v>
      </c>
      <c r="V134" s="4">
        <v>11</v>
      </c>
      <c r="W134" s="3">
        <f>VLOOKUP($D134,[1]Sheet1!$A$2:$U$706,9,FALSE)</f>
        <v>11</v>
      </c>
      <c r="X134" s="3">
        <f>VLOOKUP($D134,[1]Sheet1!$A$2:$U$706,11,FALSE)</f>
        <v>190</v>
      </c>
      <c r="Y134" s="3">
        <f>VLOOKUP($D134,[1]Sheet1!$A$2:$U$706,15,FALSE)</f>
        <v>0</v>
      </c>
      <c r="Z134" s="3">
        <f>VLOOKUP($D134,[1]Sheet1!$A$2:$U$706,16,FALSE)</f>
        <v>0</v>
      </c>
      <c r="AA134">
        <v>-99</v>
      </c>
      <c r="AB134">
        <v>-99</v>
      </c>
      <c r="AC134">
        <v>-99</v>
      </c>
      <c r="AD134" t="s">
        <v>52</v>
      </c>
      <c r="AE134">
        <v>14.01</v>
      </c>
      <c r="AF134">
        <v>16.714671190000001</v>
      </c>
      <c r="AG134">
        <v>2515653.227</v>
      </c>
      <c r="AH134">
        <v>6861276.6830000002</v>
      </c>
      <c r="AI134">
        <v>203.67699999999999</v>
      </c>
      <c r="AJ134" t="s">
        <v>53</v>
      </c>
      <c r="AK134">
        <v>-99</v>
      </c>
      <c r="AL134" t="s">
        <v>54</v>
      </c>
      <c r="AM134" t="s">
        <v>55</v>
      </c>
      <c r="AN134">
        <v>0</v>
      </c>
      <c r="AO134">
        <v>3</v>
      </c>
      <c r="AP134">
        <v>-99</v>
      </c>
      <c r="AQ134">
        <v>-99</v>
      </c>
      <c r="AR134">
        <v>-99</v>
      </c>
      <c r="AS134">
        <v>-99</v>
      </c>
      <c r="AT134">
        <v>-99</v>
      </c>
      <c r="AV134">
        <v>-99</v>
      </c>
      <c r="AW134">
        <v>-99</v>
      </c>
      <c r="AX134">
        <v>-99</v>
      </c>
      <c r="AY134">
        <v>-99</v>
      </c>
      <c r="AZ134">
        <v>-99</v>
      </c>
      <c r="BA134">
        <v>-99</v>
      </c>
      <c r="BB134">
        <v>-99</v>
      </c>
      <c r="BC134">
        <v>-99</v>
      </c>
      <c r="BD134">
        <v>-99</v>
      </c>
      <c r="BE134">
        <v>-99</v>
      </c>
      <c r="BF134">
        <v>-99</v>
      </c>
      <c r="BG134">
        <v>-99</v>
      </c>
      <c r="BH134">
        <v>-99</v>
      </c>
      <c r="BJ134">
        <v>-99</v>
      </c>
      <c r="BK134">
        <v>-99</v>
      </c>
    </row>
    <row r="135" spans="1:63">
      <c r="A135">
        <v>6826</v>
      </c>
      <c r="B135" t="s">
        <v>50</v>
      </c>
      <c r="C135">
        <v>18</v>
      </c>
      <c r="D135" t="s">
        <v>64</v>
      </c>
      <c r="E135">
        <v>2</v>
      </c>
      <c r="F135">
        <v>2515653.16</v>
      </c>
      <c r="G135">
        <v>6861280.6900000004</v>
      </c>
      <c r="H135" s="2">
        <f t="shared" si="7"/>
        <v>-27.842139341966725</v>
      </c>
      <c r="I135" s="2">
        <f t="shared" si="8"/>
        <v>20.36460107288887</v>
      </c>
      <c r="J135" s="2">
        <f t="shared" si="9"/>
        <v>0</v>
      </c>
      <c r="K135" s="2">
        <f t="shared" si="10"/>
        <v>0</v>
      </c>
      <c r="L135" s="2">
        <f t="shared" si="13"/>
        <v>0</v>
      </c>
      <c r="M135">
        <v>207.37</v>
      </c>
      <c r="N135">
        <v>-99</v>
      </c>
      <c r="O135">
        <v>2009</v>
      </c>
      <c r="P135">
        <v>2</v>
      </c>
      <c r="Q135">
        <v>11</v>
      </c>
      <c r="R135">
        <v>236</v>
      </c>
      <c r="S135" s="2">
        <f t="shared" si="11"/>
        <v>43743.536108584281</v>
      </c>
      <c r="T135" s="2">
        <f t="shared" si="12"/>
        <v>10323474.521625891</v>
      </c>
      <c r="U135" s="3">
        <f>VLOOKUP($D135,[1]Sheet1!$A$2:$U$706,8,FALSE)</f>
        <v>2</v>
      </c>
      <c r="V135" s="4">
        <v>11</v>
      </c>
      <c r="W135" s="3">
        <f>VLOOKUP($D135,[1]Sheet1!$A$2:$U$706,9,FALSE)</f>
        <v>11</v>
      </c>
      <c r="X135" s="3">
        <f>VLOOKUP($D135,[1]Sheet1!$A$2:$U$706,11,FALSE)</f>
        <v>254</v>
      </c>
      <c r="Y135" s="3">
        <f>VLOOKUP($D135,[1]Sheet1!$A$2:$U$706,15,FALSE)</f>
        <v>0</v>
      </c>
      <c r="Z135" s="3">
        <f>VLOOKUP($D135,[1]Sheet1!$A$2:$U$706,16,FALSE)</f>
        <v>0</v>
      </c>
      <c r="AA135">
        <v>-99</v>
      </c>
      <c r="AB135">
        <v>-99</v>
      </c>
      <c r="AC135">
        <v>-99</v>
      </c>
      <c r="AD135" t="s">
        <v>52</v>
      </c>
      <c r="AE135">
        <v>17.75</v>
      </c>
      <c r="AF135">
        <v>21.196251839999999</v>
      </c>
      <c r="AG135">
        <v>2515653.0830000001</v>
      </c>
      <c r="AH135">
        <v>6861280.7470000004</v>
      </c>
      <c r="AI135">
        <v>207.97900000000001</v>
      </c>
      <c r="AJ135" t="s">
        <v>53</v>
      </c>
      <c r="AK135">
        <v>-99</v>
      </c>
      <c r="AL135" t="s">
        <v>54</v>
      </c>
      <c r="AM135" t="s">
        <v>55</v>
      </c>
      <c r="AN135">
        <v>0</v>
      </c>
      <c r="AO135">
        <v>3</v>
      </c>
      <c r="AP135">
        <v>-99</v>
      </c>
      <c r="AQ135">
        <v>-99</v>
      </c>
      <c r="AR135">
        <v>-99</v>
      </c>
      <c r="AS135">
        <v>-99</v>
      </c>
      <c r="AT135">
        <v>-99</v>
      </c>
      <c r="AV135">
        <v>-99</v>
      </c>
      <c r="AW135">
        <v>-99</v>
      </c>
      <c r="AX135">
        <v>-99</v>
      </c>
      <c r="AY135">
        <v>-99</v>
      </c>
      <c r="AZ135">
        <v>-99</v>
      </c>
      <c r="BA135">
        <v>-99</v>
      </c>
      <c r="BB135">
        <v>-99</v>
      </c>
      <c r="BC135">
        <v>-99</v>
      </c>
      <c r="BD135">
        <v>-99</v>
      </c>
      <c r="BE135">
        <v>-99</v>
      </c>
      <c r="BF135">
        <v>-99</v>
      </c>
      <c r="BG135">
        <v>-99</v>
      </c>
      <c r="BH135">
        <v>-99</v>
      </c>
      <c r="BJ135">
        <v>-99</v>
      </c>
      <c r="BK135">
        <v>-99</v>
      </c>
    </row>
    <row r="136" spans="1:63">
      <c r="A136">
        <v>6827</v>
      </c>
      <c r="B136" t="s">
        <v>50</v>
      </c>
      <c r="C136">
        <v>19</v>
      </c>
      <c r="D136" t="s">
        <v>65</v>
      </c>
      <c r="E136">
        <v>2</v>
      </c>
      <c r="F136">
        <v>2515653.38</v>
      </c>
      <c r="G136">
        <v>6861284.2300000004</v>
      </c>
      <c r="H136" s="2">
        <f t="shared" si="7"/>
        <v>-26.146682982477177</v>
      </c>
      <c r="I136" s="2">
        <f t="shared" si="8"/>
        <v>23.479954621559628</v>
      </c>
      <c r="J136" s="2">
        <f t="shared" si="9"/>
        <v>0</v>
      </c>
      <c r="K136" s="2">
        <f t="shared" si="10"/>
        <v>0</v>
      </c>
      <c r="L136" s="2">
        <f t="shared" si="13"/>
        <v>0</v>
      </c>
      <c r="M136">
        <v>207.07</v>
      </c>
      <c r="N136">
        <v>-99</v>
      </c>
      <c r="O136">
        <v>2009</v>
      </c>
      <c r="P136">
        <v>2</v>
      </c>
      <c r="Q136">
        <v>11</v>
      </c>
      <c r="R136">
        <v>226</v>
      </c>
      <c r="S136" s="2">
        <f t="shared" si="11"/>
        <v>40114.996593688069</v>
      </c>
      <c r="T136" s="2">
        <f t="shared" si="12"/>
        <v>9065989.230173504</v>
      </c>
      <c r="U136" s="3">
        <f>VLOOKUP($D136,[1]Sheet1!$A$2:$U$706,8,FALSE)</f>
        <v>2</v>
      </c>
      <c r="V136" s="4">
        <v>11</v>
      </c>
      <c r="W136" s="3">
        <f>VLOOKUP($D136,[1]Sheet1!$A$2:$U$706,9,FALSE)</f>
        <v>11</v>
      </c>
      <c r="X136" s="3">
        <f>VLOOKUP($D136,[1]Sheet1!$A$2:$U$706,11,FALSE)</f>
        <v>231</v>
      </c>
      <c r="Y136" s="3">
        <f>VLOOKUP($D136,[1]Sheet1!$A$2:$U$706,15,FALSE)</f>
        <v>0</v>
      </c>
      <c r="Z136" s="3">
        <f>VLOOKUP($D136,[1]Sheet1!$A$2:$U$706,16,FALSE)</f>
        <v>0</v>
      </c>
      <c r="AA136">
        <v>18.5</v>
      </c>
      <c r="AB136">
        <v>4</v>
      </c>
      <c r="AC136">
        <v>64</v>
      </c>
      <c r="AD136" t="s">
        <v>52</v>
      </c>
      <c r="AE136">
        <v>18.5</v>
      </c>
      <c r="AF136">
        <v>20.561300960000001</v>
      </c>
      <c r="AG136">
        <v>2515653.4870000002</v>
      </c>
      <c r="AH136">
        <v>6861284.0530000003</v>
      </c>
      <c r="AI136">
        <v>208.65600000000001</v>
      </c>
      <c r="AJ136" t="s">
        <v>53</v>
      </c>
      <c r="AK136">
        <v>-99</v>
      </c>
      <c r="AL136" t="s">
        <v>54</v>
      </c>
      <c r="AM136" t="s">
        <v>55</v>
      </c>
      <c r="AN136">
        <v>0</v>
      </c>
      <c r="AO136">
        <v>3</v>
      </c>
      <c r="AP136">
        <v>-99</v>
      </c>
      <c r="AQ136">
        <v>-99</v>
      </c>
      <c r="AR136">
        <v>-99</v>
      </c>
      <c r="AS136">
        <v>-99</v>
      </c>
      <c r="AT136">
        <v>-99</v>
      </c>
      <c r="AV136">
        <v>-99</v>
      </c>
      <c r="AW136">
        <v>-99</v>
      </c>
      <c r="AX136">
        <v>-99</v>
      </c>
      <c r="AY136">
        <v>-99</v>
      </c>
      <c r="AZ136">
        <v>-99</v>
      </c>
      <c r="BA136">
        <v>-99</v>
      </c>
      <c r="BB136">
        <v>-99</v>
      </c>
      <c r="BC136">
        <v>-99</v>
      </c>
      <c r="BD136">
        <v>-99</v>
      </c>
      <c r="BE136">
        <v>-99</v>
      </c>
      <c r="BF136">
        <v>-99</v>
      </c>
      <c r="BG136">
        <v>-99</v>
      </c>
      <c r="BH136">
        <v>-99</v>
      </c>
      <c r="BJ136">
        <v>-99</v>
      </c>
      <c r="BK136">
        <v>-99</v>
      </c>
    </row>
    <row r="137" spans="1:63">
      <c r="A137">
        <v>6829</v>
      </c>
      <c r="B137" t="s">
        <v>50</v>
      </c>
      <c r="C137">
        <v>21</v>
      </c>
      <c r="D137" t="s">
        <v>68</v>
      </c>
      <c r="E137">
        <v>2</v>
      </c>
      <c r="F137">
        <v>2515652.35</v>
      </c>
      <c r="G137">
        <v>6861286.2999999998</v>
      </c>
      <c r="H137" s="2">
        <f t="shared" si="7"/>
        <v>-26.205360201403629</v>
      </c>
      <c r="I137" s="2">
        <f t="shared" si="8"/>
        <v>25.791308549657856</v>
      </c>
      <c r="J137" s="2">
        <f t="shared" si="9"/>
        <v>0</v>
      </c>
      <c r="K137" s="2">
        <f t="shared" si="10"/>
        <v>0</v>
      </c>
      <c r="L137" s="2">
        <f t="shared" si="13"/>
        <v>0</v>
      </c>
      <c r="M137">
        <v>206.11</v>
      </c>
      <c r="N137">
        <v>-99</v>
      </c>
      <c r="O137">
        <v>2009</v>
      </c>
      <c r="P137">
        <v>2</v>
      </c>
      <c r="Q137">
        <v>11</v>
      </c>
      <c r="R137">
        <v>250</v>
      </c>
      <c r="S137" s="2">
        <f t="shared" si="11"/>
        <v>49087.385212340516</v>
      </c>
      <c r="T137" s="2">
        <f t="shared" si="12"/>
        <v>12271846.30308513</v>
      </c>
      <c r="U137" s="3">
        <f>VLOOKUP($D137,[1]Sheet1!$A$2:$U$706,8,FALSE)</f>
        <v>2</v>
      </c>
      <c r="V137" s="4">
        <v>11</v>
      </c>
      <c r="W137" s="3">
        <f>VLOOKUP($D137,[1]Sheet1!$A$2:$U$706,9,FALSE)</f>
        <v>11</v>
      </c>
      <c r="X137" s="3">
        <f>VLOOKUP($D137,[1]Sheet1!$A$2:$U$706,11,FALSE)</f>
        <v>210</v>
      </c>
      <c r="Y137" s="3">
        <f>VLOOKUP($D137,[1]Sheet1!$A$2:$U$706,15,FALSE)</f>
        <v>0</v>
      </c>
      <c r="Z137" s="3">
        <f>VLOOKUP($D137,[1]Sheet1!$A$2:$U$706,16,FALSE)</f>
        <v>0</v>
      </c>
      <c r="AA137">
        <v>-99</v>
      </c>
      <c r="AB137">
        <v>-99</v>
      </c>
      <c r="AC137">
        <v>-99</v>
      </c>
      <c r="AD137" t="s">
        <v>52</v>
      </c>
      <c r="AE137">
        <v>16.309999999999999</v>
      </c>
      <c r="AF137">
        <v>22.042911029999999</v>
      </c>
      <c r="AG137">
        <v>2515652.0720000002</v>
      </c>
      <c r="AH137">
        <v>6861286.051</v>
      </c>
      <c r="AI137">
        <v>206.601</v>
      </c>
      <c r="AJ137" t="s">
        <v>53</v>
      </c>
      <c r="AK137">
        <v>-99</v>
      </c>
      <c r="AL137" t="s">
        <v>54</v>
      </c>
      <c r="AM137" t="s">
        <v>55</v>
      </c>
      <c r="AN137">
        <v>0</v>
      </c>
      <c r="AO137">
        <v>3</v>
      </c>
      <c r="AP137">
        <v>-99</v>
      </c>
      <c r="AQ137">
        <v>-99</v>
      </c>
      <c r="AR137">
        <v>-99</v>
      </c>
      <c r="AS137">
        <v>-99</v>
      </c>
      <c r="AT137">
        <v>-99</v>
      </c>
      <c r="AV137">
        <v>-99</v>
      </c>
      <c r="AW137">
        <v>-99</v>
      </c>
      <c r="AX137">
        <v>-99</v>
      </c>
      <c r="AY137">
        <v>-99</v>
      </c>
      <c r="AZ137">
        <v>-99</v>
      </c>
      <c r="BA137">
        <v>-99</v>
      </c>
      <c r="BB137">
        <v>-99</v>
      </c>
      <c r="BC137">
        <v>-99</v>
      </c>
      <c r="BD137">
        <v>-99</v>
      </c>
      <c r="BE137">
        <v>-99</v>
      </c>
      <c r="BF137">
        <v>-99</v>
      </c>
      <c r="BG137">
        <v>-99</v>
      </c>
      <c r="BH137">
        <v>-99</v>
      </c>
      <c r="BJ137">
        <v>-99</v>
      </c>
      <c r="BK137">
        <v>-99</v>
      </c>
    </row>
    <row r="138" spans="1:63">
      <c r="A138">
        <v>6830</v>
      </c>
      <c r="B138" t="s">
        <v>50</v>
      </c>
      <c r="C138">
        <v>24</v>
      </c>
      <c r="D138" t="s">
        <v>69</v>
      </c>
      <c r="E138">
        <v>2</v>
      </c>
      <c r="F138">
        <v>2515648.9900000002</v>
      </c>
      <c r="G138">
        <v>6861285.0999999996</v>
      </c>
      <c r="H138" s="2">
        <f t="shared" si="7"/>
        <v>-29.757696279896159</v>
      </c>
      <c r="I138" s="2">
        <f t="shared" si="8"/>
        <v>26.123736564438712</v>
      </c>
      <c r="J138" s="2">
        <f t="shared" si="9"/>
        <v>0</v>
      </c>
      <c r="K138" s="2">
        <f t="shared" si="10"/>
        <v>0</v>
      </c>
      <c r="L138" s="2">
        <f t="shared" si="13"/>
        <v>0</v>
      </c>
      <c r="M138">
        <v>206.85</v>
      </c>
      <c r="N138">
        <v>-99</v>
      </c>
      <c r="O138">
        <v>2009</v>
      </c>
      <c r="P138">
        <v>2</v>
      </c>
      <c r="Q138">
        <v>11</v>
      </c>
      <c r="R138">
        <v>193</v>
      </c>
      <c r="S138" s="2">
        <f t="shared" si="11"/>
        <v>29255.296188391552</v>
      </c>
      <c r="T138" s="2">
        <f t="shared" si="12"/>
        <v>5646272.1643595695</v>
      </c>
      <c r="U138" s="3">
        <f>VLOOKUP($D138,[1]Sheet1!$A$2:$U$706,8,FALSE)</f>
        <v>2</v>
      </c>
      <c r="V138" s="4">
        <v>11</v>
      </c>
      <c r="W138" s="3">
        <f>VLOOKUP($D138,[1]Sheet1!$A$2:$U$706,9,FALSE)</f>
        <v>11</v>
      </c>
      <c r="X138" s="3">
        <f>VLOOKUP($D138,[1]Sheet1!$A$2:$U$706,11,FALSE)</f>
        <v>181</v>
      </c>
      <c r="Y138" s="3">
        <f>VLOOKUP($D138,[1]Sheet1!$A$2:$U$706,15,FALSE)</f>
        <v>0</v>
      </c>
      <c r="Z138" s="3">
        <f>VLOOKUP($D138,[1]Sheet1!$A$2:$U$706,16,FALSE)</f>
        <v>0</v>
      </c>
      <c r="AA138">
        <v>-99</v>
      </c>
      <c r="AB138">
        <v>-99</v>
      </c>
      <c r="AC138">
        <v>-99</v>
      </c>
      <c r="AD138" t="s">
        <v>52</v>
      </c>
      <c r="AE138">
        <v>17.46</v>
      </c>
      <c r="AF138">
        <v>18.268488380000001</v>
      </c>
      <c r="AG138">
        <v>2515648.8670000001</v>
      </c>
      <c r="AH138">
        <v>6861285.0130000003</v>
      </c>
      <c r="AI138">
        <v>207.529</v>
      </c>
      <c r="AJ138" t="s">
        <v>53</v>
      </c>
      <c r="AK138">
        <v>-99</v>
      </c>
      <c r="AL138" t="s">
        <v>54</v>
      </c>
      <c r="AM138" t="s">
        <v>55</v>
      </c>
      <c r="AN138">
        <v>0</v>
      </c>
      <c r="AO138">
        <v>3</v>
      </c>
      <c r="AP138">
        <v>-99</v>
      </c>
      <c r="AQ138">
        <v>-99</v>
      </c>
      <c r="AR138">
        <v>-99</v>
      </c>
      <c r="AS138">
        <v>-99</v>
      </c>
      <c r="AT138">
        <v>-99</v>
      </c>
      <c r="AV138">
        <v>-99</v>
      </c>
      <c r="AW138">
        <v>-99</v>
      </c>
      <c r="AX138">
        <v>-99</v>
      </c>
      <c r="AY138">
        <v>-99</v>
      </c>
      <c r="AZ138">
        <v>-99</v>
      </c>
      <c r="BA138">
        <v>-99</v>
      </c>
      <c r="BB138">
        <v>-99</v>
      </c>
      <c r="BC138">
        <v>-99</v>
      </c>
      <c r="BD138">
        <v>-99</v>
      </c>
      <c r="BE138">
        <v>-99</v>
      </c>
      <c r="BF138">
        <v>-99</v>
      </c>
      <c r="BG138">
        <v>-99</v>
      </c>
      <c r="BH138">
        <v>-99</v>
      </c>
      <c r="BJ138">
        <v>-99</v>
      </c>
      <c r="BK138">
        <v>-99</v>
      </c>
    </row>
    <row r="139" spans="1:63">
      <c r="A139">
        <v>6832</v>
      </c>
      <c r="B139" t="s">
        <v>50</v>
      </c>
      <c r="C139">
        <v>28</v>
      </c>
      <c r="D139" t="s">
        <v>71</v>
      </c>
      <c r="E139">
        <v>2</v>
      </c>
      <c r="F139">
        <v>2515646.56</v>
      </c>
      <c r="G139">
        <v>6861289.5499999998</v>
      </c>
      <c r="H139" s="2">
        <f t="shared" si="7"/>
        <v>-30.079372937722322</v>
      </c>
      <c r="I139" s="2">
        <f t="shared" si="8"/>
        <v>31.183768593021362</v>
      </c>
      <c r="J139" s="2">
        <f t="shared" si="9"/>
        <v>0</v>
      </c>
      <c r="K139" s="2">
        <f t="shared" si="10"/>
        <v>0</v>
      </c>
      <c r="L139" s="2">
        <f t="shared" si="13"/>
        <v>0</v>
      </c>
      <c r="M139">
        <v>207.99</v>
      </c>
      <c r="N139">
        <v>-99</v>
      </c>
      <c r="O139">
        <v>2009</v>
      </c>
      <c r="P139">
        <v>2</v>
      </c>
      <c r="Q139">
        <v>11</v>
      </c>
      <c r="R139">
        <v>188</v>
      </c>
      <c r="S139" s="2">
        <f t="shared" si="11"/>
        <v>27759.112687119414</v>
      </c>
      <c r="T139" s="2">
        <f t="shared" si="12"/>
        <v>5218713.1851784494</v>
      </c>
      <c r="U139" s="3">
        <f>VLOOKUP($D139,[1]Sheet1!$A$2:$U$706,8,FALSE)</f>
        <v>2</v>
      </c>
      <c r="V139" s="4">
        <v>11</v>
      </c>
      <c r="W139" s="3">
        <f>VLOOKUP($D139,[1]Sheet1!$A$2:$U$706,9,FALSE)</f>
        <v>11</v>
      </c>
      <c r="X139" s="3">
        <f>VLOOKUP($D139,[1]Sheet1!$A$2:$U$706,11,FALSE)</f>
        <v>201</v>
      </c>
      <c r="Y139" s="3">
        <f>VLOOKUP($D139,[1]Sheet1!$A$2:$U$706,15,FALSE)</f>
        <v>0</v>
      </c>
      <c r="Z139" s="3">
        <f>VLOOKUP($D139,[1]Sheet1!$A$2:$U$706,16,FALSE)</f>
        <v>0</v>
      </c>
      <c r="AA139">
        <v>-99</v>
      </c>
      <c r="AB139">
        <v>-99</v>
      </c>
      <c r="AC139">
        <v>-99</v>
      </c>
      <c r="AD139" t="s">
        <v>52</v>
      </c>
      <c r="AE139">
        <v>18.600000000000001</v>
      </c>
      <c r="AF139">
        <v>17.89238722</v>
      </c>
      <c r="AG139">
        <v>2515646.7710000002</v>
      </c>
      <c r="AH139">
        <v>6861289.8130000001</v>
      </c>
      <c r="AI139">
        <v>209.12100000000001</v>
      </c>
      <c r="AJ139" t="s">
        <v>53</v>
      </c>
      <c r="AK139">
        <v>-99</v>
      </c>
      <c r="AL139" t="s">
        <v>54</v>
      </c>
      <c r="AM139" t="s">
        <v>55</v>
      </c>
      <c r="AN139">
        <v>0</v>
      </c>
      <c r="AO139">
        <v>3</v>
      </c>
      <c r="AP139">
        <v>-99</v>
      </c>
      <c r="AQ139">
        <v>-99</v>
      </c>
      <c r="AR139">
        <v>-99</v>
      </c>
      <c r="AS139">
        <v>-99</v>
      </c>
      <c r="AT139">
        <v>-99</v>
      </c>
      <c r="AV139">
        <v>-99</v>
      </c>
      <c r="AW139">
        <v>-99</v>
      </c>
      <c r="AX139">
        <v>-99</v>
      </c>
      <c r="AY139">
        <v>-99</v>
      </c>
      <c r="AZ139">
        <v>-99</v>
      </c>
      <c r="BA139">
        <v>-99</v>
      </c>
      <c r="BB139">
        <v>-99</v>
      </c>
      <c r="BC139">
        <v>-99</v>
      </c>
      <c r="BD139">
        <v>-99</v>
      </c>
      <c r="BE139">
        <v>-99</v>
      </c>
      <c r="BF139">
        <v>-99</v>
      </c>
      <c r="BG139">
        <v>-99</v>
      </c>
      <c r="BH139">
        <v>-99</v>
      </c>
      <c r="BJ139">
        <v>-99</v>
      </c>
      <c r="BK139">
        <v>-99</v>
      </c>
    </row>
    <row r="140" spans="1:63">
      <c r="A140">
        <v>6833</v>
      </c>
      <c r="B140" t="s">
        <v>50</v>
      </c>
      <c r="C140">
        <v>29</v>
      </c>
      <c r="D140" t="s">
        <v>72</v>
      </c>
      <c r="E140">
        <v>2</v>
      </c>
      <c r="F140">
        <v>2515649</v>
      </c>
      <c r="G140">
        <v>6861292.6100000003</v>
      </c>
      <c r="H140" s="2">
        <f t="shared" si="7"/>
        <v>-26.574770056256586</v>
      </c>
      <c r="I140" s="2">
        <f t="shared" si="8"/>
        <v>32.925881863202491</v>
      </c>
      <c r="J140" s="2">
        <f t="shared" si="9"/>
        <v>0</v>
      </c>
      <c r="K140" s="2">
        <f t="shared" si="10"/>
        <v>0</v>
      </c>
      <c r="L140" s="2">
        <f t="shared" si="13"/>
        <v>0</v>
      </c>
      <c r="M140">
        <v>197.16</v>
      </c>
      <c r="N140">
        <v>-99</v>
      </c>
      <c r="O140">
        <v>2009</v>
      </c>
      <c r="P140">
        <v>2</v>
      </c>
      <c r="Q140">
        <v>11</v>
      </c>
      <c r="R140">
        <v>79</v>
      </c>
      <c r="S140" s="2">
        <f t="shared" si="11"/>
        <v>4901.669937763475</v>
      </c>
      <c r="T140" s="2">
        <f t="shared" si="12"/>
        <v>387231.92508331453</v>
      </c>
      <c r="U140" s="3">
        <f>VLOOKUP($D140,[1]Sheet1!$A$2:$U$706,8,FALSE)</f>
        <v>2</v>
      </c>
      <c r="V140" s="4">
        <v>11</v>
      </c>
      <c r="W140" s="3">
        <f>VLOOKUP($D140,[1]Sheet1!$A$2:$U$706,9,FALSE)</f>
        <v>11</v>
      </c>
      <c r="X140" s="3">
        <f>VLOOKUP($D140,[1]Sheet1!$A$2:$U$706,11,FALSE)</f>
        <v>72</v>
      </c>
      <c r="Y140" s="3">
        <f>VLOOKUP($D140,[1]Sheet1!$A$2:$U$706,15,FALSE)</f>
        <v>8</v>
      </c>
      <c r="Z140" s="3">
        <f>VLOOKUP($D140,[1]Sheet1!$A$2:$U$706,16,FALSE)</f>
        <v>4</v>
      </c>
      <c r="AA140">
        <v>-99</v>
      </c>
      <c r="AB140">
        <v>-99</v>
      </c>
      <c r="AC140">
        <v>-99</v>
      </c>
      <c r="AD140" t="s">
        <v>52</v>
      </c>
      <c r="AE140">
        <v>7.49</v>
      </c>
      <c r="AF140">
        <v>7.437074762</v>
      </c>
      <c r="AG140">
        <v>2515648.9130000002</v>
      </c>
      <c r="AH140">
        <v>6861292.4680000003</v>
      </c>
      <c r="AI140">
        <v>197.18899999999999</v>
      </c>
      <c r="AJ140" t="s">
        <v>53</v>
      </c>
      <c r="AK140">
        <v>-99</v>
      </c>
      <c r="AL140" t="s">
        <v>54</v>
      </c>
      <c r="AM140" t="s">
        <v>55</v>
      </c>
      <c r="AN140">
        <v>0</v>
      </c>
      <c r="AO140">
        <v>3</v>
      </c>
      <c r="AP140">
        <v>-99</v>
      </c>
      <c r="AQ140">
        <v>-99</v>
      </c>
      <c r="AR140">
        <v>-99</v>
      </c>
      <c r="AS140">
        <v>-99</v>
      </c>
      <c r="AT140">
        <v>-99</v>
      </c>
      <c r="AV140">
        <v>-99</v>
      </c>
      <c r="AW140">
        <v>-99</v>
      </c>
      <c r="AX140">
        <v>-99</v>
      </c>
      <c r="AY140">
        <v>-99</v>
      </c>
      <c r="AZ140">
        <v>-99</v>
      </c>
      <c r="BA140">
        <v>-99</v>
      </c>
      <c r="BB140">
        <v>-99</v>
      </c>
      <c r="BC140">
        <v>-99</v>
      </c>
      <c r="BD140">
        <v>-99</v>
      </c>
      <c r="BE140">
        <v>-99</v>
      </c>
      <c r="BF140">
        <v>-99</v>
      </c>
      <c r="BG140">
        <v>-99</v>
      </c>
      <c r="BH140">
        <v>-99</v>
      </c>
      <c r="BJ140">
        <v>-99</v>
      </c>
      <c r="BK140">
        <v>-99</v>
      </c>
    </row>
    <row r="141" spans="1:63">
      <c r="A141">
        <v>6834</v>
      </c>
      <c r="B141" t="s">
        <v>50</v>
      </c>
      <c r="C141">
        <v>30</v>
      </c>
      <c r="D141" t="s">
        <v>73</v>
      </c>
      <c r="E141">
        <v>2</v>
      </c>
      <c r="F141">
        <v>2515645.86</v>
      </c>
      <c r="G141">
        <v>6861291.4699999997</v>
      </c>
      <c r="H141" s="2">
        <f t="shared" si="7"/>
        <v>-29.902361326306135</v>
      </c>
      <c r="I141" s="2">
        <f t="shared" si="8"/>
        <v>33.219712327361414</v>
      </c>
      <c r="J141" s="2">
        <f t="shared" si="9"/>
        <v>0</v>
      </c>
      <c r="K141" s="2">
        <f t="shared" si="10"/>
        <v>0</v>
      </c>
      <c r="L141" s="2">
        <f t="shared" si="13"/>
        <v>0</v>
      </c>
      <c r="M141">
        <v>207.71</v>
      </c>
      <c r="N141">
        <v>-99</v>
      </c>
      <c r="O141">
        <v>2009</v>
      </c>
      <c r="P141">
        <v>2</v>
      </c>
      <c r="Q141">
        <v>11</v>
      </c>
      <c r="R141">
        <v>198</v>
      </c>
      <c r="S141" s="2">
        <f t="shared" si="11"/>
        <v>30790.749597833561</v>
      </c>
      <c r="T141" s="2">
        <f t="shared" si="12"/>
        <v>6096568.4203710454</v>
      </c>
      <c r="U141" s="3">
        <f>VLOOKUP($D141,[1]Sheet1!$A$2:$U$706,8,FALSE)</f>
        <v>2</v>
      </c>
      <c r="V141" s="4">
        <v>11</v>
      </c>
      <c r="W141" s="3">
        <f>VLOOKUP($D141,[1]Sheet1!$A$2:$U$706,9,FALSE)</f>
        <v>11</v>
      </c>
      <c r="X141" s="3">
        <f>VLOOKUP($D141,[1]Sheet1!$A$2:$U$706,11,FALSE)</f>
        <v>215</v>
      </c>
      <c r="Y141" s="3">
        <f>VLOOKUP($D141,[1]Sheet1!$A$2:$U$706,15,FALSE)</f>
        <v>0</v>
      </c>
      <c r="Z141" s="3">
        <f>VLOOKUP($D141,[1]Sheet1!$A$2:$U$706,16,FALSE)</f>
        <v>0</v>
      </c>
      <c r="AA141">
        <v>19</v>
      </c>
      <c r="AB141">
        <v>5.5</v>
      </c>
      <c r="AC141">
        <v>55</v>
      </c>
      <c r="AD141" t="s">
        <v>52</v>
      </c>
      <c r="AE141">
        <v>19</v>
      </c>
      <c r="AF141">
        <v>18.636678409999998</v>
      </c>
      <c r="AG141">
        <v>2515645.8470000001</v>
      </c>
      <c r="AH141">
        <v>6861291.7149999999</v>
      </c>
      <c r="AI141">
        <v>208.52</v>
      </c>
      <c r="AJ141" t="s">
        <v>53</v>
      </c>
      <c r="AK141">
        <v>-99</v>
      </c>
      <c r="AL141" t="s">
        <v>54</v>
      </c>
      <c r="AM141" t="s">
        <v>55</v>
      </c>
      <c r="AN141">
        <v>0</v>
      </c>
      <c r="AO141">
        <v>3</v>
      </c>
      <c r="AP141">
        <v>-99</v>
      </c>
      <c r="AQ141">
        <v>-99</v>
      </c>
      <c r="AR141">
        <v>-99</v>
      </c>
      <c r="AS141">
        <v>-99</v>
      </c>
      <c r="AT141">
        <v>-99</v>
      </c>
      <c r="AV141">
        <v>-99</v>
      </c>
      <c r="AW141">
        <v>-99</v>
      </c>
      <c r="AX141">
        <v>-99</v>
      </c>
      <c r="AY141">
        <v>-99</v>
      </c>
      <c r="AZ141">
        <v>-99</v>
      </c>
      <c r="BA141">
        <v>-99</v>
      </c>
      <c r="BB141">
        <v>-99</v>
      </c>
      <c r="BC141">
        <v>-99</v>
      </c>
      <c r="BD141">
        <v>-99</v>
      </c>
      <c r="BE141">
        <v>-99</v>
      </c>
      <c r="BF141">
        <v>-99</v>
      </c>
      <c r="BG141">
        <v>-99</v>
      </c>
      <c r="BH141">
        <v>-99</v>
      </c>
      <c r="BJ141">
        <v>-99</v>
      </c>
      <c r="BK141">
        <v>-99</v>
      </c>
    </row>
    <row r="142" spans="1:63">
      <c r="A142">
        <v>6836</v>
      </c>
      <c r="B142" t="s">
        <v>50</v>
      </c>
      <c r="C142">
        <v>35</v>
      </c>
      <c r="D142" t="s">
        <v>76</v>
      </c>
      <c r="E142">
        <v>2</v>
      </c>
      <c r="F142">
        <v>2515648.12</v>
      </c>
      <c r="G142">
        <v>6861296.2599999998</v>
      </c>
      <c r="H142" s="2">
        <f t="shared" si="7"/>
        <v>-25.829764253630152</v>
      </c>
      <c r="I142" s="2">
        <f t="shared" si="8"/>
        <v>36.60580935566442</v>
      </c>
      <c r="J142" s="2">
        <f t="shared" si="9"/>
        <v>0</v>
      </c>
      <c r="K142" s="2">
        <f t="shared" si="10"/>
        <v>0</v>
      </c>
      <c r="L142" s="2">
        <f t="shared" si="13"/>
        <v>0</v>
      </c>
      <c r="M142">
        <v>206.17</v>
      </c>
      <c r="N142">
        <v>-99</v>
      </c>
      <c r="O142">
        <v>2009</v>
      </c>
      <c r="P142">
        <v>2</v>
      </c>
      <c r="Q142">
        <v>11</v>
      </c>
      <c r="R142">
        <v>173</v>
      </c>
      <c r="S142" s="2">
        <f t="shared" si="11"/>
        <v>23506.18163232223</v>
      </c>
      <c r="T142" s="2">
        <f t="shared" si="12"/>
        <v>4066569.4223917457</v>
      </c>
      <c r="U142" s="3">
        <f>VLOOKUP($D142,[1]Sheet1!$A$2:$U$706,8,FALSE)</f>
        <v>2</v>
      </c>
      <c r="V142" s="4">
        <v>11</v>
      </c>
      <c r="W142" s="3">
        <f>VLOOKUP($D142,[1]Sheet1!$A$2:$U$706,9,FALSE)</f>
        <v>11</v>
      </c>
      <c r="X142" s="3">
        <f>VLOOKUP($D142,[1]Sheet1!$A$2:$U$706,11,FALSE)</f>
        <v>186</v>
      </c>
      <c r="Y142" s="3">
        <f>VLOOKUP($D142,[1]Sheet1!$A$2:$U$706,15,FALSE)</f>
        <v>0</v>
      </c>
      <c r="Z142" s="3">
        <f>VLOOKUP($D142,[1]Sheet1!$A$2:$U$706,16,FALSE)</f>
        <v>0</v>
      </c>
      <c r="AA142">
        <v>-99</v>
      </c>
      <c r="AB142">
        <v>-99</v>
      </c>
      <c r="AC142">
        <v>-99</v>
      </c>
      <c r="AD142" t="s">
        <v>52</v>
      </c>
      <c r="AE142">
        <v>16.41</v>
      </c>
      <c r="AF142">
        <v>16.714671190000001</v>
      </c>
      <c r="AG142">
        <v>2515647.9360000002</v>
      </c>
      <c r="AH142">
        <v>6861296.4349999996</v>
      </c>
      <c r="AI142">
        <v>206.81800000000001</v>
      </c>
      <c r="AJ142" t="s">
        <v>53</v>
      </c>
      <c r="AK142">
        <v>-99</v>
      </c>
      <c r="AL142" t="s">
        <v>54</v>
      </c>
      <c r="AM142" t="s">
        <v>55</v>
      </c>
      <c r="AN142">
        <v>0</v>
      </c>
      <c r="AO142">
        <v>3</v>
      </c>
      <c r="AP142">
        <v>-99</v>
      </c>
      <c r="AQ142">
        <v>-99</v>
      </c>
      <c r="AR142">
        <v>-99</v>
      </c>
      <c r="AS142">
        <v>-99</v>
      </c>
      <c r="AT142">
        <v>-99</v>
      </c>
      <c r="AV142">
        <v>-99</v>
      </c>
      <c r="AW142">
        <v>-99</v>
      </c>
      <c r="AX142">
        <v>-99</v>
      </c>
      <c r="AY142">
        <v>-99</v>
      </c>
      <c r="AZ142">
        <v>-99</v>
      </c>
      <c r="BA142">
        <v>-99</v>
      </c>
      <c r="BB142">
        <v>-99</v>
      </c>
      <c r="BC142">
        <v>-99</v>
      </c>
      <c r="BD142">
        <v>-99</v>
      </c>
      <c r="BE142">
        <v>-99</v>
      </c>
      <c r="BF142">
        <v>-99</v>
      </c>
      <c r="BG142">
        <v>-99</v>
      </c>
      <c r="BH142">
        <v>-99</v>
      </c>
      <c r="BJ142">
        <v>-99</v>
      </c>
      <c r="BK142">
        <v>-99</v>
      </c>
    </row>
    <row r="143" spans="1:63">
      <c r="A143">
        <v>6837</v>
      </c>
      <c r="B143" t="s">
        <v>50</v>
      </c>
      <c r="C143">
        <v>37</v>
      </c>
      <c r="D143" t="s">
        <v>77</v>
      </c>
      <c r="E143">
        <v>2</v>
      </c>
      <c r="F143">
        <v>2515645.5099999998</v>
      </c>
      <c r="G143">
        <v>6861296.0700000003</v>
      </c>
      <c r="H143" s="2">
        <f t="shared" si="7"/>
        <v>-28.275525047609996</v>
      </c>
      <c r="I143" s="2">
        <f t="shared" si="8"/>
        <v>37.536644539885046</v>
      </c>
      <c r="J143" s="2">
        <f t="shared" si="9"/>
        <v>0</v>
      </c>
      <c r="K143" s="2">
        <f t="shared" si="10"/>
        <v>0</v>
      </c>
      <c r="L143" s="2">
        <f t="shared" si="13"/>
        <v>0</v>
      </c>
      <c r="M143">
        <v>207.02</v>
      </c>
      <c r="N143">
        <v>-99</v>
      </c>
      <c r="O143">
        <v>2009</v>
      </c>
      <c r="P143">
        <v>2</v>
      </c>
      <c r="Q143">
        <v>11</v>
      </c>
      <c r="R143">
        <v>203</v>
      </c>
      <c r="S143" s="2">
        <f t="shared" si="11"/>
        <v>32365.472915445447</v>
      </c>
      <c r="T143" s="2">
        <f t="shared" si="12"/>
        <v>6570191.0018354254</v>
      </c>
      <c r="U143" s="3">
        <f>VLOOKUP($D143,[1]Sheet1!$A$2:$U$706,8,FALSE)</f>
        <v>2</v>
      </c>
      <c r="V143" s="4">
        <v>11</v>
      </c>
      <c r="W143" s="3">
        <f>VLOOKUP($D143,[1]Sheet1!$A$2:$U$706,9,FALSE)</f>
        <v>11</v>
      </c>
      <c r="X143" s="3">
        <f>VLOOKUP($D143,[1]Sheet1!$A$2:$U$706,11,FALSE)</f>
        <v>213</v>
      </c>
      <c r="Y143" s="3">
        <f>VLOOKUP($D143,[1]Sheet1!$A$2:$U$706,15,FALSE)</f>
        <v>0</v>
      </c>
      <c r="Z143" s="3">
        <f>VLOOKUP($D143,[1]Sheet1!$A$2:$U$706,16,FALSE)</f>
        <v>0</v>
      </c>
      <c r="AA143">
        <v>-99</v>
      </c>
      <c r="AB143">
        <v>-99</v>
      </c>
      <c r="AC143">
        <v>-99</v>
      </c>
      <c r="AD143" t="s">
        <v>52</v>
      </c>
      <c r="AE143">
        <v>17.52</v>
      </c>
      <c r="AF143">
        <v>18.99715101</v>
      </c>
      <c r="AG143">
        <v>2515645.9530000002</v>
      </c>
      <c r="AH143">
        <v>6861296</v>
      </c>
      <c r="AI143">
        <v>207.48099999999999</v>
      </c>
      <c r="AJ143" t="s">
        <v>53</v>
      </c>
      <c r="AK143">
        <v>-99</v>
      </c>
      <c r="AL143" t="s">
        <v>54</v>
      </c>
      <c r="AM143" t="s">
        <v>55</v>
      </c>
      <c r="AN143">
        <v>0</v>
      </c>
      <c r="AO143">
        <v>3</v>
      </c>
      <c r="AP143">
        <v>-99</v>
      </c>
      <c r="AQ143">
        <v>-99</v>
      </c>
      <c r="AR143">
        <v>-99</v>
      </c>
      <c r="AS143">
        <v>-99</v>
      </c>
      <c r="AT143">
        <v>-99</v>
      </c>
      <c r="AV143">
        <v>-99</v>
      </c>
      <c r="AW143">
        <v>-99</v>
      </c>
      <c r="AX143">
        <v>-99</v>
      </c>
      <c r="AY143">
        <v>-99</v>
      </c>
      <c r="AZ143">
        <v>-99</v>
      </c>
      <c r="BA143">
        <v>-99</v>
      </c>
      <c r="BB143">
        <v>-99</v>
      </c>
      <c r="BC143">
        <v>-99</v>
      </c>
      <c r="BD143">
        <v>-99</v>
      </c>
      <c r="BE143">
        <v>-99</v>
      </c>
      <c r="BF143">
        <v>-99</v>
      </c>
      <c r="BG143">
        <v>-99</v>
      </c>
      <c r="BH143">
        <v>-99</v>
      </c>
      <c r="BJ143">
        <v>-99</v>
      </c>
      <c r="BK143">
        <v>-99</v>
      </c>
    </row>
    <row r="144" spans="1:63">
      <c r="A144">
        <v>6838</v>
      </c>
      <c r="B144" t="s">
        <v>50</v>
      </c>
      <c r="C144">
        <v>41</v>
      </c>
      <c r="D144" t="s">
        <v>78</v>
      </c>
      <c r="E144">
        <v>2</v>
      </c>
      <c r="F144">
        <v>2515672.96</v>
      </c>
      <c r="G144">
        <v>6861265.9699999997</v>
      </c>
      <c r="H144" s="2">
        <f t="shared" si="7"/>
        <v>-16.11818597191635</v>
      </c>
      <c r="I144" s="2">
        <f t="shared" si="8"/>
        <v>-1.3440911352854732</v>
      </c>
      <c r="J144" s="2">
        <f t="shared" si="9"/>
        <v>0</v>
      </c>
      <c r="K144" s="2">
        <f t="shared" si="10"/>
        <v>0</v>
      </c>
      <c r="L144" s="2">
        <f t="shared" si="13"/>
        <v>0</v>
      </c>
      <c r="M144">
        <v>207.92</v>
      </c>
      <c r="N144">
        <v>-99</v>
      </c>
      <c r="O144">
        <v>2009</v>
      </c>
      <c r="P144">
        <v>2</v>
      </c>
      <c r="Q144">
        <v>11</v>
      </c>
      <c r="R144">
        <v>286</v>
      </c>
      <c r="S144" s="2">
        <f t="shared" si="11"/>
        <v>64242.428173257678</v>
      </c>
      <c r="T144" s="2">
        <f t="shared" si="12"/>
        <v>18373334.457551695</v>
      </c>
      <c r="U144" s="3">
        <f>VLOOKUP($D144,[1]Sheet1!$A$2:$U$706,8,FALSE)</f>
        <v>2</v>
      </c>
      <c r="V144" s="4">
        <v>11</v>
      </c>
      <c r="W144" s="3">
        <f>VLOOKUP($D144,[1]Sheet1!$A$2:$U$706,9,FALSE)</f>
        <v>11</v>
      </c>
      <c r="X144" s="3">
        <f>VLOOKUP($D144,[1]Sheet1!$A$2:$U$706,11,FALSE)</f>
        <v>306</v>
      </c>
      <c r="Y144" s="3">
        <f>VLOOKUP($D144,[1]Sheet1!$A$2:$U$706,15,FALSE)</f>
        <v>23</v>
      </c>
      <c r="Z144" s="3">
        <f>VLOOKUP($D144,[1]Sheet1!$A$2:$U$706,16,FALSE)</f>
        <v>15</v>
      </c>
      <c r="AA144">
        <v>-99</v>
      </c>
      <c r="AB144">
        <v>-99</v>
      </c>
      <c r="AC144">
        <v>-99</v>
      </c>
      <c r="AD144" t="s">
        <v>52</v>
      </c>
      <c r="AE144">
        <v>19.5</v>
      </c>
      <c r="AF144">
        <v>24.01620595</v>
      </c>
      <c r="AG144">
        <v>2515672.7489999998</v>
      </c>
      <c r="AH144">
        <v>6861265.9919999996</v>
      </c>
      <c r="AI144">
        <v>208.816</v>
      </c>
      <c r="AJ144" t="s">
        <v>53</v>
      </c>
      <c r="AK144">
        <v>-99</v>
      </c>
      <c r="AL144" t="s">
        <v>54</v>
      </c>
      <c r="AM144" t="s">
        <v>55</v>
      </c>
      <c r="AN144">
        <v>0</v>
      </c>
      <c r="AO144">
        <v>3</v>
      </c>
      <c r="AP144">
        <v>-99</v>
      </c>
      <c r="AQ144">
        <v>-99</v>
      </c>
      <c r="AR144">
        <v>-99</v>
      </c>
      <c r="AS144">
        <v>-99</v>
      </c>
      <c r="AT144">
        <v>-99</v>
      </c>
      <c r="AV144">
        <v>-99</v>
      </c>
      <c r="AW144">
        <v>-99</v>
      </c>
      <c r="AX144">
        <v>-99</v>
      </c>
      <c r="AY144">
        <v>-99</v>
      </c>
      <c r="AZ144">
        <v>-99</v>
      </c>
      <c r="BA144">
        <v>-99</v>
      </c>
      <c r="BB144">
        <v>-99</v>
      </c>
      <c r="BC144">
        <v>-99</v>
      </c>
      <c r="BD144">
        <v>-99</v>
      </c>
      <c r="BE144">
        <v>-99</v>
      </c>
      <c r="BF144">
        <v>-99</v>
      </c>
      <c r="BG144">
        <v>-99</v>
      </c>
      <c r="BH144">
        <v>-99</v>
      </c>
      <c r="BJ144">
        <v>-99</v>
      </c>
      <c r="BK144">
        <v>-99</v>
      </c>
    </row>
    <row r="145" spans="1:63">
      <c r="A145">
        <v>6839</v>
      </c>
      <c r="B145" t="s">
        <v>50</v>
      </c>
      <c r="C145">
        <v>42</v>
      </c>
      <c r="D145" t="s">
        <v>79</v>
      </c>
      <c r="E145">
        <v>2</v>
      </c>
      <c r="F145">
        <v>2515666.2599999998</v>
      </c>
      <c r="G145">
        <v>6861263.25</v>
      </c>
      <c r="H145" s="2">
        <f t="shared" si="7"/>
        <v>-23.339969817055213</v>
      </c>
      <c r="I145" s="2">
        <f t="shared" si="8"/>
        <v>-0.977705962047418</v>
      </c>
      <c r="J145" s="2">
        <f t="shared" si="9"/>
        <v>0</v>
      </c>
      <c r="K145" s="2">
        <f t="shared" si="10"/>
        <v>0</v>
      </c>
      <c r="L145" s="2">
        <f t="shared" si="13"/>
        <v>0</v>
      </c>
      <c r="M145">
        <v>204.66</v>
      </c>
      <c r="N145">
        <v>-99</v>
      </c>
      <c r="O145">
        <v>2009</v>
      </c>
      <c r="P145">
        <v>2</v>
      </c>
      <c r="Q145">
        <v>11</v>
      </c>
      <c r="R145">
        <v>206</v>
      </c>
      <c r="S145" s="2">
        <f t="shared" si="11"/>
        <v>33329.156461934115</v>
      </c>
      <c r="T145" s="2">
        <f t="shared" si="12"/>
        <v>6865806.2311584279</v>
      </c>
      <c r="U145" s="3">
        <f>VLOOKUP($D145,[1]Sheet1!$A$2:$U$706,8,FALSE)</f>
        <v>2</v>
      </c>
      <c r="V145" s="4">
        <v>11</v>
      </c>
      <c r="W145" s="3">
        <f>VLOOKUP($D145,[1]Sheet1!$A$2:$U$706,9,FALSE)</f>
        <v>11</v>
      </c>
      <c r="X145" s="3">
        <f>VLOOKUP($D145,[1]Sheet1!$A$2:$U$706,11,FALSE)</f>
        <v>219</v>
      </c>
      <c r="Y145" s="3">
        <f>VLOOKUP($D145,[1]Sheet1!$A$2:$U$706,15,FALSE)</f>
        <v>0</v>
      </c>
      <c r="Z145" s="3">
        <f>VLOOKUP($D145,[1]Sheet1!$A$2:$U$706,16,FALSE)</f>
        <v>0</v>
      </c>
      <c r="AA145">
        <v>17</v>
      </c>
      <c r="AB145">
        <v>3</v>
      </c>
      <c r="AC145">
        <v>-99</v>
      </c>
      <c r="AD145" t="s">
        <v>52</v>
      </c>
      <c r="AE145">
        <v>17</v>
      </c>
      <c r="AF145">
        <v>19.209810180000002</v>
      </c>
      <c r="AG145">
        <v>2515666.48</v>
      </c>
      <c r="AH145">
        <v>6861263.5599999996</v>
      </c>
      <c r="AI145">
        <v>205.886</v>
      </c>
      <c r="AJ145" t="s">
        <v>53</v>
      </c>
      <c r="AK145">
        <v>-99</v>
      </c>
      <c r="AL145" t="s">
        <v>54</v>
      </c>
      <c r="AM145" t="s">
        <v>55</v>
      </c>
      <c r="AN145">
        <v>0</v>
      </c>
      <c r="AO145">
        <v>3</v>
      </c>
      <c r="AP145">
        <v>-99</v>
      </c>
      <c r="AQ145">
        <v>-99</v>
      </c>
      <c r="AR145">
        <v>-99</v>
      </c>
      <c r="AS145">
        <v>-99</v>
      </c>
      <c r="AT145">
        <v>-99</v>
      </c>
      <c r="AV145">
        <v>-99</v>
      </c>
      <c r="AW145">
        <v>-99</v>
      </c>
      <c r="AX145">
        <v>-99</v>
      </c>
      <c r="AY145">
        <v>-99</v>
      </c>
      <c r="AZ145">
        <v>-99</v>
      </c>
      <c r="BA145">
        <v>-99</v>
      </c>
      <c r="BB145">
        <v>-99</v>
      </c>
      <c r="BC145">
        <v>-99</v>
      </c>
      <c r="BD145">
        <v>-99</v>
      </c>
      <c r="BE145">
        <v>-99</v>
      </c>
      <c r="BF145">
        <v>-99</v>
      </c>
      <c r="BG145">
        <v>-99</v>
      </c>
      <c r="BH145">
        <v>-99</v>
      </c>
      <c r="BJ145">
        <v>-99</v>
      </c>
      <c r="BK145">
        <v>-99</v>
      </c>
    </row>
    <row r="146" spans="1:63">
      <c r="A146">
        <v>6840</v>
      </c>
      <c r="B146" t="s">
        <v>50</v>
      </c>
      <c r="C146">
        <v>43</v>
      </c>
      <c r="D146" t="s">
        <v>80</v>
      </c>
      <c r="E146">
        <v>2</v>
      </c>
      <c r="F146">
        <v>2515667.2799999998</v>
      </c>
      <c r="G146">
        <v>6861266.46</v>
      </c>
      <c r="H146" s="2">
        <f t="shared" si="7"/>
        <v>-21.05893125408905</v>
      </c>
      <c r="I146" s="2">
        <f t="shared" si="8"/>
        <v>1.5004714073230812</v>
      </c>
      <c r="J146" s="2">
        <f t="shared" si="9"/>
        <v>0</v>
      </c>
      <c r="K146" s="2">
        <f t="shared" si="10"/>
        <v>0</v>
      </c>
      <c r="L146" s="2">
        <f t="shared" si="13"/>
        <v>0</v>
      </c>
      <c r="M146">
        <v>205.25</v>
      </c>
      <c r="N146">
        <v>-99</v>
      </c>
      <c r="O146">
        <v>2009</v>
      </c>
      <c r="P146">
        <v>2</v>
      </c>
      <c r="Q146">
        <v>11</v>
      </c>
      <c r="R146">
        <v>185</v>
      </c>
      <c r="S146" s="2">
        <f t="shared" si="11"/>
        <v>26880.252142277666</v>
      </c>
      <c r="T146" s="2">
        <f t="shared" si="12"/>
        <v>4972846.6463213684</v>
      </c>
      <c r="U146" s="3">
        <f>VLOOKUP($D146,[1]Sheet1!$A$2:$U$706,8,FALSE)</f>
        <v>2</v>
      </c>
      <c r="V146" s="4">
        <v>11</v>
      </c>
      <c r="W146" s="3">
        <f>VLOOKUP($D146,[1]Sheet1!$A$2:$U$706,9,FALSE)</f>
        <v>11</v>
      </c>
      <c r="X146" s="3">
        <f>VLOOKUP($D146,[1]Sheet1!$A$2:$U$706,11,FALSE)</f>
        <v>184</v>
      </c>
      <c r="Y146" s="3">
        <f>VLOOKUP($D146,[1]Sheet1!$A$2:$U$706,15,FALSE)</f>
        <v>0</v>
      </c>
      <c r="Z146" s="3">
        <f>VLOOKUP($D146,[1]Sheet1!$A$2:$U$706,16,FALSE)</f>
        <v>0</v>
      </c>
      <c r="AA146">
        <v>-99</v>
      </c>
      <c r="AB146">
        <v>-99</v>
      </c>
      <c r="AC146">
        <v>-99</v>
      </c>
      <c r="AD146" t="s">
        <v>52</v>
      </c>
      <c r="AE146">
        <v>16.43</v>
      </c>
      <c r="AF146">
        <v>17.662848230000002</v>
      </c>
      <c r="AG146">
        <v>2515667.4980000001</v>
      </c>
      <c r="AH146">
        <v>6861266.5860000001</v>
      </c>
      <c r="AI146">
        <v>206.15199999999999</v>
      </c>
      <c r="AJ146" t="s">
        <v>53</v>
      </c>
      <c r="AK146">
        <v>-99</v>
      </c>
      <c r="AL146" t="s">
        <v>54</v>
      </c>
      <c r="AM146" t="s">
        <v>55</v>
      </c>
      <c r="AN146">
        <v>0</v>
      </c>
      <c r="AO146">
        <v>3</v>
      </c>
      <c r="AP146">
        <v>-99</v>
      </c>
      <c r="AQ146">
        <v>-99</v>
      </c>
      <c r="AR146">
        <v>-99</v>
      </c>
      <c r="AS146">
        <v>-99</v>
      </c>
      <c r="AT146">
        <v>-99</v>
      </c>
      <c r="AV146">
        <v>-99</v>
      </c>
      <c r="AW146">
        <v>-99</v>
      </c>
      <c r="AX146">
        <v>-99</v>
      </c>
      <c r="AY146">
        <v>-99</v>
      </c>
      <c r="AZ146">
        <v>-99</v>
      </c>
      <c r="BA146">
        <v>-99</v>
      </c>
      <c r="BB146">
        <v>-99</v>
      </c>
      <c r="BC146">
        <v>-99</v>
      </c>
      <c r="BD146">
        <v>-99</v>
      </c>
      <c r="BE146">
        <v>-99</v>
      </c>
      <c r="BF146">
        <v>-99</v>
      </c>
      <c r="BG146">
        <v>-99</v>
      </c>
      <c r="BH146">
        <v>-99</v>
      </c>
      <c r="BJ146">
        <v>-99</v>
      </c>
      <c r="BK146">
        <v>-99</v>
      </c>
    </row>
    <row r="147" spans="1:63">
      <c r="A147">
        <v>6841</v>
      </c>
      <c r="B147" t="s">
        <v>50</v>
      </c>
      <c r="C147">
        <v>44</v>
      </c>
      <c r="D147" t="s">
        <v>81</v>
      </c>
      <c r="E147">
        <v>2</v>
      </c>
      <c r="F147">
        <v>2515669.84</v>
      </c>
      <c r="G147">
        <v>6861269.5300000003</v>
      </c>
      <c r="H147" s="2">
        <f t="shared" si="7"/>
        <v>-17.441345255554683</v>
      </c>
      <c r="I147" s="2">
        <f t="shared" si="8"/>
        <v>3.20093356371589</v>
      </c>
      <c r="J147" s="2">
        <f t="shared" si="9"/>
        <v>0</v>
      </c>
      <c r="K147" s="2">
        <f t="shared" si="10"/>
        <v>0</v>
      </c>
      <c r="L147" s="2">
        <f t="shared" si="13"/>
        <v>0</v>
      </c>
      <c r="M147">
        <v>205.19</v>
      </c>
      <c r="N147">
        <v>-99</v>
      </c>
      <c r="O147">
        <v>2009</v>
      </c>
      <c r="P147">
        <v>2</v>
      </c>
      <c r="Q147">
        <v>11</v>
      </c>
      <c r="R147">
        <v>220</v>
      </c>
      <c r="S147" s="2">
        <f t="shared" si="11"/>
        <v>38013.2711084365</v>
      </c>
      <c r="T147" s="2">
        <f t="shared" si="12"/>
        <v>8362919.64385603</v>
      </c>
      <c r="U147" s="3">
        <f>VLOOKUP($D147,[1]Sheet1!$A$2:$U$706,8,FALSE)</f>
        <v>2</v>
      </c>
      <c r="V147" s="4">
        <v>11</v>
      </c>
      <c r="W147" s="3">
        <f>VLOOKUP($D147,[1]Sheet1!$A$2:$U$706,9,FALSE)</f>
        <v>11</v>
      </c>
      <c r="X147" s="3">
        <f>VLOOKUP($D147,[1]Sheet1!$A$2:$U$706,11,FALSE)</f>
        <v>233</v>
      </c>
      <c r="Y147" s="3">
        <f>VLOOKUP($D147,[1]Sheet1!$A$2:$U$706,15,FALSE)</f>
        <v>0</v>
      </c>
      <c r="Z147" s="3">
        <f>VLOOKUP($D147,[1]Sheet1!$A$2:$U$706,16,FALSE)</f>
        <v>0</v>
      </c>
      <c r="AA147">
        <v>-99</v>
      </c>
      <c r="AB147">
        <v>-99</v>
      </c>
      <c r="AC147">
        <v>-99</v>
      </c>
      <c r="AD147" t="s">
        <v>52</v>
      </c>
      <c r="AE147">
        <v>16.52</v>
      </c>
      <c r="AF147">
        <v>20.167597229999998</v>
      </c>
      <c r="AG147">
        <v>2515670</v>
      </c>
      <c r="AH147">
        <v>6861269.4479999999</v>
      </c>
      <c r="AI147">
        <v>206.55500000000001</v>
      </c>
      <c r="AJ147" t="s">
        <v>53</v>
      </c>
      <c r="AK147">
        <v>-99</v>
      </c>
      <c r="AL147" t="s">
        <v>54</v>
      </c>
      <c r="AM147" t="s">
        <v>55</v>
      </c>
      <c r="AN147">
        <v>0</v>
      </c>
      <c r="AO147">
        <v>3</v>
      </c>
      <c r="AP147">
        <v>-99</v>
      </c>
      <c r="AQ147">
        <v>-99</v>
      </c>
      <c r="AR147">
        <v>-99</v>
      </c>
      <c r="AS147">
        <v>-99</v>
      </c>
      <c r="AT147">
        <v>-99</v>
      </c>
      <c r="AV147">
        <v>-99</v>
      </c>
      <c r="AW147">
        <v>-99</v>
      </c>
      <c r="AX147">
        <v>-99</v>
      </c>
      <c r="AY147">
        <v>-99</v>
      </c>
      <c r="AZ147">
        <v>-99</v>
      </c>
      <c r="BA147">
        <v>-99</v>
      </c>
      <c r="BB147">
        <v>-99</v>
      </c>
      <c r="BC147">
        <v>-99</v>
      </c>
      <c r="BD147">
        <v>-99</v>
      </c>
      <c r="BE147">
        <v>-99</v>
      </c>
      <c r="BF147">
        <v>-99</v>
      </c>
      <c r="BG147">
        <v>-99</v>
      </c>
      <c r="BH147">
        <v>-99</v>
      </c>
      <c r="BJ147">
        <v>-99</v>
      </c>
      <c r="BK147">
        <v>-99</v>
      </c>
    </row>
    <row r="148" spans="1:63">
      <c r="A148">
        <v>6842</v>
      </c>
      <c r="B148" t="s">
        <v>50</v>
      </c>
      <c r="C148">
        <v>45</v>
      </c>
      <c r="D148" t="s">
        <v>82</v>
      </c>
      <c r="E148">
        <v>2</v>
      </c>
      <c r="F148">
        <v>2515667.66</v>
      </c>
      <c r="G148">
        <v>6861268.7999999998</v>
      </c>
      <c r="H148" s="2">
        <f t="shared" si="7"/>
        <v>-19.725607562284114</v>
      </c>
      <c r="I148" s="2">
        <f t="shared" si="8"/>
        <v>3.4606366892427589</v>
      </c>
      <c r="J148" s="2">
        <f t="shared" si="9"/>
        <v>0</v>
      </c>
      <c r="K148" s="2">
        <f t="shared" si="10"/>
        <v>0</v>
      </c>
      <c r="L148" s="2">
        <f t="shared" si="13"/>
        <v>0</v>
      </c>
      <c r="M148">
        <v>204.61</v>
      </c>
      <c r="N148">
        <v>-99</v>
      </c>
      <c r="O148">
        <v>2009</v>
      </c>
      <c r="P148">
        <v>2</v>
      </c>
      <c r="Q148">
        <v>11</v>
      </c>
      <c r="R148">
        <v>177</v>
      </c>
      <c r="S148" s="2">
        <f t="shared" si="11"/>
        <v>24605.739061078657</v>
      </c>
      <c r="T148" s="2">
        <f t="shared" si="12"/>
        <v>4355215.8138109222</v>
      </c>
      <c r="U148" s="3">
        <f>VLOOKUP($D148,[1]Sheet1!$A$2:$U$706,8,FALSE)</f>
        <v>2</v>
      </c>
      <c r="V148" s="4">
        <v>11</v>
      </c>
      <c r="W148" s="3">
        <f>VLOOKUP($D148,[1]Sheet1!$A$2:$U$706,9,FALSE)</f>
        <v>11</v>
      </c>
      <c r="X148" s="3">
        <f>VLOOKUP($D148,[1]Sheet1!$A$2:$U$706,11,FALSE)</f>
        <v>187</v>
      </c>
      <c r="Y148" s="3">
        <f>VLOOKUP($D148,[1]Sheet1!$A$2:$U$706,15,FALSE)</f>
        <v>0</v>
      </c>
      <c r="Z148" s="3">
        <f>VLOOKUP($D148,[1]Sheet1!$A$2:$U$706,16,FALSE)</f>
        <v>0</v>
      </c>
      <c r="AA148">
        <v>-99</v>
      </c>
      <c r="AB148">
        <v>-99</v>
      </c>
      <c r="AC148">
        <v>-99</v>
      </c>
      <c r="AD148" t="s">
        <v>52</v>
      </c>
      <c r="AE148">
        <v>15.72</v>
      </c>
      <c r="AF148">
        <v>17.03615821</v>
      </c>
      <c r="AG148">
        <v>2515667.8539999998</v>
      </c>
      <c r="AH148">
        <v>6861268.6440000003</v>
      </c>
      <c r="AI148">
        <v>205.578</v>
      </c>
      <c r="AJ148" t="s">
        <v>53</v>
      </c>
      <c r="AK148">
        <v>-99</v>
      </c>
      <c r="AL148" t="s">
        <v>54</v>
      </c>
      <c r="AM148" t="s">
        <v>55</v>
      </c>
      <c r="AN148">
        <v>0</v>
      </c>
      <c r="AO148">
        <v>3</v>
      </c>
      <c r="AP148">
        <v>-99</v>
      </c>
      <c r="AQ148">
        <v>-99</v>
      </c>
      <c r="AR148">
        <v>-99</v>
      </c>
      <c r="AS148">
        <v>-99</v>
      </c>
      <c r="AT148">
        <v>-99</v>
      </c>
      <c r="AV148">
        <v>-99</v>
      </c>
      <c r="AW148">
        <v>-99</v>
      </c>
      <c r="AX148">
        <v>-99</v>
      </c>
      <c r="AY148">
        <v>-99</v>
      </c>
      <c r="AZ148">
        <v>-99</v>
      </c>
      <c r="BA148">
        <v>-99</v>
      </c>
      <c r="BB148">
        <v>-99</v>
      </c>
      <c r="BC148">
        <v>-99</v>
      </c>
      <c r="BD148">
        <v>-99</v>
      </c>
      <c r="BE148">
        <v>-99</v>
      </c>
      <c r="BF148">
        <v>-99</v>
      </c>
      <c r="BG148">
        <v>-99</v>
      </c>
      <c r="BH148">
        <v>-99</v>
      </c>
      <c r="BJ148">
        <v>-99</v>
      </c>
      <c r="BK148">
        <v>-99</v>
      </c>
    </row>
    <row r="149" spans="1:63">
      <c r="A149">
        <v>6844</v>
      </c>
      <c r="B149" t="s">
        <v>50</v>
      </c>
      <c r="C149">
        <v>47</v>
      </c>
      <c r="D149" t="s">
        <v>85</v>
      </c>
      <c r="E149">
        <v>2</v>
      </c>
      <c r="F149">
        <v>2515663.1</v>
      </c>
      <c r="G149">
        <v>6861269.5099999998</v>
      </c>
      <c r="H149" s="2">
        <f t="shared" si="7"/>
        <v>-23.558312105401729</v>
      </c>
      <c r="I149" s="2">
        <f t="shared" si="8"/>
        <v>6.0312544915662238</v>
      </c>
      <c r="J149" s="2">
        <f t="shared" si="9"/>
        <v>0</v>
      </c>
      <c r="K149" s="2">
        <f t="shared" si="10"/>
        <v>0</v>
      </c>
      <c r="L149" s="2">
        <f t="shared" si="13"/>
        <v>0</v>
      </c>
      <c r="M149">
        <v>208.53</v>
      </c>
      <c r="N149">
        <v>-99</v>
      </c>
      <c r="O149">
        <v>2009</v>
      </c>
      <c r="P149">
        <v>2</v>
      </c>
      <c r="Q149">
        <v>11</v>
      </c>
      <c r="R149">
        <v>299</v>
      </c>
      <c r="S149" s="2">
        <f t="shared" si="11"/>
        <v>70215.381205895275</v>
      </c>
      <c r="T149" s="2">
        <f t="shared" si="12"/>
        <v>20994398.980562687</v>
      </c>
      <c r="U149" s="3">
        <f>VLOOKUP($D149,[1]Sheet1!$A$2:$U$706,8,FALSE)</f>
        <v>2</v>
      </c>
      <c r="V149" s="4">
        <v>11</v>
      </c>
      <c r="W149" s="3">
        <f>VLOOKUP($D149,[1]Sheet1!$A$2:$U$706,9,FALSE)</f>
        <v>11</v>
      </c>
      <c r="X149" s="3">
        <f>VLOOKUP($D149,[1]Sheet1!$A$2:$U$706,11,FALSE)</f>
        <v>321</v>
      </c>
      <c r="Y149" s="3">
        <f>VLOOKUP($D149,[1]Sheet1!$A$2:$U$706,15,FALSE)</f>
        <v>0</v>
      </c>
      <c r="Z149" s="3">
        <f>VLOOKUP($D149,[1]Sheet1!$A$2:$U$706,16,FALSE)</f>
        <v>0</v>
      </c>
      <c r="AA149">
        <v>20</v>
      </c>
      <c r="AB149">
        <v>5</v>
      </c>
      <c r="AC149">
        <v>63</v>
      </c>
      <c r="AD149" t="s">
        <v>52</v>
      </c>
      <c r="AE149">
        <v>20</v>
      </c>
      <c r="AF149">
        <v>24.664259489999999</v>
      </c>
      <c r="AG149">
        <v>2515663.3470000001</v>
      </c>
      <c r="AH149">
        <v>6861269.2719999999</v>
      </c>
      <c r="AI149">
        <v>209.24</v>
      </c>
      <c r="AJ149" t="s">
        <v>53</v>
      </c>
      <c r="AK149">
        <v>-99</v>
      </c>
      <c r="AL149" t="s">
        <v>54</v>
      </c>
      <c r="AM149" t="s">
        <v>55</v>
      </c>
      <c r="AN149">
        <v>0</v>
      </c>
      <c r="AO149">
        <v>3</v>
      </c>
      <c r="AP149">
        <v>-99</v>
      </c>
      <c r="AQ149">
        <v>-99</v>
      </c>
      <c r="AR149">
        <v>-99</v>
      </c>
      <c r="AS149">
        <v>-99</v>
      </c>
      <c r="AT149">
        <v>-99</v>
      </c>
      <c r="AV149">
        <v>-99</v>
      </c>
      <c r="AW149">
        <v>-99</v>
      </c>
      <c r="AX149">
        <v>-99</v>
      </c>
      <c r="AY149">
        <v>-99</v>
      </c>
      <c r="AZ149">
        <v>-99</v>
      </c>
      <c r="BA149">
        <v>-99</v>
      </c>
      <c r="BB149">
        <v>-99</v>
      </c>
      <c r="BC149">
        <v>-99</v>
      </c>
      <c r="BD149">
        <v>-99</v>
      </c>
      <c r="BE149">
        <v>-99</v>
      </c>
      <c r="BF149">
        <v>-99</v>
      </c>
      <c r="BG149">
        <v>-99</v>
      </c>
      <c r="BH149">
        <v>-99</v>
      </c>
      <c r="BJ149">
        <v>-99</v>
      </c>
      <c r="BK149">
        <v>-99</v>
      </c>
    </row>
    <row r="150" spans="1:63">
      <c r="A150">
        <v>6845</v>
      </c>
      <c r="B150" t="s">
        <v>50</v>
      </c>
      <c r="C150">
        <v>48</v>
      </c>
      <c r="D150" t="s">
        <v>86</v>
      </c>
      <c r="E150">
        <v>2</v>
      </c>
      <c r="F150">
        <v>2515669.9300000002</v>
      </c>
      <c r="G150">
        <v>6861273.0300000003</v>
      </c>
      <c r="H150" s="2">
        <f t="shared" si="7"/>
        <v>-15.880613638341954</v>
      </c>
      <c r="I150" s="2">
        <f t="shared" si="8"/>
        <v>6.33497517465368</v>
      </c>
      <c r="J150" s="2">
        <f t="shared" si="9"/>
        <v>0</v>
      </c>
      <c r="K150" s="2">
        <f t="shared" si="10"/>
        <v>0</v>
      </c>
      <c r="L150" s="2">
        <f t="shared" si="13"/>
        <v>0</v>
      </c>
      <c r="M150">
        <v>208.91</v>
      </c>
      <c r="N150">
        <v>-99</v>
      </c>
      <c r="O150">
        <v>2009</v>
      </c>
      <c r="P150">
        <v>2</v>
      </c>
      <c r="Q150">
        <v>11</v>
      </c>
      <c r="R150">
        <v>298</v>
      </c>
      <c r="S150" s="2">
        <f t="shared" si="11"/>
        <v>69746.498502346993</v>
      </c>
      <c r="T150" s="2">
        <f t="shared" si="12"/>
        <v>20784456.553699404</v>
      </c>
      <c r="U150" s="3">
        <f>VLOOKUP($D150,[1]Sheet1!$A$2:$U$706,8,FALSE)</f>
        <v>2</v>
      </c>
      <c r="V150" s="4">
        <v>11</v>
      </c>
      <c r="W150" s="3">
        <f>VLOOKUP($D150,[1]Sheet1!$A$2:$U$706,9,FALSE)</f>
        <v>11</v>
      </c>
      <c r="X150" s="3">
        <f>VLOOKUP($D150,[1]Sheet1!$A$2:$U$706,11,FALSE)</f>
        <v>305</v>
      </c>
      <c r="Y150" s="3">
        <f>VLOOKUP($D150,[1]Sheet1!$A$2:$U$706,15,FALSE)</f>
        <v>23</v>
      </c>
      <c r="Z150" s="3">
        <f>VLOOKUP($D150,[1]Sheet1!$A$2:$U$706,16,FALSE)</f>
        <v>15.5</v>
      </c>
      <c r="AA150">
        <v>-99</v>
      </c>
      <c r="AB150">
        <v>-99</v>
      </c>
      <c r="AC150">
        <v>-99</v>
      </c>
      <c r="AD150" t="s">
        <v>52</v>
      </c>
      <c r="AE150">
        <v>20.260000000000002</v>
      </c>
      <c r="AF150">
        <v>24.615525009999999</v>
      </c>
      <c r="AG150">
        <v>2515669.9190000002</v>
      </c>
      <c r="AH150">
        <v>6861273.0290000001</v>
      </c>
      <c r="AI150">
        <v>211.55699999999999</v>
      </c>
      <c r="AJ150" t="s">
        <v>53</v>
      </c>
      <c r="AK150">
        <v>-99</v>
      </c>
      <c r="AL150" t="s">
        <v>54</v>
      </c>
      <c r="AM150" t="s">
        <v>55</v>
      </c>
      <c r="AN150">
        <v>0</v>
      </c>
      <c r="AO150">
        <v>3</v>
      </c>
      <c r="AP150">
        <v>-99</v>
      </c>
      <c r="AQ150">
        <v>-99</v>
      </c>
      <c r="AR150">
        <v>-99</v>
      </c>
      <c r="AS150">
        <v>-99</v>
      </c>
      <c r="AT150">
        <v>-99</v>
      </c>
      <c r="AV150">
        <v>-99</v>
      </c>
      <c r="AW150">
        <v>-99</v>
      </c>
      <c r="AX150">
        <v>-99</v>
      </c>
      <c r="AY150">
        <v>-99</v>
      </c>
      <c r="AZ150">
        <v>-99</v>
      </c>
      <c r="BA150">
        <v>-99</v>
      </c>
      <c r="BB150">
        <v>-99</v>
      </c>
      <c r="BC150">
        <v>-99</v>
      </c>
      <c r="BD150">
        <v>-99</v>
      </c>
      <c r="BE150">
        <v>-99</v>
      </c>
      <c r="BF150">
        <v>-99</v>
      </c>
      <c r="BG150">
        <v>-99</v>
      </c>
      <c r="BH150">
        <v>-99</v>
      </c>
      <c r="BJ150">
        <v>-99</v>
      </c>
      <c r="BK150">
        <v>-99</v>
      </c>
    </row>
    <row r="151" spans="1:63">
      <c r="A151">
        <v>6848</v>
      </c>
      <c r="B151" t="s">
        <v>50</v>
      </c>
      <c r="C151">
        <v>51</v>
      </c>
      <c r="D151" t="s">
        <v>91</v>
      </c>
      <c r="E151">
        <v>2</v>
      </c>
      <c r="F151">
        <v>2515661.84</v>
      </c>
      <c r="G151">
        <v>6861272.71</v>
      </c>
      <c r="H151" s="2">
        <f t="shared" si="7"/>
        <v>-23.34788147963841</v>
      </c>
      <c r="I151" s="2">
        <f t="shared" si="8"/>
        <v>9.4639384201479313</v>
      </c>
      <c r="J151" s="2">
        <f t="shared" si="9"/>
        <v>0</v>
      </c>
      <c r="K151" s="2">
        <f t="shared" si="10"/>
        <v>0</v>
      </c>
      <c r="L151" s="2">
        <f t="shared" si="13"/>
        <v>0</v>
      </c>
      <c r="M151">
        <v>203.94</v>
      </c>
      <c r="N151">
        <v>-99</v>
      </c>
      <c r="O151">
        <v>2009</v>
      </c>
      <c r="P151">
        <v>2</v>
      </c>
      <c r="Q151">
        <v>11</v>
      </c>
      <c r="R151">
        <v>167</v>
      </c>
      <c r="S151" s="2">
        <f t="shared" si="11"/>
        <v>21903.969378991434</v>
      </c>
      <c r="T151" s="2">
        <f t="shared" si="12"/>
        <v>3657962.8862915696</v>
      </c>
      <c r="U151" s="3">
        <f>VLOOKUP($D151,[1]Sheet1!$A$2:$U$706,8,FALSE)</f>
        <v>2</v>
      </c>
      <c r="V151" s="4">
        <v>11</v>
      </c>
      <c r="W151" s="3">
        <f>VLOOKUP($D151,[1]Sheet1!$A$2:$U$706,9,FALSE)</f>
        <v>11</v>
      </c>
      <c r="X151" s="3">
        <f>VLOOKUP($D151,[1]Sheet1!$A$2:$U$706,11,FALSE)</f>
        <v>167</v>
      </c>
      <c r="Y151" s="3">
        <f>VLOOKUP($D151,[1]Sheet1!$A$2:$U$706,15,FALSE)</f>
        <v>0</v>
      </c>
      <c r="Z151" s="3">
        <f>VLOOKUP($D151,[1]Sheet1!$A$2:$U$706,16,FALSE)</f>
        <v>0</v>
      </c>
      <c r="AA151">
        <v>-99</v>
      </c>
      <c r="AB151">
        <v>-99</v>
      </c>
      <c r="AC151">
        <v>-99</v>
      </c>
      <c r="AD151" t="s">
        <v>52</v>
      </c>
      <c r="AE151">
        <v>14.89</v>
      </c>
      <c r="AF151">
        <v>16.221987680000002</v>
      </c>
      <c r="AG151">
        <v>2515662.0060000001</v>
      </c>
      <c r="AH151">
        <v>6861272.6119999997</v>
      </c>
      <c r="AI151">
        <v>204.00700000000001</v>
      </c>
      <c r="AJ151" t="s">
        <v>53</v>
      </c>
      <c r="AK151">
        <v>-99</v>
      </c>
      <c r="AL151" t="s">
        <v>54</v>
      </c>
      <c r="AM151" t="s">
        <v>55</v>
      </c>
      <c r="AN151">
        <v>0</v>
      </c>
      <c r="AO151">
        <v>3</v>
      </c>
      <c r="AP151">
        <v>-99</v>
      </c>
      <c r="AQ151">
        <v>-99</v>
      </c>
      <c r="AR151">
        <v>-99</v>
      </c>
      <c r="AS151">
        <v>-99</v>
      </c>
      <c r="AT151">
        <v>-99</v>
      </c>
      <c r="AV151">
        <v>-99</v>
      </c>
      <c r="AW151">
        <v>-99</v>
      </c>
      <c r="AX151">
        <v>-99</v>
      </c>
      <c r="AY151">
        <v>-99</v>
      </c>
      <c r="AZ151">
        <v>-99</v>
      </c>
      <c r="BA151">
        <v>-99</v>
      </c>
      <c r="BB151">
        <v>-99</v>
      </c>
      <c r="BC151">
        <v>-99</v>
      </c>
      <c r="BD151">
        <v>-99</v>
      </c>
      <c r="BE151">
        <v>-99</v>
      </c>
      <c r="BF151">
        <v>-99</v>
      </c>
      <c r="BG151">
        <v>-99</v>
      </c>
      <c r="BH151">
        <v>-99</v>
      </c>
      <c r="BJ151">
        <v>-99</v>
      </c>
      <c r="BK151">
        <v>-99</v>
      </c>
    </row>
    <row r="152" spans="1:63">
      <c r="A152">
        <v>6849</v>
      </c>
      <c r="B152" t="s">
        <v>50</v>
      </c>
      <c r="C152">
        <v>52</v>
      </c>
      <c r="D152" t="s">
        <v>92</v>
      </c>
      <c r="E152">
        <v>2</v>
      </c>
      <c r="F152">
        <v>2515666.77</v>
      </c>
      <c r="G152">
        <v>6861276</v>
      </c>
      <c r="H152" s="2">
        <f t="shared" si="7"/>
        <v>-17.489370008253147</v>
      </c>
      <c r="I152" s="2">
        <f t="shared" si="8"/>
        <v>10.362183009079779</v>
      </c>
      <c r="J152" s="2">
        <f t="shared" si="9"/>
        <v>0</v>
      </c>
      <c r="K152" s="2">
        <f t="shared" si="10"/>
        <v>0</v>
      </c>
      <c r="L152" s="2">
        <f t="shared" si="13"/>
        <v>0</v>
      </c>
      <c r="M152">
        <v>208.26</v>
      </c>
      <c r="N152">
        <v>-99</v>
      </c>
      <c r="O152">
        <v>2009</v>
      </c>
      <c r="P152">
        <v>2</v>
      </c>
      <c r="Q152">
        <v>11</v>
      </c>
      <c r="R152">
        <v>240</v>
      </c>
      <c r="S152" s="2">
        <f t="shared" si="11"/>
        <v>45238.93421169302</v>
      </c>
      <c r="T152" s="2">
        <f t="shared" si="12"/>
        <v>10857344.210806325</v>
      </c>
      <c r="U152" s="3">
        <f>VLOOKUP($D152,[1]Sheet1!$A$2:$U$706,8,FALSE)</f>
        <v>2</v>
      </c>
      <c r="V152" s="4">
        <v>11</v>
      </c>
      <c r="W152" s="3">
        <f>VLOOKUP($D152,[1]Sheet1!$A$2:$U$706,9,FALSE)</f>
        <v>11</v>
      </c>
      <c r="X152" s="3">
        <f>VLOOKUP($D152,[1]Sheet1!$A$2:$U$706,11,FALSE)</f>
        <v>240</v>
      </c>
      <c r="Y152" s="3">
        <f>VLOOKUP($D152,[1]Sheet1!$A$2:$U$706,15,FALSE)</f>
        <v>0</v>
      </c>
      <c r="Z152" s="3">
        <f>VLOOKUP($D152,[1]Sheet1!$A$2:$U$706,16,FALSE)</f>
        <v>0</v>
      </c>
      <c r="AA152">
        <v>19</v>
      </c>
      <c r="AB152">
        <v>7</v>
      </c>
      <c r="AC152">
        <v>-99</v>
      </c>
      <c r="AD152" t="s">
        <v>52</v>
      </c>
      <c r="AE152">
        <v>19</v>
      </c>
      <c r="AF152">
        <v>21.44306241</v>
      </c>
      <c r="AG152">
        <v>2515666.7710000002</v>
      </c>
      <c r="AH152">
        <v>6861275.8609999996</v>
      </c>
      <c r="AI152">
        <v>208.411</v>
      </c>
      <c r="AJ152" t="s">
        <v>53</v>
      </c>
      <c r="AK152">
        <v>-99</v>
      </c>
      <c r="AL152" t="s">
        <v>54</v>
      </c>
      <c r="AM152" t="s">
        <v>55</v>
      </c>
      <c r="AN152">
        <v>0</v>
      </c>
      <c r="AO152">
        <v>3</v>
      </c>
      <c r="AP152">
        <v>-99</v>
      </c>
      <c r="AQ152">
        <v>-99</v>
      </c>
      <c r="AR152">
        <v>-99</v>
      </c>
      <c r="AS152">
        <v>-99</v>
      </c>
      <c r="AT152">
        <v>-99</v>
      </c>
      <c r="AV152">
        <v>-99</v>
      </c>
      <c r="AW152">
        <v>-99</v>
      </c>
      <c r="AX152">
        <v>-99</v>
      </c>
      <c r="AY152">
        <v>-99</v>
      </c>
      <c r="AZ152">
        <v>-99</v>
      </c>
      <c r="BA152">
        <v>-99</v>
      </c>
      <c r="BB152">
        <v>-99</v>
      </c>
      <c r="BC152">
        <v>-99</v>
      </c>
      <c r="BD152">
        <v>-99</v>
      </c>
      <c r="BE152">
        <v>-99</v>
      </c>
      <c r="BF152">
        <v>-99</v>
      </c>
      <c r="BG152">
        <v>-99</v>
      </c>
      <c r="BH152">
        <v>-99</v>
      </c>
      <c r="BJ152">
        <v>-99</v>
      </c>
      <c r="BK152">
        <v>-99</v>
      </c>
    </row>
    <row r="153" spans="1:63">
      <c r="A153">
        <v>6850</v>
      </c>
      <c r="B153" t="s">
        <v>50</v>
      </c>
      <c r="C153">
        <v>53</v>
      </c>
      <c r="D153" t="s">
        <v>93</v>
      </c>
      <c r="E153">
        <v>2</v>
      </c>
      <c r="F153">
        <v>2515664.42</v>
      </c>
      <c r="G153">
        <v>6861276.3200000003</v>
      </c>
      <c r="H153" s="2">
        <f t="shared" si="7"/>
        <v>-19.483955463990707</v>
      </c>
      <c r="I153" s="2">
        <f t="shared" si="8"/>
        <v>11.64535441633161</v>
      </c>
      <c r="J153" s="2">
        <f t="shared" si="9"/>
        <v>0</v>
      </c>
      <c r="K153" s="2">
        <f t="shared" si="10"/>
        <v>0</v>
      </c>
      <c r="L153" s="2">
        <f t="shared" si="13"/>
        <v>0</v>
      </c>
      <c r="M153">
        <v>205.79</v>
      </c>
      <c r="N153">
        <v>-99</v>
      </c>
      <c r="O153">
        <v>2009</v>
      </c>
      <c r="P153">
        <v>2</v>
      </c>
      <c r="Q153">
        <v>11</v>
      </c>
      <c r="R153">
        <v>220</v>
      </c>
      <c r="S153" s="2">
        <f t="shared" si="11"/>
        <v>38013.2711084365</v>
      </c>
      <c r="T153" s="2">
        <f t="shared" si="12"/>
        <v>8362919.64385603</v>
      </c>
      <c r="U153" s="3">
        <f>VLOOKUP($D153,[1]Sheet1!$A$2:$U$706,8,FALSE)</f>
        <v>2</v>
      </c>
      <c r="V153" s="4">
        <v>11</v>
      </c>
      <c r="W153" s="3">
        <f>VLOOKUP($D153,[1]Sheet1!$A$2:$U$706,9,FALSE)</f>
        <v>11</v>
      </c>
      <c r="X153" s="3">
        <f>VLOOKUP($D153,[1]Sheet1!$A$2:$U$706,11,FALSE)</f>
        <v>224</v>
      </c>
      <c r="Y153" s="3">
        <f>VLOOKUP($D153,[1]Sheet1!$A$2:$U$706,15,FALSE)</f>
        <v>0</v>
      </c>
      <c r="Z153" s="3">
        <f>VLOOKUP($D153,[1]Sheet1!$A$2:$U$706,16,FALSE)</f>
        <v>0</v>
      </c>
      <c r="AA153">
        <v>-99</v>
      </c>
      <c r="AB153">
        <v>-99</v>
      </c>
      <c r="AC153">
        <v>-99</v>
      </c>
      <c r="AD153" t="s">
        <v>52</v>
      </c>
      <c r="AE153">
        <v>16.91</v>
      </c>
      <c r="AF153">
        <v>20.167597229999998</v>
      </c>
      <c r="AG153">
        <v>2515664.253</v>
      </c>
      <c r="AH153">
        <v>6861275.96</v>
      </c>
      <c r="AI153">
        <v>206.208</v>
      </c>
      <c r="AJ153" t="s">
        <v>53</v>
      </c>
      <c r="AK153">
        <v>-99</v>
      </c>
      <c r="AL153" t="s">
        <v>54</v>
      </c>
      <c r="AM153" t="s">
        <v>55</v>
      </c>
      <c r="AN153">
        <v>0</v>
      </c>
      <c r="AO153">
        <v>3</v>
      </c>
      <c r="AP153">
        <v>-99</v>
      </c>
      <c r="AQ153">
        <v>-99</v>
      </c>
      <c r="AR153">
        <v>-99</v>
      </c>
      <c r="AS153">
        <v>-99</v>
      </c>
      <c r="AT153">
        <v>-99</v>
      </c>
      <c r="AV153">
        <v>-99</v>
      </c>
      <c r="AW153">
        <v>-99</v>
      </c>
      <c r="AX153">
        <v>-99</v>
      </c>
      <c r="AY153">
        <v>-99</v>
      </c>
      <c r="AZ153">
        <v>-99</v>
      </c>
      <c r="BA153">
        <v>-99</v>
      </c>
      <c r="BB153">
        <v>-99</v>
      </c>
      <c r="BC153">
        <v>-99</v>
      </c>
      <c r="BD153">
        <v>-99</v>
      </c>
      <c r="BE153">
        <v>-99</v>
      </c>
      <c r="BF153">
        <v>-99</v>
      </c>
      <c r="BG153">
        <v>-99</v>
      </c>
      <c r="BH153">
        <v>-99</v>
      </c>
      <c r="BJ153">
        <v>-99</v>
      </c>
      <c r="BK153">
        <v>-99</v>
      </c>
    </row>
    <row r="154" spans="1:63">
      <c r="A154">
        <v>6851</v>
      </c>
      <c r="B154" t="s">
        <v>50</v>
      </c>
      <c r="C154">
        <v>54</v>
      </c>
      <c r="D154" t="s">
        <v>94</v>
      </c>
      <c r="E154">
        <v>2</v>
      </c>
      <c r="F154">
        <v>2515661.0099999998</v>
      </c>
      <c r="G154">
        <v>6861274.8399999999</v>
      </c>
      <c r="H154" s="2">
        <f t="shared" si="7"/>
        <v>-23.199940045485892</v>
      </c>
      <c r="I154" s="2">
        <f t="shared" si="8"/>
        <v>11.745147163710977</v>
      </c>
      <c r="J154" s="2">
        <f t="shared" si="9"/>
        <v>0</v>
      </c>
      <c r="K154" s="2">
        <f t="shared" si="10"/>
        <v>0</v>
      </c>
      <c r="L154" s="2">
        <f t="shared" si="13"/>
        <v>0</v>
      </c>
      <c r="M154">
        <v>207.11</v>
      </c>
      <c r="N154">
        <v>-99</v>
      </c>
      <c r="O154">
        <v>2009</v>
      </c>
      <c r="P154">
        <v>2</v>
      </c>
      <c r="Q154">
        <v>11</v>
      </c>
      <c r="R154">
        <v>274</v>
      </c>
      <c r="S154" s="2">
        <f t="shared" si="11"/>
        <v>58964.552515226824</v>
      </c>
      <c r="T154" s="2">
        <f t="shared" si="12"/>
        <v>16156287.38917215</v>
      </c>
      <c r="U154" s="3">
        <f>VLOOKUP($D154,[1]Sheet1!$A$2:$U$706,8,FALSE)</f>
        <v>2</v>
      </c>
      <c r="V154" s="4">
        <v>11</v>
      </c>
      <c r="W154" s="3">
        <f>VLOOKUP($D154,[1]Sheet1!$A$2:$U$706,9,FALSE)</f>
        <v>11</v>
      </c>
      <c r="X154" s="3">
        <f>VLOOKUP($D154,[1]Sheet1!$A$2:$U$706,11,FALSE)</f>
        <v>273</v>
      </c>
      <c r="Y154" s="3">
        <f>VLOOKUP($D154,[1]Sheet1!$A$2:$U$706,15,FALSE)</f>
        <v>20</v>
      </c>
      <c r="Z154" s="3">
        <f>VLOOKUP($D154,[1]Sheet1!$A$2:$U$706,16,FALSE)</f>
        <v>15.5</v>
      </c>
      <c r="AA154">
        <v>-99</v>
      </c>
      <c r="AB154">
        <v>-99</v>
      </c>
      <c r="AC154">
        <v>-99</v>
      </c>
      <c r="AD154" t="s">
        <v>52</v>
      </c>
      <c r="AE154">
        <v>18.010000000000002</v>
      </c>
      <c r="AF154">
        <v>23.388905430000001</v>
      </c>
      <c r="AG154">
        <v>2515661.0019999999</v>
      </c>
      <c r="AH154">
        <v>6861274.5999999996</v>
      </c>
      <c r="AI154">
        <v>207.09299999999999</v>
      </c>
      <c r="AJ154" t="s">
        <v>53</v>
      </c>
      <c r="AK154">
        <v>-99</v>
      </c>
      <c r="AL154" t="s">
        <v>54</v>
      </c>
      <c r="AM154" t="s">
        <v>55</v>
      </c>
      <c r="AN154">
        <v>0</v>
      </c>
      <c r="AO154">
        <v>3</v>
      </c>
      <c r="AP154">
        <v>-99</v>
      </c>
      <c r="AQ154">
        <v>-99</v>
      </c>
      <c r="AR154">
        <v>-99</v>
      </c>
      <c r="AS154">
        <v>-99</v>
      </c>
      <c r="AT154">
        <v>-99</v>
      </c>
      <c r="AV154">
        <v>-99</v>
      </c>
      <c r="AW154">
        <v>-99</v>
      </c>
      <c r="AX154">
        <v>-99</v>
      </c>
      <c r="AY154">
        <v>-99</v>
      </c>
      <c r="AZ154">
        <v>-99</v>
      </c>
      <c r="BA154">
        <v>-99</v>
      </c>
      <c r="BB154">
        <v>-99</v>
      </c>
      <c r="BC154">
        <v>-99</v>
      </c>
      <c r="BD154">
        <v>-99</v>
      </c>
      <c r="BE154">
        <v>-99</v>
      </c>
      <c r="BF154">
        <v>-99</v>
      </c>
      <c r="BG154">
        <v>-99</v>
      </c>
      <c r="BH154">
        <v>-99</v>
      </c>
      <c r="BJ154">
        <v>-99</v>
      </c>
      <c r="BK154">
        <v>-99</v>
      </c>
    </row>
    <row r="155" spans="1:63">
      <c r="A155">
        <v>6853</v>
      </c>
      <c r="B155" t="s">
        <v>50</v>
      </c>
      <c r="C155">
        <v>56</v>
      </c>
      <c r="D155" t="s">
        <v>97</v>
      </c>
      <c r="E155">
        <v>2</v>
      </c>
      <c r="F155">
        <v>2515661.69</v>
      </c>
      <c r="G155">
        <v>6861281.0899999999</v>
      </c>
      <c r="H155" s="2">
        <f t="shared" si="7"/>
        <v>-19.942286614269669</v>
      </c>
      <c r="I155" s="2">
        <f t="shared" si="8"/>
        <v>17.122190414635515</v>
      </c>
      <c r="J155" s="2">
        <f t="shared" si="9"/>
        <v>0</v>
      </c>
      <c r="K155" s="2">
        <f t="shared" si="10"/>
        <v>0</v>
      </c>
      <c r="L155" s="2">
        <f t="shared" si="13"/>
        <v>0</v>
      </c>
      <c r="M155">
        <v>209.59</v>
      </c>
      <c r="N155">
        <v>-99</v>
      </c>
      <c r="O155">
        <v>2009</v>
      </c>
      <c r="P155">
        <v>2</v>
      </c>
      <c r="Q155">
        <v>11</v>
      </c>
      <c r="R155">
        <v>337</v>
      </c>
      <c r="S155" s="2">
        <f t="shared" si="11"/>
        <v>89196.884018884797</v>
      </c>
      <c r="T155" s="2">
        <f t="shared" si="12"/>
        <v>30059349.914364178</v>
      </c>
      <c r="U155" s="3">
        <f>VLOOKUP($D155,[1]Sheet1!$A$2:$U$706,8,FALSE)</f>
        <v>2</v>
      </c>
      <c r="V155" s="4">
        <v>11</v>
      </c>
      <c r="W155" s="3">
        <f>VLOOKUP($D155,[1]Sheet1!$A$2:$U$706,9,FALSE)</f>
        <v>11</v>
      </c>
      <c r="X155" s="3">
        <f>VLOOKUP($D155,[1]Sheet1!$A$2:$U$706,11,FALSE)</f>
        <v>333</v>
      </c>
      <c r="Y155" s="3">
        <f>VLOOKUP($D155,[1]Sheet1!$A$2:$U$706,15,FALSE)</f>
        <v>22</v>
      </c>
      <c r="Z155" s="3">
        <f>VLOOKUP($D155,[1]Sheet1!$A$2:$U$706,16,FALSE)</f>
        <v>16</v>
      </c>
      <c r="AA155">
        <v>20.5</v>
      </c>
      <c r="AB155">
        <v>4</v>
      </c>
      <c r="AC155">
        <v>63</v>
      </c>
      <c r="AD155" t="s">
        <v>52</v>
      </c>
      <c r="AE155">
        <v>20.5</v>
      </c>
      <c r="AF155">
        <v>26.38985563</v>
      </c>
      <c r="AG155">
        <v>2515661.6809999999</v>
      </c>
      <c r="AH155">
        <v>6861281.0070000002</v>
      </c>
      <c r="AI155">
        <v>210.42400000000001</v>
      </c>
      <c r="AJ155" t="s">
        <v>53</v>
      </c>
      <c r="AK155">
        <v>-99</v>
      </c>
      <c r="AL155" t="s">
        <v>54</v>
      </c>
      <c r="AM155" t="s">
        <v>55</v>
      </c>
      <c r="AN155">
        <v>0</v>
      </c>
      <c r="AO155">
        <v>3</v>
      </c>
      <c r="AP155">
        <v>-99</v>
      </c>
      <c r="AQ155">
        <v>-99</v>
      </c>
      <c r="AR155">
        <v>-99</v>
      </c>
      <c r="AS155">
        <v>-99</v>
      </c>
      <c r="AT155">
        <v>-99</v>
      </c>
      <c r="AV155">
        <v>-99</v>
      </c>
      <c r="AW155">
        <v>-99</v>
      </c>
      <c r="AX155">
        <v>-99</v>
      </c>
      <c r="AY155">
        <v>-99</v>
      </c>
      <c r="AZ155">
        <v>-99</v>
      </c>
      <c r="BA155">
        <v>-99</v>
      </c>
      <c r="BB155">
        <v>-99</v>
      </c>
      <c r="BC155">
        <v>-99</v>
      </c>
      <c r="BD155">
        <v>-99</v>
      </c>
      <c r="BE155">
        <v>-99</v>
      </c>
      <c r="BF155">
        <v>-99</v>
      </c>
      <c r="BG155">
        <v>-99</v>
      </c>
      <c r="BH155">
        <v>-99</v>
      </c>
      <c r="BJ155">
        <v>-99</v>
      </c>
      <c r="BK155">
        <v>-99</v>
      </c>
    </row>
    <row r="156" spans="1:63">
      <c r="A156">
        <v>6854</v>
      </c>
      <c r="B156" t="s">
        <v>50</v>
      </c>
      <c r="C156">
        <v>57</v>
      </c>
      <c r="D156" t="s">
        <v>98</v>
      </c>
      <c r="E156">
        <v>2</v>
      </c>
      <c r="F156">
        <v>2515662.94</v>
      </c>
      <c r="G156">
        <v>6861284.2300000004</v>
      </c>
      <c r="H156" s="2">
        <f t="shared" si="7"/>
        <v>-17.482380538356161</v>
      </c>
      <c r="I156" s="2">
        <f t="shared" si="8"/>
        <v>19.439724039294923</v>
      </c>
      <c r="J156" s="2">
        <f t="shared" si="9"/>
        <v>0</v>
      </c>
      <c r="K156" s="2">
        <f t="shared" si="10"/>
        <v>0</v>
      </c>
      <c r="L156" s="2">
        <f t="shared" si="13"/>
        <v>0</v>
      </c>
      <c r="M156">
        <v>207.63</v>
      </c>
      <c r="N156">
        <v>-99</v>
      </c>
      <c r="O156">
        <v>2009</v>
      </c>
      <c r="P156">
        <v>2</v>
      </c>
      <c r="Q156">
        <v>11</v>
      </c>
      <c r="R156">
        <v>237</v>
      </c>
      <c r="S156" s="2">
        <f t="shared" si="11"/>
        <v>44115.029439871272</v>
      </c>
      <c r="T156" s="2">
        <f t="shared" si="12"/>
        <v>10455261.977249492</v>
      </c>
      <c r="U156" s="3">
        <f>VLOOKUP($D156,[1]Sheet1!$A$2:$U$706,8,FALSE)</f>
        <v>2</v>
      </c>
      <c r="V156" s="4">
        <v>11</v>
      </c>
      <c r="W156" s="3">
        <f>VLOOKUP($D156,[1]Sheet1!$A$2:$U$706,9,FALSE)</f>
        <v>11</v>
      </c>
      <c r="X156" s="3">
        <f>VLOOKUP($D156,[1]Sheet1!$A$2:$U$706,11,FALSE)</f>
        <v>245</v>
      </c>
      <c r="Y156" s="3">
        <f>VLOOKUP($D156,[1]Sheet1!$A$2:$U$706,15,FALSE)</f>
        <v>0</v>
      </c>
      <c r="Z156" s="3">
        <f>VLOOKUP($D156,[1]Sheet1!$A$2:$U$706,16,FALSE)</f>
        <v>0</v>
      </c>
      <c r="AA156">
        <v>-99</v>
      </c>
      <c r="AB156">
        <v>-99</v>
      </c>
      <c r="AC156">
        <v>-99</v>
      </c>
      <c r="AD156" t="s">
        <v>52</v>
      </c>
      <c r="AE156">
        <v>18.579999999999998</v>
      </c>
      <c r="AF156">
        <v>21.258331129999998</v>
      </c>
      <c r="AG156">
        <v>2515662.892</v>
      </c>
      <c r="AH156">
        <v>6861284.034</v>
      </c>
      <c r="AI156">
        <v>208.64099999999999</v>
      </c>
      <c r="AJ156" t="s">
        <v>53</v>
      </c>
      <c r="AK156">
        <v>-99</v>
      </c>
      <c r="AL156" t="s">
        <v>54</v>
      </c>
      <c r="AM156" t="s">
        <v>55</v>
      </c>
      <c r="AN156">
        <v>0</v>
      </c>
      <c r="AO156">
        <v>3</v>
      </c>
      <c r="AP156">
        <v>-99</v>
      </c>
      <c r="AQ156">
        <v>-99</v>
      </c>
      <c r="AR156">
        <v>-99</v>
      </c>
      <c r="AS156">
        <v>-99</v>
      </c>
      <c r="AT156">
        <v>-99</v>
      </c>
      <c r="AV156">
        <v>-99</v>
      </c>
      <c r="AW156">
        <v>-99</v>
      </c>
      <c r="AX156">
        <v>-99</v>
      </c>
      <c r="AY156">
        <v>-99</v>
      </c>
      <c r="AZ156">
        <v>-99</v>
      </c>
      <c r="BA156">
        <v>-99</v>
      </c>
      <c r="BB156">
        <v>-99</v>
      </c>
      <c r="BC156">
        <v>-99</v>
      </c>
      <c r="BD156">
        <v>-99</v>
      </c>
      <c r="BE156">
        <v>-99</v>
      </c>
      <c r="BF156">
        <v>-99</v>
      </c>
      <c r="BG156">
        <v>-99</v>
      </c>
      <c r="BH156">
        <v>-99</v>
      </c>
      <c r="BJ156">
        <v>-99</v>
      </c>
      <c r="BK156">
        <v>-99</v>
      </c>
    </row>
    <row r="157" spans="1:63">
      <c r="A157">
        <v>6863</v>
      </c>
      <c r="B157" t="s">
        <v>50</v>
      </c>
      <c r="C157">
        <v>66</v>
      </c>
      <c r="D157" t="s">
        <v>110</v>
      </c>
      <c r="E157">
        <v>2</v>
      </c>
      <c r="F157">
        <v>2515650.7799999998</v>
      </c>
      <c r="G157">
        <v>6861294.5800000001</v>
      </c>
      <c r="H157" s="2">
        <f t="shared" si="7"/>
        <v>-24.128984219998074</v>
      </c>
      <c r="I157" s="2">
        <f t="shared" si="8"/>
        <v>33.959047697616505</v>
      </c>
      <c r="J157" s="2">
        <f t="shared" si="9"/>
        <v>0</v>
      </c>
      <c r="K157" s="2">
        <f t="shared" si="10"/>
        <v>0</v>
      </c>
      <c r="L157" s="2">
        <f t="shared" si="13"/>
        <v>0</v>
      </c>
      <c r="M157">
        <v>208.16</v>
      </c>
      <c r="N157">
        <v>-99</v>
      </c>
      <c r="O157">
        <v>2009</v>
      </c>
      <c r="P157">
        <v>2</v>
      </c>
      <c r="Q157">
        <v>11</v>
      </c>
      <c r="R157">
        <v>247</v>
      </c>
      <c r="S157" s="2">
        <f t="shared" si="11"/>
        <v>47916.356550714925</v>
      </c>
      <c r="T157" s="2">
        <f t="shared" si="12"/>
        <v>11835340.068026587</v>
      </c>
      <c r="U157" s="3">
        <f>VLOOKUP($D157,[1]Sheet1!$A$2:$U$706,8,FALSE)</f>
        <v>2</v>
      </c>
      <c r="V157" s="4">
        <v>11</v>
      </c>
      <c r="W157" s="3">
        <f>VLOOKUP($D157,[1]Sheet1!$A$2:$U$706,9,FALSE)</f>
        <v>11</v>
      </c>
      <c r="X157" s="3">
        <f>VLOOKUP($D157,[1]Sheet1!$A$2:$U$706,11,FALSE)</f>
        <v>248</v>
      </c>
      <c r="Y157" s="3">
        <f>VLOOKUP($D157,[1]Sheet1!$A$2:$U$706,15,FALSE)</f>
        <v>0</v>
      </c>
      <c r="Z157" s="3">
        <f>VLOOKUP($D157,[1]Sheet1!$A$2:$U$706,16,FALSE)</f>
        <v>0</v>
      </c>
      <c r="AA157">
        <v>19.5</v>
      </c>
      <c r="AB157">
        <v>7</v>
      </c>
      <c r="AC157">
        <v>63</v>
      </c>
      <c r="AD157" t="s">
        <v>52</v>
      </c>
      <c r="AE157">
        <v>19.5</v>
      </c>
      <c r="AF157">
        <v>21.86548311</v>
      </c>
      <c r="AG157">
        <v>2515650.8470000001</v>
      </c>
      <c r="AH157">
        <v>6861294.5159999998</v>
      </c>
      <c r="AI157">
        <v>209.422</v>
      </c>
      <c r="AJ157" t="s">
        <v>53</v>
      </c>
      <c r="AK157">
        <v>-99</v>
      </c>
      <c r="AL157" t="s">
        <v>54</v>
      </c>
      <c r="AM157" t="s">
        <v>55</v>
      </c>
      <c r="AN157">
        <v>0</v>
      </c>
      <c r="AO157">
        <v>3</v>
      </c>
      <c r="AP157">
        <v>-99</v>
      </c>
      <c r="AQ157">
        <v>-99</v>
      </c>
      <c r="AR157">
        <v>-99</v>
      </c>
      <c r="AS157">
        <v>-99</v>
      </c>
      <c r="AT157">
        <v>-99</v>
      </c>
      <c r="AV157">
        <v>-99</v>
      </c>
      <c r="AW157">
        <v>-99</v>
      </c>
      <c r="AX157">
        <v>-99</v>
      </c>
      <c r="AY157">
        <v>-99</v>
      </c>
      <c r="AZ157">
        <v>-99</v>
      </c>
      <c r="BA157">
        <v>-99</v>
      </c>
      <c r="BB157">
        <v>-99</v>
      </c>
      <c r="BC157">
        <v>-99</v>
      </c>
      <c r="BD157">
        <v>-99</v>
      </c>
      <c r="BE157">
        <v>-99</v>
      </c>
      <c r="BF157">
        <v>-99</v>
      </c>
      <c r="BG157">
        <v>-99</v>
      </c>
      <c r="BH157">
        <v>-99</v>
      </c>
      <c r="BJ157">
        <v>-99</v>
      </c>
      <c r="BK157">
        <v>-99</v>
      </c>
    </row>
    <row r="158" spans="1:63">
      <c r="A158">
        <v>6864</v>
      </c>
      <c r="B158" t="s">
        <v>50</v>
      </c>
      <c r="C158">
        <v>67</v>
      </c>
      <c r="D158" t="s">
        <v>111</v>
      </c>
      <c r="E158">
        <v>2</v>
      </c>
      <c r="F158">
        <v>2515653.33</v>
      </c>
      <c r="G158">
        <v>6861297.9500000002</v>
      </c>
      <c r="H158" s="2">
        <f t="shared" si="7"/>
        <v>-20.39367582068801</v>
      </c>
      <c r="I158" s="2">
        <f t="shared" si="8"/>
        <v>35.93562837247444</v>
      </c>
      <c r="J158" s="2">
        <f t="shared" si="9"/>
        <v>0</v>
      </c>
      <c r="K158" s="2">
        <f t="shared" si="10"/>
        <v>0</v>
      </c>
      <c r="L158" s="2">
        <f t="shared" si="13"/>
        <v>0</v>
      </c>
      <c r="M158">
        <v>207.79</v>
      </c>
      <c r="N158">
        <v>-99</v>
      </c>
      <c r="O158">
        <v>2009</v>
      </c>
      <c r="P158">
        <v>2</v>
      </c>
      <c r="Q158">
        <v>11</v>
      </c>
      <c r="R158">
        <v>223</v>
      </c>
      <c r="S158" s="2">
        <f t="shared" si="11"/>
        <v>39057.065267591708</v>
      </c>
      <c r="T158" s="2">
        <f t="shared" si="12"/>
        <v>8709725.5546729509</v>
      </c>
      <c r="U158" s="3">
        <f>VLOOKUP($D158,[1]Sheet1!$A$2:$U$706,8,FALSE)</f>
        <v>2</v>
      </c>
      <c r="V158" s="4">
        <v>11</v>
      </c>
      <c r="W158" s="3">
        <f>VLOOKUP($D158,[1]Sheet1!$A$2:$U$706,9,FALSE)</f>
        <v>11</v>
      </c>
      <c r="X158" s="3">
        <f>VLOOKUP($D158,[1]Sheet1!$A$2:$U$706,11,FALSE)</f>
        <v>235</v>
      </c>
      <c r="Y158" s="3">
        <f>VLOOKUP($D158,[1]Sheet1!$A$2:$U$706,15,FALSE)</f>
        <v>0</v>
      </c>
      <c r="Z158" s="3">
        <f>VLOOKUP($D158,[1]Sheet1!$A$2:$U$706,16,FALSE)</f>
        <v>0</v>
      </c>
      <c r="AA158">
        <v>-99</v>
      </c>
      <c r="AB158">
        <v>-99</v>
      </c>
      <c r="AC158">
        <v>-99</v>
      </c>
      <c r="AD158" t="s">
        <v>52</v>
      </c>
      <c r="AE158">
        <v>17.96</v>
      </c>
      <c r="AF158">
        <v>20.365670300000001</v>
      </c>
      <c r="AG158">
        <v>2515653.5699999998</v>
      </c>
      <c r="AH158">
        <v>6861297.7779999999</v>
      </c>
      <c r="AI158">
        <v>208.81700000000001</v>
      </c>
      <c r="AJ158" t="s">
        <v>53</v>
      </c>
      <c r="AK158">
        <v>-99</v>
      </c>
      <c r="AL158" t="s">
        <v>54</v>
      </c>
      <c r="AM158" t="s">
        <v>55</v>
      </c>
      <c r="AN158">
        <v>0</v>
      </c>
      <c r="AO158">
        <v>3</v>
      </c>
      <c r="AP158">
        <v>-99</v>
      </c>
      <c r="AQ158">
        <v>-99</v>
      </c>
      <c r="AR158">
        <v>-99</v>
      </c>
      <c r="AS158">
        <v>-99</v>
      </c>
      <c r="AT158">
        <v>-99</v>
      </c>
      <c r="AV158">
        <v>-99</v>
      </c>
      <c r="AW158">
        <v>-99</v>
      </c>
      <c r="AX158">
        <v>-99</v>
      </c>
      <c r="AY158">
        <v>-99</v>
      </c>
      <c r="AZ158">
        <v>-99</v>
      </c>
      <c r="BA158">
        <v>-99</v>
      </c>
      <c r="BB158">
        <v>-99</v>
      </c>
      <c r="BC158">
        <v>-99</v>
      </c>
      <c r="BD158">
        <v>-99</v>
      </c>
      <c r="BE158">
        <v>-99</v>
      </c>
      <c r="BF158">
        <v>-99</v>
      </c>
      <c r="BG158">
        <v>-99</v>
      </c>
      <c r="BH158">
        <v>-99</v>
      </c>
      <c r="BJ158">
        <v>-99</v>
      </c>
      <c r="BK158">
        <v>-99</v>
      </c>
    </row>
    <row r="159" spans="1:63">
      <c r="A159">
        <v>6867</v>
      </c>
      <c r="B159" t="s">
        <v>50</v>
      </c>
      <c r="C159">
        <v>74</v>
      </c>
      <c r="D159" t="s">
        <v>115</v>
      </c>
      <c r="E159">
        <v>2</v>
      </c>
      <c r="F159">
        <v>2515676.66</v>
      </c>
      <c r="G159">
        <v>6861267.7199999997</v>
      </c>
      <c r="H159" s="2">
        <f t="shared" si="7"/>
        <v>-12.025265201665707</v>
      </c>
      <c r="I159" s="2">
        <f t="shared" si="8"/>
        <v>-1.3217400764906424</v>
      </c>
      <c r="J159" s="2">
        <f t="shared" si="9"/>
        <v>0</v>
      </c>
      <c r="K159" s="2">
        <f t="shared" si="10"/>
        <v>0</v>
      </c>
      <c r="L159" s="2">
        <f t="shared" si="13"/>
        <v>0</v>
      </c>
      <c r="M159">
        <v>205.58</v>
      </c>
      <c r="N159">
        <v>-99</v>
      </c>
      <c r="O159">
        <v>2009</v>
      </c>
      <c r="P159">
        <v>2</v>
      </c>
      <c r="Q159">
        <v>11</v>
      </c>
      <c r="R159">
        <v>199</v>
      </c>
      <c r="S159" s="2">
        <f t="shared" si="11"/>
        <v>31102.552668702348</v>
      </c>
      <c r="T159" s="2">
        <f t="shared" si="12"/>
        <v>6189407.9810717674</v>
      </c>
      <c r="U159" s="3">
        <f>VLOOKUP($D159,[1]Sheet1!$A$2:$U$706,8,FALSE)</f>
        <v>2</v>
      </c>
      <c r="V159" s="4">
        <v>11</v>
      </c>
      <c r="W159" s="3">
        <f>VLOOKUP($D159,[1]Sheet1!$A$2:$U$706,9,FALSE)</f>
        <v>11</v>
      </c>
      <c r="X159" s="3">
        <f>VLOOKUP($D159,[1]Sheet1!$A$2:$U$706,11,FALSE)</f>
        <v>201</v>
      </c>
      <c r="Y159" s="3">
        <f>VLOOKUP($D159,[1]Sheet1!$A$2:$U$706,15,FALSE)</f>
        <v>19</v>
      </c>
      <c r="Z159" s="3">
        <f>VLOOKUP($D159,[1]Sheet1!$A$2:$U$706,16,FALSE)</f>
        <v>15.5</v>
      </c>
      <c r="AA159">
        <v>-99</v>
      </c>
      <c r="AB159">
        <v>-99</v>
      </c>
      <c r="AC159">
        <v>-99</v>
      </c>
      <c r="AD159" t="s">
        <v>52</v>
      </c>
      <c r="AE159">
        <v>17.37</v>
      </c>
      <c r="AF159">
        <v>18.709384150000002</v>
      </c>
      <c r="AG159">
        <v>2515676.6850000001</v>
      </c>
      <c r="AH159">
        <v>6861267.693</v>
      </c>
      <c r="AI159">
        <v>205.65199999999999</v>
      </c>
      <c r="AJ159" t="s">
        <v>53</v>
      </c>
      <c r="AK159">
        <v>-99</v>
      </c>
      <c r="AL159" t="s">
        <v>54</v>
      </c>
      <c r="AM159" t="s">
        <v>55</v>
      </c>
      <c r="AN159">
        <v>0</v>
      </c>
      <c r="AO159">
        <v>3</v>
      </c>
      <c r="AP159">
        <v>-99</v>
      </c>
      <c r="AQ159">
        <v>-99</v>
      </c>
      <c r="AR159">
        <v>-99</v>
      </c>
      <c r="AS159">
        <v>-99</v>
      </c>
      <c r="AT159">
        <v>-99</v>
      </c>
      <c r="AV159">
        <v>-99</v>
      </c>
      <c r="AW159">
        <v>-99</v>
      </c>
      <c r="AX159">
        <v>-99</v>
      </c>
      <c r="AY159">
        <v>-99</v>
      </c>
      <c r="AZ159">
        <v>-99</v>
      </c>
      <c r="BA159">
        <v>-99</v>
      </c>
      <c r="BB159">
        <v>-99</v>
      </c>
      <c r="BC159">
        <v>-99</v>
      </c>
      <c r="BD159">
        <v>-99</v>
      </c>
      <c r="BE159">
        <v>-99</v>
      </c>
      <c r="BF159">
        <v>-99</v>
      </c>
      <c r="BG159">
        <v>-99</v>
      </c>
      <c r="BH159">
        <v>-99</v>
      </c>
      <c r="BJ159">
        <v>-99</v>
      </c>
      <c r="BK159">
        <v>-99</v>
      </c>
    </row>
    <row r="160" spans="1:63">
      <c r="A160">
        <v>6868</v>
      </c>
      <c r="B160" t="s">
        <v>50</v>
      </c>
      <c r="C160">
        <v>75</v>
      </c>
      <c r="D160" t="s">
        <v>116</v>
      </c>
      <c r="E160">
        <v>2</v>
      </c>
      <c r="F160">
        <v>2515678.94</v>
      </c>
      <c r="G160">
        <v>6861270.7199999997</v>
      </c>
      <c r="H160" s="2">
        <f t="shared" si="7"/>
        <v>-8.691028662185742</v>
      </c>
      <c r="I160" s="2">
        <f t="shared" si="8"/>
        <v>0.43361364793710333</v>
      </c>
      <c r="J160" s="2">
        <f t="shared" si="9"/>
        <v>0</v>
      </c>
      <c r="K160" s="2">
        <f t="shared" si="10"/>
        <v>0</v>
      </c>
      <c r="L160" s="2">
        <f t="shared" si="13"/>
        <v>0</v>
      </c>
      <c r="M160">
        <v>208.98</v>
      </c>
      <c r="N160">
        <v>-99</v>
      </c>
      <c r="O160">
        <v>2009</v>
      </c>
      <c r="P160">
        <v>2</v>
      </c>
      <c r="Q160">
        <v>11</v>
      </c>
      <c r="R160">
        <v>297</v>
      </c>
      <c r="S160" s="2">
        <f t="shared" si="11"/>
        <v>69279.186595125517</v>
      </c>
      <c r="T160" s="2">
        <f t="shared" si="12"/>
        <v>20575918.418752279</v>
      </c>
      <c r="U160" s="3">
        <f>VLOOKUP($D160,[1]Sheet1!$A$2:$U$706,8,FALSE)</f>
        <v>2</v>
      </c>
      <c r="V160" s="4">
        <v>11</v>
      </c>
      <c r="W160" s="3">
        <f>VLOOKUP($D160,[1]Sheet1!$A$2:$U$706,9,FALSE)</f>
        <v>11</v>
      </c>
      <c r="X160" s="3">
        <f>VLOOKUP($D160,[1]Sheet1!$A$2:$U$706,11,FALSE)</f>
        <v>310</v>
      </c>
      <c r="Y160" s="3">
        <f>VLOOKUP($D160,[1]Sheet1!$A$2:$U$706,15,FALSE)</f>
        <v>23</v>
      </c>
      <c r="Z160" s="3">
        <f>VLOOKUP($D160,[1]Sheet1!$A$2:$U$706,16,FALSE)</f>
        <v>20</v>
      </c>
      <c r="AA160">
        <v>23</v>
      </c>
      <c r="AB160">
        <v>3.5</v>
      </c>
      <c r="AC160">
        <v>59</v>
      </c>
      <c r="AD160" t="s">
        <v>52</v>
      </c>
      <c r="AE160">
        <v>23</v>
      </c>
      <c r="AF160">
        <v>24.566608120000001</v>
      </c>
      <c r="AG160">
        <v>2515679.1340000001</v>
      </c>
      <c r="AH160">
        <v>6861270.6239999998</v>
      </c>
      <c r="AI160">
        <v>210.119</v>
      </c>
      <c r="AJ160" t="s">
        <v>53</v>
      </c>
      <c r="AK160">
        <v>-99</v>
      </c>
      <c r="AL160" t="s">
        <v>54</v>
      </c>
      <c r="AM160" t="s">
        <v>55</v>
      </c>
      <c r="AN160">
        <v>0</v>
      </c>
      <c r="AO160">
        <v>3</v>
      </c>
      <c r="AP160">
        <v>-99</v>
      </c>
      <c r="AQ160">
        <v>-99</v>
      </c>
      <c r="AR160">
        <v>-99</v>
      </c>
      <c r="AS160">
        <v>-99</v>
      </c>
      <c r="AT160">
        <v>-99</v>
      </c>
      <c r="AV160">
        <v>-99</v>
      </c>
      <c r="AW160">
        <v>-99</v>
      </c>
      <c r="AX160">
        <v>-99</v>
      </c>
      <c r="AY160">
        <v>-99</v>
      </c>
      <c r="AZ160">
        <v>-99</v>
      </c>
      <c r="BA160">
        <v>-99</v>
      </c>
      <c r="BB160">
        <v>-99</v>
      </c>
      <c r="BC160">
        <v>-99</v>
      </c>
      <c r="BD160">
        <v>-99</v>
      </c>
      <c r="BE160">
        <v>-99</v>
      </c>
      <c r="BF160">
        <v>-99</v>
      </c>
      <c r="BG160">
        <v>-99</v>
      </c>
      <c r="BH160">
        <v>-99</v>
      </c>
      <c r="BJ160">
        <v>-99</v>
      </c>
      <c r="BK160">
        <v>-99</v>
      </c>
    </row>
    <row r="161" spans="1:63">
      <c r="A161">
        <v>6870</v>
      </c>
      <c r="B161" t="s">
        <v>50</v>
      </c>
      <c r="C161">
        <v>77</v>
      </c>
      <c r="D161" t="s">
        <v>119</v>
      </c>
      <c r="E161">
        <v>2</v>
      </c>
      <c r="F161">
        <v>2515672.96</v>
      </c>
      <c r="G161">
        <v>6861270.5599999996</v>
      </c>
      <c r="H161" s="2">
        <f t="shared" si="7"/>
        <v>-14.178368150589515</v>
      </c>
      <c r="I161" s="2">
        <f t="shared" si="8"/>
        <v>2.8158616070776992</v>
      </c>
      <c r="J161" s="2">
        <f t="shared" si="9"/>
        <v>0</v>
      </c>
      <c r="K161" s="2">
        <f t="shared" si="10"/>
        <v>0</v>
      </c>
      <c r="L161" s="2">
        <f t="shared" si="13"/>
        <v>0</v>
      </c>
      <c r="M161">
        <v>204.28</v>
      </c>
      <c r="N161">
        <v>-99</v>
      </c>
      <c r="O161">
        <v>2009</v>
      </c>
      <c r="P161">
        <v>2</v>
      </c>
      <c r="Q161">
        <v>11</v>
      </c>
      <c r="R161">
        <v>189</v>
      </c>
      <c r="S161" s="2">
        <f t="shared" si="11"/>
        <v>28055.207794720249</v>
      </c>
      <c r="T161" s="2">
        <f t="shared" si="12"/>
        <v>5302434.2732021268</v>
      </c>
      <c r="U161" s="3">
        <f>VLOOKUP($D161,[1]Sheet1!$A$2:$U$706,8,FALSE)</f>
        <v>2</v>
      </c>
      <c r="V161" s="4">
        <v>11</v>
      </c>
      <c r="W161" s="3">
        <f>VLOOKUP($D161,[1]Sheet1!$A$2:$U$706,9,FALSE)</f>
        <v>11</v>
      </c>
      <c r="X161" s="3">
        <f>VLOOKUP($D161,[1]Sheet1!$A$2:$U$706,11,FALSE)</f>
        <v>194</v>
      </c>
      <c r="Y161" s="3">
        <f>VLOOKUP($D161,[1]Sheet1!$A$2:$U$706,15,FALSE)</f>
        <v>0</v>
      </c>
      <c r="Z161" s="3">
        <f>VLOOKUP($D161,[1]Sheet1!$A$2:$U$706,16,FALSE)</f>
        <v>0</v>
      </c>
      <c r="AA161">
        <v>-99</v>
      </c>
      <c r="AB161">
        <v>-99</v>
      </c>
      <c r="AC161">
        <v>-99</v>
      </c>
      <c r="AD161" t="s">
        <v>52</v>
      </c>
      <c r="AE161">
        <v>15.95</v>
      </c>
      <c r="AF161">
        <v>17.96824968</v>
      </c>
      <c r="AG161">
        <v>2515672.929</v>
      </c>
      <c r="AH161">
        <v>6861270.3720000004</v>
      </c>
      <c r="AI161">
        <v>204.63499999999999</v>
      </c>
      <c r="AJ161" t="s">
        <v>53</v>
      </c>
      <c r="AK161">
        <v>-99</v>
      </c>
      <c r="AL161" t="s">
        <v>54</v>
      </c>
      <c r="AM161" t="s">
        <v>55</v>
      </c>
      <c r="AN161">
        <v>0</v>
      </c>
      <c r="AO161">
        <v>3</v>
      </c>
      <c r="AP161">
        <v>-99</v>
      </c>
      <c r="AQ161">
        <v>-99</v>
      </c>
      <c r="AR161">
        <v>-99</v>
      </c>
      <c r="AS161">
        <v>-99</v>
      </c>
      <c r="AT161">
        <v>-99</v>
      </c>
      <c r="AV161">
        <v>-99</v>
      </c>
      <c r="AW161">
        <v>-99</v>
      </c>
      <c r="AX161">
        <v>-99</v>
      </c>
      <c r="AY161">
        <v>-99</v>
      </c>
      <c r="AZ161">
        <v>-99</v>
      </c>
      <c r="BA161">
        <v>-99</v>
      </c>
      <c r="BB161">
        <v>-99</v>
      </c>
      <c r="BC161">
        <v>-99</v>
      </c>
      <c r="BD161">
        <v>-99</v>
      </c>
      <c r="BE161">
        <v>-99</v>
      </c>
      <c r="BF161">
        <v>-99</v>
      </c>
      <c r="BG161">
        <v>-99</v>
      </c>
      <c r="BH161">
        <v>-99</v>
      </c>
      <c r="BJ161">
        <v>-99</v>
      </c>
      <c r="BK161">
        <v>-99</v>
      </c>
    </row>
    <row r="162" spans="1:63">
      <c r="A162">
        <v>6871</v>
      </c>
      <c r="B162" t="s">
        <v>50</v>
      </c>
      <c r="C162">
        <v>78</v>
      </c>
      <c r="D162" t="s">
        <v>120</v>
      </c>
      <c r="E162">
        <v>2</v>
      </c>
      <c r="F162">
        <v>2515678.4900000002</v>
      </c>
      <c r="G162">
        <v>6861273.25</v>
      </c>
      <c r="H162" s="2">
        <f t="shared" si="7"/>
        <v>-8.0296429637848394</v>
      </c>
      <c r="I162" s="2">
        <f t="shared" si="8"/>
        <v>2.9167505670414022</v>
      </c>
      <c r="J162" s="2">
        <f t="shared" si="9"/>
        <v>0</v>
      </c>
      <c r="K162" s="2">
        <f t="shared" si="10"/>
        <v>0</v>
      </c>
      <c r="L162" s="2">
        <f t="shared" si="13"/>
        <v>0</v>
      </c>
      <c r="M162">
        <v>208.63</v>
      </c>
      <c r="N162">
        <v>-99</v>
      </c>
      <c r="O162">
        <v>2009</v>
      </c>
      <c r="P162">
        <v>2</v>
      </c>
      <c r="Q162">
        <v>11</v>
      </c>
      <c r="R162">
        <v>247</v>
      </c>
      <c r="S162" s="2">
        <f t="shared" si="11"/>
        <v>47916.356550714925</v>
      </c>
      <c r="T162" s="2">
        <f t="shared" si="12"/>
        <v>11835340.068026587</v>
      </c>
      <c r="U162" s="3">
        <f>VLOOKUP($D162,[1]Sheet1!$A$2:$U$706,8,FALSE)</f>
        <v>2</v>
      </c>
      <c r="V162" s="4">
        <v>11</v>
      </c>
      <c r="W162" s="3">
        <f>VLOOKUP($D162,[1]Sheet1!$A$2:$U$706,9,FALSE)</f>
        <v>11</v>
      </c>
      <c r="X162" s="3">
        <f>VLOOKUP($D162,[1]Sheet1!$A$2:$U$706,11,FALSE)</f>
        <v>252</v>
      </c>
      <c r="Y162" s="3">
        <f>VLOOKUP($D162,[1]Sheet1!$A$2:$U$706,15,FALSE)</f>
        <v>0</v>
      </c>
      <c r="Z162" s="3">
        <f>VLOOKUP($D162,[1]Sheet1!$A$2:$U$706,16,FALSE)</f>
        <v>0</v>
      </c>
      <c r="AA162">
        <v>-99</v>
      </c>
      <c r="AB162">
        <v>-99</v>
      </c>
      <c r="AC162">
        <v>-99</v>
      </c>
      <c r="AD162" t="s">
        <v>52</v>
      </c>
      <c r="AE162">
        <v>20.66</v>
      </c>
      <c r="AF162">
        <v>21.86548311</v>
      </c>
      <c r="AG162">
        <v>2515678.7940000002</v>
      </c>
      <c r="AH162">
        <v>6861273.2850000001</v>
      </c>
      <c r="AI162">
        <v>209.49600000000001</v>
      </c>
      <c r="AJ162" t="s">
        <v>53</v>
      </c>
      <c r="AK162">
        <v>-99</v>
      </c>
      <c r="AL162" t="s">
        <v>54</v>
      </c>
      <c r="AM162" t="s">
        <v>55</v>
      </c>
      <c r="AN162">
        <v>0</v>
      </c>
      <c r="AO162">
        <v>3</v>
      </c>
      <c r="AP162">
        <v>-99</v>
      </c>
      <c r="AQ162">
        <v>-99</v>
      </c>
      <c r="AR162">
        <v>-99</v>
      </c>
      <c r="AS162">
        <v>-99</v>
      </c>
      <c r="AT162">
        <v>-99</v>
      </c>
      <c r="AV162">
        <v>-99</v>
      </c>
      <c r="AW162">
        <v>-99</v>
      </c>
      <c r="AX162">
        <v>-99</v>
      </c>
      <c r="AY162">
        <v>-99</v>
      </c>
      <c r="AZ162">
        <v>-99</v>
      </c>
      <c r="BA162">
        <v>-99</v>
      </c>
      <c r="BB162">
        <v>-99</v>
      </c>
      <c r="BC162">
        <v>-99</v>
      </c>
      <c r="BD162">
        <v>-99</v>
      </c>
      <c r="BE162">
        <v>-99</v>
      </c>
      <c r="BF162">
        <v>-99</v>
      </c>
      <c r="BG162">
        <v>-99</v>
      </c>
      <c r="BH162">
        <v>-99</v>
      </c>
      <c r="BJ162">
        <v>-99</v>
      </c>
      <c r="BK162">
        <v>-99</v>
      </c>
    </row>
    <row r="163" spans="1:63">
      <c r="A163">
        <v>6872</v>
      </c>
      <c r="B163" t="s">
        <v>50</v>
      </c>
      <c r="C163">
        <v>79</v>
      </c>
      <c r="D163" t="s">
        <v>121</v>
      </c>
      <c r="E163">
        <v>2</v>
      </c>
      <c r="F163">
        <v>2515677.1800000002</v>
      </c>
      <c r="G163">
        <v>6861275.7699999996</v>
      </c>
      <c r="H163" s="2">
        <f t="shared" si="7"/>
        <v>-8.1519081454558577</v>
      </c>
      <c r="I163" s="2">
        <f t="shared" si="8"/>
        <v>5.7542761128725406</v>
      </c>
      <c r="J163" s="2">
        <f t="shared" si="9"/>
        <v>0</v>
      </c>
      <c r="K163" s="2">
        <f t="shared" si="10"/>
        <v>0</v>
      </c>
      <c r="L163" s="2">
        <f t="shared" si="13"/>
        <v>0</v>
      </c>
      <c r="M163">
        <v>210.18</v>
      </c>
      <c r="N163">
        <v>-99</v>
      </c>
      <c r="O163">
        <v>2009</v>
      </c>
      <c r="P163">
        <v>2</v>
      </c>
      <c r="Q163">
        <v>11</v>
      </c>
      <c r="R163">
        <v>273</v>
      </c>
      <c r="S163" s="2">
        <f t="shared" si="11"/>
        <v>58534.939719848422</v>
      </c>
      <c r="T163" s="2">
        <f t="shared" si="12"/>
        <v>15980038.54351862</v>
      </c>
      <c r="U163" s="3">
        <f>VLOOKUP($D163,[1]Sheet1!$A$2:$U$706,8,FALSE)</f>
        <v>2</v>
      </c>
      <c r="V163" s="4">
        <v>11</v>
      </c>
      <c r="W163" s="3">
        <f>VLOOKUP($D163,[1]Sheet1!$A$2:$U$706,9,FALSE)</f>
        <v>11</v>
      </c>
      <c r="X163" s="3">
        <f>VLOOKUP($D163,[1]Sheet1!$A$2:$U$706,11,FALSE)</f>
        <v>290</v>
      </c>
      <c r="Y163" s="3">
        <f>VLOOKUP($D163,[1]Sheet1!$A$2:$U$706,15,FALSE)</f>
        <v>0</v>
      </c>
      <c r="Z163" s="3">
        <f>VLOOKUP($D163,[1]Sheet1!$A$2:$U$706,16,FALSE)</f>
        <v>0</v>
      </c>
      <c r="AA163">
        <v>22</v>
      </c>
      <c r="AB163">
        <v>10</v>
      </c>
      <c r="AC163">
        <v>-99</v>
      </c>
      <c r="AD163" t="s">
        <v>52</v>
      </c>
      <c r="AE163">
        <v>22</v>
      </c>
      <c r="AF163">
        <v>23.335310920000001</v>
      </c>
      <c r="AG163">
        <v>2515677.3730000001</v>
      </c>
      <c r="AH163">
        <v>6861275.5460000001</v>
      </c>
      <c r="AI163">
        <v>210.88499999999999</v>
      </c>
      <c r="AJ163" t="s">
        <v>53</v>
      </c>
      <c r="AK163">
        <v>-99</v>
      </c>
      <c r="AL163" t="s">
        <v>54</v>
      </c>
      <c r="AM163" t="s">
        <v>55</v>
      </c>
      <c r="AN163">
        <v>0</v>
      </c>
      <c r="AO163">
        <v>3</v>
      </c>
      <c r="AP163">
        <v>-99</v>
      </c>
      <c r="AQ163">
        <v>-99</v>
      </c>
      <c r="AR163">
        <v>-99</v>
      </c>
      <c r="AS163">
        <v>-99</v>
      </c>
      <c r="AT163">
        <v>-99</v>
      </c>
      <c r="AV163">
        <v>-99</v>
      </c>
      <c r="AW163">
        <v>-99</v>
      </c>
      <c r="AX163">
        <v>-99</v>
      </c>
      <c r="AY163">
        <v>-99</v>
      </c>
      <c r="AZ163">
        <v>-99</v>
      </c>
      <c r="BA163">
        <v>-99</v>
      </c>
      <c r="BB163">
        <v>-99</v>
      </c>
      <c r="BC163">
        <v>-99</v>
      </c>
      <c r="BD163">
        <v>-99</v>
      </c>
      <c r="BE163">
        <v>-99</v>
      </c>
      <c r="BF163">
        <v>-99</v>
      </c>
      <c r="BG163">
        <v>-99</v>
      </c>
      <c r="BH163">
        <v>-99</v>
      </c>
      <c r="BJ163">
        <v>-99</v>
      </c>
      <c r="BK163">
        <v>-99</v>
      </c>
    </row>
    <row r="164" spans="1:63">
      <c r="A164">
        <v>6873</v>
      </c>
      <c r="B164" t="s">
        <v>50</v>
      </c>
      <c r="C164">
        <v>80</v>
      </c>
      <c r="D164" t="s">
        <v>122</v>
      </c>
      <c r="E164">
        <v>2</v>
      </c>
      <c r="F164">
        <v>2515672.85</v>
      </c>
      <c r="G164">
        <v>6861274.25</v>
      </c>
      <c r="H164" s="2">
        <f t="shared" si="7"/>
        <v>-12.718600621049015</v>
      </c>
      <c r="I164" s="2">
        <f t="shared" si="8"/>
        <v>6.2066253503507003</v>
      </c>
      <c r="J164" s="2">
        <f t="shared" si="9"/>
        <v>0</v>
      </c>
      <c r="K164" s="2">
        <f t="shared" si="10"/>
        <v>0</v>
      </c>
      <c r="L164" s="2">
        <f t="shared" si="13"/>
        <v>0</v>
      </c>
      <c r="M164">
        <v>208.77</v>
      </c>
      <c r="N164">
        <v>-99</v>
      </c>
      <c r="O164">
        <v>2009</v>
      </c>
      <c r="P164">
        <v>2</v>
      </c>
      <c r="Q164">
        <v>11</v>
      </c>
      <c r="R164">
        <v>258</v>
      </c>
      <c r="S164" s="2">
        <f t="shared" si="11"/>
        <v>52279.243348387747</v>
      </c>
      <c r="T164" s="2">
        <f t="shared" si="12"/>
        <v>13488044.783884039</v>
      </c>
      <c r="U164" s="3">
        <f>VLOOKUP($D164,[1]Sheet1!$A$2:$U$706,8,FALSE)</f>
        <v>2</v>
      </c>
      <c r="V164" s="4">
        <v>11</v>
      </c>
      <c r="W164" s="3">
        <f>VLOOKUP($D164,[1]Sheet1!$A$2:$U$706,9,FALSE)</f>
        <v>11</v>
      </c>
      <c r="X164" s="3">
        <f>VLOOKUP($D164,[1]Sheet1!$A$2:$U$706,11,FALSE)</f>
        <v>275</v>
      </c>
      <c r="Y164" s="3">
        <f>VLOOKUP($D164,[1]Sheet1!$A$2:$U$706,15,FALSE)</f>
        <v>21</v>
      </c>
      <c r="Z164" s="3">
        <f>VLOOKUP($D164,[1]Sheet1!$A$2:$U$706,16,FALSE)</f>
        <v>13</v>
      </c>
      <c r="AA164">
        <v>-99</v>
      </c>
      <c r="AB164">
        <v>-99</v>
      </c>
      <c r="AC164">
        <v>-99</v>
      </c>
      <c r="AD164" t="s">
        <v>52</v>
      </c>
      <c r="AE164">
        <v>20.5</v>
      </c>
      <c r="AF164">
        <v>22.505797430000001</v>
      </c>
      <c r="AG164">
        <v>2515672.7429999998</v>
      </c>
      <c r="AH164">
        <v>6861274.1179999998</v>
      </c>
      <c r="AI164">
        <v>210.08099999999999</v>
      </c>
      <c r="AJ164" t="s">
        <v>53</v>
      </c>
      <c r="AK164">
        <v>-99</v>
      </c>
      <c r="AL164" t="s">
        <v>54</v>
      </c>
      <c r="AM164" t="s">
        <v>55</v>
      </c>
      <c r="AN164">
        <v>0</v>
      </c>
      <c r="AO164">
        <v>3</v>
      </c>
      <c r="AP164">
        <v>-99</v>
      </c>
      <c r="AQ164">
        <v>-99</v>
      </c>
      <c r="AR164">
        <v>-99</v>
      </c>
      <c r="AS164">
        <v>-99</v>
      </c>
      <c r="AT164">
        <v>-99</v>
      </c>
      <c r="AV164">
        <v>-99</v>
      </c>
      <c r="AW164">
        <v>-99</v>
      </c>
      <c r="AX164">
        <v>-99</v>
      </c>
      <c r="AY164">
        <v>-99</v>
      </c>
      <c r="AZ164">
        <v>-99</v>
      </c>
      <c r="BA164">
        <v>-99</v>
      </c>
      <c r="BB164">
        <v>-99</v>
      </c>
      <c r="BC164">
        <v>-99</v>
      </c>
      <c r="BD164">
        <v>-99</v>
      </c>
      <c r="BE164">
        <v>-99</v>
      </c>
      <c r="BF164">
        <v>-99</v>
      </c>
      <c r="BG164">
        <v>-99</v>
      </c>
      <c r="BH164">
        <v>-99</v>
      </c>
      <c r="BJ164">
        <v>-99</v>
      </c>
      <c r="BK164">
        <v>-99</v>
      </c>
    </row>
    <row r="165" spans="1:63">
      <c r="A165">
        <v>6874</v>
      </c>
      <c r="B165" t="s">
        <v>50</v>
      </c>
      <c r="C165">
        <v>81</v>
      </c>
      <c r="D165" t="s">
        <v>123</v>
      </c>
      <c r="E165">
        <v>2</v>
      </c>
      <c r="F165">
        <v>2515671.1</v>
      </c>
      <c r="G165">
        <v>6861276.7000000002</v>
      </c>
      <c r="H165" s="2">
        <f t="shared" si="7"/>
        <v>-13.26922450701972</v>
      </c>
      <c r="I165" s="2">
        <f t="shared" si="8"/>
        <v>9.1666613868055293</v>
      </c>
      <c r="J165" s="2">
        <f t="shared" si="9"/>
        <v>0</v>
      </c>
      <c r="K165" s="2">
        <f t="shared" si="10"/>
        <v>0</v>
      </c>
      <c r="L165" s="2">
        <f t="shared" si="13"/>
        <v>0</v>
      </c>
      <c r="M165">
        <v>206.97</v>
      </c>
      <c r="N165">
        <v>-99</v>
      </c>
      <c r="O165">
        <v>2009</v>
      </c>
      <c r="P165">
        <v>2</v>
      </c>
      <c r="Q165">
        <v>11</v>
      </c>
      <c r="R165">
        <v>285</v>
      </c>
      <c r="S165" s="2">
        <f t="shared" si="11"/>
        <v>63793.96582195774</v>
      </c>
      <c r="T165" s="2">
        <f t="shared" si="12"/>
        <v>18181280.259257957</v>
      </c>
      <c r="U165" s="3">
        <f>VLOOKUP($D165,[1]Sheet1!$A$2:$U$706,8,FALSE)</f>
        <v>2</v>
      </c>
      <c r="V165" s="4">
        <v>11</v>
      </c>
      <c r="W165" s="3">
        <f>VLOOKUP($D165,[1]Sheet1!$A$2:$U$706,9,FALSE)</f>
        <v>11</v>
      </c>
      <c r="X165" s="3">
        <f>VLOOKUP($D165,[1]Sheet1!$A$2:$U$706,11,FALSE)</f>
        <v>187</v>
      </c>
      <c r="Y165" s="3">
        <f>VLOOKUP($D165,[1]Sheet1!$A$2:$U$706,15,FALSE)</f>
        <v>0</v>
      </c>
      <c r="Z165" s="3">
        <f>VLOOKUP($D165,[1]Sheet1!$A$2:$U$706,16,FALSE)</f>
        <v>0</v>
      </c>
      <c r="AA165">
        <v>-99</v>
      </c>
      <c r="AB165">
        <v>-99</v>
      </c>
      <c r="AC165">
        <v>-99</v>
      </c>
      <c r="AD165" t="s">
        <v>52</v>
      </c>
      <c r="AE165">
        <v>18.57</v>
      </c>
      <c r="AF165">
        <v>23.965024020000001</v>
      </c>
      <c r="AG165">
        <v>2515671.4139999999</v>
      </c>
      <c r="AH165">
        <v>6861276.523</v>
      </c>
      <c r="AI165">
        <v>207.05199999999999</v>
      </c>
      <c r="AJ165" t="s">
        <v>53</v>
      </c>
      <c r="AK165">
        <v>-99</v>
      </c>
      <c r="AL165" t="s">
        <v>54</v>
      </c>
      <c r="AM165" t="s">
        <v>55</v>
      </c>
      <c r="AN165">
        <v>0</v>
      </c>
      <c r="AO165">
        <v>3</v>
      </c>
      <c r="AP165">
        <v>-99</v>
      </c>
      <c r="AQ165">
        <v>-99</v>
      </c>
      <c r="AR165">
        <v>-99</v>
      </c>
      <c r="AS165">
        <v>-99</v>
      </c>
      <c r="AT165">
        <v>-99</v>
      </c>
      <c r="AV165">
        <v>-99</v>
      </c>
      <c r="AW165">
        <v>-99</v>
      </c>
      <c r="AX165">
        <v>-99</v>
      </c>
      <c r="AY165">
        <v>-99</v>
      </c>
      <c r="AZ165">
        <v>-99</v>
      </c>
      <c r="BA165">
        <v>-99</v>
      </c>
      <c r="BB165">
        <v>-99</v>
      </c>
      <c r="BC165">
        <v>-99</v>
      </c>
      <c r="BD165">
        <v>-99</v>
      </c>
      <c r="BE165">
        <v>-99</v>
      </c>
      <c r="BF165">
        <v>-99</v>
      </c>
      <c r="BG165">
        <v>-99</v>
      </c>
      <c r="BH165">
        <v>-99</v>
      </c>
      <c r="BJ165">
        <v>-99</v>
      </c>
      <c r="BK165">
        <v>-99</v>
      </c>
    </row>
    <row r="166" spans="1:63">
      <c r="A166">
        <v>6878</v>
      </c>
      <c r="B166" t="s">
        <v>50</v>
      </c>
      <c r="C166">
        <v>85</v>
      </c>
      <c r="D166" t="s">
        <v>127</v>
      </c>
      <c r="E166">
        <v>2</v>
      </c>
      <c r="F166">
        <v>2515671.15</v>
      </c>
      <c r="G166">
        <v>6861280.25</v>
      </c>
      <c r="H166" s="2">
        <f t="shared" si="7"/>
        <v>-11.723614288735936</v>
      </c>
      <c r="I166" s="2">
        <f t="shared" si="8"/>
        <v>12.362923117608506</v>
      </c>
      <c r="J166" s="2">
        <f t="shared" si="9"/>
        <v>0</v>
      </c>
      <c r="K166" s="2">
        <f t="shared" si="10"/>
        <v>0</v>
      </c>
      <c r="L166" s="2">
        <f t="shared" si="13"/>
        <v>0</v>
      </c>
      <c r="M166">
        <v>209.93</v>
      </c>
      <c r="N166">
        <v>-99</v>
      </c>
      <c r="O166">
        <v>2009</v>
      </c>
      <c r="P166">
        <v>2</v>
      </c>
      <c r="Q166">
        <v>11</v>
      </c>
      <c r="R166">
        <v>258</v>
      </c>
      <c r="S166" s="2">
        <f t="shared" si="11"/>
        <v>52279.243348387747</v>
      </c>
      <c r="T166" s="2">
        <f t="shared" si="12"/>
        <v>13488044.783884039</v>
      </c>
      <c r="U166" s="3">
        <f>VLOOKUP($D166,[1]Sheet1!$A$2:$U$706,8,FALSE)</f>
        <v>2</v>
      </c>
      <c r="V166" s="4">
        <v>11</v>
      </c>
      <c r="W166" s="3">
        <f>VLOOKUP($D166,[1]Sheet1!$A$2:$U$706,9,FALSE)</f>
        <v>11</v>
      </c>
      <c r="X166" s="3">
        <f>VLOOKUP($D166,[1]Sheet1!$A$2:$U$706,11,FALSE)</f>
        <v>271</v>
      </c>
      <c r="Y166" s="3">
        <f>VLOOKUP($D166,[1]Sheet1!$A$2:$U$706,15,FALSE)</f>
        <v>0</v>
      </c>
      <c r="Z166" s="3">
        <f>VLOOKUP($D166,[1]Sheet1!$A$2:$U$706,16,FALSE)</f>
        <v>0</v>
      </c>
      <c r="AA166">
        <v>-99</v>
      </c>
      <c r="AB166">
        <v>-99</v>
      </c>
      <c r="AC166">
        <v>-99</v>
      </c>
      <c r="AD166" t="s">
        <v>52</v>
      </c>
      <c r="AE166">
        <v>21.74</v>
      </c>
      <c r="AF166">
        <v>22.505797430000001</v>
      </c>
      <c r="AG166">
        <v>2515671.5559999999</v>
      </c>
      <c r="AH166">
        <v>6861280.0839999998</v>
      </c>
      <c r="AI166">
        <v>210.226</v>
      </c>
      <c r="AJ166" t="s">
        <v>53</v>
      </c>
      <c r="AK166">
        <v>-99</v>
      </c>
      <c r="AL166" t="s">
        <v>54</v>
      </c>
      <c r="AM166" t="s">
        <v>55</v>
      </c>
      <c r="AN166">
        <v>0</v>
      </c>
      <c r="AO166">
        <v>3</v>
      </c>
      <c r="AP166">
        <v>-99</v>
      </c>
      <c r="AQ166">
        <v>-99</v>
      </c>
      <c r="AR166">
        <v>-99</v>
      </c>
      <c r="AS166">
        <v>-99</v>
      </c>
      <c r="AT166">
        <v>-99</v>
      </c>
      <c r="AV166">
        <v>-99</v>
      </c>
      <c r="AW166">
        <v>-99</v>
      </c>
      <c r="AX166">
        <v>-99</v>
      </c>
      <c r="AY166">
        <v>-99</v>
      </c>
      <c r="AZ166">
        <v>-99</v>
      </c>
      <c r="BA166">
        <v>-99</v>
      </c>
      <c r="BB166">
        <v>-99</v>
      </c>
      <c r="BC166">
        <v>-99</v>
      </c>
      <c r="BD166">
        <v>-99</v>
      </c>
      <c r="BE166">
        <v>-99</v>
      </c>
      <c r="BF166">
        <v>-99</v>
      </c>
      <c r="BG166">
        <v>-99</v>
      </c>
      <c r="BH166">
        <v>-99</v>
      </c>
      <c r="BJ166">
        <v>-99</v>
      </c>
      <c r="BK166">
        <v>-99</v>
      </c>
    </row>
    <row r="167" spans="1:63">
      <c r="A167">
        <v>6879</v>
      </c>
      <c r="B167" t="s">
        <v>50</v>
      </c>
      <c r="C167">
        <v>86</v>
      </c>
      <c r="D167" t="s">
        <v>128</v>
      </c>
      <c r="E167">
        <v>2</v>
      </c>
      <c r="F167">
        <v>2515667.84</v>
      </c>
      <c r="G167">
        <v>6861279.5499999998</v>
      </c>
      <c r="H167" s="2">
        <f t="shared" si="7"/>
        <v>-15.0193258471751</v>
      </c>
      <c r="I167" s="2">
        <f t="shared" si="8"/>
        <v>13.127374112899371</v>
      </c>
      <c r="J167" s="2">
        <f t="shared" si="9"/>
        <v>0</v>
      </c>
      <c r="K167" s="2">
        <f t="shared" si="10"/>
        <v>0</v>
      </c>
      <c r="L167" s="2">
        <f t="shared" si="13"/>
        <v>0</v>
      </c>
      <c r="M167">
        <v>208.36</v>
      </c>
      <c r="N167">
        <v>-99</v>
      </c>
      <c r="O167">
        <v>2009</v>
      </c>
      <c r="P167">
        <v>2</v>
      </c>
      <c r="Q167">
        <v>11</v>
      </c>
      <c r="R167">
        <v>222</v>
      </c>
      <c r="S167" s="2">
        <f t="shared" si="11"/>
        <v>38707.563084879839</v>
      </c>
      <c r="T167" s="2">
        <f t="shared" si="12"/>
        <v>8593079.0048433244</v>
      </c>
      <c r="U167" s="3">
        <f>VLOOKUP($D167,[1]Sheet1!$A$2:$U$706,8,FALSE)</f>
        <v>2</v>
      </c>
      <c r="V167" s="4">
        <v>11</v>
      </c>
      <c r="W167" s="3">
        <f>VLOOKUP($D167,[1]Sheet1!$A$2:$U$706,9,FALSE)</f>
        <v>11</v>
      </c>
      <c r="X167" s="3">
        <f>VLOOKUP($D167,[1]Sheet1!$A$2:$U$706,11,FALSE)</f>
        <v>228</v>
      </c>
      <c r="Y167" s="3">
        <f>VLOOKUP($D167,[1]Sheet1!$A$2:$U$706,15,FALSE)</f>
        <v>0</v>
      </c>
      <c r="Z167" s="3">
        <f>VLOOKUP($D167,[1]Sheet1!$A$2:$U$706,16,FALSE)</f>
        <v>0</v>
      </c>
      <c r="AA167">
        <v>20</v>
      </c>
      <c r="AB167">
        <v>9</v>
      </c>
      <c r="AC167">
        <v>45</v>
      </c>
      <c r="AD167" t="s">
        <v>52</v>
      </c>
      <c r="AE167">
        <v>20</v>
      </c>
      <c r="AF167">
        <v>20.29991922</v>
      </c>
      <c r="AG167">
        <v>2515668.4079999998</v>
      </c>
      <c r="AH167">
        <v>6861279.2390000001</v>
      </c>
      <c r="AI167">
        <v>210.036</v>
      </c>
      <c r="AJ167" t="s">
        <v>53</v>
      </c>
      <c r="AK167">
        <v>-99</v>
      </c>
      <c r="AL167" t="s">
        <v>54</v>
      </c>
      <c r="AM167" t="s">
        <v>55</v>
      </c>
      <c r="AN167">
        <v>0</v>
      </c>
      <c r="AO167">
        <v>3</v>
      </c>
      <c r="AP167">
        <v>-99</v>
      </c>
      <c r="AQ167">
        <v>-99</v>
      </c>
      <c r="AR167">
        <v>-99</v>
      </c>
      <c r="AS167">
        <v>-99</v>
      </c>
      <c r="AT167">
        <v>-99</v>
      </c>
      <c r="AV167">
        <v>-99</v>
      </c>
      <c r="AW167">
        <v>-99</v>
      </c>
      <c r="AX167">
        <v>-99</v>
      </c>
      <c r="AY167">
        <v>-99</v>
      </c>
      <c r="AZ167">
        <v>-99</v>
      </c>
      <c r="BA167">
        <v>-99</v>
      </c>
      <c r="BB167">
        <v>-99</v>
      </c>
      <c r="BC167">
        <v>-99</v>
      </c>
      <c r="BD167">
        <v>-99</v>
      </c>
      <c r="BE167">
        <v>-99</v>
      </c>
      <c r="BF167">
        <v>-99</v>
      </c>
      <c r="BG167">
        <v>-99</v>
      </c>
      <c r="BH167">
        <v>-99</v>
      </c>
      <c r="BJ167">
        <v>-99</v>
      </c>
      <c r="BK167">
        <v>-99</v>
      </c>
    </row>
    <row r="168" spans="1:63">
      <c r="A168">
        <v>6880</v>
      </c>
      <c r="B168" t="s">
        <v>50</v>
      </c>
      <c r="C168">
        <v>87</v>
      </c>
      <c r="D168" t="s">
        <v>129</v>
      </c>
      <c r="E168">
        <v>2</v>
      </c>
      <c r="F168">
        <v>2515669.04</v>
      </c>
      <c r="G168">
        <v>6861282.2300000004</v>
      </c>
      <c r="H168" s="2">
        <f t="shared" si="7"/>
        <v>-12.799139560829591</v>
      </c>
      <c r="I168" s="2">
        <f t="shared" si="8"/>
        <v>15.049137068563999</v>
      </c>
      <c r="J168" s="2">
        <f t="shared" si="9"/>
        <v>0</v>
      </c>
      <c r="K168" s="2">
        <f t="shared" si="10"/>
        <v>0</v>
      </c>
      <c r="L168" s="2">
        <f t="shared" si="13"/>
        <v>0</v>
      </c>
      <c r="M168">
        <v>208.52</v>
      </c>
      <c r="N168">
        <v>-99</v>
      </c>
      <c r="O168">
        <v>2009</v>
      </c>
      <c r="P168">
        <v>2</v>
      </c>
      <c r="Q168">
        <v>11</v>
      </c>
      <c r="R168">
        <v>234</v>
      </c>
      <c r="S168" s="2">
        <f t="shared" si="11"/>
        <v>43005.261834990677</v>
      </c>
      <c r="T168" s="2">
        <f t="shared" si="12"/>
        <v>10063231.269387819</v>
      </c>
      <c r="U168" s="3">
        <f>VLOOKUP($D168,[1]Sheet1!$A$2:$U$706,8,FALSE)</f>
        <v>2</v>
      </c>
      <c r="V168" s="4">
        <v>11</v>
      </c>
      <c r="W168" s="3">
        <f>VLOOKUP($D168,[1]Sheet1!$A$2:$U$706,9,FALSE)</f>
        <v>11</v>
      </c>
      <c r="X168" s="3">
        <f>VLOOKUP($D168,[1]Sheet1!$A$2:$U$706,11,FALSE)</f>
        <v>265</v>
      </c>
      <c r="Y168" s="3">
        <f>VLOOKUP($D168,[1]Sheet1!$A$2:$U$706,15,FALSE)</f>
        <v>22</v>
      </c>
      <c r="Z168" s="3">
        <f>VLOOKUP($D168,[1]Sheet1!$A$2:$U$706,16,FALSE)</f>
        <v>17</v>
      </c>
      <c r="AA168">
        <v>-99</v>
      </c>
      <c r="AB168">
        <v>-99</v>
      </c>
      <c r="AC168">
        <v>-99</v>
      </c>
      <c r="AD168" t="s">
        <v>52</v>
      </c>
      <c r="AE168">
        <v>20.260000000000002</v>
      </c>
      <c r="AF168">
        <v>21.071331929999999</v>
      </c>
      <c r="AG168">
        <v>2515669.3489999999</v>
      </c>
      <c r="AH168">
        <v>6861281.9989999998</v>
      </c>
      <c r="AI168">
        <v>209.292</v>
      </c>
      <c r="AJ168" t="s">
        <v>53</v>
      </c>
      <c r="AK168">
        <v>-99</v>
      </c>
      <c r="AL168" t="s">
        <v>54</v>
      </c>
      <c r="AM168" t="s">
        <v>55</v>
      </c>
      <c r="AN168">
        <v>0</v>
      </c>
      <c r="AO168">
        <v>3</v>
      </c>
      <c r="AP168">
        <v>-99</v>
      </c>
      <c r="AQ168">
        <v>-99</v>
      </c>
      <c r="AR168">
        <v>-99</v>
      </c>
      <c r="AS168">
        <v>-99</v>
      </c>
      <c r="AT168">
        <v>-99</v>
      </c>
      <c r="AV168">
        <v>-99</v>
      </c>
      <c r="AW168">
        <v>-99</v>
      </c>
      <c r="AX168">
        <v>-99</v>
      </c>
      <c r="AY168">
        <v>-99</v>
      </c>
      <c r="AZ168">
        <v>-99</v>
      </c>
      <c r="BA168">
        <v>-99</v>
      </c>
      <c r="BB168">
        <v>-99</v>
      </c>
      <c r="BC168">
        <v>-99</v>
      </c>
      <c r="BD168">
        <v>-99</v>
      </c>
      <c r="BE168">
        <v>-99</v>
      </c>
      <c r="BF168">
        <v>-99</v>
      </c>
      <c r="BG168">
        <v>-99</v>
      </c>
      <c r="BH168">
        <v>-99</v>
      </c>
      <c r="BJ168">
        <v>-99</v>
      </c>
      <c r="BK168">
        <v>-99</v>
      </c>
    </row>
    <row r="169" spans="1:63">
      <c r="A169">
        <v>6883</v>
      </c>
      <c r="B169" t="s">
        <v>50</v>
      </c>
      <c r="C169">
        <v>90</v>
      </c>
      <c r="D169" t="s">
        <v>132</v>
      </c>
      <c r="E169">
        <v>2</v>
      </c>
      <c r="F169">
        <v>2515665.1</v>
      </c>
      <c r="G169">
        <v>6861285.7400000002</v>
      </c>
      <c r="H169" s="2">
        <f t="shared" si="7"/>
        <v>-14.886602143087954</v>
      </c>
      <c r="I169" s="2">
        <f t="shared" si="8"/>
        <v>19.895393352094803</v>
      </c>
      <c r="J169" s="2">
        <f t="shared" si="9"/>
        <v>0</v>
      </c>
      <c r="K169" s="2">
        <f t="shared" si="10"/>
        <v>0</v>
      </c>
      <c r="L169" s="2">
        <f t="shared" si="13"/>
        <v>0</v>
      </c>
      <c r="M169">
        <v>206.42</v>
      </c>
      <c r="N169">
        <v>-99</v>
      </c>
      <c r="O169">
        <v>2009</v>
      </c>
      <c r="P169">
        <v>2</v>
      </c>
      <c r="Q169">
        <v>11</v>
      </c>
      <c r="R169">
        <v>236</v>
      </c>
      <c r="S169" s="2">
        <f t="shared" si="11"/>
        <v>43743.536108584281</v>
      </c>
      <c r="T169" s="2">
        <f t="shared" si="12"/>
        <v>10323474.521625891</v>
      </c>
      <c r="U169" s="3">
        <f>VLOOKUP($D169,[1]Sheet1!$A$2:$U$706,8,FALSE)</f>
        <v>2</v>
      </c>
      <c r="V169" s="4">
        <v>11</v>
      </c>
      <c r="W169" s="3">
        <f>VLOOKUP($D169,[1]Sheet1!$A$2:$U$706,9,FALSE)</f>
        <v>11</v>
      </c>
      <c r="X169" s="3">
        <f>VLOOKUP($D169,[1]Sheet1!$A$2:$U$706,11,FALSE)</f>
        <v>231</v>
      </c>
      <c r="Y169" s="3">
        <f>VLOOKUP($D169,[1]Sheet1!$A$2:$U$706,15,FALSE)</f>
        <v>0</v>
      </c>
      <c r="Z169" s="3">
        <f>VLOOKUP($D169,[1]Sheet1!$A$2:$U$706,16,FALSE)</f>
        <v>0</v>
      </c>
      <c r="AA169">
        <v>-99</v>
      </c>
      <c r="AB169">
        <v>-99</v>
      </c>
      <c r="AC169">
        <v>-99</v>
      </c>
      <c r="AD169" t="s">
        <v>52</v>
      </c>
      <c r="AE169">
        <v>17.7</v>
      </c>
      <c r="AF169">
        <v>21.196251839999999</v>
      </c>
      <c r="AG169">
        <v>2515665.523</v>
      </c>
      <c r="AH169">
        <v>6861285.5650000004</v>
      </c>
      <c r="AI169">
        <v>207.667</v>
      </c>
      <c r="AJ169" t="s">
        <v>53</v>
      </c>
      <c r="AK169">
        <v>-99</v>
      </c>
      <c r="AL169" t="s">
        <v>54</v>
      </c>
      <c r="AM169" t="s">
        <v>55</v>
      </c>
      <c r="AN169">
        <v>0</v>
      </c>
      <c r="AO169">
        <v>3</v>
      </c>
      <c r="AP169">
        <v>-99</v>
      </c>
      <c r="AQ169">
        <v>-99</v>
      </c>
      <c r="AR169">
        <v>-99</v>
      </c>
      <c r="AS169">
        <v>-99</v>
      </c>
      <c r="AT169">
        <v>-99</v>
      </c>
      <c r="AV169">
        <v>-99</v>
      </c>
      <c r="AW169">
        <v>-99</v>
      </c>
      <c r="AX169">
        <v>-99</v>
      </c>
      <c r="AY169">
        <v>-99</v>
      </c>
      <c r="AZ169">
        <v>-99</v>
      </c>
      <c r="BA169">
        <v>-99</v>
      </c>
      <c r="BB169">
        <v>-99</v>
      </c>
      <c r="BC169">
        <v>-99</v>
      </c>
      <c r="BD169">
        <v>-99</v>
      </c>
      <c r="BE169">
        <v>-99</v>
      </c>
      <c r="BF169">
        <v>-99</v>
      </c>
      <c r="BG169">
        <v>-99</v>
      </c>
      <c r="BH169">
        <v>-99</v>
      </c>
      <c r="BJ169">
        <v>-99</v>
      </c>
      <c r="BK169">
        <v>-99</v>
      </c>
    </row>
    <row r="170" spans="1:63">
      <c r="A170">
        <v>6898</v>
      </c>
      <c r="B170" t="s">
        <v>50</v>
      </c>
      <c r="C170">
        <v>105</v>
      </c>
      <c r="D170" t="s">
        <v>151</v>
      </c>
      <c r="E170">
        <v>2</v>
      </c>
      <c r="F170">
        <v>2515658.42</v>
      </c>
      <c r="G170">
        <v>6861301.8200000003</v>
      </c>
      <c r="H170" s="2">
        <f t="shared" si="7"/>
        <v>-14.145036511822774</v>
      </c>
      <c r="I170" s="2">
        <f t="shared" si="8"/>
        <v>37.291912556210377</v>
      </c>
      <c r="J170" s="2">
        <f t="shared" si="9"/>
        <v>0</v>
      </c>
      <c r="K170" s="2">
        <f t="shared" si="10"/>
        <v>0</v>
      </c>
      <c r="L170" s="2">
        <f t="shared" si="13"/>
        <v>0</v>
      </c>
      <c r="M170">
        <v>206.53</v>
      </c>
      <c r="N170">
        <v>-99</v>
      </c>
      <c r="O170">
        <v>2009</v>
      </c>
      <c r="P170">
        <v>2</v>
      </c>
      <c r="Q170">
        <v>11</v>
      </c>
      <c r="R170">
        <v>217</v>
      </c>
      <c r="S170" s="2">
        <f t="shared" si="11"/>
        <v>36983.614116222445</v>
      </c>
      <c r="T170" s="2">
        <f t="shared" si="12"/>
        <v>8025444.2632202702</v>
      </c>
      <c r="U170" s="3">
        <f>VLOOKUP($D170,[1]Sheet1!$A$2:$U$706,8,FALSE)</f>
        <v>2</v>
      </c>
      <c r="V170" s="4">
        <v>11</v>
      </c>
      <c r="W170" s="3">
        <f>VLOOKUP($D170,[1]Sheet1!$A$2:$U$706,9,FALSE)</f>
        <v>11</v>
      </c>
      <c r="X170" s="3">
        <f>VLOOKUP($D170,[1]Sheet1!$A$2:$U$706,11,FALSE)</f>
        <v>223</v>
      </c>
      <c r="Y170" s="3">
        <f>VLOOKUP($D170,[1]Sheet1!$A$2:$U$706,15,FALSE)</f>
        <v>0</v>
      </c>
      <c r="Z170" s="3">
        <f>VLOOKUP($D170,[1]Sheet1!$A$2:$U$706,16,FALSE)</f>
        <v>0</v>
      </c>
      <c r="AA170">
        <v>-99</v>
      </c>
      <c r="AB170">
        <v>-99</v>
      </c>
      <c r="AC170">
        <v>-99</v>
      </c>
      <c r="AD170" t="s">
        <v>52</v>
      </c>
      <c r="AE170">
        <v>17.010000000000002</v>
      </c>
      <c r="AF170">
        <v>19.967042960000001</v>
      </c>
      <c r="AG170">
        <v>2515658.6189999999</v>
      </c>
      <c r="AH170">
        <v>6861301.6909999996</v>
      </c>
      <c r="AI170">
        <v>208.01599999999999</v>
      </c>
      <c r="AJ170" t="s">
        <v>53</v>
      </c>
      <c r="AK170">
        <v>-99</v>
      </c>
      <c r="AL170" t="s">
        <v>54</v>
      </c>
      <c r="AM170" t="s">
        <v>55</v>
      </c>
      <c r="AN170">
        <v>0</v>
      </c>
      <c r="AO170">
        <v>3</v>
      </c>
      <c r="AP170">
        <v>-99</v>
      </c>
      <c r="AQ170">
        <v>-99</v>
      </c>
      <c r="AR170">
        <v>-99</v>
      </c>
      <c r="AS170">
        <v>-99</v>
      </c>
      <c r="AT170">
        <v>-99</v>
      </c>
      <c r="AV170">
        <v>-99</v>
      </c>
      <c r="AW170">
        <v>-99</v>
      </c>
      <c r="AX170">
        <v>-99</v>
      </c>
      <c r="AY170">
        <v>-99</v>
      </c>
      <c r="AZ170">
        <v>-99</v>
      </c>
      <c r="BA170">
        <v>-99</v>
      </c>
      <c r="BB170">
        <v>-99</v>
      </c>
      <c r="BC170">
        <v>-99</v>
      </c>
      <c r="BD170">
        <v>-99</v>
      </c>
      <c r="BE170">
        <v>-99</v>
      </c>
      <c r="BF170">
        <v>-99</v>
      </c>
      <c r="BG170">
        <v>-99</v>
      </c>
      <c r="BH170">
        <v>-99</v>
      </c>
      <c r="BJ170">
        <v>-99</v>
      </c>
      <c r="BK170">
        <v>-99</v>
      </c>
    </row>
    <row r="171" spans="1:63">
      <c r="A171">
        <v>6913</v>
      </c>
      <c r="B171" t="s">
        <v>50</v>
      </c>
      <c r="C171">
        <v>124</v>
      </c>
      <c r="D171" t="s">
        <v>170</v>
      </c>
      <c r="E171">
        <v>2</v>
      </c>
      <c r="F171">
        <v>2515684.84</v>
      </c>
      <c r="G171">
        <v>6861288.4800000004</v>
      </c>
      <c r="H171" s="2">
        <f t="shared" ref="H171:H234" si="14">COS(-$P$5)*($F171-$O$3)-SIN(-$P$5)*($G171-$P$3)</f>
        <v>4.1618876100600382</v>
      </c>
      <c r="I171" s="2">
        <f t="shared" ref="I171:I234" si="15">SIN(-$P$5)*($F171-$O$3)+COS(-$P$5)*($G171-$P$3)</f>
        <v>14.036192202118729</v>
      </c>
      <c r="J171" s="2">
        <f t="shared" ref="J171:J234" si="16">IF(AND(H171&gt;0,H171&lt;$O$4,I171&gt;0,I171&lt;$P$4),1,0)</f>
        <v>1</v>
      </c>
      <c r="K171" s="2">
        <f t="shared" ref="K171:K234" si="17">IF(AND(J171=1,V171&lt;21,OR(X171/10&gt;$R$10,AJ171="O1",AJ171="O5")),1,0)</f>
        <v>1</v>
      </c>
      <c r="L171" s="2">
        <f t="shared" si="13"/>
        <v>1</v>
      </c>
      <c r="M171">
        <v>207.58</v>
      </c>
      <c r="N171">
        <v>-99</v>
      </c>
      <c r="O171">
        <v>2009</v>
      </c>
      <c r="P171">
        <v>2</v>
      </c>
      <c r="Q171">
        <v>11</v>
      </c>
      <c r="R171">
        <v>246</v>
      </c>
      <c r="S171" s="2">
        <f t="shared" ref="S171:S234" si="18">PI()/4*R171^2</f>
        <v>47529.155256159982</v>
      </c>
      <c r="T171" s="2">
        <f t="shared" ref="T171:T234" si="19">R171*S171</f>
        <v>11692172.193015356</v>
      </c>
      <c r="U171" s="3">
        <f>VLOOKUP($D171,[1]Sheet1!$A$2:$U$706,8,FALSE)</f>
        <v>2</v>
      </c>
      <c r="V171" s="4">
        <v>11</v>
      </c>
      <c r="W171" s="3">
        <f>VLOOKUP($D171,[1]Sheet1!$A$2:$U$706,9,FALSE)</f>
        <v>11</v>
      </c>
      <c r="X171" s="3">
        <f>VLOOKUP($D171,[1]Sheet1!$A$2:$U$706,11,FALSE)</f>
        <v>253</v>
      </c>
      <c r="Y171" s="3">
        <f>VLOOKUP($D171,[1]Sheet1!$A$2:$U$706,15,FALSE)</f>
        <v>22.5</v>
      </c>
      <c r="Z171" s="3">
        <f>VLOOKUP($D171,[1]Sheet1!$A$2:$U$706,16,FALSE)</f>
        <v>16.5</v>
      </c>
      <c r="AA171">
        <v>-99</v>
      </c>
      <c r="AB171">
        <v>-99</v>
      </c>
      <c r="AC171">
        <v>-99</v>
      </c>
      <c r="AD171" t="s">
        <v>52</v>
      </c>
      <c r="AE171">
        <v>20.91</v>
      </c>
      <c r="AF171">
        <v>21.805864329999999</v>
      </c>
      <c r="AG171">
        <v>2515684.6579999998</v>
      </c>
      <c r="AH171">
        <v>6861288.5240000002</v>
      </c>
      <c r="AI171">
        <v>207.87700000000001</v>
      </c>
      <c r="AJ171" t="s">
        <v>53</v>
      </c>
      <c r="AK171">
        <v>-99</v>
      </c>
      <c r="AL171" t="s">
        <v>54</v>
      </c>
      <c r="AM171" t="s">
        <v>55</v>
      </c>
      <c r="AN171">
        <v>0</v>
      </c>
      <c r="AO171">
        <v>3</v>
      </c>
      <c r="AP171">
        <v>-99</v>
      </c>
      <c r="AQ171">
        <v>-99</v>
      </c>
      <c r="AR171">
        <v>-99</v>
      </c>
      <c r="AS171">
        <v>-99</v>
      </c>
      <c r="AT171">
        <v>-99</v>
      </c>
      <c r="AV171">
        <v>-99</v>
      </c>
      <c r="AW171">
        <v>-99</v>
      </c>
      <c r="AX171">
        <v>-99</v>
      </c>
      <c r="AY171">
        <v>-99</v>
      </c>
      <c r="AZ171">
        <v>-99</v>
      </c>
      <c r="BA171">
        <v>-99</v>
      </c>
      <c r="BB171">
        <v>-99</v>
      </c>
      <c r="BC171">
        <v>-99</v>
      </c>
      <c r="BD171">
        <v>-99</v>
      </c>
      <c r="BE171">
        <v>-99</v>
      </c>
      <c r="BF171">
        <v>-99</v>
      </c>
      <c r="BG171">
        <v>-99</v>
      </c>
      <c r="BH171">
        <v>-99</v>
      </c>
      <c r="BJ171">
        <v>-99</v>
      </c>
      <c r="BK171">
        <v>-99</v>
      </c>
    </row>
    <row r="172" spans="1:63">
      <c r="A172">
        <v>6914</v>
      </c>
      <c r="B172" t="s">
        <v>50</v>
      </c>
      <c r="C172">
        <v>125</v>
      </c>
      <c r="D172" t="s">
        <v>171</v>
      </c>
      <c r="E172">
        <v>2</v>
      </c>
      <c r="F172">
        <v>2515681.7599999998</v>
      </c>
      <c r="G172">
        <v>6861287.1399999997</v>
      </c>
      <c r="H172" s="2">
        <f t="shared" si="14"/>
        <v>0.80415115485647615</v>
      </c>
      <c r="I172" s="2">
        <f t="shared" si="15"/>
        <v>14.123404012973443</v>
      </c>
      <c r="J172" s="2">
        <f t="shared" si="16"/>
        <v>1</v>
      </c>
      <c r="K172" s="2">
        <f t="shared" si="17"/>
        <v>1</v>
      </c>
      <c r="L172" s="2">
        <f t="shared" ref="L172:L235" si="20">IF(AND(K172,OR(AJ172="O1",AJ172="O5")),1,0)</f>
        <v>1</v>
      </c>
      <c r="M172">
        <v>207.12</v>
      </c>
      <c r="N172">
        <v>-99</v>
      </c>
      <c r="O172">
        <v>2009</v>
      </c>
      <c r="P172">
        <v>2</v>
      </c>
      <c r="Q172">
        <v>11</v>
      </c>
      <c r="R172">
        <v>266</v>
      </c>
      <c r="S172" s="2">
        <f t="shared" si="18"/>
        <v>55571.632449349847</v>
      </c>
      <c r="T172" s="2">
        <f t="shared" si="19"/>
        <v>14782054.231527058</v>
      </c>
      <c r="U172" s="3">
        <f>VLOOKUP($D172,[1]Sheet1!$A$2:$U$706,8,FALSE)</f>
        <v>2</v>
      </c>
      <c r="V172" s="4">
        <v>11</v>
      </c>
      <c r="W172" s="3">
        <f>VLOOKUP($D172,[1]Sheet1!$A$2:$U$706,9,FALSE)</f>
        <v>11</v>
      </c>
      <c r="X172" s="3">
        <f>VLOOKUP($D172,[1]Sheet1!$A$2:$U$706,11,FALSE)</f>
        <v>265</v>
      </c>
      <c r="Y172" s="3">
        <f>VLOOKUP($D172,[1]Sheet1!$A$2:$U$706,15,FALSE)</f>
        <v>0</v>
      </c>
      <c r="Z172" s="3">
        <f>VLOOKUP($D172,[1]Sheet1!$A$2:$U$706,16,FALSE)</f>
        <v>0</v>
      </c>
      <c r="AA172">
        <v>-99</v>
      </c>
      <c r="AB172">
        <v>-99</v>
      </c>
      <c r="AC172">
        <v>-99</v>
      </c>
      <c r="AD172" t="s">
        <v>52</v>
      </c>
      <c r="AE172">
        <v>19.93</v>
      </c>
      <c r="AF172">
        <v>22.954261859999999</v>
      </c>
      <c r="AG172">
        <v>2515681.7450000001</v>
      </c>
      <c r="AH172">
        <v>6861287.2280000001</v>
      </c>
      <c r="AI172">
        <v>207.58099999999999</v>
      </c>
      <c r="AJ172" t="s">
        <v>53</v>
      </c>
      <c r="AK172">
        <v>-99</v>
      </c>
      <c r="AL172" t="s">
        <v>54</v>
      </c>
      <c r="AM172" t="s">
        <v>55</v>
      </c>
      <c r="AN172">
        <v>0</v>
      </c>
      <c r="AO172">
        <v>3</v>
      </c>
      <c r="AP172">
        <v>-99</v>
      </c>
      <c r="AQ172">
        <v>-99</v>
      </c>
      <c r="AR172">
        <v>-99</v>
      </c>
      <c r="AS172">
        <v>-99</v>
      </c>
      <c r="AT172">
        <v>-99</v>
      </c>
      <c r="AV172">
        <v>-99</v>
      </c>
      <c r="AW172">
        <v>-99</v>
      </c>
      <c r="AX172">
        <v>-99</v>
      </c>
      <c r="AY172">
        <v>-99</v>
      </c>
      <c r="AZ172">
        <v>-99</v>
      </c>
      <c r="BA172">
        <v>-99</v>
      </c>
      <c r="BB172">
        <v>-99</v>
      </c>
      <c r="BC172">
        <v>-99</v>
      </c>
      <c r="BD172">
        <v>-99</v>
      </c>
      <c r="BE172">
        <v>-99</v>
      </c>
      <c r="BF172">
        <v>-99</v>
      </c>
      <c r="BG172">
        <v>-99</v>
      </c>
      <c r="BH172">
        <v>-99</v>
      </c>
      <c r="BJ172">
        <v>-99</v>
      </c>
      <c r="BK172">
        <v>-99</v>
      </c>
    </row>
    <row r="173" spans="1:63">
      <c r="A173">
        <v>6916</v>
      </c>
      <c r="B173" t="s">
        <v>50</v>
      </c>
      <c r="C173">
        <v>127</v>
      </c>
      <c r="D173" t="s">
        <v>173</v>
      </c>
      <c r="E173">
        <v>2</v>
      </c>
      <c r="F173">
        <v>2515675.25</v>
      </c>
      <c r="G173">
        <v>6861286.6200000001</v>
      </c>
      <c r="H173" s="2">
        <f t="shared" si="14"/>
        <v>-5.3156740344657791</v>
      </c>
      <c r="I173" s="2">
        <f t="shared" si="15"/>
        <v>16.403368847957029</v>
      </c>
      <c r="J173" s="2">
        <f t="shared" si="16"/>
        <v>0</v>
      </c>
      <c r="K173" s="2">
        <f t="shared" si="17"/>
        <v>0</v>
      </c>
      <c r="L173" s="2">
        <f t="shared" si="20"/>
        <v>0</v>
      </c>
      <c r="M173">
        <v>206.52</v>
      </c>
      <c r="N173">
        <v>-99</v>
      </c>
      <c r="O173">
        <v>2009</v>
      </c>
      <c r="P173">
        <v>2</v>
      </c>
      <c r="Q173">
        <v>11</v>
      </c>
      <c r="R173">
        <v>241</v>
      </c>
      <c r="S173" s="2">
        <f t="shared" si="18"/>
        <v>45616.710728287195</v>
      </c>
      <c r="T173" s="2">
        <f t="shared" si="19"/>
        <v>10993627.285517214</v>
      </c>
      <c r="U173" s="3">
        <f>VLOOKUP($D173,[1]Sheet1!$A$2:$U$706,8,FALSE)</f>
        <v>2</v>
      </c>
      <c r="V173" s="4">
        <v>11</v>
      </c>
      <c r="W173" s="3">
        <f>VLOOKUP($D173,[1]Sheet1!$A$2:$U$706,9,FALSE)</f>
        <v>11</v>
      </c>
      <c r="X173" s="3">
        <f>VLOOKUP($D173,[1]Sheet1!$A$2:$U$706,11,FALSE)</f>
        <v>248</v>
      </c>
      <c r="Y173" s="3">
        <f>VLOOKUP($D173,[1]Sheet1!$A$2:$U$706,15,FALSE)</f>
        <v>20</v>
      </c>
      <c r="Z173" s="3">
        <f>VLOOKUP($D173,[1]Sheet1!$A$2:$U$706,16,FALSE)</f>
        <v>13</v>
      </c>
      <c r="AA173">
        <v>19</v>
      </c>
      <c r="AB173">
        <v>8</v>
      </c>
      <c r="AC173">
        <v>50</v>
      </c>
      <c r="AD173" t="s">
        <v>52</v>
      </c>
      <c r="AE173">
        <v>19</v>
      </c>
      <c r="AF173">
        <v>21.504141740000001</v>
      </c>
      <c r="AG173">
        <v>2515674.64</v>
      </c>
      <c r="AH173">
        <v>6861286.5530000003</v>
      </c>
      <c r="AI173">
        <v>206.47200000000001</v>
      </c>
      <c r="AJ173" t="s">
        <v>53</v>
      </c>
      <c r="AK173">
        <v>-99</v>
      </c>
      <c r="AL173" t="s">
        <v>54</v>
      </c>
      <c r="AM173" t="s">
        <v>55</v>
      </c>
      <c r="AN173">
        <v>0</v>
      </c>
      <c r="AO173">
        <v>3</v>
      </c>
      <c r="AP173">
        <v>-99</v>
      </c>
      <c r="AQ173">
        <v>-99</v>
      </c>
      <c r="AR173">
        <v>-99</v>
      </c>
      <c r="AS173">
        <v>-99</v>
      </c>
      <c r="AT173">
        <v>-99</v>
      </c>
      <c r="AV173">
        <v>-99</v>
      </c>
      <c r="AW173">
        <v>-99</v>
      </c>
      <c r="AX173">
        <v>-99</v>
      </c>
      <c r="AY173">
        <v>-99</v>
      </c>
      <c r="AZ173">
        <v>-99</v>
      </c>
      <c r="BA173">
        <v>-99</v>
      </c>
      <c r="BB173">
        <v>-99</v>
      </c>
      <c r="BC173">
        <v>-99</v>
      </c>
      <c r="BD173">
        <v>-99</v>
      </c>
      <c r="BE173">
        <v>-99</v>
      </c>
      <c r="BF173">
        <v>-99</v>
      </c>
      <c r="BG173">
        <v>-99</v>
      </c>
      <c r="BH173">
        <v>-99</v>
      </c>
      <c r="BJ173">
        <v>-99</v>
      </c>
      <c r="BK173">
        <v>-99</v>
      </c>
    </row>
    <row r="174" spans="1:63">
      <c r="A174">
        <v>6928</v>
      </c>
      <c r="B174" t="s">
        <v>50</v>
      </c>
      <c r="C174">
        <v>139</v>
      </c>
      <c r="D174" t="s">
        <v>187</v>
      </c>
      <c r="E174">
        <v>2</v>
      </c>
      <c r="F174">
        <v>2515675.23</v>
      </c>
      <c r="G174">
        <v>6861306.8600000003</v>
      </c>
      <c r="H174" s="2">
        <f t="shared" si="14"/>
        <v>3.2199934275028266</v>
      </c>
      <c r="I174" s="2">
        <f t="shared" si="15"/>
        <v>34.755490823024083</v>
      </c>
      <c r="J174" s="2">
        <f t="shared" si="16"/>
        <v>1</v>
      </c>
      <c r="K174" s="2">
        <f t="shared" si="17"/>
        <v>1</v>
      </c>
      <c r="L174" s="2">
        <f t="shared" si="20"/>
        <v>1</v>
      </c>
      <c r="M174">
        <v>207.19</v>
      </c>
      <c r="N174">
        <v>-99</v>
      </c>
      <c r="O174">
        <v>2009</v>
      </c>
      <c r="P174">
        <v>2</v>
      </c>
      <c r="Q174">
        <v>11</v>
      </c>
      <c r="R174">
        <v>251</v>
      </c>
      <c r="S174" s="2">
        <f t="shared" si="18"/>
        <v>49480.869692202636</v>
      </c>
      <c r="T174" s="2">
        <f t="shared" si="19"/>
        <v>12419698.292742861</v>
      </c>
      <c r="U174" s="3">
        <f>VLOOKUP($D174,[1]Sheet1!$A$2:$U$706,8,FALSE)</f>
        <v>2</v>
      </c>
      <c r="V174" s="4">
        <v>11</v>
      </c>
      <c r="W174" s="3">
        <f>VLOOKUP($D174,[1]Sheet1!$A$2:$U$706,9,FALSE)</f>
        <v>11</v>
      </c>
      <c r="X174" s="3">
        <f>VLOOKUP($D174,[1]Sheet1!$A$2:$U$706,11,FALSE)</f>
        <v>270</v>
      </c>
      <c r="Y174" s="3">
        <f>VLOOKUP($D174,[1]Sheet1!$A$2:$U$706,15,FALSE)</f>
        <v>0</v>
      </c>
      <c r="Z174" s="3">
        <f>VLOOKUP($D174,[1]Sheet1!$A$2:$U$706,16,FALSE)</f>
        <v>0</v>
      </c>
      <c r="AA174">
        <v>-99</v>
      </c>
      <c r="AB174">
        <v>-99</v>
      </c>
      <c r="AC174">
        <v>-99</v>
      </c>
      <c r="AD174" t="s">
        <v>52</v>
      </c>
      <c r="AE174">
        <v>19.68</v>
      </c>
      <c r="AF174">
        <v>22.101581750000001</v>
      </c>
      <c r="AG174">
        <v>2515675.3659999999</v>
      </c>
      <c r="AH174">
        <v>6861306.7699999996</v>
      </c>
      <c r="AI174">
        <v>207.86799999999999</v>
      </c>
      <c r="AJ174" t="s">
        <v>53</v>
      </c>
      <c r="AK174">
        <v>-99</v>
      </c>
      <c r="AL174" t="s">
        <v>54</v>
      </c>
      <c r="AM174" t="s">
        <v>55</v>
      </c>
      <c r="AN174">
        <v>0</v>
      </c>
      <c r="AO174">
        <v>3</v>
      </c>
      <c r="AP174">
        <v>-99</v>
      </c>
      <c r="AQ174">
        <v>-99</v>
      </c>
      <c r="AR174">
        <v>-99</v>
      </c>
      <c r="AS174">
        <v>-99</v>
      </c>
      <c r="AT174">
        <v>-99</v>
      </c>
      <c r="AV174">
        <v>-99</v>
      </c>
      <c r="AW174">
        <v>-99</v>
      </c>
      <c r="AX174">
        <v>-99</v>
      </c>
      <c r="AY174">
        <v>-99</v>
      </c>
      <c r="AZ174">
        <v>-99</v>
      </c>
      <c r="BA174">
        <v>-99</v>
      </c>
      <c r="BB174">
        <v>-99</v>
      </c>
      <c r="BC174">
        <v>-99</v>
      </c>
      <c r="BD174">
        <v>-99</v>
      </c>
      <c r="BE174">
        <v>-99</v>
      </c>
      <c r="BF174">
        <v>-99</v>
      </c>
      <c r="BG174">
        <v>-99</v>
      </c>
      <c r="BH174">
        <v>-99</v>
      </c>
      <c r="BJ174">
        <v>-99</v>
      </c>
      <c r="BK174">
        <v>-99</v>
      </c>
    </row>
    <row r="175" spans="1:63">
      <c r="A175">
        <v>6933</v>
      </c>
      <c r="B175" t="s">
        <v>50</v>
      </c>
      <c r="C175">
        <v>145</v>
      </c>
      <c r="D175" t="s">
        <v>194</v>
      </c>
      <c r="E175">
        <v>2</v>
      </c>
      <c r="F175">
        <v>2515694.7799999998</v>
      </c>
      <c r="G175">
        <v>6861278.1299999999</v>
      </c>
      <c r="H175" s="2">
        <f t="shared" si="14"/>
        <v>8.7964880039012989</v>
      </c>
      <c r="I175" s="2">
        <f t="shared" si="15"/>
        <v>0.45508108410402537</v>
      </c>
      <c r="J175" s="2">
        <f t="shared" si="16"/>
        <v>1</v>
      </c>
      <c r="K175" s="2">
        <f t="shared" si="17"/>
        <v>1</v>
      </c>
      <c r="L175" s="2">
        <f t="shared" si="20"/>
        <v>1</v>
      </c>
      <c r="M175">
        <v>206.47</v>
      </c>
      <c r="N175">
        <v>-99</v>
      </c>
      <c r="O175">
        <v>2009</v>
      </c>
      <c r="P175">
        <v>2</v>
      </c>
      <c r="Q175">
        <v>11</v>
      </c>
      <c r="R175">
        <v>221</v>
      </c>
      <c r="S175" s="2">
        <f t="shared" si="18"/>
        <v>38359.63169849477</v>
      </c>
      <c r="T175" s="2">
        <f t="shared" si="19"/>
        <v>8477478.6053673439</v>
      </c>
      <c r="U175" s="3">
        <f>VLOOKUP($D175,[1]Sheet1!$A$2:$U$706,8,FALSE)</f>
        <v>2</v>
      </c>
      <c r="V175" s="4">
        <v>11</v>
      </c>
      <c r="W175" s="3">
        <f>VLOOKUP($D175,[1]Sheet1!$A$2:$U$706,9,FALSE)</f>
        <v>11</v>
      </c>
      <c r="X175" s="3">
        <f>VLOOKUP($D175,[1]Sheet1!$A$2:$U$706,11,FALSE)</f>
        <v>240</v>
      </c>
      <c r="Y175" s="3">
        <f>VLOOKUP($D175,[1]Sheet1!$A$2:$U$706,15,FALSE)</f>
        <v>0</v>
      </c>
      <c r="Z175" s="3">
        <f>VLOOKUP($D175,[1]Sheet1!$A$2:$U$706,16,FALSE)</f>
        <v>0</v>
      </c>
      <c r="AA175">
        <v>-99</v>
      </c>
      <c r="AB175">
        <v>-99</v>
      </c>
      <c r="AC175">
        <v>-99</v>
      </c>
      <c r="AD175" t="s">
        <v>52</v>
      </c>
      <c r="AE175">
        <v>19.91</v>
      </c>
      <c r="AF175">
        <v>20.233895350000001</v>
      </c>
      <c r="AG175">
        <v>2515694.949</v>
      </c>
      <c r="AH175">
        <v>6861277.9340000004</v>
      </c>
      <c r="AI175">
        <v>207.94800000000001</v>
      </c>
      <c r="AJ175" t="s">
        <v>53</v>
      </c>
      <c r="AK175">
        <v>-99</v>
      </c>
      <c r="AL175" t="s">
        <v>54</v>
      </c>
      <c r="AM175" t="s">
        <v>55</v>
      </c>
      <c r="AN175">
        <v>0</v>
      </c>
      <c r="AO175">
        <v>3</v>
      </c>
      <c r="AP175">
        <v>-99</v>
      </c>
      <c r="AQ175">
        <v>-99</v>
      </c>
      <c r="AR175">
        <v>-99</v>
      </c>
      <c r="AS175">
        <v>-99</v>
      </c>
      <c r="AT175">
        <v>-99</v>
      </c>
      <c r="AV175">
        <v>-99</v>
      </c>
      <c r="AW175">
        <v>-99</v>
      </c>
      <c r="AX175">
        <v>-99</v>
      </c>
      <c r="AY175">
        <v>-99</v>
      </c>
      <c r="AZ175">
        <v>-99</v>
      </c>
      <c r="BA175">
        <v>-99</v>
      </c>
      <c r="BB175">
        <v>-99</v>
      </c>
      <c r="BC175">
        <v>-99</v>
      </c>
      <c r="BD175">
        <v>-99</v>
      </c>
      <c r="BE175">
        <v>-99</v>
      </c>
      <c r="BF175">
        <v>-99</v>
      </c>
      <c r="BG175">
        <v>-99</v>
      </c>
      <c r="BH175">
        <v>-99</v>
      </c>
      <c r="BJ175">
        <v>-99</v>
      </c>
      <c r="BK175">
        <v>-99</v>
      </c>
    </row>
    <row r="176" spans="1:63">
      <c r="A176">
        <v>6940</v>
      </c>
      <c r="B176" t="s">
        <v>50</v>
      </c>
      <c r="C176">
        <v>152</v>
      </c>
      <c r="D176" t="s">
        <v>202</v>
      </c>
      <c r="E176">
        <v>2</v>
      </c>
      <c r="F176">
        <v>2515687.96</v>
      </c>
      <c r="G176">
        <v>6861292.4400000004</v>
      </c>
      <c r="H176" s="2">
        <f t="shared" si="14"/>
        <v>8.663136222193101</v>
      </c>
      <c r="I176" s="2">
        <f t="shared" si="15"/>
        <v>16.306602062071885</v>
      </c>
      <c r="J176" s="2">
        <f t="shared" si="16"/>
        <v>1</v>
      </c>
      <c r="K176" s="2">
        <f t="shared" si="17"/>
        <v>1</v>
      </c>
      <c r="L176" s="2">
        <f t="shared" si="20"/>
        <v>1</v>
      </c>
      <c r="M176">
        <v>208.92</v>
      </c>
      <c r="N176">
        <v>-99</v>
      </c>
      <c r="O176">
        <v>2009</v>
      </c>
      <c r="P176">
        <v>2</v>
      </c>
      <c r="Q176">
        <v>11</v>
      </c>
      <c r="R176">
        <v>302</v>
      </c>
      <c r="S176" s="2">
        <f t="shared" si="18"/>
        <v>71631.454094500878</v>
      </c>
      <c r="T176" s="2">
        <f t="shared" si="19"/>
        <v>21632699.136539266</v>
      </c>
      <c r="U176" s="3">
        <f>VLOOKUP($D176,[1]Sheet1!$A$2:$U$706,8,FALSE)</f>
        <v>2</v>
      </c>
      <c r="V176" s="4">
        <v>11</v>
      </c>
      <c r="W176" s="3">
        <f>VLOOKUP($D176,[1]Sheet1!$A$2:$U$706,9,FALSE)</f>
        <v>11</v>
      </c>
      <c r="X176" s="3">
        <f>VLOOKUP($D176,[1]Sheet1!$A$2:$U$706,11,FALSE)</f>
        <v>312</v>
      </c>
      <c r="Y176" s="3">
        <f>VLOOKUP($D176,[1]Sheet1!$A$2:$U$706,15,FALSE)</f>
        <v>0</v>
      </c>
      <c r="Z176" s="3">
        <f>VLOOKUP($D176,[1]Sheet1!$A$2:$U$706,16,FALSE)</f>
        <v>0</v>
      </c>
      <c r="AA176">
        <v>-99</v>
      </c>
      <c r="AB176">
        <v>-99</v>
      </c>
      <c r="AC176">
        <v>-99</v>
      </c>
      <c r="AD176" t="s">
        <v>52</v>
      </c>
      <c r="AE176">
        <v>22.84</v>
      </c>
      <c r="AF176">
        <v>24.809377829999999</v>
      </c>
      <c r="AG176">
        <v>2515688.1179999998</v>
      </c>
      <c r="AH176">
        <v>6861291.9699999997</v>
      </c>
      <c r="AI176">
        <v>210.238</v>
      </c>
      <c r="AJ176" t="s">
        <v>53</v>
      </c>
      <c r="AK176">
        <v>-99</v>
      </c>
      <c r="AL176" t="s">
        <v>54</v>
      </c>
      <c r="AM176" t="s">
        <v>55</v>
      </c>
      <c r="AN176">
        <v>0</v>
      </c>
      <c r="AO176">
        <v>3</v>
      </c>
      <c r="AP176">
        <v>-99</v>
      </c>
      <c r="AQ176">
        <v>-99</v>
      </c>
      <c r="AR176">
        <v>-99</v>
      </c>
      <c r="AS176">
        <v>-99</v>
      </c>
      <c r="AT176">
        <v>-99</v>
      </c>
      <c r="AV176">
        <v>-99</v>
      </c>
      <c r="AW176">
        <v>-99</v>
      </c>
      <c r="AX176">
        <v>-99</v>
      </c>
      <c r="AY176">
        <v>-99</v>
      </c>
      <c r="AZ176">
        <v>-99</v>
      </c>
      <c r="BA176">
        <v>-99</v>
      </c>
      <c r="BB176">
        <v>-99</v>
      </c>
      <c r="BC176">
        <v>-99</v>
      </c>
      <c r="BD176">
        <v>-99</v>
      </c>
      <c r="BE176">
        <v>-99</v>
      </c>
      <c r="BF176">
        <v>-99</v>
      </c>
      <c r="BG176">
        <v>-99</v>
      </c>
      <c r="BH176">
        <v>-99</v>
      </c>
      <c r="BJ176">
        <v>-99</v>
      </c>
      <c r="BK176">
        <v>-99</v>
      </c>
    </row>
    <row r="177" spans="1:63">
      <c r="A177">
        <v>6942</v>
      </c>
      <c r="B177" t="s">
        <v>50</v>
      </c>
      <c r="C177">
        <v>154</v>
      </c>
      <c r="D177" t="s">
        <v>204</v>
      </c>
      <c r="E177">
        <v>2</v>
      </c>
      <c r="F177">
        <v>2515683.13</v>
      </c>
      <c r="G177">
        <v>6861295.1699999999</v>
      </c>
      <c r="H177" s="2">
        <f t="shared" si="14"/>
        <v>5.4394174650859952</v>
      </c>
      <c r="I177" s="2">
        <f t="shared" si="15"/>
        <v>20.822068524482095</v>
      </c>
      <c r="J177" s="2">
        <f t="shared" si="16"/>
        <v>1</v>
      </c>
      <c r="K177" s="2">
        <f t="shared" si="17"/>
        <v>1</v>
      </c>
      <c r="L177" s="2">
        <f t="shared" si="20"/>
        <v>1</v>
      </c>
      <c r="M177">
        <v>207.4</v>
      </c>
      <c r="N177">
        <v>-99</v>
      </c>
      <c r="O177">
        <v>2009</v>
      </c>
      <c r="P177">
        <v>2</v>
      </c>
      <c r="Q177">
        <v>11</v>
      </c>
      <c r="R177">
        <v>310</v>
      </c>
      <c r="S177" s="2">
        <f t="shared" si="18"/>
        <v>75476.763502494781</v>
      </c>
      <c r="T177" s="2">
        <f t="shared" si="19"/>
        <v>23397796.685773384</v>
      </c>
      <c r="U177" s="3">
        <f>VLOOKUP($D177,[1]Sheet1!$A$2:$U$706,8,FALSE)</f>
        <v>2</v>
      </c>
      <c r="V177" s="4">
        <v>11</v>
      </c>
      <c r="W177" s="3">
        <f>VLOOKUP($D177,[1]Sheet1!$A$2:$U$706,9,FALSE)</f>
        <v>11</v>
      </c>
      <c r="X177" s="3">
        <f>VLOOKUP($D177,[1]Sheet1!$A$2:$U$706,11,FALSE)</f>
        <v>325</v>
      </c>
      <c r="Y177" s="3">
        <f>VLOOKUP($D177,[1]Sheet1!$A$2:$U$706,15,FALSE)</f>
        <v>0</v>
      </c>
      <c r="Z177" s="3">
        <f>VLOOKUP($D177,[1]Sheet1!$A$2:$U$706,16,FALSE)</f>
        <v>0</v>
      </c>
      <c r="AA177">
        <v>21</v>
      </c>
      <c r="AB177">
        <v>11</v>
      </c>
      <c r="AC177">
        <v>50</v>
      </c>
      <c r="AD177" t="s">
        <v>52</v>
      </c>
      <c r="AE177">
        <v>21</v>
      </c>
      <c r="AF177">
        <v>25.188565959999998</v>
      </c>
      <c r="AG177">
        <v>2515683.5060000001</v>
      </c>
      <c r="AH177">
        <v>6861294.7070000004</v>
      </c>
      <c r="AI177">
        <v>208.47</v>
      </c>
      <c r="AJ177" t="s">
        <v>53</v>
      </c>
      <c r="AK177">
        <v>-99</v>
      </c>
      <c r="AL177" t="s">
        <v>54</v>
      </c>
      <c r="AM177" t="s">
        <v>55</v>
      </c>
      <c r="AN177">
        <v>0</v>
      </c>
      <c r="AO177">
        <v>3</v>
      </c>
      <c r="AP177">
        <v>-99</v>
      </c>
      <c r="AQ177">
        <v>-99</v>
      </c>
      <c r="AR177">
        <v>-99</v>
      </c>
      <c r="AS177">
        <v>-99</v>
      </c>
      <c r="AT177">
        <v>-99</v>
      </c>
      <c r="AV177">
        <v>-99</v>
      </c>
      <c r="AW177">
        <v>-99</v>
      </c>
      <c r="AX177">
        <v>-99</v>
      </c>
      <c r="AY177">
        <v>-99</v>
      </c>
      <c r="AZ177">
        <v>-99</v>
      </c>
      <c r="BA177">
        <v>-99</v>
      </c>
      <c r="BB177">
        <v>-99</v>
      </c>
      <c r="BC177">
        <v>-99</v>
      </c>
      <c r="BD177">
        <v>-99</v>
      </c>
      <c r="BE177">
        <v>-99</v>
      </c>
      <c r="BF177">
        <v>-99</v>
      </c>
      <c r="BG177">
        <v>-99</v>
      </c>
      <c r="BH177">
        <v>-99</v>
      </c>
      <c r="BJ177">
        <v>-99</v>
      </c>
      <c r="BK177">
        <v>-99</v>
      </c>
    </row>
    <row r="178" spans="1:63">
      <c r="A178">
        <v>6944</v>
      </c>
      <c r="B178" t="s">
        <v>50</v>
      </c>
      <c r="C178">
        <v>156</v>
      </c>
      <c r="D178" t="s">
        <v>207</v>
      </c>
      <c r="E178">
        <v>2</v>
      </c>
      <c r="F178">
        <v>2515682.67</v>
      </c>
      <c r="G178">
        <v>6861303.1200000001</v>
      </c>
      <c r="H178" s="2">
        <f t="shared" si="14"/>
        <v>8.38233106400018</v>
      </c>
      <c r="I178" s="2">
        <f t="shared" si="15"/>
        <v>28.22161983197725</v>
      </c>
      <c r="J178" s="2">
        <f t="shared" si="16"/>
        <v>1</v>
      </c>
      <c r="K178" s="2">
        <f t="shared" si="17"/>
        <v>1</v>
      </c>
      <c r="L178" s="2">
        <f t="shared" si="20"/>
        <v>1</v>
      </c>
      <c r="M178">
        <v>206.57</v>
      </c>
      <c r="N178">
        <v>-99</v>
      </c>
      <c r="O178">
        <v>2009</v>
      </c>
      <c r="P178">
        <v>2</v>
      </c>
      <c r="Q178">
        <v>11</v>
      </c>
      <c r="R178">
        <v>186</v>
      </c>
      <c r="S178" s="2">
        <f t="shared" si="18"/>
        <v>27171.634860898121</v>
      </c>
      <c r="T178" s="2">
        <f t="shared" si="19"/>
        <v>5053924.0841270508</v>
      </c>
      <c r="U178" s="3">
        <f>VLOOKUP($D178,[1]Sheet1!$A$2:$U$706,8,FALSE)</f>
        <v>2</v>
      </c>
      <c r="V178" s="4">
        <v>11</v>
      </c>
      <c r="W178" s="3">
        <f>VLOOKUP($D178,[1]Sheet1!$A$2:$U$706,9,FALSE)</f>
        <v>11</v>
      </c>
      <c r="X178" s="3">
        <f>VLOOKUP($D178,[1]Sheet1!$A$2:$U$706,11,FALSE)</f>
        <v>191</v>
      </c>
      <c r="Y178" s="3">
        <f>VLOOKUP($D178,[1]Sheet1!$A$2:$U$706,15,FALSE)</f>
        <v>0</v>
      </c>
      <c r="Z178" s="3">
        <f>VLOOKUP($D178,[1]Sheet1!$A$2:$U$706,16,FALSE)</f>
        <v>0</v>
      </c>
      <c r="AA178">
        <v>-99</v>
      </c>
      <c r="AB178">
        <v>-99</v>
      </c>
      <c r="AC178">
        <v>-99</v>
      </c>
      <c r="AD178" t="s">
        <v>52</v>
      </c>
      <c r="AE178">
        <v>19.8</v>
      </c>
      <c r="AF178">
        <v>17.739688059999999</v>
      </c>
      <c r="AG178">
        <v>2515682.8330000001</v>
      </c>
      <c r="AH178">
        <v>6861303.1849999996</v>
      </c>
      <c r="AI178">
        <v>207.202</v>
      </c>
      <c r="AJ178" t="s">
        <v>53</v>
      </c>
      <c r="AK178">
        <v>-99</v>
      </c>
      <c r="AL178" t="s">
        <v>54</v>
      </c>
      <c r="AM178" t="s">
        <v>55</v>
      </c>
      <c r="AN178">
        <v>0</v>
      </c>
      <c r="AO178">
        <v>3</v>
      </c>
      <c r="AP178">
        <v>-99</v>
      </c>
      <c r="AQ178">
        <v>-99</v>
      </c>
      <c r="AR178">
        <v>-99</v>
      </c>
      <c r="AS178">
        <v>-99</v>
      </c>
      <c r="AT178">
        <v>-99</v>
      </c>
      <c r="AV178">
        <v>-99</v>
      </c>
      <c r="AW178">
        <v>-99</v>
      </c>
      <c r="AX178">
        <v>-99</v>
      </c>
      <c r="AY178">
        <v>-99</v>
      </c>
      <c r="AZ178">
        <v>-99</v>
      </c>
      <c r="BA178">
        <v>-99</v>
      </c>
      <c r="BB178">
        <v>-99</v>
      </c>
      <c r="BC178">
        <v>-99</v>
      </c>
      <c r="BD178">
        <v>-99</v>
      </c>
      <c r="BE178">
        <v>-99</v>
      </c>
      <c r="BF178">
        <v>-99</v>
      </c>
      <c r="BG178">
        <v>-99</v>
      </c>
      <c r="BH178">
        <v>-99</v>
      </c>
      <c r="BJ178">
        <v>-99</v>
      </c>
      <c r="BK178">
        <v>-99</v>
      </c>
    </row>
    <row r="179" spans="1:63">
      <c r="A179">
        <v>6947</v>
      </c>
      <c r="B179" t="s">
        <v>50</v>
      </c>
      <c r="C179">
        <v>159</v>
      </c>
      <c r="D179" t="s">
        <v>211</v>
      </c>
      <c r="E179">
        <v>2</v>
      </c>
      <c r="F179">
        <v>2515674.92</v>
      </c>
      <c r="G179">
        <v>6861311.04</v>
      </c>
      <c r="H179" s="2">
        <f t="shared" si="14"/>
        <v>4.7055823474209948</v>
      </c>
      <c r="I179" s="2">
        <f t="shared" si="15"/>
        <v>38.674869033730417</v>
      </c>
      <c r="J179" s="2">
        <f t="shared" si="16"/>
        <v>1</v>
      </c>
      <c r="K179" s="2">
        <f t="shared" si="17"/>
        <v>1</v>
      </c>
      <c r="L179" s="2">
        <f t="shared" si="20"/>
        <v>1</v>
      </c>
      <c r="M179">
        <v>207.88</v>
      </c>
      <c r="N179">
        <v>-99</v>
      </c>
      <c r="O179">
        <v>2009</v>
      </c>
      <c r="P179">
        <v>2</v>
      </c>
      <c r="Q179">
        <v>11</v>
      </c>
      <c r="R179">
        <v>281</v>
      </c>
      <c r="S179" s="2">
        <f t="shared" si="18"/>
        <v>62015.824380025915</v>
      </c>
      <c r="T179" s="2">
        <f t="shared" si="19"/>
        <v>17426446.650787283</v>
      </c>
      <c r="U179" s="3">
        <f>VLOOKUP($D179,[1]Sheet1!$A$2:$U$706,8,FALSE)</f>
        <v>2</v>
      </c>
      <c r="V179" s="4">
        <v>11</v>
      </c>
      <c r="W179" s="3">
        <f>VLOOKUP($D179,[1]Sheet1!$A$2:$U$706,9,FALSE)</f>
        <v>11</v>
      </c>
      <c r="X179" s="3">
        <f>VLOOKUP($D179,[1]Sheet1!$A$2:$U$706,11,FALSE)</f>
        <v>300</v>
      </c>
      <c r="Y179" s="3">
        <f>VLOOKUP($D179,[1]Sheet1!$A$2:$U$706,15,FALSE)</f>
        <v>0</v>
      </c>
      <c r="Z179" s="3">
        <f>VLOOKUP($D179,[1]Sheet1!$A$2:$U$706,16,FALSE)</f>
        <v>0</v>
      </c>
      <c r="AA179">
        <v>-99</v>
      </c>
      <c r="AB179">
        <v>-99</v>
      </c>
      <c r="AC179">
        <v>-99</v>
      </c>
      <c r="AD179" t="s">
        <v>52</v>
      </c>
      <c r="AE179">
        <v>20.350000000000001</v>
      </c>
      <c r="AF179">
        <v>23.7583333</v>
      </c>
      <c r="AG179">
        <v>2515674.98</v>
      </c>
      <c r="AH179">
        <v>6861311.0520000001</v>
      </c>
      <c r="AI179">
        <v>209.15299999999999</v>
      </c>
      <c r="AJ179" t="s">
        <v>53</v>
      </c>
      <c r="AK179">
        <v>-99</v>
      </c>
      <c r="AL179" t="s">
        <v>54</v>
      </c>
      <c r="AM179" t="s">
        <v>55</v>
      </c>
      <c r="AN179">
        <v>0</v>
      </c>
      <c r="AO179">
        <v>3</v>
      </c>
      <c r="AP179">
        <v>-99</v>
      </c>
      <c r="AQ179">
        <v>-99</v>
      </c>
      <c r="AR179">
        <v>-99</v>
      </c>
      <c r="AS179">
        <v>-99</v>
      </c>
      <c r="AT179">
        <v>-99</v>
      </c>
      <c r="AV179">
        <v>-99</v>
      </c>
      <c r="AW179">
        <v>-99</v>
      </c>
      <c r="AX179">
        <v>-99</v>
      </c>
      <c r="AY179">
        <v>-99</v>
      </c>
      <c r="AZ179">
        <v>-99</v>
      </c>
      <c r="BA179">
        <v>-99</v>
      </c>
      <c r="BB179">
        <v>-99</v>
      </c>
      <c r="BC179">
        <v>-99</v>
      </c>
      <c r="BD179">
        <v>-99</v>
      </c>
      <c r="BE179">
        <v>-99</v>
      </c>
      <c r="BF179">
        <v>-99</v>
      </c>
      <c r="BG179">
        <v>-99</v>
      </c>
      <c r="BH179">
        <v>-99</v>
      </c>
      <c r="BJ179">
        <v>-99</v>
      </c>
      <c r="BK179">
        <v>-99</v>
      </c>
    </row>
    <row r="180" spans="1:63">
      <c r="A180">
        <v>6958</v>
      </c>
      <c r="B180" t="s">
        <v>50</v>
      </c>
      <c r="C180">
        <v>713</v>
      </c>
      <c r="D180" t="s">
        <v>227</v>
      </c>
      <c r="E180">
        <v>3</v>
      </c>
      <c r="F180">
        <v>2515669.35</v>
      </c>
      <c r="G180">
        <v>6861277.0199999996</v>
      </c>
      <c r="H180" s="2">
        <f t="shared" si="14"/>
        <v>-14.720025290844477</v>
      </c>
      <c r="I180" s="2">
        <f t="shared" si="15"/>
        <v>10.196261836129517</v>
      </c>
      <c r="J180" s="2">
        <f t="shared" si="16"/>
        <v>0</v>
      </c>
      <c r="K180" s="2">
        <f t="shared" si="17"/>
        <v>0</v>
      </c>
      <c r="L180" s="2">
        <f t="shared" si="20"/>
        <v>0</v>
      </c>
      <c r="M180">
        <v>-99</v>
      </c>
      <c r="N180">
        <v>-99</v>
      </c>
      <c r="O180">
        <v>2009</v>
      </c>
      <c r="P180">
        <v>2</v>
      </c>
      <c r="Q180">
        <v>11</v>
      </c>
      <c r="R180">
        <v>250</v>
      </c>
      <c r="S180" s="2">
        <f t="shared" si="18"/>
        <v>49087.385212340516</v>
      </c>
      <c r="T180" s="2">
        <f t="shared" si="19"/>
        <v>12271846.30308513</v>
      </c>
      <c r="U180" s="3">
        <f>VLOOKUP($D180,[1]Sheet1!$A$2:$U$706,8,FALSE)</f>
        <v>2</v>
      </c>
      <c r="V180" s="4">
        <v>11</v>
      </c>
      <c r="W180" s="3">
        <f>VLOOKUP($D180,[1]Sheet1!$A$2:$U$706,9,FALSE)</f>
        <v>11</v>
      </c>
      <c r="X180" s="3">
        <f>VLOOKUP($D180,[1]Sheet1!$A$2:$U$706,11,FALSE)</f>
        <v>245</v>
      </c>
      <c r="Y180" s="3">
        <f>VLOOKUP($D180,[1]Sheet1!$A$2:$U$706,15,FALSE)</f>
        <v>21</v>
      </c>
      <c r="Z180" s="3">
        <f>VLOOKUP($D180,[1]Sheet1!$A$2:$U$706,16,FALSE)</f>
        <v>11.5</v>
      </c>
      <c r="AA180">
        <v>-99</v>
      </c>
      <c r="AB180">
        <v>-99</v>
      </c>
      <c r="AC180">
        <v>-99</v>
      </c>
      <c r="AD180" t="s">
        <v>52</v>
      </c>
      <c r="AE180">
        <v>-99</v>
      </c>
      <c r="AF180">
        <v>22.042911029999999</v>
      </c>
      <c r="AG180">
        <v>2515669.2820000001</v>
      </c>
      <c r="AH180">
        <v>6861276.807</v>
      </c>
      <c r="AI180">
        <v>208.20500000000001</v>
      </c>
      <c r="AJ180" t="s">
        <v>53</v>
      </c>
      <c r="AK180">
        <v>-99</v>
      </c>
      <c r="AL180" t="s">
        <v>54</v>
      </c>
      <c r="AM180" t="s">
        <v>55</v>
      </c>
      <c r="AN180">
        <v>0</v>
      </c>
      <c r="AO180">
        <v>3</v>
      </c>
      <c r="AP180">
        <v>-99</v>
      </c>
      <c r="AQ180">
        <v>-99</v>
      </c>
      <c r="AR180">
        <v>-99</v>
      </c>
      <c r="AS180">
        <v>-99</v>
      </c>
      <c r="AT180">
        <v>-99</v>
      </c>
      <c r="AV180">
        <v>-99</v>
      </c>
      <c r="AW180">
        <v>-99</v>
      </c>
      <c r="AX180">
        <v>-99</v>
      </c>
      <c r="AY180">
        <v>-99</v>
      </c>
      <c r="AZ180">
        <v>-99</v>
      </c>
      <c r="BA180">
        <v>-99</v>
      </c>
      <c r="BB180">
        <v>-99</v>
      </c>
      <c r="BC180">
        <v>-99</v>
      </c>
      <c r="BD180">
        <v>-99</v>
      </c>
      <c r="BE180">
        <v>-99</v>
      </c>
      <c r="BF180">
        <v>-99</v>
      </c>
      <c r="BG180">
        <v>-99</v>
      </c>
      <c r="BH180">
        <v>-99</v>
      </c>
      <c r="BJ180">
        <v>-99</v>
      </c>
      <c r="BK180">
        <v>-99</v>
      </c>
    </row>
    <row r="181" spans="1:63">
      <c r="A181">
        <v>6966</v>
      </c>
      <c r="B181" t="s">
        <v>50</v>
      </c>
      <c r="C181">
        <v>722</v>
      </c>
      <c r="D181" t="s">
        <v>237</v>
      </c>
      <c r="E181">
        <v>3</v>
      </c>
      <c r="F181">
        <v>2515665.09</v>
      </c>
      <c r="G181">
        <v>6861300.8899999997</v>
      </c>
      <c r="H181" s="2">
        <f t="shared" si="14"/>
        <v>-8.4929985560423376</v>
      </c>
      <c r="I181" s="2">
        <f t="shared" si="15"/>
        <v>33.630182507913354</v>
      </c>
      <c r="J181" s="2">
        <f t="shared" si="16"/>
        <v>0</v>
      </c>
      <c r="K181" s="2">
        <f t="shared" si="17"/>
        <v>0</v>
      </c>
      <c r="L181" s="2">
        <f t="shared" si="20"/>
        <v>0</v>
      </c>
      <c r="M181">
        <v>-99</v>
      </c>
      <c r="N181">
        <v>-99</v>
      </c>
      <c r="O181">
        <v>2009</v>
      </c>
      <c r="P181">
        <v>2</v>
      </c>
      <c r="Q181">
        <v>11</v>
      </c>
      <c r="R181">
        <v>31</v>
      </c>
      <c r="S181" s="2">
        <f t="shared" si="18"/>
        <v>754.76763502494782</v>
      </c>
      <c r="T181" s="2">
        <f t="shared" si="19"/>
        <v>23397.796685773381</v>
      </c>
      <c r="U181" s="3">
        <f>VLOOKUP($D181,[1]Sheet1!$A$2:$U$706,8,FALSE)</f>
        <v>2</v>
      </c>
      <c r="V181" s="4">
        <v>11</v>
      </c>
      <c r="W181" s="3">
        <f>VLOOKUP($D181,[1]Sheet1!$A$2:$U$706,9,FALSE)</f>
        <v>11</v>
      </c>
      <c r="X181" s="3">
        <f>VLOOKUP($D181,[1]Sheet1!$A$2:$U$706,11,FALSE)</f>
        <v>33</v>
      </c>
      <c r="Y181" s="3">
        <f>VLOOKUP($D181,[1]Sheet1!$A$2:$U$706,15,FALSE)</f>
        <v>2.2999999999999998</v>
      </c>
      <c r="Z181" s="3">
        <f>VLOOKUP($D181,[1]Sheet1!$A$2:$U$706,16,FALSE)</f>
        <v>1.7999999999999998</v>
      </c>
      <c r="AA181">
        <v>-99</v>
      </c>
      <c r="AB181">
        <v>-99</v>
      </c>
      <c r="AC181">
        <v>-99</v>
      </c>
      <c r="AD181" t="s">
        <v>52</v>
      </c>
      <c r="AE181">
        <v>-99</v>
      </c>
      <c r="AF181">
        <v>1.9581834</v>
      </c>
      <c r="AG181">
        <v>2515665.09</v>
      </c>
      <c r="AH181">
        <v>6861300.8899999997</v>
      </c>
      <c r="AI181">
        <v>191.006</v>
      </c>
      <c r="AJ181" t="s">
        <v>90</v>
      </c>
      <c r="AK181">
        <v>-99</v>
      </c>
      <c r="AL181" t="s">
        <v>54</v>
      </c>
      <c r="AM181" t="s">
        <v>55</v>
      </c>
      <c r="AN181">
        <v>0</v>
      </c>
      <c r="AO181">
        <v>3</v>
      </c>
      <c r="AP181">
        <v>-99</v>
      </c>
      <c r="AQ181">
        <v>-99</v>
      </c>
      <c r="AR181">
        <v>-99</v>
      </c>
      <c r="AS181">
        <v>-99</v>
      </c>
      <c r="AT181">
        <v>-99</v>
      </c>
      <c r="AV181">
        <v>-99</v>
      </c>
      <c r="AW181">
        <v>-99</v>
      </c>
      <c r="AX181">
        <v>-99</v>
      </c>
      <c r="AY181">
        <v>-99</v>
      </c>
      <c r="AZ181">
        <v>-99</v>
      </c>
      <c r="BA181">
        <v>-99</v>
      </c>
      <c r="BB181">
        <v>-99</v>
      </c>
      <c r="BC181">
        <v>-99</v>
      </c>
      <c r="BD181">
        <v>-99</v>
      </c>
      <c r="BE181">
        <v>-99</v>
      </c>
      <c r="BF181">
        <v>-99</v>
      </c>
      <c r="BG181">
        <v>-99</v>
      </c>
      <c r="BH181">
        <v>-99</v>
      </c>
      <c r="BJ181">
        <v>-99</v>
      </c>
      <c r="BK181">
        <v>-99</v>
      </c>
    </row>
    <row r="182" spans="1:63">
      <c r="A182">
        <v>6968</v>
      </c>
      <c r="B182" t="s">
        <v>50</v>
      </c>
      <c r="C182">
        <v>724</v>
      </c>
      <c r="D182" t="s">
        <v>239</v>
      </c>
      <c r="E182">
        <v>3</v>
      </c>
      <c r="F182">
        <v>2515669.48</v>
      </c>
      <c r="G182">
        <v>6861302.2800000003</v>
      </c>
      <c r="H182" s="2">
        <f t="shared" si="14"/>
        <v>-3.9268679867618008</v>
      </c>
      <c r="I182" s="2">
        <f t="shared" si="15"/>
        <v>33.034656163337722</v>
      </c>
      <c r="J182" s="2">
        <f t="shared" si="16"/>
        <v>0</v>
      </c>
      <c r="K182" s="2">
        <f t="shared" si="17"/>
        <v>0</v>
      </c>
      <c r="L182" s="2">
        <f t="shared" si="20"/>
        <v>0</v>
      </c>
      <c r="M182">
        <v>-99</v>
      </c>
      <c r="N182">
        <v>-99</v>
      </c>
      <c r="O182">
        <v>2009</v>
      </c>
      <c r="P182">
        <v>2</v>
      </c>
      <c r="Q182">
        <v>11</v>
      </c>
      <c r="R182">
        <v>55</v>
      </c>
      <c r="S182" s="2">
        <f t="shared" si="18"/>
        <v>2375.8294442772813</v>
      </c>
      <c r="T182" s="2">
        <f t="shared" si="19"/>
        <v>130670.61943525047</v>
      </c>
      <c r="U182" s="3">
        <f>VLOOKUP($D182,[1]Sheet1!$A$2:$U$706,8,FALSE)</f>
        <v>2</v>
      </c>
      <c r="V182" s="4">
        <v>11</v>
      </c>
      <c r="W182" s="3">
        <f>VLOOKUP($D182,[1]Sheet1!$A$2:$U$706,9,FALSE)</f>
        <v>11</v>
      </c>
      <c r="X182" s="3">
        <f>VLOOKUP($D182,[1]Sheet1!$A$2:$U$706,11,FALSE)</f>
        <v>73</v>
      </c>
      <c r="Y182" s="3">
        <f>VLOOKUP($D182,[1]Sheet1!$A$2:$U$706,15,FALSE)</f>
        <v>0</v>
      </c>
      <c r="Z182" s="3">
        <f>VLOOKUP($D182,[1]Sheet1!$A$2:$U$706,16,FALSE)</f>
        <v>0</v>
      </c>
      <c r="AA182">
        <v>-99</v>
      </c>
      <c r="AB182">
        <v>-99</v>
      </c>
      <c r="AC182">
        <v>-99</v>
      </c>
      <c r="AD182" t="s">
        <v>52</v>
      </c>
      <c r="AE182">
        <v>-99</v>
      </c>
      <c r="AF182">
        <v>4.6299472919999998</v>
      </c>
      <c r="AG182">
        <v>2515669.48</v>
      </c>
      <c r="AH182">
        <v>6861302.2800000003</v>
      </c>
      <c r="AI182">
        <v>193.143</v>
      </c>
      <c r="AJ182" t="s">
        <v>90</v>
      </c>
      <c r="AK182">
        <v>-99</v>
      </c>
      <c r="AL182" t="s">
        <v>54</v>
      </c>
      <c r="AM182" t="s">
        <v>55</v>
      </c>
      <c r="AN182">
        <v>0</v>
      </c>
      <c r="AO182">
        <v>3</v>
      </c>
      <c r="AP182">
        <v>-99</v>
      </c>
      <c r="AQ182">
        <v>-99</v>
      </c>
      <c r="AR182">
        <v>-99</v>
      </c>
      <c r="AS182">
        <v>-99</v>
      </c>
      <c r="AT182">
        <v>-99</v>
      </c>
      <c r="AV182">
        <v>-99</v>
      </c>
      <c r="AW182">
        <v>-99</v>
      </c>
      <c r="AX182">
        <v>-99</v>
      </c>
      <c r="AY182">
        <v>-99</v>
      </c>
      <c r="AZ182">
        <v>-99</v>
      </c>
      <c r="BA182">
        <v>-99</v>
      </c>
      <c r="BB182">
        <v>-99</v>
      </c>
      <c r="BC182">
        <v>-99</v>
      </c>
      <c r="BD182">
        <v>-99</v>
      </c>
      <c r="BE182">
        <v>-99</v>
      </c>
      <c r="BF182">
        <v>-99</v>
      </c>
      <c r="BG182">
        <v>-99</v>
      </c>
      <c r="BH182">
        <v>-99</v>
      </c>
      <c r="BJ182">
        <v>-99</v>
      </c>
      <c r="BK182">
        <v>-99</v>
      </c>
    </row>
    <row r="183" spans="1:63">
      <c r="A183">
        <v>6971</v>
      </c>
      <c r="B183" t="s">
        <v>50</v>
      </c>
      <c r="C183">
        <v>727</v>
      </c>
      <c r="D183" t="s">
        <v>244</v>
      </c>
      <c r="E183">
        <v>3</v>
      </c>
      <c r="F183">
        <v>2515674.6</v>
      </c>
      <c r="G183">
        <v>6861300.0899999999</v>
      </c>
      <c r="H183" s="2">
        <f t="shared" si="14"/>
        <v>-0.21210611041817806</v>
      </c>
      <c r="I183" s="2">
        <f t="shared" si="15"/>
        <v>28.886036609196459</v>
      </c>
      <c r="J183" s="2">
        <f t="shared" si="16"/>
        <v>0</v>
      </c>
      <c r="K183" s="2">
        <f t="shared" si="17"/>
        <v>0</v>
      </c>
      <c r="L183" s="2">
        <f t="shared" si="20"/>
        <v>0</v>
      </c>
      <c r="M183">
        <v>-99</v>
      </c>
      <c r="N183">
        <v>-99</v>
      </c>
      <c r="O183">
        <v>2009</v>
      </c>
      <c r="P183">
        <v>2</v>
      </c>
      <c r="Q183">
        <v>11</v>
      </c>
      <c r="R183">
        <v>102</v>
      </c>
      <c r="S183" s="2">
        <f t="shared" si="18"/>
        <v>8171.2824919870518</v>
      </c>
      <c r="T183" s="2">
        <f t="shared" si="19"/>
        <v>833470.81418267929</v>
      </c>
      <c r="U183" s="3">
        <f>VLOOKUP($D183,[1]Sheet1!$A$2:$U$706,8,FALSE)</f>
        <v>2</v>
      </c>
      <c r="V183" s="4">
        <v>11</v>
      </c>
      <c r="W183" s="3">
        <f>VLOOKUP($D183,[1]Sheet1!$A$2:$U$706,9,FALSE)</f>
        <v>11</v>
      </c>
      <c r="X183" s="3">
        <f>VLOOKUP($D183,[1]Sheet1!$A$2:$U$706,11,FALSE)</f>
        <v>114</v>
      </c>
      <c r="Y183" s="3">
        <f>VLOOKUP($D183,[1]Sheet1!$A$2:$U$706,15,FALSE)</f>
        <v>0</v>
      </c>
      <c r="Z183" s="3">
        <f>VLOOKUP($D183,[1]Sheet1!$A$2:$U$706,16,FALSE)</f>
        <v>0</v>
      </c>
      <c r="AA183">
        <v>-99</v>
      </c>
      <c r="AB183">
        <v>-99</v>
      </c>
      <c r="AC183">
        <v>-99</v>
      </c>
      <c r="AD183" t="s">
        <v>52</v>
      </c>
      <c r="AE183">
        <v>-99</v>
      </c>
      <c r="AF183">
        <v>10.01305312</v>
      </c>
      <c r="AG183">
        <v>2515674.6</v>
      </c>
      <c r="AH183">
        <v>6861300.0899999999</v>
      </c>
      <c r="AI183">
        <v>197.874</v>
      </c>
      <c r="AJ183" t="s">
        <v>90</v>
      </c>
      <c r="AK183">
        <v>-99</v>
      </c>
      <c r="AL183" t="s">
        <v>54</v>
      </c>
      <c r="AM183" t="s">
        <v>55</v>
      </c>
      <c r="AN183">
        <v>0</v>
      </c>
      <c r="AO183">
        <v>3</v>
      </c>
      <c r="AP183">
        <v>-99</v>
      </c>
      <c r="AQ183">
        <v>-99</v>
      </c>
      <c r="AR183">
        <v>-99</v>
      </c>
      <c r="AS183">
        <v>-99</v>
      </c>
      <c r="AT183">
        <v>-99</v>
      </c>
      <c r="AV183">
        <v>-99</v>
      </c>
      <c r="AW183">
        <v>-99</v>
      </c>
      <c r="AX183">
        <v>-99</v>
      </c>
      <c r="AY183">
        <v>-99</v>
      </c>
      <c r="AZ183">
        <v>-99</v>
      </c>
      <c r="BA183">
        <v>-99</v>
      </c>
      <c r="BB183">
        <v>-99</v>
      </c>
      <c r="BC183">
        <v>-99</v>
      </c>
      <c r="BD183">
        <v>-99</v>
      </c>
      <c r="BE183">
        <v>-99</v>
      </c>
      <c r="BF183">
        <v>-99</v>
      </c>
      <c r="BG183">
        <v>-99</v>
      </c>
      <c r="BH183">
        <v>-99</v>
      </c>
      <c r="BJ183">
        <v>-99</v>
      </c>
      <c r="BK183">
        <v>-99</v>
      </c>
    </row>
    <row r="184" spans="1:63">
      <c r="A184">
        <v>6972</v>
      </c>
      <c r="B184" t="s">
        <v>50</v>
      </c>
      <c r="C184">
        <v>728</v>
      </c>
      <c r="D184" t="s">
        <v>245</v>
      </c>
      <c r="E184">
        <v>3</v>
      </c>
      <c r="F184">
        <v>2515676.37</v>
      </c>
      <c r="G184">
        <v>6861285.5099999998</v>
      </c>
      <c r="H184" s="2">
        <f t="shared" si="14"/>
        <v>-4.7697155835573133</v>
      </c>
      <c r="I184" s="2">
        <f t="shared" si="15"/>
        <v>14.924034750845671</v>
      </c>
      <c r="J184" s="2">
        <f t="shared" si="16"/>
        <v>0</v>
      </c>
      <c r="K184" s="2">
        <f t="shared" si="17"/>
        <v>0</v>
      </c>
      <c r="L184" s="2">
        <f t="shared" si="20"/>
        <v>0</v>
      </c>
      <c r="M184">
        <v>-99</v>
      </c>
      <c r="N184">
        <v>-99</v>
      </c>
      <c r="O184">
        <v>2009</v>
      </c>
      <c r="P184">
        <v>2</v>
      </c>
      <c r="Q184">
        <v>11</v>
      </c>
      <c r="R184">
        <v>41</v>
      </c>
      <c r="S184" s="2">
        <f t="shared" si="18"/>
        <v>1320.2543126711105</v>
      </c>
      <c r="T184" s="2">
        <f t="shared" si="19"/>
        <v>54130.426819515531</v>
      </c>
      <c r="U184" s="3">
        <f>VLOOKUP($D184,[1]Sheet1!$A$2:$U$706,8,FALSE)</f>
        <v>2</v>
      </c>
      <c r="V184" s="4">
        <v>11</v>
      </c>
      <c r="W184" s="3">
        <f>VLOOKUP($D184,[1]Sheet1!$A$2:$U$706,9,FALSE)</f>
        <v>11</v>
      </c>
      <c r="X184" s="3">
        <f>VLOOKUP($D184,[1]Sheet1!$A$2:$U$706,11,FALSE)</f>
        <v>55</v>
      </c>
      <c r="Y184" s="3">
        <f>VLOOKUP($D184,[1]Sheet1!$A$2:$U$706,15,FALSE)</f>
        <v>0</v>
      </c>
      <c r="Z184" s="3">
        <f>VLOOKUP($D184,[1]Sheet1!$A$2:$U$706,16,FALSE)</f>
        <v>0</v>
      </c>
      <c r="AA184">
        <v>-99</v>
      </c>
      <c r="AB184">
        <v>-99</v>
      </c>
      <c r="AC184">
        <v>-99</v>
      </c>
      <c r="AD184" t="s">
        <v>52</v>
      </c>
      <c r="AE184">
        <v>-99</v>
      </c>
      <c r="AF184">
        <v>3.0250890799999999</v>
      </c>
      <c r="AG184">
        <v>2515676.37</v>
      </c>
      <c r="AH184">
        <v>6861285.5099999998</v>
      </c>
      <c r="AI184">
        <v>190.78800000000001</v>
      </c>
      <c r="AJ184" t="s">
        <v>90</v>
      </c>
      <c r="AK184">
        <v>-99</v>
      </c>
      <c r="AL184" t="s">
        <v>54</v>
      </c>
      <c r="AM184" t="s">
        <v>55</v>
      </c>
      <c r="AN184">
        <v>0</v>
      </c>
      <c r="AO184">
        <v>3</v>
      </c>
      <c r="AP184">
        <v>-99</v>
      </c>
      <c r="AQ184">
        <v>-99</v>
      </c>
      <c r="AR184">
        <v>-99</v>
      </c>
      <c r="AS184">
        <v>-99</v>
      </c>
      <c r="AT184">
        <v>-99</v>
      </c>
      <c r="AV184">
        <v>-99</v>
      </c>
      <c r="AW184">
        <v>-99</v>
      </c>
      <c r="AX184">
        <v>-99</v>
      </c>
      <c r="AY184">
        <v>-99</v>
      </c>
      <c r="AZ184">
        <v>-99</v>
      </c>
      <c r="BA184">
        <v>-99</v>
      </c>
      <c r="BB184">
        <v>-99</v>
      </c>
      <c r="BC184">
        <v>-99</v>
      </c>
      <c r="BD184">
        <v>-99</v>
      </c>
      <c r="BE184">
        <v>-99</v>
      </c>
      <c r="BF184">
        <v>-99</v>
      </c>
      <c r="BG184">
        <v>-99</v>
      </c>
      <c r="BH184">
        <v>-99</v>
      </c>
      <c r="BJ184">
        <v>-99</v>
      </c>
      <c r="BK184">
        <v>-99</v>
      </c>
    </row>
    <row r="185" spans="1:63">
      <c r="A185">
        <v>6984</v>
      </c>
      <c r="B185" t="s">
        <v>253</v>
      </c>
      <c r="C185">
        <v>169</v>
      </c>
      <c r="D185" t="s">
        <v>259</v>
      </c>
      <c r="E185">
        <v>2</v>
      </c>
      <c r="F185">
        <v>2515643.58</v>
      </c>
      <c r="G185">
        <v>6861305.04</v>
      </c>
      <c r="H185" s="2">
        <f t="shared" si="14"/>
        <v>-26.233813268616764</v>
      </c>
      <c r="I185" s="2">
        <f t="shared" si="15"/>
        <v>46.481878634401056</v>
      </c>
      <c r="J185" s="2">
        <f t="shared" si="16"/>
        <v>0</v>
      </c>
      <c r="K185" s="2">
        <f t="shared" si="17"/>
        <v>0</v>
      </c>
      <c r="L185" s="2">
        <f t="shared" si="20"/>
        <v>0</v>
      </c>
      <c r="M185">
        <v>204.39</v>
      </c>
      <c r="N185">
        <v>-99</v>
      </c>
      <c r="O185">
        <v>2009</v>
      </c>
      <c r="P185">
        <v>2</v>
      </c>
      <c r="Q185">
        <v>11</v>
      </c>
      <c r="R185">
        <v>196</v>
      </c>
      <c r="S185" s="2">
        <f t="shared" si="18"/>
        <v>30171.855845076374</v>
      </c>
      <c r="T185" s="2">
        <f t="shared" si="19"/>
        <v>5913683.7456349693</v>
      </c>
      <c r="U185" s="3">
        <f>VLOOKUP($D185,[1]Sheet1!$A$2:$U$706,8,FALSE)</f>
        <v>2</v>
      </c>
      <c r="V185" s="4">
        <v>11</v>
      </c>
      <c r="W185" s="3">
        <f>VLOOKUP($D185,[1]Sheet1!$A$2:$U$706,9,FALSE)</f>
        <v>11</v>
      </c>
      <c r="X185" s="3">
        <f>VLOOKUP($D185,[1]Sheet1!$A$2:$U$706,11,FALSE)</f>
        <v>213</v>
      </c>
      <c r="Y185" s="3">
        <f>VLOOKUP($D185,[1]Sheet1!$A$2:$U$706,15,FALSE)</f>
        <v>0</v>
      </c>
      <c r="Z185" s="3">
        <f>VLOOKUP($D185,[1]Sheet1!$A$2:$U$706,16,FALSE)</f>
        <v>0</v>
      </c>
      <c r="AA185">
        <v>-99</v>
      </c>
      <c r="AB185">
        <v>-99</v>
      </c>
      <c r="AC185">
        <v>-99</v>
      </c>
      <c r="AD185" t="s">
        <v>52</v>
      </c>
      <c r="AE185">
        <v>15.31</v>
      </c>
      <c r="AF185">
        <v>18.490339299999999</v>
      </c>
      <c r="AG185">
        <v>2515643.551</v>
      </c>
      <c r="AH185">
        <v>6861304.6880000001</v>
      </c>
      <c r="AI185">
        <v>204.75399999999999</v>
      </c>
      <c r="AJ185" t="s">
        <v>53</v>
      </c>
      <c r="AK185">
        <v>-99</v>
      </c>
      <c r="AL185" t="s">
        <v>54</v>
      </c>
      <c r="AM185" t="s">
        <v>55</v>
      </c>
      <c r="AN185">
        <v>0</v>
      </c>
      <c r="AO185">
        <v>3</v>
      </c>
      <c r="AP185">
        <v>-99</v>
      </c>
      <c r="AQ185">
        <v>-99</v>
      </c>
      <c r="AR185">
        <v>-99</v>
      </c>
      <c r="AS185">
        <v>-99</v>
      </c>
      <c r="AT185">
        <v>-99</v>
      </c>
      <c r="AV185">
        <v>-99</v>
      </c>
      <c r="AW185">
        <v>-99</v>
      </c>
      <c r="AX185">
        <v>-99</v>
      </c>
      <c r="AY185">
        <v>-99</v>
      </c>
      <c r="AZ185">
        <v>-99</v>
      </c>
      <c r="BA185">
        <v>-99</v>
      </c>
      <c r="BB185">
        <v>-99</v>
      </c>
      <c r="BC185">
        <v>-99</v>
      </c>
      <c r="BD185">
        <v>-99</v>
      </c>
      <c r="BE185">
        <v>-99</v>
      </c>
      <c r="BF185">
        <v>-99</v>
      </c>
      <c r="BG185">
        <v>-99</v>
      </c>
      <c r="BH185">
        <v>-99</v>
      </c>
      <c r="BJ185">
        <v>-99</v>
      </c>
      <c r="BK185">
        <v>-99</v>
      </c>
    </row>
    <row r="186" spans="1:63">
      <c r="A186">
        <v>6991</v>
      </c>
      <c r="B186" t="s">
        <v>253</v>
      </c>
      <c r="C186">
        <v>182</v>
      </c>
      <c r="D186" t="s">
        <v>267</v>
      </c>
      <c r="E186">
        <v>2</v>
      </c>
      <c r="F186">
        <v>2515637.09</v>
      </c>
      <c r="G186">
        <v>6861313.0899999999</v>
      </c>
      <c r="H186" s="2">
        <f t="shared" si="14"/>
        <v>-28.713673799753284</v>
      </c>
      <c r="I186" s="2">
        <f t="shared" si="15"/>
        <v>56.520448838668877</v>
      </c>
      <c r="J186" s="2">
        <f t="shared" si="16"/>
        <v>0</v>
      </c>
      <c r="K186" s="2">
        <f t="shared" si="17"/>
        <v>0</v>
      </c>
      <c r="L186" s="2">
        <f t="shared" si="20"/>
        <v>0</v>
      </c>
      <c r="M186">
        <v>203.35</v>
      </c>
      <c r="N186">
        <v>-99</v>
      </c>
      <c r="O186">
        <v>2009</v>
      </c>
      <c r="P186">
        <v>2</v>
      </c>
      <c r="Q186">
        <v>11</v>
      </c>
      <c r="R186">
        <v>215</v>
      </c>
      <c r="S186" s="2">
        <f t="shared" si="18"/>
        <v>36305.030103047044</v>
      </c>
      <c r="T186" s="2">
        <f t="shared" si="19"/>
        <v>7805581.4721551146</v>
      </c>
      <c r="U186" s="3">
        <f>VLOOKUP($D186,[1]Sheet1!$A$2:$U$706,8,FALSE)</f>
        <v>2</v>
      </c>
      <c r="V186" s="4">
        <v>11</v>
      </c>
      <c r="W186" s="3">
        <f>VLOOKUP($D186,[1]Sheet1!$A$2:$U$706,9,FALSE)</f>
        <v>11</v>
      </c>
      <c r="X186" s="3">
        <f>VLOOKUP($D186,[1]Sheet1!$A$2:$U$706,11,FALSE)</f>
        <v>226</v>
      </c>
      <c r="Y186" s="3">
        <f>VLOOKUP($D186,[1]Sheet1!$A$2:$U$706,15,FALSE)</f>
        <v>17</v>
      </c>
      <c r="Z186" s="3">
        <f>VLOOKUP($D186,[1]Sheet1!$A$2:$U$706,16,FALSE)</f>
        <v>7.5</v>
      </c>
      <c r="AA186">
        <v>-99</v>
      </c>
      <c r="AB186">
        <v>-99</v>
      </c>
      <c r="AC186">
        <v>-99</v>
      </c>
      <c r="AD186" t="s">
        <v>52</v>
      </c>
      <c r="AE186">
        <v>16.649999999999999</v>
      </c>
      <c r="AF186">
        <v>19.831942309999999</v>
      </c>
      <c r="AG186">
        <v>2515636.9920000001</v>
      </c>
      <c r="AH186">
        <v>6861312.9730000002</v>
      </c>
      <c r="AI186">
        <v>203.797</v>
      </c>
      <c r="AJ186" t="s">
        <v>53</v>
      </c>
      <c r="AK186">
        <v>-99</v>
      </c>
      <c r="AL186" t="s">
        <v>54</v>
      </c>
      <c r="AM186" t="s">
        <v>55</v>
      </c>
      <c r="AN186">
        <v>0</v>
      </c>
      <c r="AO186">
        <v>3</v>
      </c>
      <c r="AP186">
        <v>-99</v>
      </c>
      <c r="AQ186">
        <v>-99</v>
      </c>
      <c r="AR186">
        <v>-99</v>
      </c>
      <c r="AS186">
        <v>-99</v>
      </c>
      <c r="AT186">
        <v>-99</v>
      </c>
      <c r="AV186">
        <v>-99</v>
      </c>
      <c r="AW186">
        <v>-99</v>
      </c>
      <c r="AX186">
        <v>-99</v>
      </c>
      <c r="AY186">
        <v>-99</v>
      </c>
      <c r="AZ186">
        <v>-99</v>
      </c>
      <c r="BA186">
        <v>-99</v>
      </c>
      <c r="BB186">
        <v>-99</v>
      </c>
      <c r="BC186">
        <v>-99</v>
      </c>
      <c r="BD186">
        <v>-99</v>
      </c>
      <c r="BE186">
        <v>-99</v>
      </c>
      <c r="BF186">
        <v>-99</v>
      </c>
      <c r="BG186">
        <v>-99</v>
      </c>
      <c r="BH186">
        <v>-99</v>
      </c>
      <c r="BJ186">
        <v>-99</v>
      </c>
      <c r="BK186">
        <v>-99</v>
      </c>
    </row>
    <row r="187" spans="1:63">
      <c r="A187">
        <v>6994</v>
      </c>
      <c r="B187" t="s">
        <v>253</v>
      </c>
      <c r="C187">
        <v>186</v>
      </c>
      <c r="D187" t="s">
        <v>272</v>
      </c>
      <c r="E187">
        <v>2</v>
      </c>
      <c r="F187">
        <v>2515632.06</v>
      </c>
      <c r="G187">
        <v>6861319.8200000003</v>
      </c>
      <c r="H187" s="2">
        <f t="shared" si="14"/>
        <v>-30.428181066658105</v>
      </c>
      <c r="I187" s="2">
        <f t="shared" si="15"/>
        <v>64.745670102299812</v>
      </c>
      <c r="J187" s="2">
        <f t="shared" si="16"/>
        <v>0</v>
      </c>
      <c r="K187" s="2">
        <f t="shared" si="17"/>
        <v>0</v>
      </c>
      <c r="L187" s="2">
        <f t="shared" si="20"/>
        <v>0</v>
      </c>
      <c r="M187">
        <v>198.22</v>
      </c>
      <c r="N187">
        <v>-99</v>
      </c>
      <c r="O187">
        <v>2009</v>
      </c>
      <c r="P187">
        <v>2</v>
      </c>
      <c r="Q187">
        <v>11</v>
      </c>
      <c r="R187">
        <v>193</v>
      </c>
      <c r="S187" s="2">
        <f t="shared" si="18"/>
        <v>29255.296188391552</v>
      </c>
      <c r="T187" s="2">
        <f t="shared" si="19"/>
        <v>5646272.1643595695</v>
      </c>
      <c r="U187" s="3">
        <f>VLOOKUP($D187,[1]Sheet1!$A$2:$U$706,8,FALSE)</f>
        <v>2</v>
      </c>
      <c r="V187" s="4">
        <v>11</v>
      </c>
      <c r="W187" s="3">
        <f>VLOOKUP($D187,[1]Sheet1!$A$2:$U$706,9,FALSE)</f>
        <v>11</v>
      </c>
      <c r="X187" s="3">
        <f>VLOOKUP($D187,[1]Sheet1!$A$2:$U$706,11,FALSE)</f>
        <v>204</v>
      </c>
      <c r="Y187" s="3">
        <f>VLOOKUP($D187,[1]Sheet1!$A$2:$U$706,15,FALSE)</f>
        <v>0</v>
      </c>
      <c r="Z187" s="3">
        <f>VLOOKUP($D187,[1]Sheet1!$A$2:$U$706,16,FALSE)</f>
        <v>0</v>
      </c>
      <c r="AA187">
        <v>-99</v>
      </c>
      <c r="AB187">
        <v>-99</v>
      </c>
      <c r="AC187">
        <v>-99</v>
      </c>
      <c r="AD187" t="s">
        <v>52</v>
      </c>
      <c r="AE187">
        <v>15.81</v>
      </c>
      <c r="AF187">
        <v>18.268488380000001</v>
      </c>
      <c r="AG187">
        <v>2515632.2089999998</v>
      </c>
      <c r="AH187">
        <v>6861319.6569999997</v>
      </c>
      <c r="AI187">
        <v>198.82300000000001</v>
      </c>
      <c r="AJ187" t="s">
        <v>53</v>
      </c>
      <c r="AK187">
        <v>-99</v>
      </c>
      <c r="AL187" t="s">
        <v>54</v>
      </c>
      <c r="AM187" t="s">
        <v>55</v>
      </c>
      <c r="AN187">
        <v>0</v>
      </c>
      <c r="AO187">
        <v>3</v>
      </c>
      <c r="AP187">
        <v>-99</v>
      </c>
      <c r="AQ187">
        <v>-99</v>
      </c>
      <c r="AR187">
        <v>-99</v>
      </c>
      <c r="AS187">
        <v>-99</v>
      </c>
      <c r="AT187">
        <v>-99</v>
      </c>
      <c r="AV187">
        <v>-99</v>
      </c>
      <c r="AW187">
        <v>-99</v>
      </c>
      <c r="AX187">
        <v>-99</v>
      </c>
      <c r="AY187">
        <v>-99</v>
      </c>
      <c r="AZ187">
        <v>-99</v>
      </c>
      <c r="BA187">
        <v>-99</v>
      </c>
      <c r="BB187">
        <v>-99</v>
      </c>
      <c r="BC187">
        <v>-99</v>
      </c>
      <c r="BD187">
        <v>-99</v>
      </c>
      <c r="BE187">
        <v>-99</v>
      </c>
      <c r="BF187">
        <v>-99</v>
      </c>
      <c r="BG187">
        <v>-99</v>
      </c>
      <c r="BH187">
        <v>-99</v>
      </c>
      <c r="BJ187">
        <v>-99</v>
      </c>
      <c r="BK187">
        <v>-99</v>
      </c>
    </row>
    <row r="188" spans="1:63">
      <c r="A188">
        <v>6997</v>
      </c>
      <c r="B188" t="s">
        <v>253</v>
      </c>
      <c r="C188">
        <v>194</v>
      </c>
      <c r="D188" t="s">
        <v>275</v>
      </c>
      <c r="E188">
        <v>2</v>
      </c>
      <c r="F188">
        <v>2515629.2599999998</v>
      </c>
      <c r="G188">
        <v>6861332.4400000004</v>
      </c>
      <c r="H188" s="2">
        <f t="shared" si="14"/>
        <v>-27.632400407399089</v>
      </c>
      <c r="I188" s="2">
        <f t="shared" si="15"/>
        <v>77.366605507795668</v>
      </c>
      <c r="J188" s="2">
        <f t="shared" si="16"/>
        <v>0</v>
      </c>
      <c r="K188" s="2">
        <f t="shared" si="17"/>
        <v>0</v>
      </c>
      <c r="L188" s="2">
        <f t="shared" si="20"/>
        <v>0</v>
      </c>
      <c r="M188">
        <v>193.76</v>
      </c>
      <c r="N188">
        <v>-99</v>
      </c>
      <c r="O188">
        <v>2009</v>
      </c>
      <c r="P188">
        <v>2</v>
      </c>
      <c r="Q188">
        <v>11</v>
      </c>
      <c r="R188">
        <v>123</v>
      </c>
      <c r="S188" s="2">
        <f t="shared" si="18"/>
        <v>11882.288814039995</v>
      </c>
      <c r="T188" s="2">
        <f t="shared" si="19"/>
        <v>1461521.5241269195</v>
      </c>
      <c r="U188" s="3">
        <f>VLOOKUP($D188,[1]Sheet1!$A$2:$U$706,8,FALSE)</f>
        <v>2</v>
      </c>
      <c r="V188" s="4">
        <v>11</v>
      </c>
      <c r="W188" s="3">
        <f>VLOOKUP($D188,[1]Sheet1!$A$2:$U$706,9,FALSE)</f>
        <v>11</v>
      </c>
      <c r="X188" s="3">
        <f>VLOOKUP($D188,[1]Sheet1!$A$2:$U$706,11,FALSE)</f>
        <v>127</v>
      </c>
      <c r="Y188" s="3">
        <f>VLOOKUP($D188,[1]Sheet1!$A$2:$U$706,15,FALSE)</f>
        <v>0</v>
      </c>
      <c r="Z188" s="3">
        <f>VLOOKUP($D188,[1]Sheet1!$A$2:$U$706,16,FALSE)</f>
        <v>0</v>
      </c>
      <c r="AA188">
        <v>-99</v>
      </c>
      <c r="AB188">
        <v>-99</v>
      </c>
      <c r="AC188">
        <v>-99</v>
      </c>
      <c r="AD188" t="s">
        <v>52</v>
      </c>
      <c r="AE188">
        <v>11.47</v>
      </c>
      <c r="AF188">
        <v>12.19921697</v>
      </c>
      <c r="AG188">
        <v>2515629.1680000001</v>
      </c>
      <c r="AH188">
        <v>6861332.0779999997</v>
      </c>
      <c r="AI188">
        <v>194.148</v>
      </c>
      <c r="AJ188" t="s">
        <v>53</v>
      </c>
      <c r="AK188">
        <v>-99</v>
      </c>
      <c r="AL188" t="s">
        <v>54</v>
      </c>
      <c r="AM188" t="s">
        <v>55</v>
      </c>
      <c r="AN188">
        <v>0</v>
      </c>
      <c r="AO188">
        <v>3</v>
      </c>
      <c r="AP188">
        <v>-99</v>
      </c>
      <c r="AQ188">
        <v>-99</v>
      </c>
      <c r="AR188">
        <v>-99</v>
      </c>
      <c r="AS188">
        <v>-99</v>
      </c>
      <c r="AT188">
        <v>-99</v>
      </c>
      <c r="AV188">
        <v>-99</v>
      </c>
      <c r="AW188">
        <v>-99</v>
      </c>
      <c r="AX188">
        <v>-99</v>
      </c>
      <c r="AY188">
        <v>-99</v>
      </c>
      <c r="AZ188">
        <v>-99</v>
      </c>
      <c r="BA188">
        <v>-99</v>
      </c>
      <c r="BB188">
        <v>-99</v>
      </c>
      <c r="BC188">
        <v>-99</v>
      </c>
      <c r="BD188">
        <v>-99</v>
      </c>
      <c r="BE188">
        <v>-99</v>
      </c>
      <c r="BF188">
        <v>-99</v>
      </c>
      <c r="BG188">
        <v>-99</v>
      </c>
      <c r="BH188">
        <v>-99</v>
      </c>
      <c r="BJ188">
        <v>-99</v>
      </c>
      <c r="BK188">
        <v>-99</v>
      </c>
    </row>
    <row r="189" spans="1:63">
      <c r="A189">
        <v>7001</v>
      </c>
      <c r="B189" t="s">
        <v>253</v>
      </c>
      <c r="C189">
        <v>205</v>
      </c>
      <c r="D189" t="s">
        <v>281</v>
      </c>
      <c r="E189">
        <v>2</v>
      </c>
      <c r="F189">
        <v>2515647.94</v>
      </c>
      <c r="G189">
        <v>6861300.4900000002</v>
      </c>
      <c r="H189" s="2">
        <f t="shared" si="14"/>
        <v>-24.205224408096598</v>
      </c>
      <c r="I189" s="2">
        <f t="shared" si="15"/>
        <v>40.515562582418767</v>
      </c>
      <c r="J189" s="2">
        <f t="shared" si="16"/>
        <v>0</v>
      </c>
      <c r="K189" s="2">
        <f t="shared" si="17"/>
        <v>0</v>
      </c>
      <c r="L189" s="2">
        <f t="shared" si="20"/>
        <v>0</v>
      </c>
      <c r="M189">
        <v>206.96</v>
      </c>
      <c r="N189">
        <v>-99</v>
      </c>
      <c r="O189">
        <v>2009</v>
      </c>
      <c r="P189">
        <v>2</v>
      </c>
      <c r="Q189">
        <v>11</v>
      </c>
      <c r="R189">
        <v>237</v>
      </c>
      <c r="S189" s="2">
        <f t="shared" si="18"/>
        <v>44115.029439871272</v>
      </c>
      <c r="T189" s="2">
        <f t="shared" si="19"/>
        <v>10455261.977249492</v>
      </c>
      <c r="U189" s="3">
        <f>VLOOKUP($D189,[1]Sheet1!$A$2:$U$706,8,FALSE)</f>
        <v>2</v>
      </c>
      <c r="V189" s="4">
        <v>11</v>
      </c>
      <c r="W189" s="3">
        <f>VLOOKUP($D189,[1]Sheet1!$A$2:$U$706,9,FALSE)</f>
        <v>11</v>
      </c>
      <c r="X189" s="3">
        <f>VLOOKUP($D189,[1]Sheet1!$A$2:$U$706,11,FALSE)</f>
        <v>229</v>
      </c>
      <c r="Y189" s="3">
        <f>VLOOKUP($D189,[1]Sheet1!$A$2:$U$706,15,FALSE)</f>
        <v>19</v>
      </c>
      <c r="Z189" s="3">
        <f>VLOOKUP($D189,[1]Sheet1!$A$2:$U$706,16,FALSE)</f>
        <v>4.5</v>
      </c>
      <c r="AA189">
        <v>-99</v>
      </c>
      <c r="AB189">
        <v>-99</v>
      </c>
      <c r="AC189">
        <v>-99</v>
      </c>
      <c r="AD189" t="s">
        <v>52</v>
      </c>
      <c r="AE189">
        <v>17.309999999999999</v>
      </c>
      <c r="AF189">
        <v>21.258331129999998</v>
      </c>
      <c r="AG189">
        <v>2515647.6320000002</v>
      </c>
      <c r="AH189">
        <v>6861300.6689999998</v>
      </c>
      <c r="AI189">
        <v>207.53800000000001</v>
      </c>
      <c r="AJ189" t="s">
        <v>53</v>
      </c>
      <c r="AK189">
        <v>-99</v>
      </c>
      <c r="AL189" t="s">
        <v>54</v>
      </c>
      <c r="AM189" t="s">
        <v>55</v>
      </c>
      <c r="AN189">
        <v>0</v>
      </c>
      <c r="AO189">
        <v>3</v>
      </c>
      <c r="AP189">
        <v>-99</v>
      </c>
      <c r="AQ189">
        <v>-99</v>
      </c>
      <c r="AR189">
        <v>-99</v>
      </c>
      <c r="AS189">
        <v>-99</v>
      </c>
      <c r="AT189">
        <v>-99</v>
      </c>
      <c r="AV189">
        <v>-99</v>
      </c>
      <c r="AW189">
        <v>-99</v>
      </c>
      <c r="AX189">
        <v>-99</v>
      </c>
      <c r="AY189">
        <v>-99</v>
      </c>
      <c r="AZ189">
        <v>-99</v>
      </c>
      <c r="BA189">
        <v>-99</v>
      </c>
      <c r="BB189">
        <v>-99</v>
      </c>
      <c r="BC189">
        <v>-99</v>
      </c>
      <c r="BD189">
        <v>-99</v>
      </c>
      <c r="BE189">
        <v>-99</v>
      </c>
      <c r="BF189">
        <v>-99</v>
      </c>
      <c r="BG189">
        <v>-99</v>
      </c>
      <c r="BH189">
        <v>-99</v>
      </c>
      <c r="BJ189">
        <v>-99</v>
      </c>
      <c r="BK189">
        <v>-99</v>
      </c>
    </row>
    <row r="190" spans="1:63">
      <c r="A190">
        <v>7002</v>
      </c>
      <c r="B190" t="s">
        <v>253</v>
      </c>
      <c r="C190">
        <v>206</v>
      </c>
      <c r="D190" t="s">
        <v>282</v>
      </c>
      <c r="E190">
        <v>2</v>
      </c>
      <c r="F190">
        <v>2515648.4500000002</v>
      </c>
      <c r="G190">
        <v>6861302.6500000004</v>
      </c>
      <c r="H190" s="2">
        <f t="shared" si="14"/>
        <v>-22.830151991065563</v>
      </c>
      <c r="I190" s="2">
        <f t="shared" si="15"/>
        <v>42.257652088962892</v>
      </c>
      <c r="J190" s="2">
        <f t="shared" si="16"/>
        <v>0</v>
      </c>
      <c r="K190" s="2">
        <f t="shared" si="17"/>
        <v>0</v>
      </c>
      <c r="L190" s="2">
        <f t="shared" si="20"/>
        <v>0</v>
      </c>
      <c r="M190">
        <v>201.7</v>
      </c>
      <c r="N190">
        <v>-99</v>
      </c>
      <c r="O190">
        <v>2009</v>
      </c>
      <c r="P190">
        <v>2</v>
      </c>
      <c r="Q190">
        <v>11</v>
      </c>
      <c r="R190">
        <v>121</v>
      </c>
      <c r="S190" s="2">
        <f t="shared" si="18"/>
        <v>11499.01451030204</v>
      </c>
      <c r="T190" s="2">
        <f t="shared" si="19"/>
        <v>1391380.7557465469</v>
      </c>
      <c r="U190" s="3">
        <f>VLOOKUP($D190,[1]Sheet1!$A$2:$U$706,8,FALSE)</f>
        <v>2</v>
      </c>
      <c r="V190" s="4">
        <v>11</v>
      </c>
      <c r="W190" s="3">
        <f>VLOOKUP($D190,[1]Sheet1!$A$2:$U$706,9,FALSE)</f>
        <v>11</v>
      </c>
      <c r="X190" s="3">
        <f>VLOOKUP($D190,[1]Sheet1!$A$2:$U$706,11,FALSE)</f>
        <v>124</v>
      </c>
      <c r="Y190" s="3">
        <f>VLOOKUP($D190,[1]Sheet1!$A$2:$U$706,15,FALSE)</f>
        <v>0</v>
      </c>
      <c r="Z190" s="3">
        <f>VLOOKUP($D190,[1]Sheet1!$A$2:$U$706,16,FALSE)</f>
        <v>0</v>
      </c>
      <c r="AA190">
        <v>12.5</v>
      </c>
      <c r="AB190">
        <v>7.5</v>
      </c>
      <c r="AC190">
        <v>54</v>
      </c>
      <c r="AD190" t="s">
        <v>52</v>
      </c>
      <c r="AE190">
        <v>12.5</v>
      </c>
      <c r="AF190">
        <v>11.998445630000001</v>
      </c>
      <c r="AG190">
        <v>2515648.5040000002</v>
      </c>
      <c r="AH190">
        <v>6861302.5829999996</v>
      </c>
      <c r="AI190">
        <v>201.66200000000001</v>
      </c>
      <c r="AJ190" t="s">
        <v>53</v>
      </c>
      <c r="AK190">
        <v>-99</v>
      </c>
      <c r="AL190" t="s">
        <v>54</v>
      </c>
      <c r="AM190" t="s">
        <v>55</v>
      </c>
      <c r="AN190">
        <v>0</v>
      </c>
      <c r="AO190">
        <v>3</v>
      </c>
      <c r="AP190">
        <v>-99</v>
      </c>
      <c r="AQ190">
        <v>-99</v>
      </c>
      <c r="AR190">
        <v>-99</v>
      </c>
      <c r="AS190">
        <v>-99</v>
      </c>
      <c r="AT190">
        <v>-99</v>
      </c>
      <c r="AV190">
        <v>-99</v>
      </c>
      <c r="AW190">
        <v>-99</v>
      </c>
      <c r="AX190">
        <v>-99</v>
      </c>
      <c r="AY190">
        <v>-99</v>
      </c>
      <c r="AZ190">
        <v>-99</v>
      </c>
      <c r="BA190">
        <v>-99</v>
      </c>
      <c r="BB190">
        <v>-99</v>
      </c>
      <c r="BC190">
        <v>-99</v>
      </c>
      <c r="BD190">
        <v>-99</v>
      </c>
      <c r="BE190">
        <v>-99</v>
      </c>
      <c r="BF190">
        <v>-99</v>
      </c>
      <c r="BG190">
        <v>-99</v>
      </c>
      <c r="BH190">
        <v>-99</v>
      </c>
      <c r="BJ190">
        <v>-99</v>
      </c>
      <c r="BK190">
        <v>-99</v>
      </c>
    </row>
    <row r="191" spans="1:63">
      <c r="A191">
        <v>7003</v>
      </c>
      <c r="B191" t="s">
        <v>253</v>
      </c>
      <c r="C191">
        <v>207</v>
      </c>
      <c r="D191" t="s">
        <v>283</v>
      </c>
      <c r="E191">
        <v>2</v>
      </c>
      <c r="F191">
        <v>2515653.06</v>
      </c>
      <c r="G191">
        <v>6861306.4299999997</v>
      </c>
      <c r="H191" s="2">
        <f t="shared" si="14"/>
        <v>-17.054576063848323</v>
      </c>
      <c r="I191" s="2">
        <f t="shared" si="15"/>
        <v>43.735225336784183</v>
      </c>
      <c r="J191" s="2">
        <f t="shared" si="16"/>
        <v>0</v>
      </c>
      <c r="K191" s="2">
        <f t="shared" si="17"/>
        <v>0</v>
      </c>
      <c r="L191" s="2">
        <f t="shared" si="20"/>
        <v>0</v>
      </c>
      <c r="M191">
        <v>207.05</v>
      </c>
      <c r="N191">
        <v>-99</v>
      </c>
      <c r="O191">
        <v>2009</v>
      </c>
      <c r="P191">
        <v>2</v>
      </c>
      <c r="Q191">
        <v>11</v>
      </c>
      <c r="R191">
        <v>230</v>
      </c>
      <c r="S191" s="2">
        <f t="shared" si="18"/>
        <v>41547.562843725012</v>
      </c>
      <c r="T191" s="2">
        <f t="shared" si="19"/>
        <v>9555939.4540567528</v>
      </c>
      <c r="U191" s="3">
        <f>VLOOKUP($D191,[1]Sheet1!$A$2:$U$706,8,FALSE)</f>
        <v>2</v>
      </c>
      <c r="V191" s="4">
        <v>11</v>
      </c>
      <c r="W191" s="3">
        <f>VLOOKUP($D191,[1]Sheet1!$A$2:$U$706,9,FALSE)</f>
        <v>11</v>
      </c>
      <c r="X191" s="3">
        <f>VLOOKUP($D191,[1]Sheet1!$A$2:$U$706,11,FALSE)</f>
        <v>244</v>
      </c>
      <c r="Y191" s="3">
        <f>VLOOKUP($D191,[1]Sheet1!$A$2:$U$706,15,FALSE)</f>
        <v>0</v>
      </c>
      <c r="Z191" s="3">
        <f>VLOOKUP($D191,[1]Sheet1!$A$2:$U$706,16,FALSE)</f>
        <v>0</v>
      </c>
      <c r="AA191">
        <v>-99</v>
      </c>
      <c r="AB191">
        <v>-99</v>
      </c>
      <c r="AC191">
        <v>-99</v>
      </c>
      <c r="AD191" t="s">
        <v>52</v>
      </c>
      <c r="AE191">
        <v>17.02</v>
      </c>
      <c r="AF191">
        <v>20.818408720000001</v>
      </c>
      <c r="AG191">
        <v>2515653.2409999999</v>
      </c>
      <c r="AH191">
        <v>6861306.4160000002</v>
      </c>
      <c r="AI191">
        <v>208.12799999999999</v>
      </c>
      <c r="AJ191" t="s">
        <v>53</v>
      </c>
      <c r="AK191">
        <v>-99</v>
      </c>
      <c r="AL191" t="s">
        <v>54</v>
      </c>
      <c r="AM191" t="s">
        <v>55</v>
      </c>
      <c r="AN191">
        <v>0</v>
      </c>
      <c r="AO191">
        <v>3</v>
      </c>
      <c r="AP191">
        <v>-99</v>
      </c>
      <c r="AQ191">
        <v>-99</v>
      </c>
      <c r="AR191">
        <v>-99</v>
      </c>
      <c r="AS191">
        <v>-99</v>
      </c>
      <c r="AT191">
        <v>-99</v>
      </c>
      <c r="AV191">
        <v>-99</v>
      </c>
      <c r="AW191">
        <v>-99</v>
      </c>
      <c r="AX191">
        <v>-99</v>
      </c>
      <c r="AY191">
        <v>-99</v>
      </c>
      <c r="AZ191">
        <v>-99</v>
      </c>
      <c r="BA191">
        <v>-99</v>
      </c>
      <c r="BB191">
        <v>-99</v>
      </c>
      <c r="BC191">
        <v>-99</v>
      </c>
      <c r="BD191">
        <v>-99</v>
      </c>
      <c r="BE191">
        <v>-99</v>
      </c>
      <c r="BF191">
        <v>-99</v>
      </c>
      <c r="BG191">
        <v>-99</v>
      </c>
      <c r="BH191">
        <v>-99</v>
      </c>
      <c r="BJ191">
        <v>-99</v>
      </c>
      <c r="BK191">
        <v>-99</v>
      </c>
    </row>
    <row r="192" spans="1:63">
      <c r="A192">
        <v>7005</v>
      </c>
      <c r="B192" t="s">
        <v>253</v>
      </c>
      <c r="C192">
        <v>209</v>
      </c>
      <c r="D192" t="s">
        <v>286</v>
      </c>
      <c r="E192">
        <v>2</v>
      </c>
      <c r="F192">
        <v>2515648.66</v>
      </c>
      <c r="G192">
        <v>6861306.2300000004</v>
      </c>
      <c r="H192" s="2">
        <f t="shared" si="14"/>
        <v>-21.12685397875844</v>
      </c>
      <c r="I192" s="2">
        <f t="shared" si="15"/>
        <v>45.413484131671822</v>
      </c>
      <c r="J192" s="2">
        <f t="shared" si="16"/>
        <v>0</v>
      </c>
      <c r="K192" s="2">
        <f t="shared" si="17"/>
        <v>0</v>
      </c>
      <c r="L192" s="2">
        <f t="shared" si="20"/>
        <v>0</v>
      </c>
      <c r="M192">
        <v>207.25</v>
      </c>
      <c r="N192">
        <v>-99</v>
      </c>
      <c r="O192">
        <v>2009</v>
      </c>
      <c r="P192">
        <v>2</v>
      </c>
      <c r="Q192">
        <v>11</v>
      </c>
      <c r="R192">
        <v>241</v>
      </c>
      <c r="S192" s="2">
        <f t="shared" si="18"/>
        <v>45616.710728287195</v>
      </c>
      <c r="T192" s="2">
        <f t="shared" si="19"/>
        <v>10993627.285517214</v>
      </c>
      <c r="U192" s="3">
        <f>VLOOKUP($D192,[1]Sheet1!$A$2:$U$706,8,FALSE)</f>
        <v>2</v>
      </c>
      <c r="V192" s="4">
        <v>11</v>
      </c>
      <c r="W192" s="3">
        <f>VLOOKUP($D192,[1]Sheet1!$A$2:$U$706,9,FALSE)</f>
        <v>11</v>
      </c>
      <c r="X192" s="3">
        <f>VLOOKUP($D192,[1]Sheet1!$A$2:$U$706,11,FALSE)</f>
        <v>258</v>
      </c>
      <c r="Y192" s="3">
        <f>VLOOKUP($D192,[1]Sheet1!$A$2:$U$706,15,FALSE)</f>
        <v>0</v>
      </c>
      <c r="Z192" s="3">
        <f>VLOOKUP($D192,[1]Sheet1!$A$2:$U$706,16,FALSE)</f>
        <v>0</v>
      </c>
      <c r="AA192">
        <v>-99</v>
      </c>
      <c r="AB192">
        <v>-99</v>
      </c>
      <c r="AC192">
        <v>-99</v>
      </c>
      <c r="AD192" t="s">
        <v>52</v>
      </c>
      <c r="AE192">
        <v>17.41</v>
      </c>
      <c r="AF192">
        <v>21.504141740000001</v>
      </c>
      <c r="AG192">
        <v>2515648.9640000002</v>
      </c>
      <c r="AH192">
        <v>6861306.2209999999</v>
      </c>
      <c r="AI192">
        <v>208.23</v>
      </c>
      <c r="AJ192" t="s">
        <v>53</v>
      </c>
      <c r="AK192">
        <v>-99</v>
      </c>
      <c r="AL192" t="s">
        <v>54</v>
      </c>
      <c r="AM192" t="s">
        <v>55</v>
      </c>
      <c r="AN192">
        <v>0</v>
      </c>
      <c r="AO192">
        <v>3</v>
      </c>
      <c r="AP192">
        <v>-99</v>
      </c>
      <c r="AQ192">
        <v>-99</v>
      </c>
      <c r="AR192">
        <v>-99</v>
      </c>
      <c r="AS192">
        <v>-99</v>
      </c>
      <c r="AT192">
        <v>-99</v>
      </c>
      <c r="AV192">
        <v>-99</v>
      </c>
      <c r="AW192">
        <v>-99</v>
      </c>
      <c r="AX192">
        <v>-99</v>
      </c>
      <c r="AY192">
        <v>-99</v>
      </c>
      <c r="AZ192">
        <v>-99</v>
      </c>
      <c r="BA192">
        <v>-99</v>
      </c>
      <c r="BB192">
        <v>-99</v>
      </c>
      <c r="BC192">
        <v>-99</v>
      </c>
      <c r="BD192">
        <v>-99</v>
      </c>
      <c r="BE192">
        <v>-99</v>
      </c>
      <c r="BF192">
        <v>-99</v>
      </c>
      <c r="BG192">
        <v>-99</v>
      </c>
      <c r="BH192">
        <v>-99</v>
      </c>
      <c r="BJ192">
        <v>-99</v>
      </c>
      <c r="BK192">
        <v>-99</v>
      </c>
    </row>
    <row r="193" spans="1:63">
      <c r="A193">
        <v>7006</v>
      </c>
      <c r="B193" t="s">
        <v>253</v>
      </c>
      <c r="C193">
        <v>210</v>
      </c>
      <c r="D193" t="s">
        <v>287</v>
      </c>
      <c r="E193">
        <v>2</v>
      </c>
      <c r="F193">
        <v>2515650.14</v>
      </c>
      <c r="G193">
        <v>6861309.4900000002</v>
      </c>
      <c r="H193" s="2">
        <f t="shared" si="14"/>
        <v>-18.407782920780861</v>
      </c>
      <c r="I193" s="2">
        <f t="shared" si="15"/>
        <v>47.742572489840356</v>
      </c>
      <c r="J193" s="2">
        <f t="shared" si="16"/>
        <v>0</v>
      </c>
      <c r="K193" s="2">
        <f t="shared" si="17"/>
        <v>0</v>
      </c>
      <c r="L193" s="2">
        <f t="shared" si="20"/>
        <v>0</v>
      </c>
      <c r="M193">
        <v>202.66</v>
      </c>
      <c r="N193">
        <v>-99</v>
      </c>
      <c r="O193">
        <v>2009</v>
      </c>
      <c r="P193">
        <v>2</v>
      </c>
      <c r="Q193">
        <v>11</v>
      </c>
      <c r="R193">
        <v>152</v>
      </c>
      <c r="S193" s="2">
        <f t="shared" si="18"/>
        <v>18145.839167134644</v>
      </c>
      <c r="T193" s="2">
        <f t="shared" si="19"/>
        <v>2758167.5534044658</v>
      </c>
      <c r="U193" s="3">
        <f>VLOOKUP($D193,[1]Sheet1!$A$2:$U$706,8,FALSE)</f>
        <v>2</v>
      </c>
      <c r="V193" s="4">
        <v>11</v>
      </c>
      <c r="W193" s="3">
        <f>VLOOKUP($D193,[1]Sheet1!$A$2:$U$706,9,FALSE)</f>
        <v>11</v>
      </c>
      <c r="X193" s="3">
        <f>VLOOKUP($D193,[1]Sheet1!$A$2:$U$706,11,FALSE)</f>
        <v>152</v>
      </c>
      <c r="Y193" s="3">
        <f>VLOOKUP($D193,[1]Sheet1!$A$2:$U$706,15,FALSE)</f>
        <v>14</v>
      </c>
      <c r="Z193" s="3">
        <f>VLOOKUP($D193,[1]Sheet1!$A$2:$U$706,16,FALSE)</f>
        <v>6</v>
      </c>
      <c r="AA193">
        <v>-99</v>
      </c>
      <c r="AB193">
        <v>-99</v>
      </c>
      <c r="AC193">
        <v>-99</v>
      </c>
      <c r="AD193" t="s">
        <v>52</v>
      </c>
      <c r="AE193">
        <v>12.71</v>
      </c>
      <c r="AF193">
        <v>14.93347518</v>
      </c>
      <c r="AG193">
        <v>2515650.0630000001</v>
      </c>
      <c r="AH193">
        <v>6861309.2010000004</v>
      </c>
      <c r="AI193">
        <v>203.44</v>
      </c>
      <c r="AJ193" t="s">
        <v>53</v>
      </c>
      <c r="AK193">
        <v>-99</v>
      </c>
      <c r="AL193" t="s">
        <v>54</v>
      </c>
      <c r="AM193" t="s">
        <v>55</v>
      </c>
      <c r="AN193">
        <v>0</v>
      </c>
      <c r="AO193">
        <v>3</v>
      </c>
      <c r="AP193">
        <v>-99</v>
      </c>
      <c r="AQ193">
        <v>-99</v>
      </c>
      <c r="AR193">
        <v>-99</v>
      </c>
      <c r="AS193">
        <v>-99</v>
      </c>
      <c r="AT193">
        <v>-99</v>
      </c>
      <c r="AV193">
        <v>-99</v>
      </c>
      <c r="AW193">
        <v>-99</v>
      </c>
      <c r="AX193">
        <v>-99</v>
      </c>
      <c r="AY193">
        <v>-99</v>
      </c>
      <c r="AZ193">
        <v>-99</v>
      </c>
      <c r="BA193">
        <v>-99</v>
      </c>
      <c r="BB193">
        <v>-99</v>
      </c>
      <c r="BC193">
        <v>-99</v>
      </c>
      <c r="BD193">
        <v>-99</v>
      </c>
      <c r="BE193">
        <v>-99</v>
      </c>
      <c r="BF193">
        <v>-99</v>
      </c>
      <c r="BG193">
        <v>-99</v>
      </c>
      <c r="BH193">
        <v>-99</v>
      </c>
      <c r="BJ193">
        <v>-99</v>
      </c>
      <c r="BK193">
        <v>-99</v>
      </c>
    </row>
    <row r="194" spans="1:63">
      <c r="A194">
        <v>7010</v>
      </c>
      <c r="B194" t="s">
        <v>253</v>
      </c>
      <c r="C194">
        <v>214</v>
      </c>
      <c r="D194" t="s">
        <v>291</v>
      </c>
      <c r="E194">
        <v>2</v>
      </c>
      <c r="F194">
        <v>2515645.0699999998</v>
      </c>
      <c r="G194">
        <v>6861311.5899999999</v>
      </c>
      <c r="H194" s="2">
        <f t="shared" si="14"/>
        <v>-22.115265051828743</v>
      </c>
      <c r="I194" s="2">
        <f t="shared" si="15"/>
        <v>51.788493429431</v>
      </c>
      <c r="J194" s="2">
        <f t="shared" si="16"/>
        <v>0</v>
      </c>
      <c r="K194" s="2">
        <f t="shared" si="17"/>
        <v>0</v>
      </c>
      <c r="L194" s="2">
        <f t="shared" si="20"/>
        <v>0</v>
      </c>
      <c r="M194">
        <v>205.57</v>
      </c>
      <c r="N194">
        <v>-99</v>
      </c>
      <c r="O194">
        <v>2009</v>
      </c>
      <c r="P194">
        <v>2</v>
      </c>
      <c r="Q194">
        <v>11</v>
      </c>
      <c r="R194">
        <v>206</v>
      </c>
      <c r="S194" s="2">
        <f t="shared" si="18"/>
        <v>33329.156461934115</v>
      </c>
      <c r="T194" s="2">
        <f t="shared" si="19"/>
        <v>6865806.2311584279</v>
      </c>
      <c r="U194" s="3">
        <f>VLOOKUP($D194,[1]Sheet1!$A$2:$U$706,8,FALSE)</f>
        <v>2</v>
      </c>
      <c r="V194" s="4">
        <v>11</v>
      </c>
      <c r="W194" s="3">
        <f>VLOOKUP($D194,[1]Sheet1!$A$2:$U$706,9,FALSE)</f>
        <v>11</v>
      </c>
      <c r="X194" s="3">
        <f>VLOOKUP($D194,[1]Sheet1!$A$2:$U$706,11,FALSE)</f>
        <v>209</v>
      </c>
      <c r="Y194" s="3">
        <f>VLOOKUP($D194,[1]Sheet1!$A$2:$U$706,15,FALSE)</f>
        <v>0</v>
      </c>
      <c r="Z194" s="3">
        <f>VLOOKUP($D194,[1]Sheet1!$A$2:$U$706,16,FALSE)</f>
        <v>0</v>
      </c>
      <c r="AA194">
        <v>-99</v>
      </c>
      <c r="AB194">
        <v>-99</v>
      </c>
      <c r="AC194">
        <v>-99</v>
      </c>
      <c r="AD194" t="s">
        <v>52</v>
      </c>
      <c r="AE194">
        <v>16.86</v>
      </c>
      <c r="AF194">
        <v>19.209810180000002</v>
      </c>
      <c r="AG194">
        <v>2515645.1370000001</v>
      </c>
      <c r="AH194">
        <v>6861311.398</v>
      </c>
      <c r="AI194">
        <v>206.38499999999999</v>
      </c>
      <c r="AJ194" t="s">
        <v>53</v>
      </c>
      <c r="AK194">
        <v>-99</v>
      </c>
      <c r="AL194" t="s">
        <v>54</v>
      </c>
      <c r="AM194" t="s">
        <v>55</v>
      </c>
      <c r="AN194">
        <v>0</v>
      </c>
      <c r="AO194">
        <v>3</v>
      </c>
      <c r="AP194">
        <v>-99</v>
      </c>
      <c r="AQ194">
        <v>-99</v>
      </c>
      <c r="AR194">
        <v>-99</v>
      </c>
      <c r="AS194">
        <v>-99</v>
      </c>
      <c r="AT194">
        <v>-99</v>
      </c>
      <c r="AV194">
        <v>-99</v>
      </c>
      <c r="AW194">
        <v>-99</v>
      </c>
      <c r="AX194">
        <v>-99</v>
      </c>
      <c r="AY194">
        <v>-99</v>
      </c>
      <c r="AZ194">
        <v>-99</v>
      </c>
      <c r="BA194">
        <v>-99</v>
      </c>
      <c r="BB194">
        <v>-99</v>
      </c>
      <c r="BC194">
        <v>-99</v>
      </c>
      <c r="BD194">
        <v>-99</v>
      </c>
      <c r="BE194">
        <v>-99</v>
      </c>
      <c r="BF194">
        <v>-99</v>
      </c>
      <c r="BG194">
        <v>-99</v>
      </c>
      <c r="BH194">
        <v>-99</v>
      </c>
      <c r="BJ194">
        <v>-99</v>
      </c>
      <c r="BK194">
        <v>-99</v>
      </c>
    </row>
    <row r="195" spans="1:63">
      <c r="A195">
        <v>7012</v>
      </c>
      <c r="B195" t="s">
        <v>253</v>
      </c>
      <c r="C195">
        <v>216</v>
      </c>
      <c r="D195" t="s">
        <v>293</v>
      </c>
      <c r="E195">
        <v>2</v>
      </c>
      <c r="F195">
        <v>2515650.4700000002</v>
      </c>
      <c r="G195">
        <v>6861314.3499999996</v>
      </c>
      <c r="H195" s="2">
        <f t="shared" si="14"/>
        <v>-16.054776599183342</v>
      </c>
      <c r="I195" s="2">
        <f t="shared" si="15"/>
        <v>52.007764307892359</v>
      </c>
      <c r="J195" s="2">
        <f t="shared" si="16"/>
        <v>0</v>
      </c>
      <c r="K195" s="2">
        <f t="shared" si="17"/>
        <v>0</v>
      </c>
      <c r="L195" s="2">
        <f t="shared" si="20"/>
        <v>0</v>
      </c>
      <c r="M195">
        <v>198.98</v>
      </c>
      <c r="N195">
        <v>-99</v>
      </c>
      <c r="O195">
        <v>2009</v>
      </c>
      <c r="P195">
        <v>2</v>
      </c>
      <c r="Q195">
        <v>11</v>
      </c>
      <c r="R195">
        <v>72</v>
      </c>
      <c r="S195" s="2">
        <f t="shared" si="18"/>
        <v>4071.5040790523717</v>
      </c>
      <c r="T195" s="2">
        <f t="shared" si="19"/>
        <v>293148.29369177076</v>
      </c>
      <c r="U195" s="3">
        <f>VLOOKUP($D195,[1]Sheet1!$A$2:$U$706,8,FALSE)</f>
        <v>2</v>
      </c>
      <c r="V195" s="4">
        <v>11</v>
      </c>
      <c r="W195" s="3">
        <f>VLOOKUP($D195,[1]Sheet1!$A$2:$U$706,9,FALSE)</f>
        <v>11</v>
      </c>
      <c r="X195" s="3">
        <f>VLOOKUP($D195,[1]Sheet1!$A$2:$U$706,11,FALSE)</f>
        <v>77</v>
      </c>
      <c r="Y195" s="3">
        <f>VLOOKUP($D195,[1]Sheet1!$A$2:$U$706,15,FALSE)</f>
        <v>0</v>
      </c>
      <c r="Z195" s="3">
        <f>VLOOKUP($D195,[1]Sheet1!$A$2:$U$706,16,FALSE)</f>
        <v>0</v>
      </c>
      <c r="AA195">
        <v>-99</v>
      </c>
      <c r="AB195">
        <v>-99</v>
      </c>
      <c r="AC195">
        <v>-99</v>
      </c>
      <c r="AD195" t="s">
        <v>52</v>
      </c>
      <c r="AE195">
        <v>9.77</v>
      </c>
      <c r="AF195">
        <v>6.6242616239999998</v>
      </c>
      <c r="AG195">
        <v>2515650.2599999998</v>
      </c>
      <c r="AH195">
        <v>6861314.125</v>
      </c>
      <c r="AI195">
        <v>199.09399999999999</v>
      </c>
      <c r="AJ195" t="s">
        <v>53</v>
      </c>
      <c r="AK195">
        <v>-99</v>
      </c>
      <c r="AL195" t="s">
        <v>54</v>
      </c>
      <c r="AM195" t="s">
        <v>55</v>
      </c>
      <c r="AN195">
        <v>0</v>
      </c>
      <c r="AO195">
        <v>3</v>
      </c>
      <c r="AP195">
        <v>-99</v>
      </c>
      <c r="AQ195">
        <v>-99</v>
      </c>
      <c r="AR195">
        <v>-99</v>
      </c>
      <c r="AS195">
        <v>-99</v>
      </c>
      <c r="AT195">
        <v>-99</v>
      </c>
      <c r="AV195">
        <v>-99</v>
      </c>
      <c r="AW195">
        <v>-99</v>
      </c>
      <c r="AX195">
        <v>-99</v>
      </c>
      <c r="AY195">
        <v>-99</v>
      </c>
      <c r="AZ195">
        <v>-99</v>
      </c>
      <c r="BA195">
        <v>-99</v>
      </c>
      <c r="BB195">
        <v>-99</v>
      </c>
      <c r="BC195">
        <v>-99</v>
      </c>
      <c r="BD195">
        <v>-99</v>
      </c>
      <c r="BE195">
        <v>-99</v>
      </c>
      <c r="BF195">
        <v>-99</v>
      </c>
      <c r="BG195">
        <v>-99</v>
      </c>
      <c r="BH195">
        <v>-99</v>
      </c>
      <c r="BJ195">
        <v>-99</v>
      </c>
      <c r="BK195">
        <v>-99</v>
      </c>
    </row>
    <row r="196" spans="1:63">
      <c r="A196">
        <v>7015</v>
      </c>
      <c r="B196" t="s">
        <v>253</v>
      </c>
      <c r="C196">
        <v>219</v>
      </c>
      <c r="D196" t="s">
        <v>296</v>
      </c>
      <c r="E196">
        <v>2</v>
      </c>
      <c r="F196">
        <v>2515649.7400000002</v>
      </c>
      <c r="G196">
        <v>6861316.0899999999</v>
      </c>
      <c r="H196" s="2">
        <f t="shared" si="14"/>
        <v>-15.981025508179936</v>
      </c>
      <c r="I196" s="2">
        <f t="shared" si="15"/>
        <v>53.893251188601539</v>
      </c>
      <c r="J196" s="2">
        <f t="shared" si="16"/>
        <v>0</v>
      </c>
      <c r="K196" s="2">
        <f t="shared" si="17"/>
        <v>0</v>
      </c>
      <c r="L196" s="2">
        <f t="shared" si="20"/>
        <v>0</v>
      </c>
      <c r="M196">
        <v>199.21</v>
      </c>
      <c r="N196">
        <v>-99</v>
      </c>
      <c r="O196">
        <v>2009</v>
      </c>
      <c r="P196">
        <v>2</v>
      </c>
      <c r="Q196">
        <v>11</v>
      </c>
      <c r="R196">
        <v>106</v>
      </c>
      <c r="S196" s="2">
        <f t="shared" si="18"/>
        <v>8824.7337639337293</v>
      </c>
      <c r="T196" s="2">
        <f t="shared" si="19"/>
        <v>935421.77897697536</v>
      </c>
      <c r="U196" s="3">
        <f>VLOOKUP($D196,[1]Sheet1!$A$2:$U$706,8,FALSE)</f>
        <v>2</v>
      </c>
      <c r="V196" s="4">
        <v>11</v>
      </c>
      <c r="W196" s="3">
        <f>VLOOKUP($D196,[1]Sheet1!$A$2:$U$706,9,FALSE)</f>
        <v>11</v>
      </c>
      <c r="X196" s="3">
        <f>VLOOKUP($D196,[1]Sheet1!$A$2:$U$706,11,FALSE)</f>
        <v>114</v>
      </c>
      <c r="Y196" s="3">
        <f>VLOOKUP($D196,[1]Sheet1!$A$2:$U$706,15,FALSE)</f>
        <v>0</v>
      </c>
      <c r="Z196" s="3">
        <f>VLOOKUP($D196,[1]Sheet1!$A$2:$U$706,16,FALSE)</f>
        <v>0</v>
      </c>
      <c r="AA196">
        <v>-99</v>
      </c>
      <c r="AB196">
        <v>-99</v>
      </c>
      <c r="AC196">
        <v>-99</v>
      </c>
      <c r="AD196" t="s">
        <v>52</v>
      </c>
      <c r="AE196">
        <v>10.199999999999999</v>
      </c>
      <c r="AF196">
        <v>10.442563740000001</v>
      </c>
      <c r="AG196">
        <v>2515649.58</v>
      </c>
      <c r="AH196">
        <v>6861315.7460000003</v>
      </c>
      <c r="AI196">
        <v>199.86</v>
      </c>
      <c r="AJ196" t="s">
        <v>53</v>
      </c>
      <c r="AK196">
        <v>-99</v>
      </c>
      <c r="AL196" t="s">
        <v>54</v>
      </c>
      <c r="AM196" t="s">
        <v>55</v>
      </c>
      <c r="AN196">
        <v>0</v>
      </c>
      <c r="AO196">
        <v>3</v>
      </c>
      <c r="AP196">
        <v>-99</v>
      </c>
      <c r="AQ196">
        <v>-99</v>
      </c>
      <c r="AR196">
        <v>-99</v>
      </c>
      <c r="AS196">
        <v>-99</v>
      </c>
      <c r="AT196">
        <v>-99</v>
      </c>
      <c r="AV196">
        <v>-99</v>
      </c>
      <c r="AW196">
        <v>-99</v>
      </c>
      <c r="AX196">
        <v>-99</v>
      </c>
      <c r="AY196">
        <v>-99</v>
      </c>
      <c r="AZ196">
        <v>-99</v>
      </c>
      <c r="BA196">
        <v>-99</v>
      </c>
      <c r="BB196">
        <v>-99</v>
      </c>
      <c r="BC196">
        <v>-99</v>
      </c>
      <c r="BD196">
        <v>-99</v>
      </c>
      <c r="BE196">
        <v>-99</v>
      </c>
      <c r="BF196">
        <v>-99</v>
      </c>
      <c r="BG196">
        <v>-99</v>
      </c>
      <c r="BH196">
        <v>-99</v>
      </c>
      <c r="BJ196">
        <v>-99</v>
      </c>
      <c r="BK196">
        <v>-99</v>
      </c>
    </row>
    <row r="197" spans="1:63">
      <c r="A197">
        <v>7016</v>
      </c>
      <c r="B197" t="s">
        <v>253</v>
      </c>
      <c r="C197">
        <v>220</v>
      </c>
      <c r="D197" t="s">
        <v>297</v>
      </c>
      <c r="E197">
        <v>2</v>
      </c>
      <c r="F197">
        <v>2515647.48</v>
      </c>
      <c r="G197">
        <v>6861317.1699999999</v>
      </c>
      <c r="H197" s="2">
        <f t="shared" si="14"/>
        <v>-17.572853384390783</v>
      </c>
      <c r="I197" s="2">
        <f t="shared" si="15"/>
        <v>55.827180870304964</v>
      </c>
      <c r="J197" s="2">
        <f t="shared" si="16"/>
        <v>0</v>
      </c>
      <c r="K197" s="2">
        <f t="shared" si="17"/>
        <v>0</v>
      </c>
      <c r="L197" s="2">
        <f t="shared" si="20"/>
        <v>0</v>
      </c>
      <c r="M197">
        <v>201.84</v>
      </c>
      <c r="N197">
        <v>-99</v>
      </c>
      <c r="O197">
        <v>2009</v>
      </c>
      <c r="P197">
        <v>2</v>
      </c>
      <c r="Q197">
        <v>11</v>
      </c>
      <c r="R197">
        <v>150</v>
      </c>
      <c r="S197" s="2">
        <f t="shared" si="18"/>
        <v>17671.458676442588</v>
      </c>
      <c r="T197" s="2">
        <f t="shared" si="19"/>
        <v>2650718.8014663882</v>
      </c>
      <c r="U197" s="3">
        <f>VLOOKUP($D197,[1]Sheet1!$A$2:$U$706,8,FALSE)</f>
        <v>2</v>
      </c>
      <c r="V197" s="4">
        <v>11</v>
      </c>
      <c r="W197" s="3">
        <f>VLOOKUP($D197,[1]Sheet1!$A$2:$U$706,9,FALSE)</f>
        <v>11</v>
      </c>
      <c r="X197" s="3">
        <f>VLOOKUP($D197,[1]Sheet1!$A$2:$U$706,11,FALSE)</f>
        <v>161</v>
      </c>
      <c r="Y197" s="3">
        <f>VLOOKUP($D197,[1]Sheet1!$A$2:$U$706,15,FALSE)</f>
        <v>0</v>
      </c>
      <c r="Z197" s="3">
        <f>VLOOKUP($D197,[1]Sheet1!$A$2:$U$706,16,FALSE)</f>
        <v>0</v>
      </c>
      <c r="AA197">
        <v>14.25</v>
      </c>
      <c r="AB197">
        <v>8</v>
      </c>
      <c r="AC197">
        <v>-99</v>
      </c>
      <c r="AD197" t="s">
        <v>52</v>
      </c>
      <c r="AE197">
        <v>14.25</v>
      </c>
      <c r="AF197">
        <v>14.75536205</v>
      </c>
      <c r="AG197">
        <v>2515647.5589999999</v>
      </c>
      <c r="AH197">
        <v>6861317.2709999997</v>
      </c>
      <c r="AI197">
        <v>202.881</v>
      </c>
      <c r="AJ197" t="s">
        <v>53</v>
      </c>
      <c r="AK197">
        <v>-99</v>
      </c>
      <c r="AL197" t="s">
        <v>54</v>
      </c>
      <c r="AM197" t="s">
        <v>55</v>
      </c>
      <c r="AN197">
        <v>0</v>
      </c>
      <c r="AO197">
        <v>3</v>
      </c>
      <c r="AP197">
        <v>-99</v>
      </c>
      <c r="AQ197">
        <v>-99</v>
      </c>
      <c r="AR197">
        <v>-99</v>
      </c>
      <c r="AS197">
        <v>-99</v>
      </c>
      <c r="AT197">
        <v>-99</v>
      </c>
      <c r="AV197">
        <v>-99</v>
      </c>
      <c r="AW197">
        <v>-99</v>
      </c>
      <c r="AX197">
        <v>-99</v>
      </c>
      <c r="AY197">
        <v>-99</v>
      </c>
      <c r="AZ197">
        <v>-99</v>
      </c>
      <c r="BA197">
        <v>-99</v>
      </c>
      <c r="BB197">
        <v>-99</v>
      </c>
      <c r="BC197">
        <v>-99</v>
      </c>
      <c r="BD197">
        <v>-99</v>
      </c>
      <c r="BE197">
        <v>-99</v>
      </c>
      <c r="BF197">
        <v>-99</v>
      </c>
      <c r="BG197">
        <v>-99</v>
      </c>
      <c r="BH197">
        <v>-99</v>
      </c>
      <c r="BJ197">
        <v>-99</v>
      </c>
      <c r="BK197">
        <v>-99</v>
      </c>
    </row>
    <row r="198" spans="1:63">
      <c r="A198">
        <v>7018</v>
      </c>
      <c r="B198" t="s">
        <v>253</v>
      </c>
      <c r="C198">
        <v>222</v>
      </c>
      <c r="D198" t="s">
        <v>301</v>
      </c>
      <c r="E198">
        <v>2</v>
      </c>
      <c r="F198">
        <v>2515645.1</v>
      </c>
      <c r="G198">
        <v>6861319.0499999998</v>
      </c>
      <c r="H198" s="2">
        <f t="shared" si="14"/>
        <v>-18.935343585411434</v>
      </c>
      <c r="I198" s="2">
        <f t="shared" si="15"/>
        <v>58.536870972728217</v>
      </c>
      <c r="J198" s="2">
        <f t="shared" si="16"/>
        <v>0</v>
      </c>
      <c r="K198" s="2">
        <f t="shared" si="17"/>
        <v>0</v>
      </c>
      <c r="L198" s="2">
        <f t="shared" si="20"/>
        <v>0</v>
      </c>
      <c r="M198">
        <v>202.78</v>
      </c>
      <c r="N198">
        <v>-99</v>
      </c>
      <c r="O198">
        <v>2009</v>
      </c>
      <c r="P198">
        <v>2</v>
      </c>
      <c r="Q198">
        <v>11</v>
      </c>
      <c r="R198">
        <v>195</v>
      </c>
      <c r="S198" s="2">
        <f t="shared" si="18"/>
        <v>29864.765163187971</v>
      </c>
      <c r="T198" s="2">
        <f t="shared" si="19"/>
        <v>5823629.206821654</v>
      </c>
      <c r="U198" s="3">
        <f>VLOOKUP($D198,[1]Sheet1!$A$2:$U$706,8,FALSE)</f>
        <v>2</v>
      </c>
      <c r="V198" s="4">
        <v>11</v>
      </c>
      <c r="W198" s="3">
        <f>VLOOKUP($D198,[1]Sheet1!$A$2:$U$706,9,FALSE)</f>
        <v>11</v>
      </c>
      <c r="X198" s="3">
        <f>VLOOKUP($D198,[1]Sheet1!$A$2:$U$706,11,FALSE)</f>
        <v>205</v>
      </c>
      <c r="Y198" s="3">
        <f>VLOOKUP($D198,[1]Sheet1!$A$2:$U$706,15,FALSE)</f>
        <v>0</v>
      </c>
      <c r="Z198" s="3">
        <f>VLOOKUP($D198,[1]Sheet1!$A$2:$U$706,16,FALSE)</f>
        <v>0</v>
      </c>
      <c r="AA198">
        <v>-99</v>
      </c>
      <c r="AB198">
        <v>-99</v>
      </c>
      <c r="AC198">
        <v>-99</v>
      </c>
      <c r="AD198" t="s">
        <v>52</v>
      </c>
      <c r="AE198">
        <v>15.03</v>
      </c>
      <c r="AF198">
        <v>18.41670285</v>
      </c>
      <c r="AG198">
        <v>2515645.2220000001</v>
      </c>
      <c r="AH198">
        <v>6861319.1059999997</v>
      </c>
      <c r="AI198">
        <v>203.55600000000001</v>
      </c>
      <c r="AJ198" t="s">
        <v>53</v>
      </c>
      <c r="AK198">
        <v>-99</v>
      </c>
      <c r="AL198" t="s">
        <v>54</v>
      </c>
      <c r="AM198" t="s">
        <v>55</v>
      </c>
      <c r="AN198">
        <v>0</v>
      </c>
      <c r="AO198">
        <v>3</v>
      </c>
      <c r="AP198">
        <v>-99</v>
      </c>
      <c r="AQ198">
        <v>-99</v>
      </c>
      <c r="AR198">
        <v>-99</v>
      </c>
      <c r="AS198">
        <v>-99</v>
      </c>
      <c r="AT198">
        <v>-99</v>
      </c>
      <c r="AV198">
        <v>-99</v>
      </c>
      <c r="AW198">
        <v>-99</v>
      </c>
      <c r="AX198">
        <v>-99</v>
      </c>
      <c r="AY198">
        <v>-99</v>
      </c>
      <c r="AZ198">
        <v>-99</v>
      </c>
      <c r="BA198">
        <v>-99</v>
      </c>
      <c r="BB198">
        <v>-99</v>
      </c>
      <c r="BC198">
        <v>-99</v>
      </c>
      <c r="BD198">
        <v>-99</v>
      </c>
      <c r="BE198">
        <v>-99</v>
      </c>
      <c r="BF198">
        <v>-99</v>
      </c>
      <c r="BG198">
        <v>-99</v>
      </c>
      <c r="BH198">
        <v>-99</v>
      </c>
      <c r="BJ198">
        <v>-99</v>
      </c>
      <c r="BK198">
        <v>-99</v>
      </c>
    </row>
    <row r="199" spans="1:63">
      <c r="A199">
        <v>7020</v>
      </c>
      <c r="B199" t="s">
        <v>253</v>
      </c>
      <c r="C199">
        <v>224</v>
      </c>
      <c r="D199" t="s">
        <v>304</v>
      </c>
      <c r="E199">
        <v>2</v>
      </c>
      <c r="F199">
        <v>2515643.67</v>
      </c>
      <c r="G199">
        <v>6861320.7199999997</v>
      </c>
      <c r="H199" s="2">
        <f t="shared" si="14"/>
        <v>-19.525591223950297</v>
      </c>
      <c r="I199" s="2">
        <f t="shared" si="15"/>
        <v>60.65474909137194</v>
      </c>
      <c r="J199" s="2">
        <f t="shared" si="16"/>
        <v>0</v>
      </c>
      <c r="K199" s="2">
        <f t="shared" si="17"/>
        <v>0</v>
      </c>
      <c r="L199" s="2">
        <f t="shared" si="20"/>
        <v>0</v>
      </c>
      <c r="M199">
        <v>201.13</v>
      </c>
      <c r="N199">
        <v>-99</v>
      </c>
      <c r="O199">
        <v>2009</v>
      </c>
      <c r="P199">
        <v>2</v>
      </c>
      <c r="Q199">
        <v>11</v>
      </c>
      <c r="R199">
        <v>148</v>
      </c>
      <c r="S199" s="2">
        <f t="shared" si="18"/>
        <v>17203.361371057708</v>
      </c>
      <c r="T199" s="2">
        <f t="shared" si="19"/>
        <v>2546097.4829165409</v>
      </c>
      <c r="U199" s="3">
        <f>VLOOKUP($D199,[1]Sheet1!$A$2:$U$706,8,FALSE)</f>
        <v>2</v>
      </c>
      <c r="V199" s="4">
        <v>11</v>
      </c>
      <c r="W199" s="3">
        <f>VLOOKUP($D199,[1]Sheet1!$A$2:$U$706,9,FALSE)</f>
        <v>11</v>
      </c>
      <c r="X199" s="3">
        <f>VLOOKUP($D199,[1]Sheet1!$A$2:$U$706,11,FALSE)</f>
        <v>161</v>
      </c>
      <c r="Y199" s="3">
        <f>VLOOKUP($D199,[1]Sheet1!$A$2:$U$706,15,FALSE)</f>
        <v>0</v>
      </c>
      <c r="Z199" s="3">
        <f>VLOOKUP($D199,[1]Sheet1!$A$2:$U$706,16,FALSE)</f>
        <v>0</v>
      </c>
      <c r="AA199">
        <v>-99</v>
      </c>
      <c r="AB199">
        <v>-99</v>
      </c>
      <c r="AC199">
        <v>-99</v>
      </c>
      <c r="AD199" t="s">
        <v>52</v>
      </c>
      <c r="AE199">
        <v>14.29</v>
      </c>
      <c r="AF199">
        <v>14.575731579999999</v>
      </c>
      <c r="AG199">
        <v>2515643.841</v>
      </c>
      <c r="AH199">
        <v>6861320.4620000003</v>
      </c>
      <c r="AI199">
        <v>201.86699999999999</v>
      </c>
      <c r="AJ199" t="s">
        <v>53</v>
      </c>
      <c r="AK199">
        <v>-99</v>
      </c>
      <c r="AL199" t="s">
        <v>54</v>
      </c>
      <c r="AM199" t="s">
        <v>55</v>
      </c>
      <c r="AN199">
        <v>0</v>
      </c>
      <c r="AO199">
        <v>3</v>
      </c>
      <c r="AP199">
        <v>-99</v>
      </c>
      <c r="AQ199">
        <v>-99</v>
      </c>
      <c r="AR199">
        <v>-99</v>
      </c>
      <c r="AS199">
        <v>-99</v>
      </c>
      <c r="AT199">
        <v>-99</v>
      </c>
      <c r="AV199">
        <v>-99</v>
      </c>
      <c r="AW199">
        <v>-99</v>
      </c>
      <c r="AX199">
        <v>-99</v>
      </c>
      <c r="AY199">
        <v>-99</v>
      </c>
      <c r="AZ199">
        <v>-99</v>
      </c>
      <c r="BA199">
        <v>-99</v>
      </c>
      <c r="BB199">
        <v>-99</v>
      </c>
      <c r="BC199">
        <v>-99</v>
      </c>
      <c r="BD199">
        <v>-99</v>
      </c>
      <c r="BE199">
        <v>-99</v>
      </c>
      <c r="BF199">
        <v>-99</v>
      </c>
      <c r="BG199">
        <v>-99</v>
      </c>
      <c r="BH199">
        <v>-99</v>
      </c>
      <c r="BJ199">
        <v>-99</v>
      </c>
      <c r="BK199">
        <v>-99</v>
      </c>
    </row>
    <row r="200" spans="1:63">
      <c r="A200">
        <v>7028</v>
      </c>
      <c r="B200" t="s">
        <v>253</v>
      </c>
      <c r="C200">
        <v>232</v>
      </c>
      <c r="D200" t="s">
        <v>312</v>
      </c>
      <c r="E200">
        <v>2</v>
      </c>
      <c r="F200">
        <v>2515635.64</v>
      </c>
      <c r="G200">
        <v>6861325</v>
      </c>
      <c r="H200" s="2">
        <f t="shared" si="14"/>
        <v>-24.9944365933085</v>
      </c>
      <c r="I200" s="2">
        <f t="shared" si="15"/>
        <v>67.927371061816359</v>
      </c>
      <c r="J200" s="2">
        <f t="shared" si="16"/>
        <v>0</v>
      </c>
      <c r="K200" s="2">
        <f t="shared" si="17"/>
        <v>0</v>
      </c>
      <c r="L200" s="2">
        <f t="shared" si="20"/>
        <v>0</v>
      </c>
      <c r="M200">
        <v>197.93</v>
      </c>
      <c r="N200">
        <v>-99</v>
      </c>
      <c r="O200">
        <v>2009</v>
      </c>
      <c r="P200">
        <v>2</v>
      </c>
      <c r="Q200">
        <v>11</v>
      </c>
      <c r="R200">
        <v>182</v>
      </c>
      <c r="S200" s="2">
        <f t="shared" si="18"/>
        <v>26015.528764377075</v>
      </c>
      <c r="T200" s="2">
        <f t="shared" si="19"/>
        <v>4734826.235116628</v>
      </c>
      <c r="U200" s="3">
        <f>VLOOKUP($D200,[1]Sheet1!$A$2:$U$706,8,FALSE)</f>
        <v>2</v>
      </c>
      <c r="V200" s="4">
        <v>11</v>
      </c>
      <c r="W200" s="3">
        <f>VLOOKUP($D200,[1]Sheet1!$A$2:$U$706,9,FALSE)</f>
        <v>11</v>
      </c>
      <c r="X200" s="3">
        <f>VLOOKUP($D200,[1]Sheet1!$A$2:$U$706,11,FALSE)</f>
        <v>196</v>
      </c>
      <c r="Y200" s="3">
        <f>VLOOKUP($D200,[1]Sheet1!$A$2:$U$706,15,FALSE)</f>
        <v>0</v>
      </c>
      <c r="Z200" s="3">
        <f>VLOOKUP($D200,[1]Sheet1!$A$2:$U$706,16,FALSE)</f>
        <v>0</v>
      </c>
      <c r="AA200">
        <v>-99</v>
      </c>
      <c r="AB200">
        <v>-99</v>
      </c>
      <c r="AC200">
        <v>-99</v>
      </c>
      <c r="AD200" t="s">
        <v>52</v>
      </c>
      <c r="AE200">
        <v>15.22</v>
      </c>
      <c r="AF200">
        <v>17.430349060000001</v>
      </c>
      <c r="AG200">
        <v>2515635.307</v>
      </c>
      <c r="AH200">
        <v>6861324.7180000003</v>
      </c>
      <c r="AI200">
        <v>199.07400000000001</v>
      </c>
      <c r="AJ200" t="s">
        <v>53</v>
      </c>
      <c r="AK200">
        <v>-99</v>
      </c>
      <c r="AL200" t="s">
        <v>54</v>
      </c>
      <c r="AM200" t="s">
        <v>55</v>
      </c>
      <c r="AN200">
        <v>0</v>
      </c>
      <c r="AO200">
        <v>3</v>
      </c>
      <c r="AP200">
        <v>-99</v>
      </c>
      <c r="AQ200">
        <v>-99</v>
      </c>
      <c r="AR200">
        <v>-99</v>
      </c>
      <c r="AS200">
        <v>-99</v>
      </c>
      <c r="AT200">
        <v>-99</v>
      </c>
      <c r="AV200">
        <v>-99</v>
      </c>
      <c r="AW200">
        <v>-99</v>
      </c>
      <c r="AX200">
        <v>-99</v>
      </c>
      <c r="AY200">
        <v>-99</v>
      </c>
      <c r="AZ200">
        <v>-99</v>
      </c>
      <c r="BA200">
        <v>-99</v>
      </c>
      <c r="BB200">
        <v>-99</v>
      </c>
      <c r="BC200">
        <v>-99</v>
      </c>
      <c r="BD200">
        <v>-99</v>
      </c>
      <c r="BE200">
        <v>-99</v>
      </c>
      <c r="BF200">
        <v>-99</v>
      </c>
      <c r="BG200">
        <v>-99</v>
      </c>
      <c r="BH200">
        <v>-99</v>
      </c>
      <c r="BJ200">
        <v>-99</v>
      </c>
      <c r="BK200">
        <v>-99</v>
      </c>
    </row>
    <row r="201" spans="1:63">
      <c r="A201">
        <v>7029</v>
      </c>
      <c r="B201" t="s">
        <v>253</v>
      </c>
      <c r="C201">
        <v>233</v>
      </c>
      <c r="D201" t="s">
        <v>313</v>
      </c>
      <c r="E201">
        <v>2</v>
      </c>
      <c r="F201">
        <v>2515643.59</v>
      </c>
      <c r="G201">
        <v>6861330.46</v>
      </c>
      <c r="H201" s="2">
        <f t="shared" si="14"/>
        <v>-15.481793977531876</v>
      </c>
      <c r="I201" s="2">
        <f t="shared" si="15"/>
        <v>69.515996398282226</v>
      </c>
      <c r="J201" s="2">
        <f t="shared" si="16"/>
        <v>0</v>
      </c>
      <c r="K201" s="2">
        <f t="shared" si="17"/>
        <v>0</v>
      </c>
      <c r="L201" s="2">
        <f t="shared" si="20"/>
        <v>0</v>
      </c>
      <c r="M201">
        <v>202.13</v>
      </c>
      <c r="N201">
        <v>-99</v>
      </c>
      <c r="O201">
        <v>2009</v>
      </c>
      <c r="P201">
        <v>2</v>
      </c>
      <c r="Q201">
        <v>11</v>
      </c>
      <c r="R201">
        <v>269</v>
      </c>
      <c r="S201" s="2">
        <f t="shared" si="18"/>
        <v>56832.196501602753</v>
      </c>
      <c r="T201" s="2">
        <f t="shared" si="19"/>
        <v>15287860.858931141</v>
      </c>
      <c r="U201" s="3">
        <f>VLOOKUP($D201,[1]Sheet1!$A$2:$U$706,8,FALSE)</f>
        <v>2</v>
      </c>
      <c r="V201" s="4">
        <v>11</v>
      </c>
      <c r="W201" s="3">
        <f>VLOOKUP($D201,[1]Sheet1!$A$2:$U$706,9,FALSE)</f>
        <v>11</v>
      </c>
      <c r="X201" s="3">
        <f>VLOOKUP($D201,[1]Sheet1!$A$2:$U$706,11,FALSE)</f>
        <v>288</v>
      </c>
      <c r="Y201" s="3">
        <f>VLOOKUP($D201,[1]Sheet1!$A$2:$U$706,15,FALSE)</f>
        <v>19.5</v>
      </c>
      <c r="Z201" s="3">
        <f>VLOOKUP($D201,[1]Sheet1!$A$2:$U$706,16,FALSE)</f>
        <v>5</v>
      </c>
      <c r="AA201">
        <v>-99</v>
      </c>
      <c r="AB201">
        <v>-99</v>
      </c>
      <c r="AC201">
        <v>-99</v>
      </c>
      <c r="AD201" t="s">
        <v>52</v>
      </c>
      <c r="AE201">
        <v>18.649999999999999</v>
      </c>
      <c r="AF201">
        <v>23.118841400000001</v>
      </c>
      <c r="AG201">
        <v>2515643.2760000001</v>
      </c>
      <c r="AH201">
        <v>6861330.5650000004</v>
      </c>
      <c r="AI201">
        <v>202.392</v>
      </c>
      <c r="AJ201" t="s">
        <v>53</v>
      </c>
      <c r="AK201">
        <v>-99</v>
      </c>
      <c r="AL201" t="s">
        <v>54</v>
      </c>
      <c r="AM201" t="s">
        <v>55</v>
      </c>
      <c r="AN201">
        <v>0</v>
      </c>
      <c r="AO201">
        <v>3</v>
      </c>
      <c r="AP201">
        <v>-99</v>
      </c>
      <c r="AQ201">
        <v>-99</v>
      </c>
      <c r="AR201">
        <v>-99</v>
      </c>
      <c r="AS201">
        <v>-99</v>
      </c>
      <c r="AT201">
        <v>-99</v>
      </c>
      <c r="AV201">
        <v>-99</v>
      </c>
      <c r="AW201">
        <v>-99</v>
      </c>
      <c r="AX201">
        <v>-99</v>
      </c>
      <c r="AY201">
        <v>-99</v>
      </c>
      <c r="AZ201">
        <v>-99</v>
      </c>
      <c r="BA201">
        <v>-99</v>
      </c>
      <c r="BB201">
        <v>-99</v>
      </c>
      <c r="BC201">
        <v>-99</v>
      </c>
      <c r="BD201">
        <v>-99</v>
      </c>
      <c r="BE201">
        <v>-99</v>
      </c>
      <c r="BF201">
        <v>-99</v>
      </c>
      <c r="BG201">
        <v>-99</v>
      </c>
      <c r="BH201">
        <v>-99</v>
      </c>
      <c r="BJ201">
        <v>-99</v>
      </c>
      <c r="BK201">
        <v>-99</v>
      </c>
    </row>
    <row r="202" spans="1:63">
      <c r="A202">
        <v>7033</v>
      </c>
      <c r="B202" t="s">
        <v>253</v>
      </c>
      <c r="C202">
        <v>237</v>
      </c>
      <c r="D202" t="s">
        <v>318</v>
      </c>
      <c r="E202">
        <v>2</v>
      </c>
      <c r="F202">
        <v>2515640.6800000002</v>
      </c>
      <c r="G202">
        <v>6861335.2800000003</v>
      </c>
      <c r="H202" s="2">
        <f t="shared" si="14"/>
        <v>-16.082129615805425</v>
      </c>
      <c r="I202" s="2">
        <f t="shared" si="15"/>
        <v>75.114219073600594</v>
      </c>
      <c r="J202" s="2">
        <f t="shared" si="16"/>
        <v>0</v>
      </c>
      <c r="K202" s="2">
        <f t="shared" si="17"/>
        <v>0</v>
      </c>
      <c r="L202" s="2">
        <f t="shared" si="20"/>
        <v>0</v>
      </c>
      <c r="M202">
        <v>197.48</v>
      </c>
      <c r="N202">
        <v>-99</v>
      </c>
      <c r="O202">
        <v>2009</v>
      </c>
      <c r="P202">
        <v>2</v>
      </c>
      <c r="Q202">
        <v>11</v>
      </c>
      <c r="R202">
        <v>200</v>
      </c>
      <c r="S202" s="2">
        <f t="shared" si="18"/>
        <v>31415.926535897932</v>
      </c>
      <c r="T202" s="2">
        <f t="shared" si="19"/>
        <v>6283185.307179586</v>
      </c>
      <c r="U202" s="3">
        <f>VLOOKUP($D202,[1]Sheet1!$A$2:$U$706,8,FALSE)</f>
        <v>2</v>
      </c>
      <c r="V202" s="4">
        <v>11</v>
      </c>
      <c r="W202" s="3">
        <f>VLOOKUP($D202,[1]Sheet1!$A$2:$U$706,9,FALSE)</f>
        <v>11</v>
      </c>
      <c r="X202" s="3">
        <f>VLOOKUP($D202,[1]Sheet1!$A$2:$U$706,11,FALSE)</f>
        <v>218</v>
      </c>
      <c r="Y202" s="3">
        <f>VLOOKUP($D202,[1]Sheet1!$A$2:$U$706,15,FALSE)</f>
        <v>0</v>
      </c>
      <c r="Z202" s="3">
        <f>VLOOKUP($D202,[1]Sheet1!$A$2:$U$706,16,FALSE)</f>
        <v>0</v>
      </c>
      <c r="AA202">
        <v>-99</v>
      </c>
      <c r="AB202">
        <v>-99</v>
      </c>
      <c r="AC202">
        <v>-99</v>
      </c>
      <c r="AD202" t="s">
        <v>52</v>
      </c>
      <c r="AE202">
        <v>15.11</v>
      </c>
      <c r="AF202">
        <v>18.781782740000001</v>
      </c>
      <c r="AG202">
        <v>2515640.4</v>
      </c>
      <c r="AH202">
        <v>6861334.7249999996</v>
      </c>
      <c r="AI202">
        <v>197.50200000000001</v>
      </c>
      <c r="AJ202" t="s">
        <v>53</v>
      </c>
      <c r="AK202">
        <v>-99</v>
      </c>
      <c r="AL202" t="s">
        <v>54</v>
      </c>
      <c r="AM202" t="s">
        <v>55</v>
      </c>
      <c r="AN202">
        <v>0</v>
      </c>
      <c r="AO202">
        <v>3</v>
      </c>
      <c r="AP202">
        <v>-99</v>
      </c>
      <c r="AQ202">
        <v>-99</v>
      </c>
      <c r="AR202">
        <v>-99</v>
      </c>
      <c r="AS202">
        <v>-99</v>
      </c>
      <c r="AT202">
        <v>-99</v>
      </c>
      <c r="AV202">
        <v>-99</v>
      </c>
      <c r="AW202">
        <v>-99</v>
      </c>
      <c r="AX202">
        <v>-99</v>
      </c>
      <c r="AY202">
        <v>-99</v>
      </c>
      <c r="AZ202">
        <v>-99</v>
      </c>
      <c r="BA202">
        <v>-99</v>
      </c>
      <c r="BB202">
        <v>-99</v>
      </c>
      <c r="BC202">
        <v>-99</v>
      </c>
      <c r="BD202">
        <v>-99</v>
      </c>
      <c r="BE202">
        <v>-99</v>
      </c>
      <c r="BF202">
        <v>-99</v>
      </c>
      <c r="BG202">
        <v>-99</v>
      </c>
      <c r="BH202">
        <v>-99</v>
      </c>
      <c r="BJ202">
        <v>-99</v>
      </c>
      <c r="BK202">
        <v>-99</v>
      </c>
    </row>
    <row r="203" spans="1:63">
      <c r="A203">
        <v>7035</v>
      </c>
      <c r="B203" t="s">
        <v>253</v>
      </c>
      <c r="C203">
        <v>239</v>
      </c>
      <c r="D203" t="s">
        <v>320</v>
      </c>
      <c r="E203">
        <v>2</v>
      </c>
      <c r="F203">
        <v>2515636.2400000002</v>
      </c>
      <c r="G203">
        <v>6861336.8099999996</v>
      </c>
      <c r="H203" s="2">
        <f t="shared" si="14"/>
        <v>-19.459530250017625</v>
      </c>
      <c r="I203" s="2">
        <f t="shared" si="15"/>
        <v>78.377295069264036</v>
      </c>
      <c r="J203" s="2">
        <f t="shared" si="16"/>
        <v>0</v>
      </c>
      <c r="K203" s="2">
        <f t="shared" si="17"/>
        <v>0</v>
      </c>
      <c r="L203" s="2">
        <f t="shared" si="20"/>
        <v>0</v>
      </c>
      <c r="M203">
        <v>197.75</v>
      </c>
      <c r="N203">
        <v>-99</v>
      </c>
      <c r="O203">
        <v>2009</v>
      </c>
      <c r="P203">
        <v>2</v>
      </c>
      <c r="Q203">
        <v>11</v>
      </c>
      <c r="R203">
        <v>205</v>
      </c>
      <c r="S203" s="2">
        <f t="shared" si="18"/>
        <v>33006.357816777767</v>
      </c>
      <c r="T203" s="2">
        <f t="shared" si="19"/>
        <v>6766303.3524394426</v>
      </c>
      <c r="U203" s="3">
        <f>VLOOKUP($D203,[1]Sheet1!$A$2:$U$706,8,FALSE)</f>
        <v>2</v>
      </c>
      <c r="V203" s="4">
        <v>11</v>
      </c>
      <c r="W203" s="3">
        <f>VLOOKUP($D203,[1]Sheet1!$A$2:$U$706,9,FALSE)</f>
        <v>11</v>
      </c>
      <c r="X203" s="3">
        <f>VLOOKUP($D203,[1]Sheet1!$A$2:$U$706,11,FALSE)</f>
        <v>215</v>
      </c>
      <c r="Y203" s="3">
        <f>VLOOKUP($D203,[1]Sheet1!$A$2:$U$706,15,FALSE)</f>
        <v>0</v>
      </c>
      <c r="Z203" s="3">
        <f>VLOOKUP($D203,[1]Sheet1!$A$2:$U$706,16,FALSE)</f>
        <v>0</v>
      </c>
      <c r="AA203">
        <v>-99</v>
      </c>
      <c r="AB203">
        <v>-99</v>
      </c>
      <c r="AC203">
        <v>-99</v>
      </c>
      <c r="AD203" t="s">
        <v>52</v>
      </c>
      <c r="AE203">
        <v>15.4</v>
      </c>
      <c r="AF203">
        <v>19.13922226</v>
      </c>
      <c r="AG203">
        <v>2515636.2009999999</v>
      </c>
      <c r="AH203">
        <v>6861337.4519999996</v>
      </c>
      <c r="AI203">
        <v>199.78800000000001</v>
      </c>
      <c r="AJ203" t="s">
        <v>53</v>
      </c>
      <c r="AK203">
        <v>-99</v>
      </c>
      <c r="AL203" t="s">
        <v>54</v>
      </c>
      <c r="AM203" t="s">
        <v>55</v>
      </c>
      <c r="AN203">
        <v>0</v>
      </c>
      <c r="AO203">
        <v>3</v>
      </c>
      <c r="AP203">
        <v>-99</v>
      </c>
      <c r="AQ203">
        <v>-99</v>
      </c>
      <c r="AR203">
        <v>-99</v>
      </c>
      <c r="AS203">
        <v>-99</v>
      </c>
      <c r="AT203">
        <v>-99</v>
      </c>
      <c r="AV203">
        <v>-99</v>
      </c>
      <c r="AW203">
        <v>-99</v>
      </c>
      <c r="AX203">
        <v>-99</v>
      </c>
      <c r="AY203">
        <v>-99</v>
      </c>
      <c r="AZ203">
        <v>-99</v>
      </c>
      <c r="BA203">
        <v>-99</v>
      </c>
      <c r="BB203">
        <v>-99</v>
      </c>
      <c r="BC203">
        <v>-99</v>
      </c>
      <c r="BD203">
        <v>-99</v>
      </c>
      <c r="BE203">
        <v>-99</v>
      </c>
      <c r="BF203">
        <v>-99</v>
      </c>
      <c r="BG203">
        <v>-99</v>
      </c>
      <c r="BH203">
        <v>-99</v>
      </c>
      <c r="BJ203">
        <v>-99</v>
      </c>
      <c r="BK203">
        <v>-99</v>
      </c>
    </row>
    <row r="204" spans="1:63">
      <c r="A204">
        <v>7040</v>
      </c>
      <c r="B204" t="s">
        <v>253</v>
      </c>
      <c r="C204">
        <v>247</v>
      </c>
      <c r="D204" t="s">
        <v>326</v>
      </c>
      <c r="E204">
        <v>2</v>
      </c>
      <c r="F204">
        <v>2515662.33</v>
      </c>
      <c r="G204">
        <v>6861309.5800000001</v>
      </c>
      <c r="H204" s="2">
        <f t="shared" si="14"/>
        <v>-7.3218553533610553</v>
      </c>
      <c r="I204" s="2">
        <f t="shared" si="15"/>
        <v>42.6724235799431</v>
      </c>
      <c r="J204" s="2">
        <f t="shared" si="16"/>
        <v>0</v>
      </c>
      <c r="K204" s="2">
        <f t="shared" si="17"/>
        <v>0</v>
      </c>
      <c r="L204" s="2">
        <f t="shared" si="20"/>
        <v>0</v>
      </c>
      <c r="M204">
        <v>208.53</v>
      </c>
      <c r="N204">
        <v>-99</v>
      </c>
      <c r="O204">
        <v>2009</v>
      </c>
      <c r="P204">
        <v>2</v>
      </c>
      <c r="Q204">
        <v>11</v>
      </c>
      <c r="R204">
        <v>222</v>
      </c>
      <c r="S204" s="2">
        <f t="shared" si="18"/>
        <v>38707.563084879839</v>
      </c>
      <c r="T204" s="2">
        <f t="shared" si="19"/>
        <v>8593079.0048433244</v>
      </c>
      <c r="U204" s="3">
        <f>VLOOKUP($D204,[1]Sheet1!$A$2:$U$706,8,FALSE)</f>
        <v>2</v>
      </c>
      <c r="V204" s="4">
        <v>11</v>
      </c>
      <c r="W204" s="3">
        <f>VLOOKUP($D204,[1]Sheet1!$A$2:$U$706,9,FALSE)</f>
        <v>11</v>
      </c>
      <c r="X204" s="3">
        <f>VLOOKUP($D204,[1]Sheet1!$A$2:$U$706,11,FALSE)</f>
        <v>232</v>
      </c>
      <c r="Y204" s="3">
        <f>VLOOKUP($D204,[1]Sheet1!$A$2:$U$706,15,FALSE)</f>
        <v>0</v>
      </c>
      <c r="Z204" s="3">
        <f>VLOOKUP($D204,[1]Sheet1!$A$2:$U$706,16,FALSE)</f>
        <v>0</v>
      </c>
      <c r="AA204">
        <v>-99</v>
      </c>
      <c r="AB204">
        <v>-99</v>
      </c>
      <c r="AC204">
        <v>-99</v>
      </c>
      <c r="AD204" t="s">
        <v>52</v>
      </c>
      <c r="AE204">
        <v>19.489999999999998</v>
      </c>
      <c r="AF204">
        <v>20.29991922</v>
      </c>
      <c r="AG204">
        <v>2515662.56</v>
      </c>
      <c r="AH204">
        <v>6861309.3099999996</v>
      </c>
      <c r="AI204">
        <v>209.27600000000001</v>
      </c>
      <c r="AJ204" t="s">
        <v>53</v>
      </c>
      <c r="AK204">
        <v>-99</v>
      </c>
      <c r="AL204" t="s">
        <v>54</v>
      </c>
      <c r="AM204" t="s">
        <v>55</v>
      </c>
      <c r="AN204">
        <v>0</v>
      </c>
      <c r="AO204">
        <v>3</v>
      </c>
      <c r="AP204">
        <v>-99</v>
      </c>
      <c r="AQ204">
        <v>-99</v>
      </c>
      <c r="AR204">
        <v>-99</v>
      </c>
      <c r="AS204">
        <v>-99</v>
      </c>
      <c r="AT204">
        <v>-99</v>
      </c>
      <c r="AV204">
        <v>-99</v>
      </c>
      <c r="AW204">
        <v>-99</v>
      </c>
      <c r="AX204">
        <v>-99</v>
      </c>
      <c r="AY204">
        <v>-99</v>
      </c>
      <c r="AZ204">
        <v>-99</v>
      </c>
      <c r="BA204">
        <v>-99</v>
      </c>
      <c r="BB204">
        <v>-99</v>
      </c>
      <c r="BC204">
        <v>-99</v>
      </c>
      <c r="BD204">
        <v>-99</v>
      </c>
      <c r="BE204">
        <v>-99</v>
      </c>
      <c r="BF204">
        <v>-99</v>
      </c>
      <c r="BG204">
        <v>-99</v>
      </c>
      <c r="BH204">
        <v>-99</v>
      </c>
      <c r="BJ204">
        <v>-99</v>
      </c>
      <c r="BK204">
        <v>-99</v>
      </c>
    </row>
    <row r="205" spans="1:63">
      <c r="A205">
        <v>7041</v>
      </c>
      <c r="B205" t="s">
        <v>253</v>
      </c>
      <c r="C205">
        <v>248</v>
      </c>
      <c r="D205" t="s">
        <v>327</v>
      </c>
      <c r="E205">
        <v>2</v>
      </c>
      <c r="F205">
        <v>2515655.87</v>
      </c>
      <c r="G205">
        <v>6861307.0599999996</v>
      </c>
      <c r="H205" s="2">
        <f t="shared" si="14"/>
        <v>-14.24160167737528</v>
      </c>
      <c r="I205" s="2">
        <f t="shared" si="15"/>
        <v>43.118641927001001</v>
      </c>
      <c r="J205" s="2">
        <f t="shared" si="16"/>
        <v>0</v>
      </c>
      <c r="K205" s="2">
        <f t="shared" si="17"/>
        <v>0</v>
      </c>
      <c r="L205" s="2">
        <f t="shared" si="20"/>
        <v>0</v>
      </c>
      <c r="M205">
        <v>208.73</v>
      </c>
      <c r="N205">
        <v>-99</v>
      </c>
      <c r="O205">
        <v>2009</v>
      </c>
      <c r="P205">
        <v>2</v>
      </c>
      <c r="Q205">
        <v>11</v>
      </c>
      <c r="R205">
        <v>263</v>
      </c>
      <c r="S205" s="2">
        <f t="shared" si="18"/>
        <v>54325.2055640381</v>
      </c>
      <c r="T205" s="2">
        <f t="shared" si="19"/>
        <v>14287529.06334202</v>
      </c>
      <c r="U205" s="3">
        <f>VLOOKUP($D205,[1]Sheet1!$A$2:$U$706,8,FALSE)</f>
        <v>2</v>
      </c>
      <c r="V205" s="4">
        <v>11</v>
      </c>
      <c r="W205" s="3">
        <f>VLOOKUP($D205,[1]Sheet1!$A$2:$U$706,9,FALSE)</f>
        <v>11</v>
      </c>
      <c r="X205" s="3">
        <f>VLOOKUP($D205,[1]Sheet1!$A$2:$U$706,11,FALSE)</f>
        <v>282</v>
      </c>
      <c r="Y205" s="3">
        <f>VLOOKUP($D205,[1]Sheet1!$A$2:$U$706,15,FALSE)</f>
        <v>0</v>
      </c>
      <c r="Z205" s="3">
        <f>VLOOKUP($D205,[1]Sheet1!$A$2:$U$706,16,FALSE)</f>
        <v>0</v>
      </c>
      <c r="AA205">
        <v>18.8</v>
      </c>
      <c r="AB205">
        <v>15</v>
      </c>
      <c r="AC205">
        <v>71</v>
      </c>
      <c r="AD205" t="s">
        <v>52</v>
      </c>
      <c r="AE205">
        <v>18.8</v>
      </c>
      <c r="AF205">
        <v>22.787739030000001</v>
      </c>
      <c r="AG205">
        <v>2515656.2960000001</v>
      </c>
      <c r="AH205">
        <v>6861306.8660000004</v>
      </c>
      <c r="AI205">
        <v>209.61099999999999</v>
      </c>
      <c r="AJ205" t="s">
        <v>53</v>
      </c>
      <c r="AK205">
        <v>-99</v>
      </c>
      <c r="AL205" t="s">
        <v>54</v>
      </c>
      <c r="AM205" t="s">
        <v>55</v>
      </c>
      <c r="AN205">
        <v>0</v>
      </c>
      <c r="AO205">
        <v>3</v>
      </c>
      <c r="AP205">
        <v>-99</v>
      </c>
      <c r="AQ205">
        <v>-99</v>
      </c>
      <c r="AR205">
        <v>-99</v>
      </c>
      <c r="AS205">
        <v>-99</v>
      </c>
      <c r="AT205">
        <v>-99</v>
      </c>
      <c r="AV205">
        <v>-99</v>
      </c>
      <c r="AW205">
        <v>-99</v>
      </c>
      <c r="AX205">
        <v>-99</v>
      </c>
      <c r="AY205">
        <v>-99</v>
      </c>
      <c r="AZ205">
        <v>-99</v>
      </c>
      <c r="BA205">
        <v>-99</v>
      </c>
      <c r="BB205">
        <v>-99</v>
      </c>
      <c r="BC205">
        <v>-99</v>
      </c>
      <c r="BD205">
        <v>-99</v>
      </c>
      <c r="BE205">
        <v>-99</v>
      </c>
      <c r="BF205">
        <v>-99</v>
      </c>
      <c r="BG205">
        <v>-99</v>
      </c>
      <c r="BH205">
        <v>-99</v>
      </c>
      <c r="BJ205">
        <v>-99</v>
      </c>
      <c r="BK205">
        <v>-99</v>
      </c>
    </row>
    <row r="206" spans="1:63">
      <c r="A206">
        <v>7049</v>
      </c>
      <c r="B206" t="s">
        <v>253</v>
      </c>
      <c r="C206">
        <v>256</v>
      </c>
      <c r="D206" t="s">
        <v>337</v>
      </c>
      <c r="E206">
        <v>2</v>
      </c>
      <c r="F206">
        <v>2515652.5699999998</v>
      </c>
      <c r="G206">
        <v>6861315.8799999999</v>
      </c>
      <c r="H206" s="2">
        <f t="shared" si="14"/>
        <v>-13.504924306170526</v>
      </c>
      <c r="I206" s="2">
        <f t="shared" si="15"/>
        <v>52.506916872796737</v>
      </c>
      <c r="J206" s="2">
        <f t="shared" si="16"/>
        <v>0</v>
      </c>
      <c r="K206" s="2">
        <f t="shared" si="17"/>
        <v>0</v>
      </c>
      <c r="L206" s="2">
        <f t="shared" si="20"/>
        <v>0</v>
      </c>
      <c r="M206">
        <v>204.95</v>
      </c>
      <c r="N206">
        <v>-99</v>
      </c>
      <c r="O206">
        <v>2009</v>
      </c>
      <c r="P206">
        <v>2</v>
      </c>
      <c r="Q206">
        <v>11</v>
      </c>
      <c r="R206">
        <v>181</v>
      </c>
      <c r="S206" s="2">
        <f t="shared" si="18"/>
        <v>25730.429231063805</v>
      </c>
      <c r="T206" s="2">
        <f t="shared" si="19"/>
        <v>4657207.6908225482</v>
      </c>
      <c r="U206" s="3">
        <f>VLOOKUP($D206,[1]Sheet1!$A$2:$U$706,8,FALSE)</f>
        <v>2</v>
      </c>
      <c r="V206" s="4">
        <v>11</v>
      </c>
      <c r="W206" s="3">
        <f>VLOOKUP($D206,[1]Sheet1!$A$2:$U$706,9,FALSE)</f>
        <v>11</v>
      </c>
      <c r="X206" s="3">
        <f>VLOOKUP($D206,[1]Sheet1!$A$2:$U$706,11,FALSE)</f>
        <v>199</v>
      </c>
      <c r="Y206" s="3">
        <f>VLOOKUP($D206,[1]Sheet1!$A$2:$U$706,15,FALSE)</f>
        <v>0</v>
      </c>
      <c r="Z206" s="3">
        <f>VLOOKUP($D206,[1]Sheet1!$A$2:$U$706,16,FALSE)</f>
        <v>0</v>
      </c>
      <c r="AA206">
        <v>-99</v>
      </c>
      <c r="AB206">
        <v>-99</v>
      </c>
      <c r="AC206">
        <v>-99</v>
      </c>
      <c r="AD206" t="s">
        <v>52</v>
      </c>
      <c r="AE206">
        <v>16.059999999999999</v>
      </c>
      <c r="AF206">
        <v>17.352184250000001</v>
      </c>
      <c r="AG206">
        <v>2515652.3840000001</v>
      </c>
      <c r="AH206">
        <v>6861315.3909999998</v>
      </c>
      <c r="AI206">
        <v>205.52199999999999</v>
      </c>
      <c r="AJ206" t="s">
        <v>53</v>
      </c>
      <c r="AK206">
        <v>-99</v>
      </c>
      <c r="AL206" t="s">
        <v>54</v>
      </c>
      <c r="AM206" t="s">
        <v>55</v>
      </c>
      <c r="AN206">
        <v>0</v>
      </c>
      <c r="AO206">
        <v>3</v>
      </c>
      <c r="AP206">
        <v>-99</v>
      </c>
      <c r="AQ206">
        <v>-99</v>
      </c>
      <c r="AR206">
        <v>-99</v>
      </c>
      <c r="AS206">
        <v>-99</v>
      </c>
      <c r="AT206">
        <v>-99</v>
      </c>
      <c r="AV206">
        <v>-99</v>
      </c>
      <c r="AW206">
        <v>-99</v>
      </c>
      <c r="AX206">
        <v>-99</v>
      </c>
      <c r="AY206">
        <v>-99</v>
      </c>
      <c r="AZ206">
        <v>-99</v>
      </c>
      <c r="BA206">
        <v>-99</v>
      </c>
      <c r="BB206">
        <v>-99</v>
      </c>
      <c r="BC206">
        <v>-99</v>
      </c>
      <c r="BD206">
        <v>-99</v>
      </c>
      <c r="BE206">
        <v>-99</v>
      </c>
      <c r="BF206">
        <v>-99</v>
      </c>
      <c r="BG206">
        <v>-99</v>
      </c>
      <c r="BH206">
        <v>-99</v>
      </c>
      <c r="BJ206">
        <v>-99</v>
      </c>
      <c r="BK206">
        <v>-99</v>
      </c>
    </row>
    <row r="207" spans="1:63">
      <c r="A207">
        <v>7055</v>
      </c>
      <c r="B207" t="s">
        <v>253</v>
      </c>
      <c r="C207">
        <v>262</v>
      </c>
      <c r="D207" t="s">
        <v>344</v>
      </c>
      <c r="E207">
        <v>2</v>
      </c>
      <c r="F207">
        <v>2515652.7599999998</v>
      </c>
      <c r="G207">
        <v>6861321.5</v>
      </c>
      <c r="H207" s="2">
        <f t="shared" si="14"/>
        <v>-10.957611195654245</v>
      </c>
      <c r="I207" s="2">
        <f t="shared" si="15"/>
        <v>57.520069166336881</v>
      </c>
      <c r="J207" s="2">
        <f t="shared" si="16"/>
        <v>0</v>
      </c>
      <c r="K207" s="2">
        <f t="shared" si="17"/>
        <v>0</v>
      </c>
      <c r="L207" s="2">
        <f t="shared" si="20"/>
        <v>0</v>
      </c>
      <c r="M207">
        <v>207.36</v>
      </c>
      <c r="N207">
        <v>-99</v>
      </c>
      <c r="O207">
        <v>2009</v>
      </c>
      <c r="P207">
        <v>2</v>
      </c>
      <c r="Q207">
        <v>11</v>
      </c>
      <c r="R207">
        <v>227</v>
      </c>
      <c r="S207" s="2">
        <f t="shared" si="18"/>
        <v>40470.781961707115</v>
      </c>
      <c r="T207" s="2">
        <f t="shared" si="19"/>
        <v>9186867.5053075142</v>
      </c>
      <c r="U207" s="3">
        <f>VLOOKUP($D207,[1]Sheet1!$A$2:$U$706,8,FALSE)</f>
        <v>2</v>
      </c>
      <c r="V207" s="4">
        <v>11</v>
      </c>
      <c r="W207" s="3">
        <f>VLOOKUP($D207,[1]Sheet1!$A$2:$U$706,9,FALSE)</f>
        <v>11</v>
      </c>
      <c r="X207" s="3">
        <f>VLOOKUP($D207,[1]Sheet1!$A$2:$U$706,11,FALSE)</f>
        <v>244</v>
      </c>
      <c r="Y207" s="3">
        <f>VLOOKUP($D207,[1]Sheet1!$A$2:$U$706,15,FALSE)</f>
        <v>20.5</v>
      </c>
      <c r="Z207" s="3">
        <f>VLOOKUP($D207,[1]Sheet1!$A$2:$U$706,16,FALSE)</f>
        <v>3</v>
      </c>
      <c r="AA207">
        <v>-99</v>
      </c>
      <c r="AB207">
        <v>-99</v>
      </c>
      <c r="AC207">
        <v>-99</v>
      </c>
      <c r="AD207" t="s">
        <v>52</v>
      </c>
      <c r="AE207">
        <v>19.260000000000002</v>
      </c>
      <c r="AF207">
        <v>20.625975069999999</v>
      </c>
      <c r="AG207">
        <v>2515652.8859999999</v>
      </c>
      <c r="AH207">
        <v>6861321.273</v>
      </c>
      <c r="AI207">
        <v>208.648</v>
      </c>
      <c r="AJ207" t="s">
        <v>53</v>
      </c>
      <c r="AK207">
        <v>-99</v>
      </c>
      <c r="AL207" t="s">
        <v>54</v>
      </c>
      <c r="AM207" t="s">
        <v>55</v>
      </c>
      <c r="AN207">
        <v>0</v>
      </c>
      <c r="AO207">
        <v>3</v>
      </c>
      <c r="AP207">
        <v>-99</v>
      </c>
      <c r="AQ207">
        <v>-99</v>
      </c>
      <c r="AR207">
        <v>-99</v>
      </c>
      <c r="AS207">
        <v>-99</v>
      </c>
      <c r="AT207">
        <v>-99</v>
      </c>
      <c r="AV207">
        <v>-99</v>
      </c>
      <c r="AW207">
        <v>-99</v>
      </c>
      <c r="AX207">
        <v>-99</v>
      </c>
      <c r="AY207">
        <v>-99</v>
      </c>
      <c r="AZ207">
        <v>-99</v>
      </c>
      <c r="BA207">
        <v>-99</v>
      </c>
      <c r="BB207">
        <v>-99</v>
      </c>
      <c r="BC207">
        <v>-99</v>
      </c>
      <c r="BD207">
        <v>-99</v>
      </c>
      <c r="BE207">
        <v>-99</v>
      </c>
      <c r="BF207">
        <v>-99</v>
      </c>
      <c r="BG207">
        <v>-99</v>
      </c>
      <c r="BH207">
        <v>-99</v>
      </c>
      <c r="BJ207">
        <v>-99</v>
      </c>
      <c r="BK207">
        <v>-99</v>
      </c>
    </row>
    <row r="208" spans="1:63">
      <c r="A208">
        <v>7059</v>
      </c>
      <c r="B208" t="s">
        <v>253</v>
      </c>
      <c r="C208">
        <v>266</v>
      </c>
      <c r="D208" t="s">
        <v>349</v>
      </c>
      <c r="E208">
        <v>2</v>
      </c>
      <c r="F208">
        <v>2515647.4900000002</v>
      </c>
      <c r="G208">
        <v>6861324.0599999996</v>
      </c>
      <c r="H208" s="2">
        <f t="shared" si="14"/>
        <v>-14.651950483049234</v>
      </c>
      <c r="I208" s="2">
        <f t="shared" si="15"/>
        <v>62.06741533996388</v>
      </c>
      <c r="J208" s="2">
        <f t="shared" si="16"/>
        <v>0</v>
      </c>
      <c r="K208" s="2">
        <f t="shared" si="17"/>
        <v>0</v>
      </c>
      <c r="L208" s="2">
        <f t="shared" si="20"/>
        <v>0</v>
      </c>
      <c r="M208">
        <v>203.46</v>
      </c>
      <c r="N208">
        <v>-99</v>
      </c>
      <c r="O208">
        <v>2009</v>
      </c>
      <c r="P208">
        <v>2</v>
      </c>
      <c r="Q208">
        <v>11</v>
      </c>
      <c r="R208">
        <v>202</v>
      </c>
      <c r="S208" s="2">
        <f t="shared" si="18"/>
        <v>32047.386659269479</v>
      </c>
      <c r="T208" s="2">
        <f t="shared" si="19"/>
        <v>6473572.1051724348</v>
      </c>
      <c r="U208" s="3">
        <f>VLOOKUP($D208,[1]Sheet1!$A$2:$U$706,8,FALSE)</f>
        <v>2</v>
      </c>
      <c r="V208" s="4">
        <v>11</v>
      </c>
      <c r="W208" s="3">
        <f>VLOOKUP($D208,[1]Sheet1!$A$2:$U$706,9,FALSE)</f>
        <v>11</v>
      </c>
      <c r="X208" s="3">
        <f>VLOOKUP($D208,[1]Sheet1!$A$2:$U$706,11,FALSE)</f>
        <v>207</v>
      </c>
      <c r="Y208" s="3">
        <f>VLOOKUP($D208,[1]Sheet1!$A$2:$U$706,15,FALSE)</f>
        <v>0</v>
      </c>
      <c r="Z208" s="3">
        <f>VLOOKUP($D208,[1]Sheet1!$A$2:$U$706,16,FALSE)</f>
        <v>0</v>
      </c>
      <c r="AA208">
        <v>-99</v>
      </c>
      <c r="AB208">
        <v>-99</v>
      </c>
      <c r="AC208">
        <v>-99</v>
      </c>
      <c r="AD208" t="s">
        <v>52</v>
      </c>
      <c r="AE208">
        <v>16.95</v>
      </c>
      <c r="AF208">
        <v>18.925664640000001</v>
      </c>
      <c r="AG208">
        <v>2515647.094</v>
      </c>
      <c r="AH208">
        <v>6861324.176</v>
      </c>
      <c r="AI208">
        <v>203.535</v>
      </c>
      <c r="AJ208" t="s">
        <v>53</v>
      </c>
      <c r="AK208">
        <v>-99</v>
      </c>
      <c r="AL208" t="s">
        <v>54</v>
      </c>
      <c r="AM208" t="s">
        <v>55</v>
      </c>
      <c r="AN208">
        <v>0</v>
      </c>
      <c r="AO208">
        <v>3</v>
      </c>
      <c r="AP208">
        <v>-99</v>
      </c>
      <c r="AQ208">
        <v>-99</v>
      </c>
      <c r="AR208">
        <v>-99</v>
      </c>
      <c r="AS208">
        <v>-99</v>
      </c>
      <c r="AT208">
        <v>-99</v>
      </c>
      <c r="AV208">
        <v>-99</v>
      </c>
      <c r="AW208">
        <v>-99</v>
      </c>
      <c r="AX208">
        <v>-99</v>
      </c>
      <c r="AY208">
        <v>-99</v>
      </c>
      <c r="AZ208">
        <v>-99</v>
      </c>
      <c r="BA208">
        <v>-99</v>
      </c>
      <c r="BB208">
        <v>-99</v>
      </c>
      <c r="BC208">
        <v>-99</v>
      </c>
      <c r="BD208">
        <v>-99</v>
      </c>
      <c r="BE208">
        <v>-99</v>
      </c>
      <c r="BF208">
        <v>-99</v>
      </c>
      <c r="BG208">
        <v>-99</v>
      </c>
      <c r="BH208">
        <v>-99</v>
      </c>
      <c r="BJ208">
        <v>-99</v>
      </c>
      <c r="BK208">
        <v>-99</v>
      </c>
    </row>
    <row r="209" spans="1:63">
      <c r="A209">
        <v>7062</v>
      </c>
      <c r="B209" t="s">
        <v>253</v>
      </c>
      <c r="C209">
        <v>269</v>
      </c>
      <c r="D209" t="s">
        <v>353</v>
      </c>
      <c r="E209">
        <v>2</v>
      </c>
      <c r="F209">
        <v>2515648.88</v>
      </c>
      <c r="G209">
        <v>6861328.6500000004</v>
      </c>
      <c r="H209" s="2">
        <f t="shared" si="14"/>
        <v>-11.452364837651722</v>
      </c>
      <c r="I209" s="2">
        <f t="shared" si="15"/>
        <v>65.63992869949324</v>
      </c>
      <c r="J209" s="2">
        <f t="shared" si="16"/>
        <v>0</v>
      </c>
      <c r="K209" s="2">
        <f t="shared" si="17"/>
        <v>0</v>
      </c>
      <c r="L209" s="2">
        <f t="shared" si="20"/>
        <v>0</v>
      </c>
      <c r="M209">
        <v>203.12</v>
      </c>
      <c r="N209">
        <v>-99</v>
      </c>
      <c r="O209">
        <v>2009</v>
      </c>
      <c r="P209">
        <v>2</v>
      </c>
      <c r="Q209">
        <v>11</v>
      </c>
      <c r="R209">
        <v>249</v>
      </c>
      <c r="S209" s="2">
        <f t="shared" si="18"/>
        <v>48695.471528805188</v>
      </c>
      <c r="T209" s="2">
        <f t="shared" si="19"/>
        <v>12125172.410672491</v>
      </c>
      <c r="U209" s="3">
        <f>VLOOKUP($D209,[1]Sheet1!$A$2:$U$706,8,FALSE)</f>
        <v>2</v>
      </c>
      <c r="V209" s="4">
        <v>11</v>
      </c>
      <c r="W209" s="3">
        <f>VLOOKUP($D209,[1]Sheet1!$A$2:$U$706,9,FALSE)</f>
        <v>11</v>
      </c>
      <c r="X209" s="3">
        <f>VLOOKUP($D209,[1]Sheet1!$A$2:$U$706,11,FALSE)</f>
        <v>256</v>
      </c>
      <c r="Y209" s="3">
        <f>VLOOKUP($D209,[1]Sheet1!$A$2:$U$706,15,FALSE)</f>
        <v>0</v>
      </c>
      <c r="Z209" s="3">
        <f>VLOOKUP($D209,[1]Sheet1!$A$2:$U$706,16,FALSE)</f>
        <v>0</v>
      </c>
      <c r="AA209">
        <v>-99</v>
      </c>
      <c r="AB209">
        <v>-99</v>
      </c>
      <c r="AC209">
        <v>-99</v>
      </c>
      <c r="AD209" t="s">
        <v>52</v>
      </c>
      <c r="AE209">
        <v>17.59</v>
      </c>
      <c r="AF209">
        <v>21.984005199999999</v>
      </c>
      <c r="AG209">
        <v>2515648.8659999999</v>
      </c>
      <c r="AH209">
        <v>6861328.5149999997</v>
      </c>
      <c r="AI209">
        <v>203.637</v>
      </c>
      <c r="AJ209" t="s">
        <v>53</v>
      </c>
      <c r="AK209">
        <v>-99</v>
      </c>
      <c r="AL209" t="s">
        <v>54</v>
      </c>
      <c r="AM209" t="s">
        <v>55</v>
      </c>
      <c r="AN209">
        <v>0</v>
      </c>
      <c r="AO209">
        <v>3</v>
      </c>
      <c r="AP209">
        <v>-99</v>
      </c>
      <c r="AQ209">
        <v>-99</v>
      </c>
      <c r="AR209">
        <v>-99</v>
      </c>
      <c r="AS209">
        <v>-99</v>
      </c>
      <c r="AT209">
        <v>-99</v>
      </c>
      <c r="AV209">
        <v>-99</v>
      </c>
      <c r="AW209">
        <v>-99</v>
      </c>
      <c r="AX209">
        <v>-99</v>
      </c>
      <c r="AY209">
        <v>-99</v>
      </c>
      <c r="AZ209">
        <v>-99</v>
      </c>
      <c r="BA209">
        <v>-99</v>
      </c>
      <c r="BB209">
        <v>-99</v>
      </c>
      <c r="BC209">
        <v>-99</v>
      </c>
      <c r="BD209">
        <v>-99</v>
      </c>
      <c r="BE209">
        <v>-99</v>
      </c>
      <c r="BF209">
        <v>-99</v>
      </c>
      <c r="BG209">
        <v>-99</v>
      </c>
      <c r="BH209">
        <v>-99</v>
      </c>
      <c r="BJ209">
        <v>-99</v>
      </c>
      <c r="BK209">
        <v>-99</v>
      </c>
    </row>
    <row r="210" spans="1:63">
      <c r="A210">
        <v>7064</v>
      </c>
      <c r="B210" t="s">
        <v>253</v>
      </c>
      <c r="C210">
        <v>271</v>
      </c>
      <c r="D210" t="s">
        <v>355</v>
      </c>
      <c r="E210">
        <v>2</v>
      </c>
      <c r="F210">
        <v>2515646.9300000002</v>
      </c>
      <c r="G210">
        <v>6861328.6100000003</v>
      </c>
      <c r="H210" s="2">
        <f t="shared" si="14"/>
        <v>-13.236569752605341</v>
      </c>
      <c r="I210" s="2">
        <f t="shared" si="15"/>
        <v>66.427781998254289</v>
      </c>
      <c r="J210" s="2">
        <f t="shared" si="16"/>
        <v>0</v>
      </c>
      <c r="K210" s="2">
        <f t="shared" si="17"/>
        <v>0</v>
      </c>
      <c r="L210" s="2">
        <f t="shared" si="20"/>
        <v>0</v>
      </c>
      <c r="M210">
        <v>201.71</v>
      </c>
      <c r="N210">
        <v>-99</v>
      </c>
      <c r="O210">
        <v>2009</v>
      </c>
      <c r="P210">
        <v>2</v>
      </c>
      <c r="Q210">
        <v>11</v>
      </c>
      <c r="R210">
        <v>177</v>
      </c>
      <c r="S210" s="2">
        <f t="shared" si="18"/>
        <v>24605.739061078657</v>
      </c>
      <c r="T210" s="2">
        <f t="shared" si="19"/>
        <v>4355215.8138109222</v>
      </c>
      <c r="U210" s="3">
        <f>VLOOKUP($D210,[1]Sheet1!$A$2:$U$706,8,FALSE)</f>
        <v>2</v>
      </c>
      <c r="V210" s="4">
        <v>11</v>
      </c>
      <c r="W210" s="3">
        <f>VLOOKUP($D210,[1]Sheet1!$A$2:$U$706,9,FALSE)</f>
        <v>11</v>
      </c>
      <c r="X210" s="3">
        <f>VLOOKUP($D210,[1]Sheet1!$A$2:$U$706,11,FALSE)</f>
        <v>186</v>
      </c>
      <c r="Y210" s="3">
        <f>VLOOKUP($D210,[1]Sheet1!$A$2:$U$706,15,FALSE)</f>
        <v>0</v>
      </c>
      <c r="Z210" s="3">
        <f>VLOOKUP($D210,[1]Sheet1!$A$2:$U$706,16,FALSE)</f>
        <v>0</v>
      </c>
      <c r="AA210">
        <v>18</v>
      </c>
      <c r="AB210">
        <v>8.5</v>
      </c>
      <c r="AC210">
        <v>61</v>
      </c>
      <c r="AD210" t="s">
        <v>52</v>
      </c>
      <c r="AE210">
        <v>18</v>
      </c>
      <c r="AF210">
        <v>17.03615821</v>
      </c>
      <c r="AG210">
        <v>2515646.7510000002</v>
      </c>
      <c r="AH210">
        <v>6861328.693</v>
      </c>
      <c r="AI210">
        <v>201.88300000000001</v>
      </c>
      <c r="AJ210" t="s">
        <v>53</v>
      </c>
      <c r="AK210">
        <v>-99</v>
      </c>
      <c r="AL210" t="s">
        <v>54</v>
      </c>
      <c r="AM210" t="s">
        <v>55</v>
      </c>
      <c r="AN210">
        <v>0</v>
      </c>
      <c r="AO210">
        <v>3</v>
      </c>
      <c r="AP210">
        <v>-99</v>
      </c>
      <c r="AQ210">
        <v>-99</v>
      </c>
      <c r="AR210">
        <v>-99</v>
      </c>
      <c r="AS210">
        <v>-99</v>
      </c>
      <c r="AT210">
        <v>-99</v>
      </c>
      <c r="AV210">
        <v>-99</v>
      </c>
      <c r="AW210">
        <v>-99</v>
      </c>
      <c r="AX210">
        <v>-99</v>
      </c>
      <c r="AY210">
        <v>-99</v>
      </c>
      <c r="AZ210">
        <v>-99</v>
      </c>
      <c r="BA210">
        <v>-99</v>
      </c>
      <c r="BB210">
        <v>-99</v>
      </c>
      <c r="BC210">
        <v>-99</v>
      </c>
      <c r="BD210">
        <v>-99</v>
      </c>
      <c r="BE210">
        <v>-99</v>
      </c>
      <c r="BF210">
        <v>-99</v>
      </c>
      <c r="BG210">
        <v>-99</v>
      </c>
      <c r="BH210">
        <v>-99</v>
      </c>
      <c r="BJ210">
        <v>-99</v>
      </c>
      <c r="BK210">
        <v>-99</v>
      </c>
    </row>
    <row r="211" spans="1:63">
      <c r="A211">
        <v>7071</v>
      </c>
      <c r="B211" t="s">
        <v>253</v>
      </c>
      <c r="C211">
        <v>278</v>
      </c>
      <c r="D211" t="s">
        <v>365</v>
      </c>
      <c r="E211">
        <v>2</v>
      </c>
      <c r="F211">
        <v>2515648.8199999998</v>
      </c>
      <c r="G211">
        <v>6861335.7300000004</v>
      </c>
      <c r="H211" s="2">
        <f t="shared" si="14"/>
        <v>-8.5146060117689224</v>
      </c>
      <c r="I211" s="2">
        <f t="shared" si="15"/>
        <v>72.081944927508303</v>
      </c>
      <c r="J211" s="2">
        <f t="shared" si="16"/>
        <v>0</v>
      </c>
      <c r="K211" s="2">
        <f t="shared" si="17"/>
        <v>0</v>
      </c>
      <c r="L211" s="2">
        <f t="shared" si="20"/>
        <v>0</v>
      </c>
      <c r="M211">
        <v>200.32</v>
      </c>
      <c r="N211">
        <v>-99</v>
      </c>
      <c r="O211">
        <v>2009</v>
      </c>
      <c r="P211">
        <v>2</v>
      </c>
      <c r="Q211">
        <v>11</v>
      </c>
      <c r="R211">
        <v>192</v>
      </c>
      <c r="S211" s="2">
        <f t="shared" si="18"/>
        <v>28952.917895483533</v>
      </c>
      <c r="T211" s="2">
        <f t="shared" si="19"/>
        <v>5558960.2359328382</v>
      </c>
      <c r="U211" s="3">
        <f>VLOOKUP($D211,[1]Sheet1!$A$2:$U$706,8,FALSE)</f>
        <v>2</v>
      </c>
      <c r="V211" s="4">
        <v>11</v>
      </c>
      <c r="W211" s="3">
        <f>VLOOKUP($D211,[1]Sheet1!$A$2:$U$706,9,FALSE)</f>
        <v>11</v>
      </c>
      <c r="X211" s="3">
        <f>VLOOKUP($D211,[1]Sheet1!$A$2:$U$706,11,FALSE)</f>
        <v>208</v>
      </c>
      <c r="Y211" s="3">
        <f>VLOOKUP($D211,[1]Sheet1!$A$2:$U$706,15,FALSE)</f>
        <v>0</v>
      </c>
      <c r="Z211" s="3">
        <f>VLOOKUP($D211,[1]Sheet1!$A$2:$U$706,16,FALSE)</f>
        <v>0</v>
      </c>
      <c r="AA211">
        <v>-99</v>
      </c>
      <c r="AB211">
        <v>-99</v>
      </c>
      <c r="AC211">
        <v>-99</v>
      </c>
      <c r="AD211" t="s">
        <v>52</v>
      </c>
      <c r="AE211">
        <v>16.93</v>
      </c>
      <c r="AF211">
        <v>18.19390726</v>
      </c>
      <c r="AG211">
        <v>2515648.6209999998</v>
      </c>
      <c r="AH211">
        <v>6861335.4620000003</v>
      </c>
      <c r="AI211">
        <v>200.90199999999999</v>
      </c>
      <c r="AJ211" t="s">
        <v>53</v>
      </c>
      <c r="AK211">
        <v>-99</v>
      </c>
      <c r="AL211" t="s">
        <v>54</v>
      </c>
      <c r="AM211" t="s">
        <v>55</v>
      </c>
      <c r="AN211">
        <v>0</v>
      </c>
      <c r="AO211">
        <v>3</v>
      </c>
      <c r="AP211">
        <v>-99</v>
      </c>
      <c r="AQ211">
        <v>-99</v>
      </c>
      <c r="AR211">
        <v>-99</v>
      </c>
      <c r="AS211">
        <v>-99</v>
      </c>
      <c r="AT211">
        <v>-99</v>
      </c>
      <c r="AV211">
        <v>-99</v>
      </c>
      <c r="AW211">
        <v>-99</v>
      </c>
      <c r="AX211">
        <v>-99</v>
      </c>
      <c r="AY211">
        <v>-99</v>
      </c>
      <c r="AZ211">
        <v>-99</v>
      </c>
      <c r="BA211">
        <v>-99</v>
      </c>
      <c r="BB211">
        <v>-99</v>
      </c>
      <c r="BC211">
        <v>-99</v>
      </c>
      <c r="BD211">
        <v>-99</v>
      </c>
      <c r="BE211">
        <v>-99</v>
      </c>
      <c r="BF211">
        <v>-99</v>
      </c>
      <c r="BG211">
        <v>-99</v>
      </c>
      <c r="BH211">
        <v>-99</v>
      </c>
      <c r="BJ211">
        <v>-99</v>
      </c>
      <c r="BK211">
        <v>-99</v>
      </c>
    </row>
    <row r="212" spans="1:63">
      <c r="A212">
        <v>7075</v>
      </c>
      <c r="B212" t="s">
        <v>253</v>
      </c>
      <c r="C212">
        <v>282</v>
      </c>
      <c r="D212" t="s">
        <v>370</v>
      </c>
      <c r="E212">
        <v>2</v>
      </c>
      <c r="F212">
        <v>2515648.41</v>
      </c>
      <c r="G212">
        <v>6861339.1200000001</v>
      </c>
      <c r="H212" s="2">
        <f t="shared" si="14"/>
        <v>-7.4535162970076954</v>
      </c>
      <c r="I212" s="2">
        <f t="shared" si="15"/>
        <v>75.327601812438544</v>
      </c>
      <c r="J212" s="2">
        <f t="shared" si="16"/>
        <v>0</v>
      </c>
      <c r="K212" s="2">
        <f t="shared" si="17"/>
        <v>0</v>
      </c>
      <c r="L212" s="2">
        <f t="shared" si="20"/>
        <v>0</v>
      </c>
      <c r="M212">
        <v>197.28</v>
      </c>
      <c r="N212">
        <v>-99</v>
      </c>
      <c r="O212">
        <v>2009</v>
      </c>
      <c r="P212">
        <v>2</v>
      </c>
      <c r="Q212">
        <v>11</v>
      </c>
      <c r="R212">
        <v>151</v>
      </c>
      <c r="S212" s="2">
        <f t="shared" si="18"/>
        <v>17907.863523625219</v>
      </c>
      <c r="T212" s="2">
        <f t="shared" si="19"/>
        <v>2704087.3920674082</v>
      </c>
      <c r="U212" s="3">
        <f>VLOOKUP($D212,[1]Sheet1!$A$2:$U$706,8,FALSE)</f>
        <v>2</v>
      </c>
      <c r="V212" s="4">
        <v>11</v>
      </c>
      <c r="W212" s="3">
        <f>VLOOKUP($D212,[1]Sheet1!$A$2:$U$706,9,FALSE)</f>
        <v>11</v>
      </c>
      <c r="X212" s="3">
        <f>VLOOKUP($D212,[1]Sheet1!$A$2:$U$706,11,FALSE)</f>
        <v>155</v>
      </c>
      <c r="Y212" s="3">
        <f>VLOOKUP($D212,[1]Sheet1!$A$2:$U$706,15,FALSE)</f>
        <v>0</v>
      </c>
      <c r="Z212" s="3">
        <f>VLOOKUP($D212,[1]Sheet1!$A$2:$U$706,16,FALSE)</f>
        <v>0</v>
      </c>
      <c r="AA212">
        <v>-99</v>
      </c>
      <c r="AB212">
        <v>-99</v>
      </c>
      <c r="AC212">
        <v>-99</v>
      </c>
      <c r="AD212" t="s">
        <v>52</v>
      </c>
      <c r="AE212">
        <v>14.7</v>
      </c>
      <c r="AF212">
        <v>14.844607679999999</v>
      </c>
      <c r="AG212">
        <v>2515648.3459999999</v>
      </c>
      <c r="AH212">
        <v>6861339.1289999997</v>
      </c>
      <c r="AI212">
        <v>197.66499999999999</v>
      </c>
      <c r="AJ212" t="s">
        <v>53</v>
      </c>
      <c r="AK212">
        <v>-99</v>
      </c>
      <c r="AL212" t="s">
        <v>54</v>
      </c>
      <c r="AM212" t="s">
        <v>55</v>
      </c>
      <c r="AN212">
        <v>0</v>
      </c>
      <c r="AO212">
        <v>3</v>
      </c>
      <c r="AP212">
        <v>-99</v>
      </c>
      <c r="AQ212">
        <v>-99</v>
      </c>
      <c r="AR212">
        <v>-99</v>
      </c>
      <c r="AS212">
        <v>-99</v>
      </c>
      <c r="AT212">
        <v>-99</v>
      </c>
      <c r="AV212">
        <v>-99</v>
      </c>
      <c r="AW212">
        <v>-99</v>
      </c>
      <c r="AX212">
        <v>-99</v>
      </c>
      <c r="AY212">
        <v>-99</v>
      </c>
      <c r="AZ212">
        <v>-99</v>
      </c>
      <c r="BA212">
        <v>-99</v>
      </c>
      <c r="BB212">
        <v>-99</v>
      </c>
      <c r="BC212">
        <v>-99</v>
      </c>
      <c r="BD212">
        <v>-99</v>
      </c>
      <c r="BE212">
        <v>-99</v>
      </c>
      <c r="BF212">
        <v>-99</v>
      </c>
      <c r="BG212">
        <v>-99</v>
      </c>
      <c r="BH212">
        <v>-99</v>
      </c>
      <c r="BJ212">
        <v>-99</v>
      </c>
      <c r="BK212">
        <v>-99</v>
      </c>
    </row>
    <row r="213" spans="1:63">
      <c r="A213">
        <v>7076</v>
      </c>
      <c r="B213" t="s">
        <v>253</v>
      </c>
      <c r="C213">
        <v>283</v>
      </c>
      <c r="D213" t="s">
        <v>371</v>
      </c>
      <c r="E213">
        <v>2</v>
      </c>
      <c r="F213">
        <v>2515641.9</v>
      </c>
      <c r="G213">
        <v>6861337.0499999998</v>
      </c>
      <c r="H213" s="2">
        <f t="shared" si="14"/>
        <v>-14.228399792764939</v>
      </c>
      <c r="I213" s="2">
        <f t="shared" si="15"/>
        <v>76.202789577036867</v>
      </c>
      <c r="J213" s="2">
        <f t="shared" si="16"/>
        <v>0</v>
      </c>
      <c r="K213" s="2">
        <f t="shared" si="17"/>
        <v>0</v>
      </c>
      <c r="L213" s="2">
        <f t="shared" si="20"/>
        <v>0</v>
      </c>
      <c r="M213">
        <v>197.11</v>
      </c>
      <c r="N213">
        <v>-99</v>
      </c>
      <c r="O213">
        <v>2009</v>
      </c>
      <c r="P213">
        <v>2</v>
      </c>
      <c r="Q213">
        <v>11</v>
      </c>
      <c r="R213">
        <v>192</v>
      </c>
      <c r="S213" s="2">
        <f t="shared" si="18"/>
        <v>28952.917895483533</v>
      </c>
      <c r="T213" s="2">
        <f t="shared" si="19"/>
        <v>5558960.2359328382</v>
      </c>
      <c r="U213" s="3">
        <f>VLOOKUP($D213,[1]Sheet1!$A$2:$U$706,8,FALSE)</f>
        <v>2</v>
      </c>
      <c r="V213" s="4">
        <v>11</v>
      </c>
      <c r="W213" s="3">
        <f>VLOOKUP($D213,[1]Sheet1!$A$2:$U$706,9,FALSE)</f>
        <v>11</v>
      </c>
      <c r="X213" s="3">
        <f>VLOOKUP($D213,[1]Sheet1!$A$2:$U$706,11,FALSE)</f>
        <v>200</v>
      </c>
      <c r="Y213" s="3">
        <f>VLOOKUP($D213,[1]Sheet1!$A$2:$U$706,15,FALSE)</f>
        <v>0</v>
      </c>
      <c r="Z213" s="3">
        <f>VLOOKUP($D213,[1]Sheet1!$A$2:$U$706,16,FALSE)</f>
        <v>0</v>
      </c>
      <c r="AA213">
        <v>-99</v>
      </c>
      <c r="AB213">
        <v>-99</v>
      </c>
      <c r="AC213">
        <v>-99</v>
      </c>
      <c r="AD213" t="s">
        <v>52</v>
      </c>
      <c r="AE213">
        <v>14.75</v>
      </c>
      <c r="AF213">
        <v>18.19390726</v>
      </c>
      <c r="AG213">
        <v>2515641.943</v>
      </c>
      <c r="AH213">
        <v>6861336.7149999999</v>
      </c>
      <c r="AI213">
        <v>197.512</v>
      </c>
      <c r="AJ213" t="s">
        <v>53</v>
      </c>
      <c r="AK213">
        <v>-99</v>
      </c>
      <c r="AL213" t="s">
        <v>54</v>
      </c>
      <c r="AM213" t="s">
        <v>55</v>
      </c>
      <c r="AN213">
        <v>0</v>
      </c>
      <c r="AO213">
        <v>3</v>
      </c>
      <c r="AP213">
        <v>-99</v>
      </c>
      <c r="AQ213">
        <v>-99</v>
      </c>
      <c r="AR213">
        <v>-99</v>
      </c>
      <c r="AS213">
        <v>-99</v>
      </c>
      <c r="AT213">
        <v>-99</v>
      </c>
      <c r="AV213">
        <v>-99</v>
      </c>
      <c r="AW213">
        <v>-99</v>
      </c>
      <c r="AX213">
        <v>-99</v>
      </c>
      <c r="AY213">
        <v>-99</v>
      </c>
      <c r="AZ213">
        <v>-99</v>
      </c>
      <c r="BA213">
        <v>-99</v>
      </c>
      <c r="BB213">
        <v>-99</v>
      </c>
      <c r="BC213">
        <v>-99</v>
      </c>
      <c r="BD213">
        <v>-99</v>
      </c>
      <c r="BE213">
        <v>-99</v>
      </c>
      <c r="BF213">
        <v>-99</v>
      </c>
      <c r="BG213">
        <v>-99</v>
      </c>
      <c r="BH213">
        <v>-99</v>
      </c>
      <c r="BJ213">
        <v>-99</v>
      </c>
      <c r="BK213">
        <v>-99</v>
      </c>
    </row>
    <row r="214" spans="1:63">
      <c r="A214">
        <v>7080</v>
      </c>
      <c r="B214" t="s">
        <v>253</v>
      </c>
      <c r="C214">
        <v>290</v>
      </c>
      <c r="D214" t="s">
        <v>375</v>
      </c>
      <c r="E214">
        <v>2</v>
      </c>
      <c r="F214">
        <v>2515669.4900000002</v>
      </c>
      <c r="G214">
        <v>6861312.9900000002</v>
      </c>
      <c r="H214" s="2">
        <f t="shared" si="14"/>
        <v>0.60843667455517014</v>
      </c>
      <c r="I214" s="2">
        <f t="shared" si="15"/>
        <v>42.736986379746746</v>
      </c>
      <c r="J214" s="2">
        <f t="shared" si="16"/>
        <v>1</v>
      </c>
      <c r="K214" s="2">
        <f t="shared" si="17"/>
        <v>1</v>
      </c>
      <c r="L214" s="2">
        <f t="shared" si="20"/>
        <v>1</v>
      </c>
      <c r="M214">
        <v>208.84</v>
      </c>
      <c r="N214">
        <v>-99</v>
      </c>
      <c r="O214">
        <v>2009</v>
      </c>
      <c r="P214">
        <v>2</v>
      </c>
      <c r="Q214">
        <v>11</v>
      </c>
      <c r="R214">
        <v>287</v>
      </c>
      <c r="S214" s="2">
        <f t="shared" si="18"/>
        <v>64692.461320884417</v>
      </c>
      <c r="T214" s="2">
        <f t="shared" si="19"/>
        <v>18566736.399093829</v>
      </c>
      <c r="U214" s="3">
        <f>VLOOKUP($D214,[1]Sheet1!$A$2:$U$706,8,FALSE)</f>
        <v>2</v>
      </c>
      <c r="V214" s="4">
        <v>11</v>
      </c>
      <c r="W214" s="3">
        <f>VLOOKUP($D214,[1]Sheet1!$A$2:$U$706,9,FALSE)</f>
        <v>11</v>
      </c>
      <c r="X214" s="3">
        <f>VLOOKUP($D214,[1]Sheet1!$A$2:$U$706,11,FALSE)</f>
        <v>293</v>
      </c>
      <c r="Y214" s="3">
        <f>VLOOKUP($D214,[1]Sheet1!$A$2:$U$706,15,FALSE)</f>
        <v>0</v>
      </c>
      <c r="Z214" s="3">
        <f>VLOOKUP($D214,[1]Sheet1!$A$2:$U$706,16,FALSE)</f>
        <v>0</v>
      </c>
      <c r="AA214">
        <v>-99</v>
      </c>
      <c r="AB214">
        <v>-99</v>
      </c>
      <c r="AC214">
        <v>-99</v>
      </c>
      <c r="AD214" t="s">
        <v>52</v>
      </c>
      <c r="AE214">
        <v>20.47</v>
      </c>
      <c r="AF214">
        <v>24.067193639999999</v>
      </c>
      <c r="AG214">
        <v>2515669.8539999998</v>
      </c>
      <c r="AH214">
        <v>6861312.6500000004</v>
      </c>
      <c r="AI214">
        <v>210.16499999999999</v>
      </c>
      <c r="AJ214" t="s">
        <v>53</v>
      </c>
      <c r="AK214">
        <v>-99</v>
      </c>
      <c r="AL214" t="s">
        <v>54</v>
      </c>
      <c r="AM214" t="s">
        <v>55</v>
      </c>
      <c r="AN214">
        <v>0</v>
      </c>
      <c r="AO214">
        <v>3</v>
      </c>
      <c r="AP214">
        <v>-99</v>
      </c>
      <c r="AQ214">
        <v>-99</v>
      </c>
      <c r="AR214">
        <v>-99</v>
      </c>
      <c r="AS214">
        <v>-99</v>
      </c>
      <c r="AT214">
        <v>-99</v>
      </c>
      <c r="AV214">
        <v>-99</v>
      </c>
      <c r="AW214">
        <v>-99</v>
      </c>
      <c r="AX214">
        <v>-99</v>
      </c>
      <c r="AY214">
        <v>-99</v>
      </c>
      <c r="AZ214">
        <v>-99</v>
      </c>
      <c r="BA214">
        <v>-99</v>
      </c>
      <c r="BB214">
        <v>-99</v>
      </c>
      <c r="BC214">
        <v>-99</v>
      </c>
      <c r="BD214">
        <v>-99</v>
      </c>
      <c r="BE214">
        <v>-99</v>
      </c>
      <c r="BF214">
        <v>-99</v>
      </c>
      <c r="BG214">
        <v>-99</v>
      </c>
      <c r="BH214">
        <v>-99</v>
      </c>
      <c r="BJ214">
        <v>-99</v>
      </c>
      <c r="BK214">
        <v>-99</v>
      </c>
    </row>
    <row r="215" spans="1:63">
      <c r="A215">
        <v>7081</v>
      </c>
      <c r="B215" t="s">
        <v>253</v>
      </c>
      <c r="C215">
        <v>291</v>
      </c>
      <c r="D215" t="s">
        <v>376</v>
      </c>
      <c r="E215">
        <v>2</v>
      </c>
      <c r="F215">
        <v>2515666.46</v>
      </c>
      <c r="G215">
        <v>6861313.8600000003</v>
      </c>
      <c r="H215" s="2">
        <f t="shared" si="14"/>
        <v>-1.7699980326405758</v>
      </c>
      <c r="I215" s="2">
        <f t="shared" si="15"/>
        <v>44.806007487754435</v>
      </c>
      <c r="J215" s="2">
        <f t="shared" si="16"/>
        <v>0</v>
      </c>
      <c r="K215" s="2">
        <f t="shared" si="17"/>
        <v>0</v>
      </c>
      <c r="L215" s="2">
        <f t="shared" si="20"/>
        <v>0</v>
      </c>
      <c r="M215">
        <v>207.69</v>
      </c>
      <c r="N215">
        <v>-99</v>
      </c>
      <c r="O215">
        <v>2009</v>
      </c>
      <c r="P215">
        <v>2</v>
      </c>
      <c r="Q215">
        <v>11</v>
      </c>
      <c r="R215">
        <v>234</v>
      </c>
      <c r="S215" s="2">
        <f t="shared" si="18"/>
        <v>43005.261834990677</v>
      </c>
      <c r="T215" s="2">
        <f t="shared" si="19"/>
        <v>10063231.269387819</v>
      </c>
      <c r="U215" s="3">
        <f>VLOOKUP($D215,[1]Sheet1!$A$2:$U$706,8,FALSE)</f>
        <v>2</v>
      </c>
      <c r="V215" s="4">
        <v>11</v>
      </c>
      <c r="W215" s="3">
        <f>VLOOKUP($D215,[1]Sheet1!$A$2:$U$706,9,FALSE)</f>
        <v>11</v>
      </c>
      <c r="X215" s="3">
        <f>VLOOKUP($D215,[1]Sheet1!$A$2:$U$706,11,FALSE)</f>
        <v>242</v>
      </c>
      <c r="Y215" s="3">
        <f>VLOOKUP($D215,[1]Sheet1!$A$2:$U$706,15,FALSE)</f>
        <v>22</v>
      </c>
      <c r="Z215" s="3">
        <f>VLOOKUP($D215,[1]Sheet1!$A$2:$U$706,16,FALSE)</f>
        <v>3</v>
      </c>
      <c r="AA215">
        <v>18.8</v>
      </c>
      <c r="AB215">
        <v>7</v>
      </c>
      <c r="AC215">
        <v>-99</v>
      </c>
      <c r="AD215" t="s">
        <v>52</v>
      </c>
      <c r="AE215">
        <v>18.8</v>
      </c>
      <c r="AF215">
        <v>21.071331929999999</v>
      </c>
      <c r="AG215">
        <v>2515667.0129999998</v>
      </c>
      <c r="AH215">
        <v>6861313.8449999997</v>
      </c>
      <c r="AI215">
        <v>207.85</v>
      </c>
      <c r="AJ215" t="s">
        <v>53</v>
      </c>
      <c r="AK215">
        <v>-99</v>
      </c>
      <c r="AL215" t="s">
        <v>54</v>
      </c>
      <c r="AM215" t="s">
        <v>55</v>
      </c>
      <c r="AN215">
        <v>0</v>
      </c>
      <c r="AO215">
        <v>3</v>
      </c>
      <c r="AP215">
        <v>-99</v>
      </c>
      <c r="AQ215">
        <v>-99</v>
      </c>
      <c r="AR215">
        <v>-99</v>
      </c>
      <c r="AS215">
        <v>-99</v>
      </c>
      <c r="AT215">
        <v>-99</v>
      </c>
      <c r="AV215">
        <v>-99</v>
      </c>
      <c r="AW215">
        <v>-99</v>
      </c>
      <c r="AX215">
        <v>-99</v>
      </c>
      <c r="AY215">
        <v>-99</v>
      </c>
      <c r="AZ215">
        <v>-99</v>
      </c>
      <c r="BA215">
        <v>-99</v>
      </c>
      <c r="BB215">
        <v>-99</v>
      </c>
      <c r="BC215">
        <v>-99</v>
      </c>
      <c r="BD215">
        <v>-99</v>
      </c>
      <c r="BE215">
        <v>-99</v>
      </c>
      <c r="BF215">
        <v>-99</v>
      </c>
      <c r="BG215">
        <v>-99</v>
      </c>
      <c r="BH215">
        <v>-99</v>
      </c>
      <c r="BJ215">
        <v>-99</v>
      </c>
      <c r="BK215">
        <v>-99</v>
      </c>
    </row>
    <row r="216" spans="1:63">
      <c r="A216">
        <v>7083</v>
      </c>
      <c r="B216" t="s">
        <v>253</v>
      </c>
      <c r="C216">
        <v>293</v>
      </c>
      <c r="D216" t="s">
        <v>378</v>
      </c>
      <c r="E216">
        <v>2</v>
      </c>
      <c r="F216">
        <v>2515663.67</v>
      </c>
      <c r="G216">
        <v>6861315.0300000003</v>
      </c>
      <c r="H216" s="2">
        <f t="shared" si="14"/>
        <v>-3.8041333923014662</v>
      </c>
      <c r="I216" s="2">
        <f t="shared" si="15"/>
        <v>47.04549254879209</v>
      </c>
      <c r="J216" s="2">
        <f t="shared" si="16"/>
        <v>0</v>
      </c>
      <c r="K216" s="2">
        <f t="shared" si="17"/>
        <v>0</v>
      </c>
      <c r="L216" s="2">
        <f t="shared" si="20"/>
        <v>0</v>
      </c>
      <c r="M216">
        <v>207.34</v>
      </c>
      <c r="N216">
        <v>-99</v>
      </c>
      <c r="O216">
        <v>2009</v>
      </c>
      <c r="P216">
        <v>2</v>
      </c>
      <c r="Q216">
        <v>11</v>
      </c>
      <c r="R216">
        <v>224</v>
      </c>
      <c r="S216" s="2">
        <f t="shared" si="18"/>
        <v>39408.138246630362</v>
      </c>
      <c r="T216" s="2">
        <f t="shared" si="19"/>
        <v>8827422.9672452006</v>
      </c>
      <c r="U216" s="3">
        <f>VLOOKUP($D216,[1]Sheet1!$A$2:$U$706,8,FALSE)</f>
        <v>2</v>
      </c>
      <c r="V216" s="4">
        <v>11</v>
      </c>
      <c r="W216" s="3">
        <f>VLOOKUP($D216,[1]Sheet1!$A$2:$U$706,9,FALSE)</f>
        <v>11</v>
      </c>
      <c r="X216" s="3">
        <f>VLOOKUP($D216,[1]Sheet1!$A$2:$U$706,11,FALSE)</f>
        <v>240</v>
      </c>
      <c r="Y216" s="3">
        <f>VLOOKUP($D216,[1]Sheet1!$A$2:$U$706,15,FALSE)</f>
        <v>0</v>
      </c>
      <c r="Z216" s="3">
        <f>VLOOKUP($D216,[1]Sheet1!$A$2:$U$706,16,FALSE)</f>
        <v>0</v>
      </c>
      <c r="AA216">
        <v>-99</v>
      </c>
      <c r="AB216">
        <v>-99</v>
      </c>
      <c r="AC216">
        <v>-99</v>
      </c>
      <c r="AD216" t="s">
        <v>52</v>
      </c>
      <c r="AE216">
        <v>18.670000000000002</v>
      </c>
      <c r="AF216">
        <v>20.431149990000002</v>
      </c>
      <c r="AG216">
        <v>2515663.523</v>
      </c>
      <c r="AH216">
        <v>6861315.1529999999</v>
      </c>
      <c r="AI216">
        <v>208.43299999999999</v>
      </c>
      <c r="AJ216" t="s">
        <v>53</v>
      </c>
      <c r="AK216">
        <v>-99</v>
      </c>
      <c r="AL216" t="s">
        <v>54</v>
      </c>
      <c r="AM216" t="s">
        <v>55</v>
      </c>
      <c r="AN216">
        <v>0</v>
      </c>
      <c r="AO216">
        <v>3</v>
      </c>
      <c r="AP216">
        <v>-99</v>
      </c>
      <c r="AQ216">
        <v>-99</v>
      </c>
      <c r="AR216">
        <v>-99</v>
      </c>
      <c r="AS216">
        <v>-99</v>
      </c>
      <c r="AT216">
        <v>-99</v>
      </c>
      <c r="AV216">
        <v>-99</v>
      </c>
      <c r="AW216">
        <v>-99</v>
      </c>
      <c r="AX216">
        <v>-99</v>
      </c>
      <c r="AY216">
        <v>-99</v>
      </c>
      <c r="AZ216">
        <v>-99</v>
      </c>
      <c r="BA216">
        <v>-99</v>
      </c>
      <c r="BB216">
        <v>-99</v>
      </c>
      <c r="BC216">
        <v>-99</v>
      </c>
      <c r="BD216">
        <v>-99</v>
      </c>
      <c r="BE216">
        <v>-99</v>
      </c>
      <c r="BF216">
        <v>-99</v>
      </c>
      <c r="BG216">
        <v>-99</v>
      </c>
      <c r="BH216">
        <v>-99</v>
      </c>
      <c r="BJ216">
        <v>-99</v>
      </c>
      <c r="BK216">
        <v>-99</v>
      </c>
    </row>
    <row r="217" spans="1:63">
      <c r="A217">
        <v>7094</v>
      </c>
      <c r="B217" t="s">
        <v>253</v>
      </c>
      <c r="C217">
        <v>304</v>
      </c>
      <c r="D217" t="s">
        <v>389</v>
      </c>
      <c r="E217">
        <v>2</v>
      </c>
      <c r="F217">
        <v>2515663.23</v>
      </c>
      <c r="G217">
        <v>6861327.46</v>
      </c>
      <c r="H217" s="2">
        <f t="shared" si="14"/>
        <v>1.0502361747639952</v>
      </c>
      <c r="I217" s="2">
        <f t="shared" si="15"/>
        <v>58.496850376529842</v>
      </c>
      <c r="J217" s="2">
        <f t="shared" si="16"/>
        <v>1</v>
      </c>
      <c r="K217" s="2">
        <f t="shared" si="17"/>
        <v>1</v>
      </c>
      <c r="L217" s="2">
        <f t="shared" si="20"/>
        <v>1</v>
      </c>
      <c r="M217">
        <v>207.1</v>
      </c>
      <c r="N217">
        <v>-99</v>
      </c>
      <c r="O217">
        <v>2009</v>
      </c>
      <c r="P217">
        <v>2</v>
      </c>
      <c r="Q217">
        <v>11</v>
      </c>
      <c r="R217">
        <v>262</v>
      </c>
      <c r="S217" s="2">
        <f t="shared" si="18"/>
        <v>53912.871528254436</v>
      </c>
      <c r="T217" s="2">
        <f t="shared" si="19"/>
        <v>14125172.340402663</v>
      </c>
      <c r="U217" s="3">
        <f>VLOOKUP($D217,[1]Sheet1!$A$2:$U$706,8,FALSE)</f>
        <v>2</v>
      </c>
      <c r="V217" s="4">
        <v>11</v>
      </c>
      <c r="W217" s="3">
        <f>VLOOKUP($D217,[1]Sheet1!$A$2:$U$706,9,FALSE)</f>
        <v>11</v>
      </c>
      <c r="X217" s="3">
        <f>VLOOKUP($D217,[1]Sheet1!$A$2:$U$706,11,FALSE)</f>
        <v>288</v>
      </c>
      <c r="Y217" s="3">
        <f>VLOOKUP($D217,[1]Sheet1!$A$2:$U$706,15,FALSE)</f>
        <v>0</v>
      </c>
      <c r="Z217" s="3">
        <f>VLOOKUP($D217,[1]Sheet1!$A$2:$U$706,16,FALSE)</f>
        <v>0</v>
      </c>
      <c r="AA217">
        <v>-99</v>
      </c>
      <c r="AB217">
        <v>-99</v>
      </c>
      <c r="AC217">
        <v>-99</v>
      </c>
      <c r="AD217" t="s">
        <v>52</v>
      </c>
      <c r="AE217">
        <v>19.02</v>
      </c>
      <c r="AF217">
        <v>22.731794189999999</v>
      </c>
      <c r="AG217">
        <v>2515663.352</v>
      </c>
      <c r="AH217">
        <v>6861326.9400000004</v>
      </c>
      <c r="AI217">
        <v>208.21600000000001</v>
      </c>
      <c r="AJ217" t="s">
        <v>53</v>
      </c>
      <c r="AK217">
        <v>-99</v>
      </c>
      <c r="AL217" t="s">
        <v>54</v>
      </c>
      <c r="AM217" t="s">
        <v>55</v>
      </c>
      <c r="AN217">
        <v>0</v>
      </c>
      <c r="AO217">
        <v>3</v>
      </c>
      <c r="AP217">
        <v>-99</v>
      </c>
      <c r="AQ217">
        <v>-99</v>
      </c>
      <c r="AR217">
        <v>-99</v>
      </c>
      <c r="AS217">
        <v>-99</v>
      </c>
      <c r="AT217">
        <v>-99</v>
      </c>
      <c r="AV217">
        <v>-99</v>
      </c>
      <c r="AW217">
        <v>-99</v>
      </c>
      <c r="AX217">
        <v>-99</v>
      </c>
      <c r="AY217">
        <v>-99</v>
      </c>
      <c r="AZ217">
        <v>-99</v>
      </c>
      <c r="BA217">
        <v>-99</v>
      </c>
      <c r="BB217">
        <v>-99</v>
      </c>
      <c r="BC217">
        <v>-99</v>
      </c>
      <c r="BD217">
        <v>-99</v>
      </c>
      <c r="BE217">
        <v>-99</v>
      </c>
      <c r="BF217">
        <v>-99</v>
      </c>
      <c r="BG217">
        <v>-99</v>
      </c>
      <c r="BH217">
        <v>-99</v>
      </c>
      <c r="BJ217">
        <v>-99</v>
      </c>
      <c r="BK217">
        <v>-99</v>
      </c>
    </row>
    <row r="218" spans="1:63">
      <c r="A218">
        <v>7101</v>
      </c>
      <c r="B218" t="s">
        <v>253</v>
      </c>
      <c r="C218">
        <v>311</v>
      </c>
      <c r="D218" t="s">
        <v>396</v>
      </c>
      <c r="E218">
        <v>2</v>
      </c>
      <c r="F218">
        <v>2515656.38</v>
      </c>
      <c r="G218">
        <v>6861333.4199999999</v>
      </c>
      <c r="H218" s="2">
        <f t="shared" si="14"/>
        <v>-2.6391673265626352</v>
      </c>
      <c r="I218" s="2">
        <f t="shared" si="15"/>
        <v>66.793379880197662</v>
      </c>
      <c r="J218" s="2">
        <f t="shared" si="16"/>
        <v>0</v>
      </c>
      <c r="K218" s="2">
        <f t="shared" si="17"/>
        <v>0</v>
      </c>
      <c r="L218" s="2">
        <f t="shared" si="20"/>
        <v>0</v>
      </c>
      <c r="M218">
        <v>202.66</v>
      </c>
      <c r="N218">
        <v>-99</v>
      </c>
      <c r="O218">
        <v>2009</v>
      </c>
      <c r="P218">
        <v>2</v>
      </c>
      <c r="Q218">
        <v>11</v>
      </c>
      <c r="R218">
        <v>187</v>
      </c>
      <c r="S218" s="2">
        <f t="shared" si="18"/>
        <v>27464.588375845367</v>
      </c>
      <c r="T218" s="2">
        <f t="shared" si="19"/>
        <v>5135878.0262830835</v>
      </c>
      <c r="U218" s="3">
        <f>VLOOKUP($D218,[1]Sheet1!$A$2:$U$706,8,FALSE)</f>
        <v>2</v>
      </c>
      <c r="V218" s="4">
        <v>11</v>
      </c>
      <c r="W218" s="3">
        <f>VLOOKUP($D218,[1]Sheet1!$A$2:$U$706,9,FALSE)</f>
        <v>11</v>
      </c>
      <c r="X218" s="3">
        <f>VLOOKUP($D218,[1]Sheet1!$A$2:$U$706,11,FALSE)</f>
        <v>202</v>
      </c>
      <c r="Y218" s="3">
        <f>VLOOKUP($D218,[1]Sheet1!$A$2:$U$706,15,FALSE)</f>
        <v>0</v>
      </c>
      <c r="Z218" s="3">
        <f>VLOOKUP($D218,[1]Sheet1!$A$2:$U$706,16,FALSE)</f>
        <v>0</v>
      </c>
      <c r="AA218">
        <v>-99</v>
      </c>
      <c r="AB218">
        <v>-99</v>
      </c>
      <c r="AC218">
        <v>-99</v>
      </c>
      <c r="AD218" t="s">
        <v>52</v>
      </c>
      <c r="AE218">
        <v>15.51</v>
      </c>
      <c r="AF218">
        <v>17.816200540000001</v>
      </c>
      <c r="AG218">
        <v>2515656.36</v>
      </c>
      <c r="AH218">
        <v>6861333.1600000001</v>
      </c>
      <c r="AI218">
        <v>203.191</v>
      </c>
      <c r="AJ218" t="s">
        <v>53</v>
      </c>
      <c r="AK218">
        <v>-99</v>
      </c>
      <c r="AL218" t="s">
        <v>54</v>
      </c>
      <c r="AM218" t="s">
        <v>55</v>
      </c>
      <c r="AN218">
        <v>0</v>
      </c>
      <c r="AO218">
        <v>3</v>
      </c>
      <c r="AP218">
        <v>-99</v>
      </c>
      <c r="AQ218">
        <v>-99</v>
      </c>
      <c r="AR218">
        <v>-99</v>
      </c>
      <c r="AS218">
        <v>-99</v>
      </c>
      <c r="AT218">
        <v>-99</v>
      </c>
      <c r="AV218">
        <v>-99</v>
      </c>
      <c r="AW218">
        <v>-99</v>
      </c>
      <c r="AX218">
        <v>-99</v>
      </c>
      <c r="AY218">
        <v>-99</v>
      </c>
      <c r="AZ218">
        <v>-99</v>
      </c>
      <c r="BA218">
        <v>-99</v>
      </c>
      <c r="BB218">
        <v>-99</v>
      </c>
      <c r="BC218">
        <v>-99</v>
      </c>
      <c r="BD218">
        <v>-99</v>
      </c>
      <c r="BE218">
        <v>-99</v>
      </c>
      <c r="BF218">
        <v>-99</v>
      </c>
      <c r="BG218">
        <v>-99</v>
      </c>
      <c r="BH218">
        <v>-99</v>
      </c>
      <c r="BJ218">
        <v>-99</v>
      </c>
      <c r="BK218">
        <v>-99</v>
      </c>
    </row>
    <row r="219" spans="1:63">
      <c r="A219">
        <v>7107</v>
      </c>
      <c r="B219" t="s">
        <v>253</v>
      </c>
      <c r="C219">
        <v>317</v>
      </c>
      <c r="D219" t="s">
        <v>404</v>
      </c>
      <c r="E219">
        <v>2</v>
      </c>
      <c r="F219">
        <v>2515657.92</v>
      </c>
      <c r="G219">
        <v>6861343.9900000002</v>
      </c>
      <c r="H219" s="2">
        <f t="shared" si="14"/>
        <v>3.2236216922327117</v>
      </c>
      <c r="I219" s="2">
        <f t="shared" si="15"/>
        <v>75.722221066348723</v>
      </c>
      <c r="J219" s="2">
        <f t="shared" si="16"/>
        <v>0</v>
      </c>
      <c r="K219" s="2">
        <f t="shared" si="17"/>
        <v>0</v>
      </c>
      <c r="L219" s="2">
        <f t="shared" si="20"/>
        <v>0</v>
      </c>
      <c r="M219">
        <v>205.28</v>
      </c>
      <c r="N219">
        <v>-99</v>
      </c>
      <c r="O219">
        <v>2009</v>
      </c>
      <c r="P219">
        <v>2</v>
      </c>
      <c r="Q219">
        <v>11</v>
      </c>
      <c r="R219">
        <v>276</v>
      </c>
      <c r="S219" s="2">
        <f t="shared" si="18"/>
        <v>59828.490494964019</v>
      </c>
      <c r="T219" s="2">
        <f t="shared" si="19"/>
        <v>16512663.376610069</v>
      </c>
      <c r="U219" s="3">
        <f>VLOOKUP($D219,[1]Sheet1!$A$2:$U$706,8,FALSE)</f>
        <v>2</v>
      </c>
      <c r="V219" s="4">
        <v>11</v>
      </c>
      <c r="W219" s="3">
        <f>VLOOKUP($D219,[1]Sheet1!$A$2:$U$706,9,FALSE)</f>
        <v>11</v>
      </c>
      <c r="X219" s="3">
        <f>VLOOKUP($D219,[1]Sheet1!$A$2:$U$706,11,FALSE)</f>
        <v>300</v>
      </c>
      <c r="Y219" s="3">
        <f>VLOOKUP($D219,[1]Sheet1!$A$2:$U$706,15,FALSE)</f>
        <v>24</v>
      </c>
      <c r="Z219" s="3">
        <f>VLOOKUP($D219,[1]Sheet1!$A$2:$U$706,16,FALSE)</f>
        <v>4.5</v>
      </c>
      <c r="AA219">
        <v>20</v>
      </c>
      <c r="AB219">
        <v>8.5</v>
      </c>
      <c r="AC219">
        <v>66</v>
      </c>
      <c r="AD219" t="s">
        <v>52</v>
      </c>
      <c r="AE219">
        <v>20</v>
      </c>
      <c r="AF219">
        <v>23.495474699999999</v>
      </c>
      <c r="AG219">
        <v>2515657.9440000001</v>
      </c>
      <c r="AH219">
        <v>6861344.0029999996</v>
      </c>
      <c r="AI219">
        <v>206.38</v>
      </c>
      <c r="AJ219" t="s">
        <v>53</v>
      </c>
      <c r="AK219">
        <v>-99</v>
      </c>
      <c r="AL219" t="s">
        <v>54</v>
      </c>
      <c r="AM219" t="s">
        <v>55</v>
      </c>
      <c r="AN219">
        <v>0</v>
      </c>
      <c r="AO219">
        <v>3</v>
      </c>
      <c r="AP219">
        <v>-99</v>
      </c>
      <c r="AQ219">
        <v>-99</v>
      </c>
      <c r="AR219">
        <v>-99</v>
      </c>
      <c r="AS219">
        <v>-99</v>
      </c>
      <c r="AT219">
        <v>-99</v>
      </c>
      <c r="AV219">
        <v>-99</v>
      </c>
      <c r="AW219">
        <v>-99</v>
      </c>
      <c r="AX219">
        <v>-99</v>
      </c>
      <c r="AY219">
        <v>-99</v>
      </c>
      <c r="AZ219">
        <v>-99</v>
      </c>
      <c r="BA219">
        <v>-99</v>
      </c>
      <c r="BB219">
        <v>-99</v>
      </c>
      <c r="BC219">
        <v>-99</v>
      </c>
      <c r="BD219">
        <v>-99</v>
      </c>
      <c r="BE219">
        <v>-99</v>
      </c>
      <c r="BF219">
        <v>-99</v>
      </c>
      <c r="BG219">
        <v>-99</v>
      </c>
      <c r="BH219">
        <v>-99</v>
      </c>
      <c r="BJ219">
        <v>-99</v>
      </c>
      <c r="BK219">
        <v>-99</v>
      </c>
    </row>
    <row r="220" spans="1:63">
      <c r="A220">
        <v>7108</v>
      </c>
      <c r="B220" t="s">
        <v>253</v>
      </c>
      <c r="C220">
        <v>318</v>
      </c>
      <c r="D220" t="s">
        <v>405</v>
      </c>
      <c r="E220">
        <v>2</v>
      </c>
      <c r="F220">
        <v>2515649.64</v>
      </c>
      <c r="G220">
        <v>6861341.8799999999</v>
      </c>
      <c r="H220" s="2">
        <f t="shared" si="14"/>
        <v>-5.1723313166596299</v>
      </c>
      <c r="I220" s="2">
        <f t="shared" si="15"/>
        <v>77.309190842523947</v>
      </c>
      <c r="J220" s="2">
        <f t="shared" si="16"/>
        <v>0</v>
      </c>
      <c r="K220" s="2">
        <f t="shared" si="17"/>
        <v>0</v>
      </c>
      <c r="L220" s="2">
        <f t="shared" si="20"/>
        <v>0</v>
      </c>
      <c r="M220">
        <v>201.47</v>
      </c>
      <c r="N220">
        <v>-99</v>
      </c>
      <c r="O220">
        <v>2009</v>
      </c>
      <c r="P220">
        <v>2</v>
      </c>
      <c r="Q220">
        <v>11</v>
      </c>
      <c r="R220">
        <v>212</v>
      </c>
      <c r="S220" s="2">
        <f t="shared" si="18"/>
        <v>35298.935055734917</v>
      </c>
      <c r="T220" s="2">
        <f t="shared" si="19"/>
        <v>7483374.2318158029</v>
      </c>
      <c r="U220" s="3">
        <f>VLOOKUP($D220,[1]Sheet1!$A$2:$U$706,8,FALSE)</f>
        <v>2</v>
      </c>
      <c r="V220" s="4">
        <v>11</v>
      </c>
      <c r="W220" s="3">
        <f>VLOOKUP($D220,[1]Sheet1!$A$2:$U$706,9,FALSE)</f>
        <v>11</v>
      </c>
      <c r="X220" s="3">
        <f>VLOOKUP($D220,[1]Sheet1!$A$2:$U$706,11,FALSE)</f>
        <v>230</v>
      </c>
      <c r="Y220" s="3">
        <f>VLOOKUP($D220,[1]Sheet1!$A$2:$U$706,15,FALSE)</f>
        <v>0</v>
      </c>
      <c r="Z220" s="3">
        <f>VLOOKUP($D220,[1]Sheet1!$A$2:$U$706,16,FALSE)</f>
        <v>0</v>
      </c>
      <c r="AA220">
        <v>-99</v>
      </c>
      <c r="AB220">
        <v>-99</v>
      </c>
      <c r="AC220">
        <v>-99</v>
      </c>
      <c r="AD220" t="s">
        <v>406</v>
      </c>
      <c r="AE220">
        <v>19.010000000000002</v>
      </c>
      <c r="AF220">
        <v>19.627165260000002</v>
      </c>
      <c r="AG220">
        <v>2515649.9539999999</v>
      </c>
      <c r="AH220">
        <v>6861341.5999999996</v>
      </c>
      <c r="AI220">
        <v>201.78100000000001</v>
      </c>
      <c r="AJ220" t="s">
        <v>53</v>
      </c>
      <c r="AK220">
        <v>-99</v>
      </c>
      <c r="AL220" t="s">
        <v>54</v>
      </c>
      <c r="AM220" t="s">
        <v>55</v>
      </c>
      <c r="AN220">
        <v>0</v>
      </c>
      <c r="AO220">
        <v>3</v>
      </c>
      <c r="AP220">
        <v>-99</v>
      </c>
      <c r="AQ220">
        <v>-99</v>
      </c>
      <c r="AR220">
        <v>-99</v>
      </c>
      <c r="AS220">
        <v>-99</v>
      </c>
      <c r="AT220">
        <v>-99</v>
      </c>
      <c r="AV220">
        <v>-99</v>
      </c>
      <c r="AW220">
        <v>-99</v>
      </c>
      <c r="AX220">
        <v>-99</v>
      </c>
      <c r="AY220">
        <v>-99</v>
      </c>
      <c r="AZ220">
        <v>-99</v>
      </c>
      <c r="BA220">
        <v>-99</v>
      </c>
      <c r="BB220">
        <v>-99</v>
      </c>
      <c r="BC220">
        <v>-99</v>
      </c>
      <c r="BD220">
        <v>-99</v>
      </c>
      <c r="BE220">
        <v>-99</v>
      </c>
      <c r="BF220">
        <v>-99</v>
      </c>
      <c r="BG220">
        <v>-99</v>
      </c>
      <c r="BH220">
        <v>-99</v>
      </c>
      <c r="BJ220">
        <v>-99</v>
      </c>
      <c r="BK220">
        <v>-99</v>
      </c>
    </row>
    <row r="221" spans="1:63">
      <c r="A221">
        <v>7131</v>
      </c>
      <c r="B221" t="s">
        <v>253</v>
      </c>
      <c r="C221">
        <v>710</v>
      </c>
      <c r="D221" t="s">
        <v>436</v>
      </c>
      <c r="E221">
        <v>3</v>
      </c>
      <c r="F221">
        <v>2515640.86</v>
      </c>
      <c r="G221">
        <v>6861312.9800000004</v>
      </c>
      <c r="H221" s="2">
        <f t="shared" si="14"/>
        <v>-25.34338145114781</v>
      </c>
      <c r="I221" s="2">
        <f t="shared" si="15"/>
        <v>54.827484135864736</v>
      </c>
      <c r="J221" s="2">
        <f t="shared" si="16"/>
        <v>0</v>
      </c>
      <c r="K221" s="2">
        <f t="shared" si="17"/>
        <v>0</v>
      </c>
      <c r="L221" s="2">
        <f t="shared" si="20"/>
        <v>0</v>
      </c>
      <c r="M221">
        <v>-99</v>
      </c>
      <c r="N221">
        <v>-99</v>
      </c>
      <c r="O221">
        <v>2009</v>
      </c>
      <c r="P221">
        <v>2</v>
      </c>
      <c r="Q221">
        <v>11</v>
      </c>
      <c r="R221">
        <v>82</v>
      </c>
      <c r="S221" s="2">
        <f t="shared" si="18"/>
        <v>5281.0172506844419</v>
      </c>
      <c r="T221" s="2">
        <f t="shared" si="19"/>
        <v>433043.41455612425</v>
      </c>
      <c r="U221" s="3">
        <f>VLOOKUP($D221,[1]Sheet1!$A$2:$U$706,8,FALSE)</f>
        <v>2</v>
      </c>
      <c r="V221" s="4">
        <v>11</v>
      </c>
      <c r="W221" s="3">
        <f>VLOOKUP($D221,[1]Sheet1!$A$2:$U$706,9,FALSE)</f>
        <v>11</v>
      </c>
      <c r="X221" s="3">
        <f>VLOOKUP($D221,[1]Sheet1!$A$2:$U$706,11,FALSE)</f>
        <v>83</v>
      </c>
      <c r="Y221" s="3">
        <f>VLOOKUP($D221,[1]Sheet1!$A$2:$U$706,15,FALSE)</f>
        <v>0</v>
      </c>
      <c r="Z221" s="3">
        <f>VLOOKUP($D221,[1]Sheet1!$A$2:$U$706,16,FALSE)</f>
        <v>0</v>
      </c>
      <c r="AA221">
        <v>-99</v>
      </c>
      <c r="AB221">
        <v>-99</v>
      </c>
      <c r="AC221">
        <v>-99</v>
      </c>
      <c r="AD221" t="s">
        <v>52</v>
      </c>
      <c r="AE221">
        <v>-99</v>
      </c>
      <c r="AF221">
        <v>7.7820978160000003</v>
      </c>
      <c r="AG221">
        <v>2515640.86</v>
      </c>
      <c r="AH221">
        <v>6861312.9800000004</v>
      </c>
      <c r="AI221">
        <v>195.054</v>
      </c>
      <c r="AJ221" t="s">
        <v>90</v>
      </c>
      <c r="AK221">
        <v>-99</v>
      </c>
      <c r="AL221" t="s">
        <v>54</v>
      </c>
      <c r="AM221" t="s">
        <v>55</v>
      </c>
      <c r="AN221">
        <v>0</v>
      </c>
      <c r="AO221">
        <v>3</v>
      </c>
      <c r="AP221">
        <v>-99</v>
      </c>
      <c r="AQ221">
        <v>-99</v>
      </c>
      <c r="AR221">
        <v>-99</v>
      </c>
      <c r="AS221">
        <v>-99</v>
      </c>
      <c r="AT221">
        <v>-99</v>
      </c>
      <c r="AV221">
        <v>-99</v>
      </c>
      <c r="AW221">
        <v>-99</v>
      </c>
      <c r="AX221">
        <v>-99</v>
      </c>
      <c r="AY221">
        <v>-99</v>
      </c>
      <c r="AZ221">
        <v>-99</v>
      </c>
      <c r="BA221">
        <v>-99</v>
      </c>
      <c r="BB221">
        <v>-99</v>
      </c>
      <c r="BC221">
        <v>-99</v>
      </c>
      <c r="BD221">
        <v>-99</v>
      </c>
      <c r="BE221">
        <v>-99</v>
      </c>
      <c r="BF221">
        <v>-99</v>
      </c>
      <c r="BG221">
        <v>-99</v>
      </c>
      <c r="BH221">
        <v>-99</v>
      </c>
      <c r="BJ221">
        <v>-99</v>
      </c>
      <c r="BK221">
        <v>-99</v>
      </c>
    </row>
    <row r="222" spans="1:63">
      <c r="A222">
        <v>7139</v>
      </c>
      <c r="B222" t="s">
        <v>253</v>
      </c>
      <c r="C222">
        <v>719</v>
      </c>
      <c r="D222" t="s">
        <v>448</v>
      </c>
      <c r="E222">
        <v>3</v>
      </c>
      <c r="F222">
        <v>2515637.9300000002</v>
      </c>
      <c r="G222">
        <v>6861319.9699999997</v>
      </c>
      <c r="H222" s="2">
        <f t="shared" si="14"/>
        <v>-25.04476161762673</v>
      </c>
      <c r="I222" s="2">
        <f t="shared" si="15"/>
        <v>62.40084707338373</v>
      </c>
      <c r="J222" s="2">
        <f t="shared" si="16"/>
        <v>0</v>
      </c>
      <c r="K222" s="2">
        <f t="shared" si="17"/>
        <v>0</v>
      </c>
      <c r="L222" s="2">
        <f t="shared" si="20"/>
        <v>0</v>
      </c>
      <c r="M222">
        <v>-99</v>
      </c>
      <c r="N222">
        <v>-99</v>
      </c>
      <c r="O222">
        <v>2009</v>
      </c>
      <c r="P222">
        <v>2</v>
      </c>
      <c r="Q222">
        <v>11</v>
      </c>
      <c r="R222">
        <v>109</v>
      </c>
      <c r="S222" s="2">
        <f t="shared" si="18"/>
        <v>9331.3155793250826</v>
      </c>
      <c r="T222" s="2">
        <f t="shared" si="19"/>
        <v>1017113.398146434</v>
      </c>
      <c r="U222" s="3">
        <f>VLOOKUP($D222,[1]Sheet1!$A$2:$U$706,8,FALSE)</f>
        <v>2</v>
      </c>
      <c r="V222" s="4">
        <v>11</v>
      </c>
      <c r="W222" s="3">
        <f>VLOOKUP($D222,[1]Sheet1!$A$2:$U$706,9,FALSE)</f>
        <v>11</v>
      </c>
      <c r="X222" s="3">
        <f>VLOOKUP($D222,[1]Sheet1!$A$2:$U$706,11,FALSE)</f>
        <v>114</v>
      </c>
      <c r="Y222" s="3">
        <f>VLOOKUP($D222,[1]Sheet1!$A$2:$U$706,15,FALSE)</f>
        <v>9.5</v>
      </c>
      <c r="Z222" s="3">
        <f>VLOOKUP($D222,[1]Sheet1!$A$2:$U$706,16,FALSE)</f>
        <v>2.5</v>
      </c>
      <c r="AA222">
        <v>-99</v>
      </c>
      <c r="AB222">
        <v>-99</v>
      </c>
      <c r="AC222">
        <v>-99</v>
      </c>
      <c r="AD222" t="s">
        <v>52</v>
      </c>
      <c r="AE222">
        <v>-99</v>
      </c>
      <c r="AF222">
        <v>10.76072956</v>
      </c>
      <c r="AG222">
        <v>2515637.952</v>
      </c>
      <c r="AH222">
        <v>6861320.8109999998</v>
      </c>
      <c r="AI222">
        <v>197.5</v>
      </c>
      <c r="AJ222" t="s">
        <v>258</v>
      </c>
      <c r="AK222">
        <v>-99</v>
      </c>
      <c r="AL222" t="s">
        <v>54</v>
      </c>
      <c r="AM222" t="s">
        <v>55</v>
      </c>
      <c r="AN222">
        <v>0</v>
      </c>
      <c r="AO222">
        <v>3</v>
      </c>
      <c r="AP222">
        <v>-99</v>
      </c>
      <c r="AQ222">
        <v>-99</v>
      </c>
      <c r="AR222">
        <v>-99</v>
      </c>
      <c r="AS222">
        <v>-99</v>
      </c>
      <c r="AT222">
        <v>-99</v>
      </c>
      <c r="AV222">
        <v>-99</v>
      </c>
      <c r="AW222">
        <v>-99</v>
      </c>
      <c r="AX222">
        <v>-99</v>
      </c>
      <c r="AY222">
        <v>-99</v>
      </c>
      <c r="AZ222">
        <v>-99</v>
      </c>
      <c r="BA222">
        <v>-99</v>
      </c>
      <c r="BB222">
        <v>-99</v>
      </c>
      <c r="BC222">
        <v>-99</v>
      </c>
      <c r="BD222">
        <v>-99</v>
      </c>
      <c r="BE222">
        <v>-99</v>
      </c>
      <c r="BF222">
        <v>-99</v>
      </c>
      <c r="BG222">
        <v>-99</v>
      </c>
      <c r="BH222">
        <v>-99</v>
      </c>
      <c r="BJ222">
        <v>-99</v>
      </c>
      <c r="BK222">
        <v>-99</v>
      </c>
    </row>
    <row r="223" spans="1:63">
      <c r="A223">
        <v>7145</v>
      </c>
      <c r="B223" t="s">
        <v>253</v>
      </c>
      <c r="C223">
        <v>725</v>
      </c>
      <c r="D223" t="s">
        <v>455</v>
      </c>
      <c r="E223">
        <v>3</v>
      </c>
      <c r="F223">
        <v>2515633.75</v>
      </c>
      <c r="G223">
        <v>6861315.5700000003</v>
      </c>
      <c r="H223" s="2">
        <f t="shared" si="14"/>
        <v>-30.692648519014785</v>
      </c>
      <c r="I223" s="2">
        <f t="shared" si="15"/>
        <v>60.179637145075887</v>
      </c>
      <c r="J223" s="2">
        <f t="shared" si="16"/>
        <v>0</v>
      </c>
      <c r="K223" s="2">
        <f t="shared" si="17"/>
        <v>0</v>
      </c>
      <c r="L223" s="2">
        <f t="shared" si="20"/>
        <v>0</v>
      </c>
      <c r="M223">
        <v>-99</v>
      </c>
      <c r="N223">
        <v>-99</v>
      </c>
      <c r="O223">
        <v>2009</v>
      </c>
      <c r="P223">
        <v>2</v>
      </c>
      <c r="Q223">
        <v>11</v>
      </c>
      <c r="R223">
        <v>113</v>
      </c>
      <c r="S223" s="2">
        <f t="shared" si="18"/>
        <v>10028.749148422017</v>
      </c>
      <c r="T223" s="2">
        <f t="shared" si="19"/>
        <v>1133248.653771688</v>
      </c>
      <c r="U223" s="3">
        <f>VLOOKUP($D223,[1]Sheet1!$A$2:$U$706,8,FALSE)</f>
        <v>2</v>
      </c>
      <c r="V223" s="4">
        <v>11</v>
      </c>
      <c r="W223" s="3">
        <f>VLOOKUP($D223,[1]Sheet1!$A$2:$U$706,9,FALSE)</f>
        <v>11</v>
      </c>
      <c r="X223" s="3">
        <f>VLOOKUP($D223,[1]Sheet1!$A$2:$U$706,11,FALSE)</f>
        <v>117</v>
      </c>
      <c r="Y223" s="3">
        <f>VLOOKUP($D223,[1]Sheet1!$A$2:$U$706,15,FALSE)</f>
        <v>0</v>
      </c>
      <c r="Z223" s="3">
        <f>VLOOKUP($D223,[1]Sheet1!$A$2:$U$706,16,FALSE)</f>
        <v>0</v>
      </c>
      <c r="AA223">
        <v>-99</v>
      </c>
      <c r="AB223">
        <v>-99</v>
      </c>
      <c r="AC223">
        <v>-99</v>
      </c>
      <c r="AD223" t="s">
        <v>52</v>
      </c>
      <c r="AE223">
        <v>-99</v>
      </c>
      <c r="AF223">
        <v>11.179562170000001</v>
      </c>
      <c r="AG223">
        <v>2515633.75</v>
      </c>
      <c r="AH223">
        <v>6861315.5700000003</v>
      </c>
      <c r="AI223">
        <v>194.06700000000001</v>
      </c>
      <c r="AJ223" t="s">
        <v>428</v>
      </c>
      <c r="AK223">
        <v>-99</v>
      </c>
      <c r="AL223" t="s">
        <v>54</v>
      </c>
      <c r="AM223" t="s">
        <v>55</v>
      </c>
      <c r="AN223">
        <v>0</v>
      </c>
      <c r="AO223">
        <v>3</v>
      </c>
      <c r="AP223">
        <v>-99</v>
      </c>
      <c r="AQ223">
        <v>-99</v>
      </c>
      <c r="AR223">
        <v>-99</v>
      </c>
      <c r="AS223">
        <v>-99</v>
      </c>
      <c r="AT223">
        <v>-99</v>
      </c>
      <c r="AV223">
        <v>-99</v>
      </c>
      <c r="AW223">
        <v>-99</v>
      </c>
      <c r="AX223">
        <v>-99</v>
      </c>
      <c r="AY223">
        <v>-99</v>
      </c>
      <c r="AZ223">
        <v>-99</v>
      </c>
      <c r="BA223">
        <v>-99</v>
      </c>
      <c r="BB223">
        <v>-99</v>
      </c>
      <c r="BC223">
        <v>-99</v>
      </c>
      <c r="BD223">
        <v>-99</v>
      </c>
      <c r="BE223">
        <v>-99</v>
      </c>
      <c r="BF223">
        <v>-99</v>
      </c>
      <c r="BG223">
        <v>-99</v>
      </c>
      <c r="BH223">
        <v>-99</v>
      </c>
      <c r="BJ223">
        <v>-99</v>
      </c>
      <c r="BK223">
        <v>-99</v>
      </c>
    </row>
    <row r="224" spans="1:63">
      <c r="A224">
        <v>7148</v>
      </c>
      <c r="B224" t="s">
        <v>253</v>
      </c>
      <c r="C224">
        <v>738</v>
      </c>
      <c r="D224" t="s">
        <v>458</v>
      </c>
      <c r="E224">
        <v>3</v>
      </c>
      <c r="F224">
        <v>2515629.2599999998</v>
      </c>
      <c r="G224">
        <v>6861329.5899999999</v>
      </c>
      <c r="H224" s="2">
        <f t="shared" si="14"/>
        <v>-28.836862453596236</v>
      </c>
      <c r="I224" s="2">
        <f t="shared" si="15"/>
        <v>74.783628314234761</v>
      </c>
      <c r="J224" s="2">
        <f t="shared" si="16"/>
        <v>0</v>
      </c>
      <c r="K224" s="2">
        <f t="shared" si="17"/>
        <v>0</v>
      </c>
      <c r="L224" s="2">
        <f t="shared" si="20"/>
        <v>0</v>
      </c>
      <c r="M224">
        <v>-99</v>
      </c>
      <c r="N224">
        <v>-99</v>
      </c>
      <c r="O224">
        <v>2009</v>
      </c>
      <c r="P224">
        <v>2</v>
      </c>
      <c r="Q224">
        <v>11</v>
      </c>
      <c r="R224">
        <v>75</v>
      </c>
      <c r="S224" s="2">
        <f t="shared" si="18"/>
        <v>4417.8646691106469</v>
      </c>
      <c r="T224" s="2">
        <f t="shared" si="19"/>
        <v>331339.85018329852</v>
      </c>
      <c r="U224" s="3">
        <f>VLOOKUP($D224,[1]Sheet1!$A$2:$U$706,8,FALSE)</f>
        <v>2</v>
      </c>
      <c r="V224" s="4">
        <v>11</v>
      </c>
      <c r="W224" s="3">
        <f>VLOOKUP($D224,[1]Sheet1!$A$2:$U$706,9,FALSE)</f>
        <v>11</v>
      </c>
      <c r="X224" s="3">
        <f>VLOOKUP($D224,[1]Sheet1!$A$2:$U$706,11,FALSE)</f>
        <v>80</v>
      </c>
      <c r="Y224" s="3">
        <f>VLOOKUP($D224,[1]Sheet1!$A$2:$U$706,15,FALSE)</f>
        <v>0</v>
      </c>
      <c r="Z224" s="3">
        <f>VLOOKUP($D224,[1]Sheet1!$A$2:$U$706,16,FALSE)</f>
        <v>0</v>
      </c>
      <c r="AA224">
        <v>-99</v>
      </c>
      <c r="AB224">
        <v>-99</v>
      </c>
      <c r="AC224">
        <v>-99</v>
      </c>
      <c r="AD224" t="s">
        <v>52</v>
      </c>
      <c r="AE224">
        <v>-99</v>
      </c>
      <c r="AF224">
        <v>6.9737912260000003</v>
      </c>
      <c r="AG224">
        <v>2515629.2599999998</v>
      </c>
      <c r="AH224">
        <v>6861329.5899999999</v>
      </c>
      <c r="AI224">
        <v>189.19499999999999</v>
      </c>
      <c r="AJ224" t="s">
        <v>90</v>
      </c>
      <c r="AK224">
        <v>-99</v>
      </c>
      <c r="AL224" t="s">
        <v>54</v>
      </c>
      <c r="AM224" t="s">
        <v>55</v>
      </c>
      <c r="AN224">
        <v>0</v>
      </c>
      <c r="AO224">
        <v>3</v>
      </c>
      <c r="AP224">
        <v>-99</v>
      </c>
      <c r="AQ224">
        <v>-99</v>
      </c>
      <c r="AR224">
        <v>-99</v>
      </c>
      <c r="AS224">
        <v>-99</v>
      </c>
      <c r="AT224">
        <v>-99</v>
      </c>
      <c r="AV224">
        <v>-99</v>
      </c>
      <c r="AW224">
        <v>-99</v>
      </c>
      <c r="AX224">
        <v>-99</v>
      </c>
      <c r="AY224">
        <v>-99</v>
      </c>
      <c r="AZ224">
        <v>-99</v>
      </c>
      <c r="BA224">
        <v>-99</v>
      </c>
      <c r="BB224">
        <v>-99</v>
      </c>
      <c r="BC224">
        <v>-99</v>
      </c>
      <c r="BD224">
        <v>-99</v>
      </c>
      <c r="BE224">
        <v>-99</v>
      </c>
      <c r="BF224">
        <v>-99</v>
      </c>
      <c r="BG224">
        <v>-99</v>
      </c>
      <c r="BH224">
        <v>-99</v>
      </c>
      <c r="BJ224">
        <v>-99</v>
      </c>
      <c r="BK224">
        <v>-99</v>
      </c>
    </row>
    <row r="225" spans="1:63">
      <c r="A225">
        <v>7164</v>
      </c>
      <c r="B225" t="s">
        <v>253</v>
      </c>
      <c r="C225">
        <v>759</v>
      </c>
      <c r="D225" t="s">
        <v>477</v>
      </c>
      <c r="E225">
        <v>3</v>
      </c>
      <c r="F225">
        <v>2515645.7799999998</v>
      </c>
      <c r="G225">
        <v>6861326.8399999999</v>
      </c>
      <c r="H225" s="2">
        <f t="shared" si="14"/>
        <v>-15.02685803152082</v>
      </c>
      <c r="I225" s="2">
        <f t="shared" si="15"/>
        <v>65.309628215919759</v>
      </c>
      <c r="J225" s="2">
        <f t="shared" si="16"/>
        <v>0</v>
      </c>
      <c r="K225" s="2">
        <f t="shared" si="17"/>
        <v>0</v>
      </c>
      <c r="L225" s="2">
        <f t="shared" si="20"/>
        <v>0</v>
      </c>
      <c r="M225">
        <v>-99</v>
      </c>
      <c r="N225">
        <v>-99</v>
      </c>
      <c r="O225">
        <v>2009</v>
      </c>
      <c r="P225">
        <v>2</v>
      </c>
      <c r="Q225">
        <v>11</v>
      </c>
      <c r="R225">
        <v>145</v>
      </c>
      <c r="S225" s="2">
        <f t="shared" si="18"/>
        <v>16512.99638543135</v>
      </c>
      <c r="T225" s="2">
        <f t="shared" si="19"/>
        <v>2394384.4758875459</v>
      </c>
      <c r="U225" s="3">
        <f>VLOOKUP($D225,[1]Sheet1!$A$2:$U$706,8,FALSE)</f>
        <v>2</v>
      </c>
      <c r="V225" s="4">
        <v>11</v>
      </c>
      <c r="W225" s="3">
        <f>VLOOKUP($D225,[1]Sheet1!$A$2:$U$706,9,FALSE)</f>
        <v>11</v>
      </c>
      <c r="X225" s="3">
        <f>VLOOKUP($D225,[1]Sheet1!$A$2:$U$706,11,FALSE)</f>
        <v>147</v>
      </c>
      <c r="Y225" s="3">
        <f>VLOOKUP($D225,[1]Sheet1!$A$2:$U$706,15,FALSE)</f>
        <v>0</v>
      </c>
      <c r="Z225" s="3">
        <f>VLOOKUP($D225,[1]Sheet1!$A$2:$U$706,16,FALSE)</f>
        <v>0</v>
      </c>
      <c r="AA225">
        <v>-99</v>
      </c>
      <c r="AB225">
        <v>-99</v>
      </c>
      <c r="AC225">
        <v>-99</v>
      </c>
      <c r="AD225" t="s">
        <v>52</v>
      </c>
      <c r="AE225">
        <v>-99</v>
      </c>
      <c r="AF225">
        <v>14.303420790000001</v>
      </c>
      <c r="AG225">
        <v>2515645.7059999998</v>
      </c>
      <c r="AH225">
        <v>6861326.7659999998</v>
      </c>
      <c r="AI225">
        <v>200.36799999999999</v>
      </c>
      <c r="AJ225" t="s">
        <v>258</v>
      </c>
      <c r="AK225">
        <v>-99</v>
      </c>
      <c r="AL225" t="s">
        <v>54</v>
      </c>
      <c r="AM225" t="s">
        <v>55</v>
      </c>
      <c r="AN225">
        <v>0</v>
      </c>
      <c r="AO225">
        <v>3</v>
      </c>
      <c r="AP225">
        <v>-99</v>
      </c>
      <c r="AQ225">
        <v>-99</v>
      </c>
      <c r="AR225">
        <v>-99</v>
      </c>
      <c r="AS225">
        <v>-99</v>
      </c>
      <c r="AT225">
        <v>-99</v>
      </c>
      <c r="AV225">
        <v>-99</v>
      </c>
      <c r="AW225">
        <v>-99</v>
      </c>
      <c r="AX225">
        <v>-99</v>
      </c>
      <c r="AY225">
        <v>-99</v>
      </c>
      <c r="AZ225">
        <v>-99</v>
      </c>
      <c r="BA225">
        <v>-99</v>
      </c>
      <c r="BB225">
        <v>-99</v>
      </c>
      <c r="BC225">
        <v>-99</v>
      </c>
      <c r="BD225">
        <v>-99</v>
      </c>
      <c r="BE225">
        <v>-99</v>
      </c>
      <c r="BF225">
        <v>-99</v>
      </c>
      <c r="BG225">
        <v>-99</v>
      </c>
      <c r="BH225">
        <v>-99</v>
      </c>
      <c r="BJ225">
        <v>-99</v>
      </c>
      <c r="BK225">
        <v>-99</v>
      </c>
    </row>
    <row r="226" spans="1:63">
      <c r="A226">
        <v>7168</v>
      </c>
      <c r="B226" t="s">
        <v>253</v>
      </c>
      <c r="C226">
        <v>766</v>
      </c>
      <c r="D226" t="s">
        <v>483</v>
      </c>
      <c r="E226">
        <v>3</v>
      </c>
      <c r="F226">
        <v>2515669.54</v>
      </c>
      <c r="G226">
        <v>6861321.1600000001</v>
      </c>
      <c r="H226" s="2">
        <f t="shared" si="14"/>
        <v>4.1065432621282163</v>
      </c>
      <c r="I226" s="2">
        <f t="shared" si="15"/>
        <v>50.120390086760324</v>
      </c>
      <c r="J226" s="2">
        <f t="shared" si="16"/>
        <v>1</v>
      </c>
      <c r="K226" s="2">
        <f t="shared" si="17"/>
        <v>1</v>
      </c>
      <c r="L226" s="2">
        <f t="shared" si="20"/>
        <v>0</v>
      </c>
      <c r="M226">
        <v>-99</v>
      </c>
      <c r="N226">
        <v>-99</v>
      </c>
      <c r="O226">
        <v>2009</v>
      </c>
      <c r="P226">
        <v>2</v>
      </c>
      <c r="Q226">
        <v>11</v>
      </c>
      <c r="R226">
        <v>96</v>
      </c>
      <c r="S226" s="2">
        <f t="shared" si="18"/>
        <v>7238.2294738708833</v>
      </c>
      <c r="T226" s="2">
        <f t="shared" si="19"/>
        <v>694870.02949160477</v>
      </c>
      <c r="U226" s="3">
        <f>VLOOKUP($D226,[1]Sheet1!$A$2:$U$706,8,FALSE)</f>
        <v>2</v>
      </c>
      <c r="V226" s="4">
        <v>11</v>
      </c>
      <c r="W226" s="3">
        <f>VLOOKUP($D226,[1]Sheet1!$A$2:$U$706,9,FALSE)</f>
        <v>11</v>
      </c>
      <c r="X226" s="3">
        <f>VLOOKUP($D226,[1]Sheet1!$A$2:$U$706,11,FALSE)</f>
        <v>116</v>
      </c>
      <c r="Y226" s="3">
        <f>VLOOKUP($D226,[1]Sheet1!$A$2:$U$706,15,FALSE)</f>
        <v>0</v>
      </c>
      <c r="Z226" s="3">
        <f>VLOOKUP($D226,[1]Sheet1!$A$2:$U$706,16,FALSE)</f>
        <v>0</v>
      </c>
      <c r="AA226">
        <v>-99</v>
      </c>
      <c r="AB226">
        <v>-99</v>
      </c>
      <c r="AC226">
        <v>-99</v>
      </c>
      <c r="AD226" t="s">
        <v>52</v>
      </c>
      <c r="AE226">
        <v>-99</v>
      </c>
      <c r="AF226">
        <v>9.3577944179999992</v>
      </c>
      <c r="AG226">
        <v>2515669.54</v>
      </c>
      <c r="AH226">
        <v>6861321.1600000001</v>
      </c>
      <c r="AI226">
        <v>197.90799999999999</v>
      </c>
      <c r="AJ226" t="s">
        <v>90</v>
      </c>
      <c r="AK226">
        <v>-99</v>
      </c>
      <c r="AL226" t="s">
        <v>54</v>
      </c>
      <c r="AM226" t="s">
        <v>55</v>
      </c>
      <c r="AN226">
        <v>0</v>
      </c>
      <c r="AO226">
        <v>3</v>
      </c>
      <c r="AP226">
        <v>-99</v>
      </c>
      <c r="AQ226">
        <v>-99</v>
      </c>
      <c r="AR226">
        <v>-99</v>
      </c>
      <c r="AS226">
        <v>-99</v>
      </c>
      <c r="AT226">
        <v>-99</v>
      </c>
      <c r="AV226">
        <v>-99</v>
      </c>
      <c r="AW226">
        <v>-99</v>
      </c>
      <c r="AX226">
        <v>-99</v>
      </c>
      <c r="AY226">
        <v>-99</v>
      </c>
      <c r="AZ226">
        <v>-99</v>
      </c>
      <c r="BA226">
        <v>-99</v>
      </c>
      <c r="BB226">
        <v>-99</v>
      </c>
      <c r="BC226">
        <v>-99</v>
      </c>
      <c r="BD226">
        <v>-99</v>
      </c>
      <c r="BE226">
        <v>-99</v>
      </c>
      <c r="BF226">
        <v>-99</v>
      </c>
      <c r="BG226">
        <v>-99</v>
      </c>
      <c r="BH226">
        <v>-99</v>
      </c>
      <c r="BJ226">
        <v>-99</v>
      </c>
      <c r="BK226">
        <v>-99</v>
      </c>
    </row>
    <row r="227" spans="1:63">
      <c r="A227">
        <v>7169</v>
      </c>
      <c r="B227" t="s">
        <v>253</v>
      </c>
      <c r="C227">
        <v>767</v>
      </c>
      <c r="D227" t="s">
        <v>484</v>
      </c>
      <c r="E227">
        <v>3</v>
      </c>
      <c r="F227">
        <v>2515654.5099999998</v>
      </c>
      <c r="G227">
        <v>6861342.6500000004</v>
      </c>
      <c r="H227" s="2">
        <f t="shared" si="14"/>
        <v>-0.43319633236687594</v>
      </c>
      <c r="I227" s="2">
        <f t="shared" si="15"/>
        <v>75.948896904453434</v>
      </c>
      <c r="J227" s="2">
        <f t="shared" si="16"/>
        <v>0</v>
      </c>
      <c r="K227" s="2">
        <f t="shared" si="17"/>
        <v>0</v>
      </c>
      <c r="L227" s="2">
        <f t="shared" si="20"/>
        <v>0</v>
      </c>
      <c r="M227">
        <v>-99</v>
      </c>
      <c r="N227">
        <v>-99</v>
      </c>
      <c r="O227">
        <v>2009</v>
      </c>
      <c r="P227">
        <v>2</v>
      </c>
      <c r="Q227">
        <v>11</v>
      </c>
      <c r="R227">
        <v>54</v>
      </c>
      <c r="S227" s="2">
        <f t="shared" si="18"/>
        <v>2290.221044466959</v>
      </c>
      <c r="T227" s="2">
        <f t="shared" si="19"/>
        <v>123671.93640121579</v>
      </c>
      <c r="U227" s="3">
        <f>VLOOKUP($D227,[1]Sheet1!$A$2:$U$706,8,FALSE)</f>
        <v>2</v>
      </c>
      <c r="V227" s="4">
        <v>11</v>
      </c>
      <c r="W227" s="3">
        <f>VLOOKUP($D227,[1]Sheet1!$A$2:$U$706,9,FALSE)</f>
        <v>11</v>
      </c>
      <c r="X227" s="3">
        <f>VLOOKUP($D227,[1]Sheet1!$A$2:$U$706,11,FALSE)</f>
        <v>55</v>
      </c>
      <c r="Y227" s="3">
        <f>VLOOKUP($D227,[1]Sheet1!$A$2:$U$706,15,FALSE)</f>
        <v>0</v>
      </c>
      <c r="Z227" s="3">
        <f>VLOOKUP($D227,[1]Sheet1!$A$2:$U$706,16,FALSE)</f>
        <v>0</v>
      </c>
      <c r="AA227">
        <v>-99</v>
      </c>
      <c r="AB227">
        <v>-99</v>
      </c>
      <c r="AC227">
        <v>-99</v>
      </c>
      <c r="AD227" t="s">
        <v>52</v>
      </c>
      <c r="AE227">
        <v>-99</v>
      </c>
      <c r="AF227">
        <v>4.5131164190000002</v>
      </c>
      <c r="AG227">
        <v>2515654.5099999998</v>
      </c>
      <c r="AH227">
        <v>6861342.6500000004</v>
      </c>
      <c r="AI227">
        <v>187.46199999999999</v>
      </c>
      <c r="AJ227" t="s">
        <v>90</v>
      </c>
      <c r="AK227">
        <v>-99</v>
      </c>
      <c r="AL227" t="s">
        <v>54</v>
      </c>
      <c r="AM227" t="s">
        <v>55</v>
      </c>
      <c r="AN227">
        <v>0</v>
      </c>
      <c r="AO227">
        <v>3</v>
      </c>
      <c r="AP227">
        <v>-99</v>
      </c>
      <c r="AQ227">
        <v>-99</v>
      </c>
      <c r="AR227">
        <v>-99</v>
      </c>
      <c r="AS227">
        <v>-99</v>
      </c>
      <c r="AT227">
        <v>-99</v>
      </c>
      <c r="AV227">
        <v>-99</v>
      </c>
      <c r="AW227">
        <v>-99</v>
      </c>
      <c r="AX227">
        <v>-99</v>
      </c>
      <c r="AY227">
        <v>-99</v>
      </c>
      <c r="AZ227">
        <v>-99</v>
      </c>
      <c r="BA227">
        <v>-99</v>
      </c>
      <c r="BB227">
        <v>-99</v>
      </c>
      <c r="BC227">
        <v>-99</v>
      </c>
      <c r="BD227">
        <v>-99</v>
      </c>
      <c r="BE227">
        <v>-99</v>
      </c>
      <c r="BF227">
        <v>-99</v>
      </c>
      <c r="BG227">
        <v>-99</v>
      </c>
      <c r="BH227">
        <v>-99</v>
      </c>
      <c r="BJ227">
        <v>-99</v>
      </c>
      <c r="BK227">
        <v>-99</v>
      </c>
    </row>
    <row r="228" spans="1:63">
      <c r="A228">
        <v>7170</v>
      </c>
      <c r="B228" t="s">
        <v>253</v>
      </c>
      <c r="C228">
        <v>768</v>
      </c>
      <c r="D228" t="s">
        <v>485</v>
      </c>
      <c r="E228">
        <v>3</v>
      </c>
      <c r="F228">
        <v>2515653.21</v>
      </c>
      <c r="G228">
        <v>6861338.5099999998</v>
      </c>
      <c r="H228" s="2">
        <f t="shared" si="14"/>
        <v>-3.3610360592041069</v>
      </c>
      <c r="I228" s="2">
        <f t="shared" si="15"/>
        <v>72.746186405765684</v>
      </c>
      <c r="J228" s="2">
        <f t="shared" si="16"/>
        <v>0</v>
      </c>
      <c r="K228" s="2">
        <f t="shared" si="17"/>
        <v>0</v>
      </c>
      <c r="L228" s="2">
        <f t="shared" si="20"/>
        <v>0</v>
      </c>
      <c r="M228">
        <v>-99</v>
      </c>
      <c r="N228">
        <v>-99</v>
      </c>
      <c r="O228">
        <v>2009</v>
      </c>
      <c r="P228">
        <v>2</v>
      </c>
      <c r="Q228">
        <v>11</v>
      </c>
      <c r="R228">
        <v>107</v>
      </c>
      <c r="S228" s="2">
        <f t="shared" si="18"/>
        <v>8992.0235727373856</v>
      </c>
      <c r="T228" s="2">
        <f t="shared" si="19"/>
        <v>962146.52228290029</v>
      </c>
      <c r="U228" s="3">
        <f>VLOOKUP($D228,[1]Sheet1!$A$2:$U$706,8,FALSE)</f>
        <v>2</v>
      </c>
      <c r="V228" s="4">
        <v>11</v>
      </c>
      <c r="W228" s="3">
        <f>VLOOKUP($D228,[1]Sheet1!$A$2:$U$706,9,FALSE)</f>
        <v>11</v>
      </c>
      <c r="X228" s="3">
        <f>VLOOKUP($D228,[1]Sheet1!$A$2:$U$706,11,FALSE)</f>
        <v>112</v>
      </c>
      <c r="Y228" s="3">
        <f>VLOOKUP($D228,[1]Sheet1!$A$2:$U$706,15,FALSE)</f>
        <v>10.5</v>
      </c>
      <c r="Z228" s="3">
        <f>VLOOKUP($D228,[1]Sheet1!$A$2:$U$706,16,FALSE)</f>
        <v>2.5</v>
      </c>
      <c r="AA228">
        <v>-99</v>
      </c>
      <c r="AB228">
        <v>-99</v>
      </c>
      <c r="AC228">
        <v>-99</v>
      </c>
      <c r="AD228" t="s">
        <v>52</v>
      </c>
      <c r="AE228">
        <v>-99</v>
      </c>
      <c r="AF228">
        <v>10.54900042</v>
      </c>
      <c r="AG228">
        <v>2515653.21</v>
      </c>
      <c r="AH228">
        <v>6861338.5099999998</v>
      </c>
      <c r="AI228">
        <v>194.77699999999999</v>
      </c>
      <c r="AJ228" t="s">
        <v>90</v>
      </c>
      <c r="AK228">
        <v>-99</v>
      </c>
      <c r="AL228" t="s">
        <v>54</v>
      </c>
      <c r="AM228" t="s">
        <v>55</v>
      </c>
      <c r="AN228">
        <v>0</v>
      </c>
      <c r="AO228">
        <v>3</v>
      </c>
      <c r="AP228">
        <v>-99</v>
      </c>
      <c r="AQ228">
        <v>-99</v>
      </c>
      <c r="AR228">
        <v>-99</v>
      </c>
      <c r="AS228">
        <v>-99</v>
      </c>
      <c r="AT228">
        <v>-99</v>
      </c>
      <c r="AV228">
        <v>-99</v>
      </c>
      <c r="AW228">
        <v>-99</v>
      </c>
      <c r="AX228">
        <v>-99</v>
      </c>
      <c r="AY228">
        <v>-99</v>
      </c>
      <c r="AZ228">
        <v>-99</v>
      </c>
      <c r="BA228">
        <v>-99</v>
      </c>
      <c r="BB228">
        <v>-99</v>
      </c>
      <c r="BC228">
        <v>-99</v>
      </c>
      <c r="BD228">
        <v>-99</v>
      </c>
      <c r="BE228">
        <v>-99</v>
      </c>
      <c r="BF228">
        <v>-99</v>
      </c>
      <c r="BG228">
        <v>-99</v>
      </c>
      <c r="BH228">
        <v>-99</v>
      </c>
      <c r="BJ228">
        <v>-99</v>
      </c>
      <c r="BK228">
        <v>-99</v>
      </c>
    </row>
    <row r="229" spans="1:63">
      <c r="A229">
        <v>7173</v>
      </c>
      <c r="B229" t="s">
        <v>253</v>
      </c>
      <c r="C229">
        <v>771</v>
      </c>
      <c r="D229" t="s">
        <v>488</v>
      </c>
      <c r="E229">
        <v>3</v>
      </c>
      <c r="F229">
        <v>2515655.46</v>
      </c>
      <c r="G229">
        <v>6861342.1200000001</v>
      </c>
      <c r="H229" s="2">
        <f t="shared" si="14"/>
        <v>0.20380838665397505</v>
      </c>
      <c r="I229" s="2">
        <f t="shared" si="15"/>
        <v>75.06706642835529</v>
      </c>
      <c r="J229" s="2">
        <f t="shared" si="16"/>
        <v>0</v>
      </c>
      <c r="K229" s="2">
        <f t="shared" si="17"/>
        <v>0</v>
      </c>
      <c r="L229" s="2">
        <f t="shared" si="20"/>
        <v>0</v>
      </c>
      <c r="M229">
        <v>-99</v>
      </c>
      <c r="N229">
        <v>-99</v>
      </c>
      <c r="O229">
        <v>2009</v>
      </c>
      <c r="P229">
        <v>2</v>
      </c>
      <c r="Q229">
        <v>11</v>
      </c>
      <c r="R229">
        <v>146</v>
      </c>
      <c r="S229" s="2">
        <f t="shared" si="18"/>
        <v>16741.547250980009</v>
      </c>
      <c r="T229" s="2">
        <f t="shared" si="19"/>
        <v>2444265.8986430815</v>
      </c>
      <c r="U229" s="3">
        <f>VLOOKUP($D229,[1]Sheet1!$A$2:$U$706,8,FALSE)</f>
        <v>2</v>
      </c>
      <c r="V229" s="4">
        <v>11</v>
      </c>
      <c r="W229" s="3">
        <f>VLOOKUP($D229,[1]Sheet1!$A$2:$U$706,9,FALSE)</f>
        <v>11</v>
      </c>
      <c r="X229" s="3">
        <f>VLOOKUP($D229,[1]Sheet1!$A$2:$U$706,11,FALSE)</f>
        <v>148</v>
      </c>
      <c r="Y229" s="3">
        <f>VLOOKUP($D229,[1]Sheet1!$A$2:$U$706,15,FALSE)</f>
        <v>0</v>
      </c>
      <c r="Z229" s="3">
        <f>VLOOKUP($D229,[1]Sheet1!$A$2:$U$706,16,FALSE)</f>
        <v>0</v>
      </c>
      <c r="AA229">
        <v>-99</v>
      </c>
      <c r="AB229">
        <v>-99</v>
      </c>
      <c r="AC229">
        <v>-99</v>
      </c>
      <c r="AD229" t="s">
        <v>52</v>
      </c>
      <c r="AE229">
        <v>-99</v>
      </c>
      <c r="AF229">
        <v>14.394574540000001</v>
      </c>
      <c r="AG229">
        <v>2515655.6069999998</v>
      </c>
      <c r="AH229">
        <v>6861342.1940000001</v>
      </c>
      <c r="AI229">
        <v>200.51</v>
      </c>
      <c r="AJ229" t="s">
        <v>53</v>
      </c>
      <c r="AK229">
        <v>-99</v>
      </c>
      <c r="AL229" t="s">
        <v>54</v>
      </c>
      <c r="AM229" t="s">
        <v>55</v>
      </c>
      <c r="AN229">
        <v>0</v>
      </c>
      <c r="AO229">
        <v>3</v>
      </c>
      <c r="AP229">
        <v>-99</v>
      </c>
      <c r="AQ229">
        <v>-99</v>
      </c>
      <c r="AR229">
        <v>-99</v>
      </c>
      <c r="AS229">
        <v>-99</v>
      </c>
      <c r="AT229">
        <v>-99</v>
      </c>
      <c r="AV229">
        <v>-99</v>
      </c>
      <c r="AW229">
        <v>-99</v>
      </c>
      <c r="AX229">
        <v>-99</v>
      </c>
      <c r="AY229">
        <v>-99</v>
      </c>
      <c r="AZ229">
        <v>-99</v>
      </c>
      <c r="BA229">
        <v>-99</v>
      </c>
      <c r="BB229">
        <v>-99</v>
      </c>
      <c r="BC229">
        <v>-99</v>
      </c>
      <c r="BD229">
        <v>-99</v>
      </c>
      <c r="BE229">
        <v>-99</v>
      </c>
      <c r="BF229">
        <v>-99</v>
      </c>
      <c r="BG229">
        <v>-99</v>
      </c>
      <c r="BH229">
        <v>-99</v>
      </c>
      <c r="BJ229">
        <v>-99</v>
      </c>
      <c r="BK229">
        <v>-99</v>
      </c>
    </row>
    <row r="230" spans="1:63">
      <c r="A230">
        <v>7174</v>
      </c>
      <c r="B230" t="s">
        <v>253</v>
      </c>
      <c r="C230">
        <v>772</v>
      </c>
      <c r="D230" t="s">
        <v>489</v>
      </c>
      <c r="E230">
        <v>3</v>
      </c>
      <c r="F230">
        <v>2515659.5</v>
      </c>
      <c r="G230">
        <v>6861346.3300000001</v>
      </c>
      <c r="H230" s="2">
        <f t="shared" si="14"/>
        <v>5.6445147282284047</v>
      </c>
      <c r="I230" s="2">
        <f t="shared" si="15"/>
        <v>77.175244434297653</v>
      </c>
      <c r="J230" s="2">
        <f t="shared" si="16"/>
        <v>0</v>
      </c>
      <c r="K230" s="2">
        <f t="shared" si="17"/>
        <v>0</v>
      </c>
      <c r="L230" s="2">
        <f t="shared" si="20"/>
        <v>0</v>
      </c>
      <c r="M230">
        <v>-99</v>
      </c>
      <c r="N230">
        <v>-99</v>
      </c>
      <c r="O230">
        <v>2009</v>
      </c>
      <c r="P230">
        <v>2</v>
      </c>
      <c r="Q230">
        <v>11</v>
      </c>
      <c r="R230">
        <v>89</v>
      </c>
      <c r="S230" s="2">
        <f t="shared" si="18"/>
        <v>6221.1388522711877</v>
      </c>
      <c r="T230" s="2">
        <f t="shared" si="19"/>
        <v>553681.35785213567</v>
      </c>
      <c r="U230" s="3">
        <f>VLOOKUP($D230,[1]Sheet1!$A$2:$U$706,8,FALSE)</f>
        <v>2</v>
      </c>
      <c r="V230" s="4">
        <v>11</v>
      </c>
      <c r="W230" s="3">
        <f>VLOOKUP($D230,[1]Sheet1!$A$2:$U$706,9,FALSE)</f>
        <v>11</v>
      </c>
      <c r="X230" s="3">
        <f>VLOOKUP($D230,[1]Sheet1!$A$2:$U$706,11,FALSE)</f>
        <v>96</v>
      </c>
      <c r="Y230" s="3">
        <f>VLOOKUP($D230,[1]Sheet1!$A$2:$U$706,15,FALSE)</f>
        <v>7.5</v>
      </c>
      <c r="Z230" s="3">
        <f>VLOOKUP($D230,[1]Sheet1!$A$2:$U$706,16,FALSE)</f>
        <v>2</v>
      </c>
      <c r="AA230">
        <v>-99</v>
      </c>
      <c r="AB230">
        <v>-99</v>
      </c>
      <c r="AC230">
        <v>-99</v>
      </c>
      <c r="AD230" t="s">
        <v>52</v>
      </c>
      <c r="AE230">
        <v>-99</v>
      </c>
      <c r="AF230">
        <v>8.5775881429999998</v>
      </c>
      <c r="AG230">
        <v>2515659.5</v>
      </c>
      <c r="AH230">
        <v>6861346.3300000001</v>
      </c>
      <c r="AI230">
        <v>193.19499999999999</v>
      </c>
      <c r="AJ230" t="s">
        <v>90</v>
      </c>
      <c r="AK230">
        <v>-99</v>
      </c>
      <c r="AL230" t="s">
        <v>54</v>
      </c>
      <c r="AM230" t="s">
        <v>55</v>
      </c>
      <c r="AN230">
        <v>0</v>
      </c>
      <c r="AO230">
        <v>3</v>
      </c>
      <c r="AP230">
        <v>-99</v>
      </c>
      <c r="AQ230">
        <v>-99</v>
      </c>
      <c r="AR230">
        <v>-99</v>
      </c>
      <c r="AS230">
        <v>-99</v>
      </c>
      <c r="AT230">
        <v>-99</v>
      </c>
      <c r="AV230">
        <v>-99</v>
      </c>
      <c r="AW230">
        <v>-99</v>
      </c>
      <c r="AX230">
        <v>-99</v>
      </c>
      <c r="AY230">
        <v>-99</v>
      </c>
      <c r="AZ230">
        <v>-99</v>
      </c>
      <c r="BA230">
        <v>-99</v>
      </c>
      <c r="BB230">
        <v>-99</v>
      </c>
      <c r="BC230">
        <v>-99</v>
      </c>
      <c r="BD230">
        <v>-99</v>
      </c>
      <c r="BE230">
        <v>-99</v>
      </c>
      <c r="BF230">
        <v>-99</v>
      </c>
      <c r="BG230">
        <v>-99</v>
      </c>
      <c r="BH230">
        <v>-99</v>
      </c>
      <c r="BJ230">
        <v>-99</v>
      </c>
      <c r="BK230">
        <v>-99</v>
      </c>
    </row>
    <row r="231" spans="1:63">
      <c r="A231">
        <v>7178</v>
      </c>
      <c r="B231" t="s">
        <v>253</v>
      </c>
      <c r="C231">
        <v>777</v>
      </c>
      <c r="D231" t="s">
        <v>493</v>
      </c>
      <c r="E231">
        <v>3</v>
      </c>
      <c r="F231">
        <v>2515652.81</v>
      </c>
      <c r="G231">
        <v>6861342.7699999996</v>
      </c>
      <c r="H231" s="2">
        <f t="shared" si="14"/>
        <v>-1.9232053790134422</v>
      </c>
      <c r="I231" s="2">
        <f t="shared" si="15"/>
        <v>76.776104882996165</v>
      </c>
      <c r="J231" s="2">
        <f t="shared" si="16"/>
        <v>0</v>
      </c>
      <c r="K231" s="2">
        <f t="shared" si="17"/>
        <v>0</v>
      </c>
      <c r="L231" s="2">
        <f t="shared" si="20"/>
        <v>0</v>
      </c>
      <c r="M231">
        <v>-99</v>
      </c>
      <c r="N231">
        <v>-99</v>
      </c>
      <c r="O231">
        <v>2009</v>
      </c>
      <c r="P231">
        <v>2</v>
      </c>
      <c r="Q231">
        <v>11</v>
      </c>
      <c r="R231">
        <v>51</v>
      </c>
      <c r="S231" s="2">
        <f t="shared" si="18"/>
        <v>2042.8206229967629</v>
      </c>
      <c r="T231" s="2">
        <f t="shared" si="19"/>
        <v>104183.85177283491</v>
      </c>
      <c r="U231" s="3">
        <f>VLOOKUP($D231,[1]Sheet1!$A$2:$U$706,8,FALSE)</f>
        <v>2</v>
      </c>
      <c r="V231" s="4">
        <v>11</v>
      </c>
      <c r="W231" s="3">
        <f>VLOOKUP($D231,[1]Sheet1!$A$2:$U$706,9,FALSE)</f>
        <v>11</v>
      </c>
      <c r="X231" s="3">
        <f>VLOOKUP($D231,[1]Sheet1!$A$2:$U$706,11,FALSE)</f>
        <v>53</v>
      </c>
      <c r="Y231" s="3">
        <f>VLOOKUP($D231,[1]Sheet1!$A$2:$U$706,15,FALSE)</f>
        <v>0</v>
      </c>
      <c r="Z231" s="3">
        <f>VLOOKUP($D231,[1]Sheet1!$A$2:$U$706,16,FALSE)</f>
        <v>0</v>
      </c>
      <c r="AA231">
        <v>-99</v>
      </c>
      <c r="AB231">
        <v>-99</v>
      </c>
      <c r="AC231">
        <v>-99</v>
      </c>
      <c r="AD231" t="s">
        <v>52</v>
      </c>
      <c r="AE231">
        <v>-99</v>
      </c>
      <c r="AF231">
        <v>4.1639763729999997</v>
      </c>
      <c r="AG231">
        <v>2515652.81</v>
      </c>
      <c r="AH231">
        <v>6861342.7699999996</v>
      </c>
      <c r="AI231">
        <v>187.16</v>
      </c>
      <c r="AJ231" t="s">
        <v>90</v>
      </c>
      <c r="AK231">
        <v>-99</v>
      </c>
      <c r="AL231" t="s">
        <v>54</v>
      </c>
      <c r="AM231" t="s">
        <v>55</v>
      </c>
      <c r="AN231">
        <v>0</v>
      </c>
      <c r="AO231">
        <v>3</v>
      </c>
      <c r="AP231">
        <v>-99</v>
      </c>
      <c r="AQ231">
        <v>-99</v>
      </c>
      <c r="AR231">
        <v>-99</v>
      </c>
      <c r="AS231">
        <v>-99</v>
      </c>
      <c r="AT231">
        <v>-99</v>
      </c>
      <c r="AV231">
        <v>-99</v>
      </c>
      <c r="AW231">
        <v>-99</v>
      </c>
      <c r="AX231">
        <v>-99</v>
      </c>
      <c r="AY231">
        <v>-99</v>
      </c>
      <c r="AZ231">
        <v>-99</v>
      </c>
      <c r="BA231">
        <v>-99</v>
      </c>
      <c r="BB231">
        <v>-99</v>
      </c>
      <c r="BC231">
        <v>-99</v>
      </c>
      <c r="BD231">
        <v>-99</v>
      </c>
      <c r="BE231">
        <v>-99</v>
      </c>
      <c r="BF231">
        <v>-99</v>
      </c>
      <c r="BG231">
        <v>-99</v>
      </c>
      <c r="BH231">
        <v>-99</v>
      </c>
      <c r="BJ231">
        <v>-99</v>
      </c>
      <c r="BK231">
        <v>-99</v>
      </c>
    </row>
    <row r="232" spans="1:63">
      <c r="A232">
        <v>7180</v>
      </c>
      <c r="B232" t="s">
        <v>253</v>
      </c>
      <c r="C232">
        <v>779</v>
      </c>
      <c r="D232" t="s">
        <v>495</v>
      </c>
      <c r="E232">
        <v>3</v>
      </c>
      <c r="F232">
        <v>2515672.1</v>
      </c>
      <c r="G232">
        <v>6861321.7699999996</v>
      </c>
      <c r="H232" s="2">
        <f t="shared" si="14"/>
        <v>6.6844883364026089</v>
      </c>
      <c r="I232" s="2">
        <f t="shared" si="15"/>
        <v>49.591335086232675</v>
      </c>
      <c r="J232" s="2">
        <f t="shared" si="16"/>
        <v>1</v>
      </c>
      <c r="K232" s="2">
        <f t="shared" si="17"/>
        <v>1</v>
      </c>
      <c r="L232" s="2">
        <f t="shared" si="20"/>
        <v>0</v>
      </c>
      <c r="M232">
        <v>-99</v>
      </c>
      <c r="N232">
        <v>-99</v>
      </c>
      <c r="O232">
        <v>2009</v>
      </c>
      <c r="P232">
        <v>2</v>
      </c>
      <c r="Q232">
        <v>11</v>
      </c>
      <c r="R232">
        <v>103</v>
      </c>
      <c r="S232" s="2">
        <f t="shared" si="18"/>
        <v>8332.2891154835288</v>
      </c>
      <c r="T232" s="2">
        <f t="shared" si="19"/>
        <v>858225.77889480349</v>
      </c>
      <c r="U232" s="3">
        <f>VLOOKUP($D232,[1]Sheet1!$A$2:$U$706,8,FALSE)</f>
        <v>2</v>
      </c>
      <c r="V232" s="4">
        <v>11</v>
      </c>
      <c r="W232" s="3">
        <f>VLOOKUP($D232,[1]Sheet1!$A$2:$U$706,9,FALSE)</f>
        <v>11</v>
      </c>
      <c r="X232" s="3">
        <f>VLOOKUP($D232,[1]Sheet1!$A$2:$U$706,11,FALSE)</f>
        <v>119</v>
      </c>
      <c r="Y232" s="3">
        <f>VLOOKUP($D232,[1]Sheet1!$A$2:$U$706,15,FALSE)</f>
        <v>0</v>
      </c>
      <c r="Z232" s="3">
        <f>VLOOKUP($D232,[1]Sheet1!$A$2:$U$706,16,FALSE)</f>
        <v>0</v>
      </c>
      <c r="AA232">
        <v>-99</v>
      </c>
      <c r="AB232">
        <v>-99</v>
      </c>
      <c r="AC232">
        <v>-99</v>
      </c>
      <c r="AD232" t="s">
        <v>52</v>
      </c>
      <c r="AE232">
        <v>-99</v>
      </c>
      <c r="AF232">
        <v>10.12099055</v>
      </c>
      <c r="AG232">
        <v>2515672.1</v>
      </c>
      <c r="AH232">
        <v>6861321.7699999996</v>
      </c>
      <c r="AI232">
        <v>197.78700000000001</v>
      </c>
      <c r="AJ232" t="s">
        <v>90</v>
      </c>
      <c r="AK232">
        <v>-99</v>
      </c>
      <c r="AL232" t="s">
        <v>54</v>
      </c>
      <c r="AM232" t="s">
        <v>55</v>
      </c>
      <c r="AN232">
        <v>0</v>
      </c>
      <c r="AO232">
        <v>3</v>
      </c>
      <c r="AP232">
        <v>-99</v>
      </c>
      <c r="AQ232">
        <v>-99</v>
      </c>
      <c r="AR232">
        <v>-99</v>
      </c>
      <c r="AS232">
        <v>-99</v>
      </c>
      <c r="AT232">
        <v>-99</v>
      </c>
      <c r="AV232">
        <v>-99</v>
      </c>
      <c r="AW232">
        <v>-99</v>
      </c>
      <c r="AX232">
        <v>-99</v>
      </c>
      <c r="AY232">
        <v>-99</v>
      </c>
      <c r="AZ232">
        <v>-99</v>
      </c>
      <c r="BA232">
        <v>-99</v>
      </c>
      <c r="BB232">
        <v>-99</v>
      </c>
      <c r="BC232">
        <v>-99</v>
      </c>
      <c r="BD232">
        <v>-99</v>
      </c>
      <c r="BE232">
        <v>-99</v>
      </c>
      <c r="BF232">
        <v>-99</v>
      </c>
      <c r="BG232">
        <v>-99</v>
      </c>
      <c r="BH232">
        <v>-99</v>
      </c>
      <c r="BJ232">
        <v>-99</v>
      </c>
      <c r="BK232">
        <v>-99</v>
      </c>
    </row>
    <row r="233" spans="1:63">
      <c r="A233">
        <v>7181</v>
      </c>
      <c r="B233" t="s">
        <v>496</v>
      </c>
      <c r="C233">
        <v>341</v>
      </c>
      <c r="D233" t="s">
        <v>497</v>
      </c>
      <c r="E233">
        <v>2</v>
      </c>
      <c r="F233">
        <v>2515682.02</v>
      </c>
      <c r="G233">
        <v>6861316.7699999996</v>
      </c>
      <c r="H233" s="2">
        <f t="shared" si="14"/>
        <v>13.561970275035154</v>
      </c>
      <c r="I233" s="2">
        <f t="shared" si="15"/>
        <v>40.867422994613179</v>
      </c>
      <c r="J233" s="2">
        <f t="shared" si="16"/>
        <v>1</v>
      </c>
      <c r="K233" s="2">
        <f t="shared" si="17"/>
        <v>1</v>
      </c>
      <c r="L233" s="2">
        <f t="shared" si="20"/>
        <v>1</v>
      </c>
      <c r="M233">
        <v>202.58</v>
      </c>
      <c r="N233">
        <v>-99</v>
      </c>
      <c r="O233">
        <v>2009</v>
      </c>
      <c r="P233">
        <v>2</v>
      </c>
      <c r="Q233">
        <v>11</v>
      </c>
      <c r="R233">
        <v>225</v>
      </c>
      <c r="S233" s="2">
        <f t="shared" si="18"/>
        <v>39760.782021995816</v>
      </c>
      <c r="T233" s="2">
        <f t="shared" si="19"/>
        <v>8946175.9549490586</v>
      </c>
      <c r="U233" s="3">
        <f>VLOOKUP($D233,[1]Sheet1!$A$2:$U$706,8,FALSE)</f>
        <v>2</v>
      </c>
      <c r="V233" s="4">
        <v>11</v>
      </c>
      <c r="W233" s="3">
        <f>VLOOKUP($D233,[1]Sheet1!$A$2:$U$706,9,FALSE)</f>
        <v>11</v>
      </c>
      <c r="X233" s="3">
        <f>VLOOKUP($D233,[1]Sheet1!$A$2:$U$706,11,FALSE)</f>
        <v>217</v>
      </c>
      <c r="Y233" s="3">
        <f>VLOOKUP($D233,[1]Sheet1!$A$2:$U$706,15,FALSE)</f>
        <v>0</v>
      </c>
      <c r="Z233" s="3">
        <f>VLOOKUP($D233,[1]Sheet1!$A$2:$U$706,16,FALSE)</f>
        <v>0</v>
      </c>
      <c r="AA233">
        <v>-99</v>
      </c>
      <c r="AB233">
        <v>-99</v>
      </c>
      <c r="AC233">
        <v>-99</v>
      </c>
      <c r="AD233" t="s">
        <v>52</v>
      </c>
      <c r="AE233">
        <v>16.8</v>
      </c>
      <c r="AF233">
        <v>20.496359739999999</v>
      </c>
      <c r="AG233">
        <v>2515682.2050000001</v>
      </c>
      <c r="AH233">
        <v>6861316.1050000004</v>
      </c>
      <c r="AI233">
        <v>203.83500000000001</v>
      </c>
      <c r="AJ233" t="s">
        <v>53</v>
      </c>
      <c r="AK233">
        <v>-99</v>
      </c>
      <c r="AL233" t="s">
        <v>54</v>
      </c>
      <c r="AM233" t="s">
        <v>55</v>
      </c>
      <c r="AN233">
        <v>0</v>
      </c>
      <c r="AO233">
        <v>3</v>
      </c>
      <c r="AP233">
        <v>-99</v>
      </c>
      <c r="AQ233">
        <v>-99</v>
      </c>
      <c r="AR233">
        <v>-99</v>
      </c>
      <c r="AS233">
        <v>-99</v>
      </c>
      <c r="AT233">
        <v>-99</v>
      </c>
      <c r="AV233">
        <v>-99</v>
      </c>
      <c r="AW233">
        <v>-99</v>
      </c>
      <c r="AX233">
        <v>-99</v>
      </c>
      <c r="AY233">
        <v>-99</v>
      </c>
      <c r="AZ233">
        <v>-99</v>
      </c>
      <c r="BA233">
        <v>-99</v>
      </c>
      <c r="BB233">
        <v>-99</v>
      </c>
      <c r="BC233">
        <v>-99</v>
      </c>
      <c r="BD233">
        <v>-99</v>
      </c>
      <c r="BE233">
        <v>-99</v>
      </c>
      <c r="BF233">
        <v>-99</v>
      </c>
      <c r="BG233">
        <v>-99</v>
      </c>
      <c r="BH233">
        <v>-99</v>
      </c>
      <c r="BJ233">
        <v>-99</v>
      </c>
      <c r="BK233">
        <v>-99</v>
      </c>
    </row>
    <row r="234" spans="1:63">
      <c r="A234">
        <v>7183</v>
      </c>
      <c r="B234" t="s">
        <v>496</v>
      </c>
      <c r="C234">
        <v>343</v>
      </c>
      <c r="D234" t="s">
        <v>499</v>
      </c>
      <c r="E234">
        <v>2</v>
      </c>
      <c r="F234">
        <v>2515678.4</v>
      </c>
      <c r="G234">
        <v>6861323.1500000004</v>
      </c>
      <c r="H234" s="2">
        <f t="shared" si="14"/>
        <v>12.977440596113217</v>
      </c>
      <c r="I234" s="2">
        <f t="shared" si="15"/>
        <v>48.179544784198349</v>
      </c>
      <c r="J234" s="2">
        <f t="shared" si="16"/>
        <v>1</v>
      </c>
      <c r="K234" s="2">
        <f t="shared" si="17"/>
        <v>1</v>
      </c>
      <c r="L234" s="2">
        <f t="shared" si="20"/>
        <v>1</v>
      </c>
      <c r="M234">
        <v>209.36</v>
      </c>
      <c r="N234">
        <v>-99</v>
      </c>
      <c r="O234">
        <v>2009</v>
      </c>
      <c r="P234">
        <v>2</v>
      </c>
      <c r="Q234">
        <v>11</v>
      </c>
      <c r="R234">
        <v>358</v>
      </c>
      <c r="S234" s="2">
        <f t="shared" si="18"/>
        <v>100659.77021367056</v>
      </c>
      <c r="T234" s="2">
        <f t="shared" si="19"/>
        <v>36036197.736494064</v>
      </c>
      <c r="U234" s="3">
        <f>VLOOKUP($D234,[1]Sheet1!$A$2:$U$706,8,FALSE)</f>
        <v>2</v>
      </c>
      <c r="V234" s="4">
        <v>11</v>
      </c>
      <c r="W234" s="3">
        <f>VLOOKUP($D234,[1]Sheet1!$A$2:$U$706,9,FALSE)</f>
        <v>11</v>
      </c>
      <c r="X234" s="3">
        <f>VLOOKUP($D234,[1]Sheet1!$A$2:$U$706,11,FALSE)</f>
        <v>383</v>
      </c>
      <c r="Y234" s="3">
        <f>VLOOKUP($D234,[1]Sheet1!$A$2:$U$706,15,FALSE)</f>
        <v>0</v>
      </c>
      <c r="Z234" s="3">
        <f>VLOOKUP($D234,[1]Sheet1!$A$2:$U$706,16,FALSE)</f>
        <v>0</v>
      </c>
      <c r="AA234">
        <v>-99</v>
      </c>
      <c r="AB234">
        <v>-99</v>
      </c>
      <c r="AC234">
        <v>-99</v>
      </c>
      <c r="AD234" t="s">
        <v>52</v>
      </c>
      <c r="AE234">
        <v>23.58</v>
      </c>
      <c r="AF234">
        <v>27.248008930000001</v>
      </c>
      <c r="AG234">
        <v>2515678.9139999999</v>
      </c>
      <c r="AH234">
        <v>6861322.7649999997</v>
      </c>
      <c r="AI234">
        <v>210.91399999999999</v>
      </c>
      <c r="AJ234" t="s">
        <v>53</v>
      </c>
      <c r="AK234">
        <v>-99</v>
      </c>
      <c r="AL234" t="s">
        <v>54</v>
      </c>
      <c r="AM234" t="s">
        <v>55</v>
      </c>
      <c r="AN234">
        <v>0</v>
      </c>
      <c r="AO234">
        <v>3</v>
      </c>
      <c r="AP234">
        <v>-99</v>
      </c>
      <c r="AQ234">
        <v>-99</v>
      </c>
      <c r="AR234">
        <v>-99</v>
      </c>
      <c r="AS234">
        <v>-99</v>
      </c>
      <c r="AT234">
        <v>-99</v>
      </c>
      <c r="AV234">
        <v>-99</v>
      </c>
      <c r="AW234">
        <v>-99</v>
      </c>
      <c r="AX234">
        <v>-99</v>
      </c>
      <c r="AY234">
        <v>-99</v>
      </c>
      <c r="AZ234">
        <v>-99</v>
      </c>
      <c r="BA234">
        <v>-99</v>
      </c>
      <c r="BB234">
        <v>-99</v>
      </c>
      <c r="BC234">
        <v>-99</v>
      </c>
      <c r="BD234">
        <v>-99</v>
      </c>
      <c r="BE234">
        <v>-99</v>
      </c>
      <c r="BF234">
        <v>-99</v>
      </c>
      <c r="BG234">
        <v>-99</v>
      </c>
      <c r="BH234">
        <v>-99</v>
      </c>
      <c r="BJ234">
        <v>-99</v>
      </c>
      <c r="BK234">
        <v>-99</v>
      </c>
    </row>
    <row r="235" spans="1:63">
      <c r="A235">
        <v>7187</v>
      </c>
      <c r="B235" t="s">
        <v>496</v>
      </c>
      <c r="C235">
        <v>347</v>
      </c>
      <c r="D235" t="s">
        <v>504</v>
      </c>
      <c r="E235">
        <v>2</v>
      </c>
      <c r="F235">
        <v>2515673.79</v>
      </c>
      <c r="G235">
        <v>6861335.4400000004</v>
      </c>
      <c r="H235" s="2">
        <f t="shared" ref="H235:H298" si="21">COS(-$P$5)*($F235-$O$3)-SIN(-$P$5)*($G235-$P$3)</f>
        <v>13.993340134801372</v>
      </c>
      <c r="I235" s="2">
        <f t="shared" ref="I235:I298" si="22">SIN(-$P$5)*($F235-$O$3)+COS(-$P$5)*($G235-$P$3)</f>
        <v>61.266337673482056</v>
      </c>
      <c r="J235" s="2">
        <f t="shared" ref="J235:J298" si="23">IF(AND(H235&gt;0,H235&lt;$O$4,I235&gt;0,I235&lt;$P$4),1,0)</f>
        <v>1</v>
      </c>
      <c r="K235" s="2">
        <f t="shared" ref="K235:K298" si="24">IF(AND(J235=1,V235&lt;21,OR(X235/10&gt;$R$10,AJ235="O1",AJ235="O5")),1,0)</f>
        <v>1</v>
      </c>
      <c r="L235" s="2">
        <f t="shared" si="20"/>
        <v>1</v>
      </c>
      <c r="M235">
        <v>207.96</v>
      </c>
      <c r="N235">
        <v>-99</v>
      </c>
      <c r="O235">
        <v>2009</v>
      </c>
      <c r="P235">
        <v>2</v>
      </c>
      <c r="Q235">
        <v>11</v>
      </c>
      <c r="R235">
        <v>361</v>
      </c>
      <c r="S235" s="2">
        <f t="shared" ref="S235:S298" si="25">PI()/4*R235^2</f>
        <v>102353.87405211886</v>
      </c>
      <c r="T235" s="2">
        <f t="shared" ref="T235:T298" si="26">R235*S235</f>
        <v>36949748.532814905</v>
      </c>
      <c r="U235" s="3">
        <f>VLOOKUP($D235,[1]Sheet1!$A$2:$U$706,8,FALSE)</f>
        <v>2</v>
      </c>
      <c r="V235" s="4">
        <v>11</v>
      </c>
      <c r="W235" s="3">
        <f>VLOOKUP($D235,[1]Sheet1!$A$2:$U$706,9,FALSE)</f>
        <v>11</v>
      </c>
      <c r="X235" s="3">
        <f>VLOOKUP($D235,[1]Sheet1!$A$2:$U$706,11,FALSE)</f>
        <v>360</v>
      </c>
      <c r="Y235" s="3">
        <f>VLOOKUP($D235,[1]Sheet1!$A$2:$U$706,15,FALSE)</f>
        <v>24.5</v>
      </c>
      <c r="Z235" s="3">
        <f>VLOOKUP($D235,[1]Sheet1!$A$2:$U$706,16,FALSE)</f>
        <v>2.5</v>
      </c>
      <c r="AA235">
        <v>23.5</v>
      </c>
      <c r="AB235">
        <v>19.8</v>
      </c>
      <c r="AC235">
        <v>-99</v>
      </c>
      <c r="AD235" t="s">
        <v>52</v>
      </c>
      <c r="AE235">
        <v>23.5</v>
      </c>
      <c r="AF235">
        <v>27.36560747</v>
      </c>
      <c r="AG235">
        <v>2515673.9479999999</v>
      </c>
      <c r="AH235">
        <v>6861335.102</v>
      </c>
      <c r="AI235">
        <v>209.16200000000001</v>
      </c>
      <c r="AJ235" t="s">
        <v>53</v>
      </c>
      <c r="AK235">
        <v>-99</v>
      </c>
      <c r="AL235" t="s">
        <v>54</v>
      </c>
      <c r="AM235" t="s">
        <v>55</v>
      </c>
      <c r="AN235">
        <v>0</v>
      </c>
      <c r="AO235">
        <v>3</v>
      </c>
      <c r="AP235">
        <v>-99</v>
      </c>
      <c r="AQ235">
        <v>-99</v>
      </c>
      <c r="AR235">
        <v>-99</v>
      </c>
      <c r="AS235">
        <v>-99</v>
      </c>
      <c r="AT235">
        <v>-99</v>
      </c>
      <c r="AV235">
        <v>-99</v>
      </c>
      <c r="AW235">
        <v>-99</v>
      </c>
      <c r="AX235">
        <v>-99</v>
      </c>
      <c r="AY235">
        <v>-99</v>
      </c>
      <c r="AZ235">
        <v>-99</v>
      </c>
      <c r="BA235">
        <v>-99</v>
      </c>
      <c r="BB235">
        <v>-99</v>
      </c>
      <c r="BC235">
        <v>-99</v>
      </c>
      <c r="BD235">
        <v>-99</v>
      </c>
      <c r="BE235">
        <v>-99</v>
      </c>
      <c r="BF235">
        <v>-99</v>
      </c>
      <c r="BG235">
        <v>-99</v>
      </c>
      <c r="BH235">
        <v>-99</v>
      </c>
      <c r="BJ235">
        <v>-99</v>
      </c>
      <c r="BK235">
        <v>-99</v>
      </c>
    </row>
    <row r="236" spans="1:63">
      <c r="A236">
        <v>7196</v>
      </c>
      <c r="B236" t="s">
        <v>496</v>
      </c>
      <c r="C236">
        <v>356</v>
      </c>
      <c r="D236" t="s">
        <v>514</v>
      </c>
      <c r="E236">
        <v>2</v>
      </c>
      <c r="F236">
        <v>2515684.8199999998</v>
      </c>
      <c r="G236">
        <v>6861316.04</v>
      </c>
      <c r="H236" s="2">
        <f t="shared" si="21"/>
        <v>15.791120747702918</v>
      </c>
      <c r="I236" s="2">
        <f t="shared" si="22"/>
        <v>39.022487177720102</v>
      </c>
      <c r="J236" s="2">
        <f t="shared" si="23"/>
        <v>1</v>
      </c>
      <c r="K236" s="2">
        <f t="shared" si="24"/>
        <v>1</v>
      </c>
      <c r="L236" s="2">
        <f t="shared" ref="L236:L299" si="27">IF(AND(K236,OR(AJ236="O1",AJ236="O5")),1,0)</f>
        <v>1</v>
      </c>
      <c r="M236">
        <v>209.31</v>
      </c>
      <c r="N236">
        <v>-99</v>
      </c>
      <c r="O236">
        <v>2009</v>
      </c>
      <c r="P236">
        <v>2</v>
      </c>
      <c r="Q236">
        <v>11</v>
      </c>
      <c r="R236">
        <v>375</v>
      </c>
      <c r="S236" s="2">
        <f t="shared" si="25"/>
        <v>110446.61672776616</v>
      </c>
      <c r="T236" s="2">
        <f t="shared" si="26"/>
        <v>41417481.272912309</v>
      </c>
      <c r="U236" s="3">
        <f>VLOOKUP($D236,[1]Sheet1!$A$2:$U$706,8,FALSE)</f>
        <v>2</v>
      </c>
      <c r="V236" s="4">
        <v>11</v>
      </c>
      <c r="W236" s="3">
        <f>VLOOKUP($D236,[1]Sheet1!$A$2:$U$706,9,FALSE)</f>
        <v>11</v>
      </c>
      <c r="X236" s="3">
        <f>VLOOKUP($D236,[1]Sheet1!$A$2:$U$706,11,FALSE)</f>
        <v>368</v>
      </c>
      <c r="Y236" s="3">
        <f>VLOOKUP($D236,[1]Sheet1!$A$2:$U$706,15,FALSE)</f>
        <v>0</v>
      </c>
      <c r="Z236" s="3">
        <f>VLOOKUP($D236,[1]Sheet1!$A$2:$U$706,16,FALSE)</f>
        <v>0</v>
      </c>
      <c r="AA236">
        <v>-99</v>
      </c>
      <c r="AB236">
        <v>-99</v>
      </c>
      <c r="AC236">
        <v>-99</v>
      </c>
      <c r="AD236" t="s">
        <v>52</v>
      </c>
      <c r="AE236">
        <v>23.71</v>
      </c>
      <c r="AF236">
        <v>27.898886319999999</v>
      </c>
      <c r="AG236">
        <v>2515684.571</v>
      </c>
      <c r="AH236">
        <v>6861315.9610000001</v>
      </c>
      <c r="AI236">
        <v>210.89699999999999</v>
      </c>
      <c r="AJ236" t="s">
        <v>53</v>
      </c>
      <c r="AK236">
        <v>-99</v>
      </c>
      <c r="AL236" t="s">
        <v>54</v>
      </c>
      <c r="AM236" t="s">
        <v>55</v>
      </c>
      <c r="AN236">
        <v>0</v>
      </c>
      <c r="AO236">
        <v>3</v>
      </c>
      <c r="AP236">
        <v>-99</v>
      </c>
      <c r="AQ236">
        <v>-99</v>
      </c>
      <c r="AR236">
        <v>-99</v>
      </c>
      <c r="AS236">
        <v>-99</v>
      </c>
      <c r="AT236">
        <v>-99</v>
      </c>
      <c r="AV236">
        <v>-99</v>
      </c>
      <c r="AW236">
        <v>-99</v>
      </c>
      <c r="AX236">
        <v>-99</v>
      </c>
      <c r="AY236">
        <v>-99</v>
      </c>
      <c r="AZ236">
        <v>-99</v>
      </c>
      <c r="BA236">
        <v>-99</v>
      </c>
      <c r="BB236">
        <v>-99</v>
      </c>
      <c r="BC236">
        <v>-99</v>
      </c>
      <c r="BD236">
        <v>-99</v>
      </c>
      <c r="BE236">
        <v>-99</v>
      </c>
      <c r="BF236">
        <v>-99</v>
      </c>
      <c r="BG236">
        <v>-99</v>
      </c>
      <c r="BH236">
        <v>-99</v>
      </c>
      <c r="BJ236">
        <v>-99</v>
      </c>
      <c r="BK236">
        <v>-99</v>
      </c>
    </row>
    <row r="237" spans="1:63">
      <c r="A237">
        <v>7198</v>
      </c>
      <c r="B237" t="s">
        <v>496</v>
      </c>
      <c r="C237">
        <v>358</v>
      </c>
      <c r="D237" t="s">
        <v>517</v>
      </c>
      <c r="E237">
        <v>2</v>
      </c>
      <c r="F237">
        <v>2515690.02</v>
      </c>
      <c r="G237">
        <v>6861320.71</v>
      </c>
      <c r="H237" s="2">
        <f t="shared" si="21"/>
        <v>22.477548522759893</v>
      </c>
      <c r="I237" s="2">
        <f t="shared" si="22"/>
        <v>41.057329581983375</v>
      </c>
      <c r="J237" s="2">
        <f t="shared" si="23"/>
        <v>1</v>
      </c>
      <c r="K237" s="2">
        <f t="shared" si="24"/>
        <v>1</v>
      </c>
      <c r="L237" s="2">
        <f t="shared" si="27"/>
        <v>1</v>
      </c>
      <c r="M237">
        <v>209.01</v>
      </c>
      <c r="N237">
        <v>-99</v>
      </c>
      <c r="O237">
        <v>2009</v>
      </c>
      <c r="P237">
        <v>2</v>
      </c>
      <c r="Q237">
        <v>11</v>
      </c>
      <c r="R237">
        <v>370</v>
      </c>
      <c r="S237" s="2">
        <f t="shared" si="25"/>
        <v>107521.00856911067</v>
      </c>
      <c r="T237" s="2">
        <f t="shared" si="26"/>
        <v>39782773.170570947</v>
      </c>
      <c r="U237" s="3">
        <f>VLOOKUP($D237,[1]Sheet1!$A$2:$U$706,8,FALSE)</f>
        <v>2</v>
      </c>
      <c r="V237" s="4">
        <v>11</v>
      </c>
      <c r="W237" s="3">
        <f>VLOOKUP($D237,[1]Sheet1!$A$2:$U$706,9,FALSE)</f>
        <v>11</v>
      </c>
      <c r="X237" s="3">
        <f>VLOOKUP($D237,[1]Sheet1!$A$2:$U$706,11,FALSE)</f>
        <v>377</v>
      </c>
      <c r="Y237" s="3">
        <f>VLOOKUP($D237,[1]Sheet1!$A$2:$U$706,15,FALSE)</f>
        <v>0</v>
      </c>
      <c r="Z237" s="3">
        <f>VLOOKUP($D237,[1]Sheet1!$A$2:$U$706,16,FALSE)</f>
        <v>0</v>
      </c>
      <c r="AA237">
        <v>-99</v>
      </c>
      <c r="AB237">
        <v>-99</v>
      </c>
      <c r="AC237">
        <v>-99</v>
      </c>
      <c r="AD237" t="s">
        <v>52</v>
      </c>
      <c r="AE237">
        <v>23.37</v>
      </c>
      <c r="AF237">
        <v>27.71130642</v>
      </c>
      <c r="AG237">
        <v>2515689.9500000002</v>
      </c>
      <c r="AH237">
        <v>6861320.4019999998</v>
      </c>
      <c r="AI237">
        <v>210.7</v>
      </c>
      <c r="AJ237" t="s">
        <v>53</v>
      </c>
      <c r="AK237">
        <v>-99</v>
      </c>
      <c r="AL237" t="s">
        <v>54</v>
      </c>
      <c r="AM237" t="s">
        <v>55</v>
      </c>
      <c r="AN237">
        <v>0</v>
      </c>
      <c r="AO237">
        <v>3</v>
      </c>
      <c r="AP237">
        <v>-99</v>
      </c>
      <c r="AQ237">
        <v>-99</v>
      </c>
      <c r="AR237">
        <v>-99</v>
      </c>
      <c r="AS237">
        <v>-99</v>
      </c>
      <c r="AT237">
        <v>-99</v>
      </c>
      <c r="AV237">
        <v>-99</v>
      </c>
      <c r="AW237">
        <v>-99</v>
      </c>
      <c r="AX237">
        <v>-99</v>
      </c>
      <c r="AY237">
        <v>-99</v>
      </c>
      <c r="AZ237">
        <v>-99</v>
      </c>
      <c r="BA237">
        <v>-99</v>
      </c>
      <c r="BB237">
        <v>-99</v>
      </c>
      <c r="BC237">
        <v>-99</v>
      </c>
      <c r="BD237">
        <v>-99</v>
      </c>
      <c r="BE237">
        <v>-99</v>
      </c>
      <c r="BF237">
        <v>-99</v>
      </c>
      <c r="BG237">
        <v>-99</v>
      </c>
      <c r="BH237">
        <v>-99</v>
      </c>
      <c r="BJ237">
        <v>-99</v>
      </c>
      <c r="BK237">
        <v>-99</v>
      </c>
    </row>
    <row r="238" spans="1:63">
      <c r="A238">
        <v>7199</v>
      </c>
      <c r="B238" t="s">
        <v>496</v>
      </c>
      <c r="C238">
        <v>359</v>
      </c>
      <c r="D238" t="s">
        <v>518</v>
      </c>
      <c r="E238">
        <v>2</v>
      </c>
      <c r="F238">
        <v>2515689.8199999998</v>
      </c>
      <c r="G238">
        <v>6861325.9299999997</v>
      </c>
      <c r="H238" s="2">
        <f t="shared" si="21"/>
        <v>24.502354291359993</v>
      </c>
      <c r="I238" s="2">
        <f t="shared" si="22"/>
        <v>45.872779882505199</v>
      </c>
      <c r="J238" s="2">
        <f t="shared" si="23"/>
        <v>1</v>
      </c>
      <c r="K238" s="2">
        <f t="shared" si="24"/>
        <v>1</v>
      </c>
      <c r="L238" s="2">
        <f t="shared" si="27"/>
        <v>1</v>
      </c>
      <c r="M238">
        <v>206.24</v>
      </c>
      <c r="N238">
        <v>-99</v>
      </c>
      <c r="O238">
        <v>2009</v>
      </c>
      <c r="P238">
        <v>2</v>
      </c>
      <c r="Q238">
        <v>11</v>
      </c>
      <c r="R238">
        <v>300</v>
      </c>
      <c r="S238" s="2">
        <f t="shared" si="25"/>
        <v>70685.83470577035</v>
      </c>
      <c r="T238" s="2">
        <f t="shared" si="26"/>
        <v>21205750.411731105</v>
      </c>
      <c r="U238" s="3">
        <f>VLOOKUP($D238,[1]Sheet1!$A$2:$U$706,8,FALSE)</f>
        <v>2</v>
      </c>
      <c r="V238" s="4">
        <v>11</v>
      </c>
      <c r="W238" s="3">
        <f>VLOOKUP($D238,[1]Sheet1!$A$2:$U$706,9,FALSE)</f>
        <v>11</v>
      </c>
      <c r="X238" s="3">
        <f>VLOOKUP($D238,[1]Sheet1!$A$2:$U$706,11,FALSE)</f>
        <v>309</v>
      </c>
      <c r="Y238" s="3">
        <f>VLOOKUP($D238,[1]Sheet1!$A$2:$U$706,15,FALSE)</f>
        <v>25</v>
      </c>
      <c r="Z238" s="3">
        <f>VLOOKUP($D238,[1]Sheet1!$A$2:$U$706,16,FALSE)</f>
        <v>1.75</v>
      </c>
      <c r="AA238">
        <v>-99</v>
      </c>
      <c r="AB238">
        <v>-99</v>
      </c>
      <c r="AC238">
        <v>-99</v>
      </c>
      <c r="AD238" t="s">
        <v>52</v>
      </c>
      <c r="AE238">
        <v>20.7</v>
      </c>
      <c r="AF238">
        <v>24.712812490000001</v>
      </c>
      <c r="AG238">
        <v>2515689.8470000001</v>
      </c>
      <c r="AH238">
        <v>6861325.0449999999</v>
      </c>
      <c r="AI238">
        <v>208.404</v>
      </c>
      <c r="AJ238" t="s">
        <v>53</v>
      </c>
      <c r="AK238">
        <v>-99</v>
      </c>
      <c r="AL238" t="s">
        <v>54</v>
      </c>
      <c r="AM238" t="s">
        <v>55</v>
      </c>
      <c r="AN238">
        <v>0</v>
      </c>
      <c r="AO238">
        <v>3</v>
      </c>
      <c r="AP238">
        <v>-99</v>
      </c>
      <c r="AQ238">
        <v>-99</v>
      </c>
      <c r="AR238">
        <v>-99</v>
      </c>
      <c r="AS238">
        <v>-99</v>
      </c>
      <c r="AT238">
        <v>-99</v>
      </c>
      <c r="AV238">
        <v>-99</v>
      </c>
      <c r="AW238">
        <v>-99</v>
      </c>
      <c r="AX238">
        <v>-99</v>
      </c>
      <c r="AY238">
        <v>-99</v>
      </c>
      <c r="AZ238">
        <v>-99</v>
      </c>
      <c r="BA238">
        <v>-99</v>
      </c>
      <c r="BB238">
        <v>-99</v>
      </c>
      <c r="BC238">
        <v>-99</v>
      </c>
      <c r="BD238">
        <v>-99</v>
      </c>
      <c r="BE238">
        <v>-99</v>
      </c>
      <c r="BF238">
        <v>-99</v>
      </c>
      <c r="BG238">
        <v>-99</v>
      </c>
      <c r="BH238">
        <v>-99</v>
      </c>
      <c r="BJ238">
        <v>-99</v>
      </c>
      <c r="BK238">
        <v>-99</v>
      </c>
    </row>
    <row r="239" spans="1:63">
      <c r="A239">
        <v>7200</v>
      </c>
      <c r="B239" t="s">
        <v>496</v>
      </c>
      <c r="C239">
        <v>360</v>
      </c>
      <c r="D239" t="s">
        <v>519</v>
      </c>
      <c r="E239">
        <v>2</v>
      </c>
      <c r="F239">
        <v>2515683.75</v>
      </c>
      <c r="G239">
        <v>6861326.7999999998</v>
      </c>
      <c r="H239" s="2">
        <f t="shared" si="21"/>
        <v>19.368743911961097</v>
      </c>
      <c r="I239" s="2">
        <f t="shared" si="22"/>
        <v>49.226560506023574</v>
      </c>
      <c r="J239" s="2">
        <f t="shared" si="23"/>
        <v>1</v>
      </c>
      <c r="K239" s="2">
        <f t="shared" si="24"/>
        <v>1</v>
      </c>
      <c r="L239" s="2">
        <f t="shared" si="27"/>
        <v>1</v>
      </c>
      <c r="M239">
        <v>208.41</v>
      </c>
      <c r="N239">
        <v>-99</v>
      </c>
      <c r="O239">
        <v>2009</v>
      </c>
      <c r="P239">
        <v>2</v>
      </c>
      <c r="Q239">
        <v>11</v>
      </c>
      <c r="R239">
        <v>353</v>
      </c>
      <c r="S239" s="2">
        <f t="shared" si="25"/>
        <v>97867.679742792636</v>
      </c>
      <c r="T239" s="2">
        <f t="shared" si="26"/>
        <v>34547290.949205801</v>
      </c>
      <c r="U239" s="3">
        <f>VLOOKUP($D239,[1]Sheet1!$A$2:$U$706,8,FALSE)</f>
        <v>2</v>
      </c>
      <c r="V239" s="4">
        <v>11</v>
      </c>
      <c r="W239" s="3">
        <f>VLOOKUP($D239,[1]Sheet1!$A$2:$U$706,9,FALSE)</f>
        <v>11</v>
      </c>
      <c r="X239" s="3">
        <f>VLOOKUP($D239,[1]Sheet1!$A$2:$U$706,11,FALSE)</f>
        <v>378</v>
      </c>
      <c r="Y239" s="3">
        <f>VLOOKUP($D239,[1]Sheet1!$A$2:$U$706,15,FALSE)</f>
        <v>24.5</v>
      </c>
      <c r="Z239" s="3">
        <f>VLOOKUP($D239,[1]Sheet1!$A$2:$U$706,16,FALSE)</f>
        <v>3</v>
      </c>
      <c r="AA239">
        <v>24</v>
      </c>
      <c r="AB239">
        <v>21.8</v>
      </c>
      <c r="AC239">
        <v>-99</v>
      </c>
      <c r="AD239" t="s">
        <v>52</v>
      </c>
      <c r="AE239">
        <v>24</v>
      </c>
      <c r="AF239">
        <v>27.04930933</v>
      </c>
      <c r="AG239">
        <v>2515683.9589999998</v>
      </c>
      <c r="AH239">
        <v>6861326.5800000001</v>
      </c>
      <c r="AI239">
        <v>209.523</v>
      </c>
      <c r="AJ239" t="s">
        <v>53</v>
      </c>
      <c r="AK239">
        <v>-99</v>
      </c>
      <c r="AL239" t="s">
        <v>54</v>
      </c>
      <c r="AM239" t="s">
        <v>55</v>
      </c>
      <c r="AN239">
        <v>0</v>
      </c>
      <c r="AO239">
        <v>3</v>
      </c>
      <c r="AP239">
        <v>-99</v>
      </c>
      <c r="AQ239">
        <v>-99</v>
      </c>
      <c r="AR239">
        <v>-99</v>
      </c>
      <c r="AS239">
        <v>-99</v>
      </c>
      <c r="AT239">
        <v>-99</v>
      </c>
      <c r="AV239">
        <v>-99</v>
      </c>
      <c r="AW239">
        <v>-99</v>
      </c>
      <c r="AX239">
        <v>-99</v>
      </c>
      <c r="AY239">
        <v>-99</v>
      </c>
      <c r="AZ239">
        <v>-99</v>
      </c>
      <c r="BA239">
        <v>-99</v>
      </c>
      <c r="BB239">
        <v>-99</v>
      </c>
      <c r="BC239">
        <v>-99</v>
      </c>
      <c r="BD239">
        <v>-99</v>
      </c>
      <c r="BE239">
        <v>-99</v>
      </c>
      <c r="BF239">
        <v>-99</v>
      </c>
      <c r="BG239">
        <v>-99</v>
      </c>
      <c r="BH239">
        <v>-99</v>
      </c>
      <c r="BJ239">
        <v>-99</v>
      </c>
      <c r="BK239">
        <v>-99</v>
      </c>
    </row>
    <row r="240" spans="1:63">
      <c r="A240">
        <v>7201</v>
      </c>
      <c r="B240" t="s">
        <v>496</v>
      </c>
      <c r="C240">
        <v>361</v>
      </c>
      <c r="D240" t="s">
        <v>520</v>
      </c>
      <c r="E240">
        <v>2</v>
      </c>
      <c r="F240">
        <v>2515678.33</v>
      </c>
      <c r="G240">
        <v>6861328.6799999997</v>
      </c>
      <c r="H240" s="2">
        <f t="shared" si="21"/>
        <v>15.251078038315267</v>
      </c>
      <c r="I240" s="2">
        <f t="shared" si="22"/>
        <v>53.221010124154297</v>
      </c>
      <c r="J240" s="2">
        <f t="shared" si="23"/>
        <v>1</v>
      </c>
      <c r="K240" s="2">
        <f t="shared" si="24"/>
        <v>1</v>
      </c>
      <c r="L240" s="2">
        <f t="shared" si="27"/>
        <v>1</v>
      </c>
      <c r="M240">
        <v>207.09</v>
      </c>
      <c r="N240">
        <v>-99</v>
      </c>
      <c r="O240">
        <v>2009</v>
      </c>
      <c r="P240">
        <v>2</v>
      </c>
      <c r="Q240">
        <v>11</v>
      </c>
      <c r="R240">
        <v>272</v>
      </c>
      <c r="S240" s="2">
        <f t="shared" si="25"/>
        <v>58106.897720796813</v>
      </c>
      <c r="T240" s="2">
        <f t="shared" si="26"/>
        <v>15805076.180056732</v>
      </c>
      <c r="U240" s="3">
        <f>VLOOKUP($D240,[1]Sheet1!$A$2:$U$706,8,FALSE)</f>
        <v>2</v>
      </c>
      <c r="V240" s="4">
        <v>11</v>
      </c>
      <c r="W240" s="3">
        <f>VLOOKUP($D240,[1]Sheet1!$A$2:$U$706,9,FALSE)</f>
        <v>11</v>
      </c>
      <c r="X240" s="3">
        <f>VLOOKUP($D240,[1]Sheet1!$A$2:$U$706,11,FALSE)</f>
        <v>294</v>
      </c>
      <c r="Y240" s="3">
        <f>VLOOKUP($D240,[1]Sheet1!$A$2:$U$706,15,FALSE)</f>
        <v>22.5</v>
      </c>
      <c r="Z240" s="3">
        <f>VLOOKUP($D240,[1]Sheet1!$A$2:$U$706,16,FALSE)</f>
        <v>5</v>
      </c>
      <c r="AA240">
        <v>-99</v>
      </c>
      <c r="AB240">
        <v>-99</v>
      </c>
      <c r="AC240">
        <v>-99</v>
      </c>
      <c r="AD240" t="s">
        <v>52</v>
      </c>
      <c r="AE240">
        <v>21.67</v>
      </c>
      <c r="AF240">
        <v>23.281508379999998</v>
      </c>
      <c r="AG240">
        <v>2515678.3650000002</v>
      </c>
      <c r="AH240">
        <v>6861328.6449999996</v>
      </c>
      <c r="AI240">
        <v>207.94499999999999</v>
      </c>
      <c r="AJ240" t="s">
        <v>53</v>
      </c>
      <c r="AK240">
        <v>-99</v>
      </c>
      <c r="AL240" t="s">
        <v>54</v>
      </c>
      <c r="AM240" t="s">
        <v>55</v>
      </c>
      <c r="AN240">
        <v>0</v>
      </c>
      <c r="AO240">
        <v>3</v>
      </c>
      <c r="AP240">
        <v>-99</v>
      </c>
      <c r="AQ240">
        <v>-99</v>
      </c>
      <c r="AR240">
        <v>-99</v>
      </c>
      <c r="AS240">
        <v>-99</v>
      </c>
      <c r="AT240">
        <v>-99</v>
      </c>
      <c r="AV240">
        <v>-99</v>
      </c>
      <c r="AW240">
        <v>-99</v>
      </c>
      <c r="AX240">
        <v>-99</v>
      </c>
      <c r="AY240">
        <v>-99</v>
      </c>
      <c r="AZ240">
        <v>-99</v>
      </c>
      <c r="BA240">
        <v>-99</v>
      </c>
      <c r="BB240">
        <v>-99</v>
      </c>
      <c r="BC240">
        <v>-99</v>
      </c>
      <c r="BD240">
        <v>-99</v>
      </c>
      <c r="BE240">
        <v>-99</v>
      </c>
      <c r="BF240">
        <v>-99</v>
      </c>
      <c r="BG240">
        <v>-99</v>
      </c>
      <c r="BH240">
        <v>-99</v>
      </c>
      <c r="BJ240">
        <v>-99</v>
      </c>
      <c r="BK240">
        <v>-99</v>
      </c>
    </row>
    <row r="241" spans="1:63">
      <c r="A241">
        <v>7203</v>
      </c>
      <c r="B241" t="s">
        <v>496</v>
      </c>
      <c r="C241">
        <v>363</v>
      </c>
      <c r="D241" t="s">
        <v>522</v>
      </c>
      <c r="E241">
        <v>2</v>
      </c>
      <c r="F241">
        <v>2515679.46</v>
      </c>
      <c r="G241">
        <v>6861330.6799999997</v>
      </c>
      <c r="H241" s="2">
        <f t="shared" si="21"/>
        <v>17.120442361046791</v>
      </c>
      <c r="I241" s="2">
        <f t="shared" si="22"/>
        <v>54.556067062507836</v>
      </c>
      <c r="J241" s="2">
        <f t="shared" si="23"/>
        <v>1</v>
      </c>
      <c r="K241" s="2">
        <f t="shared" si="24"/>
        <v>1</v>
      </c>
      <c r="L241" s="2">
        <f t="shared" si="27"/>
        <v>1</v>
      </c>
      <c r="M241">
        <v>205.27</v>
      </c>
      <c r="N241">
        <v>-99</v>
      </c>
      <c r="O241">
        <v>2009</v>
      </c>
      <c r="P241">
        <v>2</v>
      </c>
      <c r="Q241">
        <v>11</v>
      </c>
      <c r="R241">
        <v>240</v>
      </c>
      <c r="S241" s="2">
        <f t="shared" si="25"/>
        <v>45238.93421169302</v>
      </c>
      <c r="T241" s="2">
        <f t="shared" si="26"/>
        <v>10857344.210806325</v>
      </c>
      <c r="U241" s="3">
        <f>VLOOKUP($D241,[1]Sheet1!$A$2:$U$706,8,FALSE)</f>
        <v>2</v>
      </c>
      <c r="V241" s="4">
        <v>11</v>
      </c>
      <c r="W241" s="3">
        <f>VLOOKUP($D241,[1]Sheet1!$A$2:$U$706,9,FALSE)</f>
        <v>11</v>
      </c>
      <c r="X241" s="3">
        <f>VLOOKUP($D241,[1]Sheet1!$A$2:$U$706,11,FALSE)</f>
        <v>240</v>
      </c>
      <c r="Y241" s="3">
        <f>VLOOKUP($D241,[1]Sheet1!$A$2:$U$706,15,FALSE)</f>
        <v>23</v>
      </c>
      <c r="Z241" s="3">
        <f>VLOOKUP($D241,[1]Sheet1!$A$2:$U$706,16,FALSE)</f>
        <v>8</v>
      </c>
      <c r="AA241">
        <v>-99</v>
      </c>
      <c r="AB241">
        <v>-99</v>
      </c>
      <c r="AC241">
        <v>-99</v>
      </c>
      <c r="AD241" t="s">
        <v>52</v>
      </c>
      <c r="AE241">
        <v>20.059999999999999</v>
      </c>
      <c r="AF241">
        <v>21.44306241</v>
      </c>
      <c r="AG241">
        <v>2515679.773</v>
      </c>
      <c r="AH241">
        <v>6861330.7510000002</v>
      </c>
      <c r="AI241">
        <v>206.191</v>
      </c>
      <c r="AJ241" t="s">
        <v>53</v>
      </c>
      <c r="AK241">
        <v>-99</v>
      </c>
      <c r="AL241" t="s">
        <v>54</v>
      </c>
      <c r="AM241" t="s">
        <v>55</v>
      </c>
      <c r="AN241">
        <v>0</v>
      </c>
      <c r="AO241">
        <v>3</v>
      </c>
      <c r="AP241">
        <v>-99</v>
      </c>
      <c r="AQ241">
        <v>-99</v>
      </c>
      <c r="AR241">
        <v>-99</v>
      </c>
      <c r="AS241">
        <v>-99</v>
      </c>
      <c r="AT241">
        <v>-99</v>
      </c>
      <c r="AV241">
        <v>-99</v>
      </c>
      <c r="AW241">
        <v>-99</v>
      </c>
      <c r="AX241">
        <v>-99</v>
      </c>
      <c r="AY241">
        <v>-99</v>
      </c>
      <c r="AZ241">
        <v>-99</v>
      </c>
      <c r="BA241">
        <v>-99</v>
      </c>
      <c r="BB241">
        <v>-99</v>
      </c>
      <c r="BC241">
        <v>-99</v>
      </c>
      <c r="BD241">
        <v>-99</v>
      </c>
      <c r="BE241">
        <v>-99</v>
      </c>
      <c r="BF241">
        <v>-99</v>
      </c>
      <c r="BG241">
        <v>-99</v>
      </c>
      <c r="BH241">
        <v>-99</v>
      </c>
      <c r="BJ241">
        <v>-99</v>
      </c>
      <c r="BK241">
        <v>-99</v>
      </c>
    </row>
    <row r="242" spans="1:63">
      <c r="A242">
        <v>7205</v>
      </c>
      <c r="B242" t="s">
        <v>496</v>
      </c>
      <c r="C242">
        <v>365</v>
      </c>
      <c r="D242" t="s">
        <v>525</v>
      </c>
      <c r="E242">
        <v>2</v>
      </c>
      <c r="F242">
        <v>2515682.1800000002</v>
      </c>
      <c r="G242">
        <v>6861336.6100000003</v>
      </c>
      <c r="H242" s="2">
        <f t="shared" si="21"/>
        <v>22.091725834362165</v>
      </c>
      <c r="I242" s="2">
        <f t="shared" si="22"/>
        <v>58.780950568187841</v>
      </c>
      <c r="J242" s="2">
        <f t="shared" si="23"/>
        <v>1</v>
      </c>
      <c r="K242" s="2">
        <f t="shared" si="24"/>
        <v>1</v>
      </c>
      <c r="L242" s="2">
        <f t="shared" si="27"/>
        <v>1</v>
      </c>
      <c r="M242">
        <v>206.53</v>
      </c>
      <c r="N242">
        <v>-99</v>
      </c>
      <c r="O242">
        <v>2009</v>
      </c>
      <c r="P242">
        <v>2</v>
      </c>
      <c r="Q242">
        <v>11</v>
      </c>
      <c r="R242">
        <v>281</v>
      </c>
      <c r="S242" s="2">
        <f t="shared" si="25"/>
        <v>62015.824380025915</v>
      </c>
      <c r="T242" s="2">
        <f t="shared" si="26"/>
        <v>17426446.650787283</v>
      </c>
      <c r="U242" s="3">
        <f>VLOOKUP($D242,[1]Sheet1!$A$2:$U$706,8,FALSE)</f>
        <v>2</v>
      </c>
      <c r="V242" s="4">
        <v>11</v>
      </c>
      <c r="W242" s="3">
        <f>VLOOKUP($D242,[1]Sheet1!$A$2:$U$706,9,FALSE)</f>
        <v>11</v>
      </c>
      <c r="X242" s="3">
        <f>VLOOKUP($D242,[1]Sheet1!$A$2:$U$706,11,FALSE)</f>
        <v>301</v>
      </c>
      <c r="Y242" s="3">
        <f>VLOOKUP($D242,[1]Sheet1!$A$2:$U$706,15,FALSE)</f>
        <v>23.5</v>
      </c>
      <c r="Z242" s="3">
        <f>VLOOKUP($D242,[1]Sheet1!$A$2:$U$706,16,FALSE)</f>
        <v>1.5</v>
      </c>
      <c r="AA242">
        <v>-99</v>
      </c>
      <c r="AB242">
        <v>-99</v>
      </c>
      <c r="AC242">
        <v>-99</v>
      </c>
      <c r="AD242" t="s">
        <v>52</v>
      </c>
      <c r="AE242">
        <v>21.69</v>
      </c>
      <c r="AF242">
        <v>23.7583333</v>
      </c>
      <c r="AG242">
        <v>2515681.923</v>
      </c>
      <c r="AH242">
        <v>6861337.1849999996</v>
      </c>
      <c r="AI242">
        <v>207.89</v>
      </c>
      <c r="AJ242" t="s">
        <v>53</v>
      </c>
      <c r="AK242">
        <v>-99</v>
      </c>
      <c r="AL242" t="s">
        <v>54</v>
      </c>
      <c r="AM242" t="s">
        <v>55</v>
      </c>
      <c r="AN242">
        <v>0</v>
      </c>
      <c r="AO242">
        <v>3</v>
      </c>
      <c r="AP242">
        <v>-99</v>
      </c>
      <c r="AQ242">
        <v>-99</v>
      </c>
      <c r="AR242">
        <v>-99</v>
      </c>
      <c r="AS242">
        <v>-99</v>
      </c>
      <c r="AT242">
        <v>-99</v>
      </c>
      <c r="AV242">
        <v>-99</v>
      </c>
      <c r="AW242">
        <v>-99</v>
      </c>
      <c r="AX242">
        <v>-99</v>
      </c>
      <c r="AY242">
        <v>-99</v>
      </c>
      <c r="AZ242">
        <v>-99</v>
      </c>
      <c r="BA242">
        <v>-99</v>
      </c>
      <c r="BB242">
        <v>-99</v>
      </c>
      <c r="BC242">
        <v>-99</v>
      </c>
      <c r="BD242">
        <v>-99</v>
      </c>
      <c r="BE242">
        <v>-99</v>
      </c>
      <c r="BF242">
        <v>-99</v>
      </c>
      <c r="BG242">
        <v>-99</v>
      </c>
      <c r="BH242">
        <v>-99</v>
      </c>
      <c r="BJ242">
        <v>-99</v>
      </c>
      <c r="BK242">
        <v>-99</v>
      </c>
    </row>
    <row r="243" spans="1:63">
      <c r="A243">
        <v>7221</v>
      </c>
      <c r="B243" t="s">
        <v>496</v>
      </c>
      <c r="C243">
        <v>381</v>
      </c>
      <c r="D243" t="s">
        <v>544</v>
      </c>
      <c r="E243">
        <v>2</v>
      </c>
      <c r="F243">
        <v>2515693.67</v>
      </c>
      <c r="G243">
        <v>6861322.7699999996</v>
      </c>
      <c r="H243" s="2">
        <f t="shared" si="21"/>
        <v>26.656165564371918</v>
      </c>
      <c r="I243" s="2">
        <f t="shared" si="22"/>
        <v>41.381766967593293</v>
      </c>
      <c r="J243" s="2">
        <f t="shared" si="23"/>
        <v>1</v>
      </c>
      <c r="K243" s="2">
        <f t="shared" si="24"/>
        <v>1</v>
      </c>
      <c r="L243" s="2">
        <f t="shared" si="27"/>
        <v>1</v>
      </c>
      <c r="M243">
        <v>206.78</v>
      </c>
      <c r="N243">
        <v>-99</v>
      </c>
      <c r="O243">
        <v>2009</v>
      </c>
      <c r="P243">
        <v>2</v>
      </c>
      <c r="Q243">
        <v>11</v>
      </c>
      <c r="R243">
        <v>292</v>
      </c>
      <c r="S243" s="2">
        <f t="shared" si="25"/>
        <v>66966.189003920037</v>
      </c>
      <c r="T243" s="2">
        <f t="shared" si="26"/>
        <v>19554127.189144652</v>
      </c>
      <c r="U243" s="3">
        <f>VLOOKUP($D243,[1]Sheet1!$A$2:$U$706,8,FALSE)</f>
        <v>2</v>
      </c>
      <c r="V243" s="4">
        <v>11</v>
      </c>
      <c r="W243" s="3">
        <f>VLOOKUP($D243,[1]Sheet1!$A$2:$U$706,9,FALSE)</f>
        <v>11</v>
      </c>
      <c r="X243" s="3">
        <f>VLOOKUP($D243,[1]Sheet1!$A$2:$U$706,11,FALSE)</f>
        <v>304</v>
      </c>
      <c r="Y243" s="3">
        <f>VLOOKUP($D243,[1]Sheet1!$A$2:$U$706,15,FALSE)</f>
        <v>24</v>
      </c>
      <c r="Z243" s="3">
        <f>VLOOKUP($D243,[1]Sheet1!$A$2:$U$706,16,FALSE)</f>
        <v>1</v>
      </c>
      <c r="AA243">
        <v>24</v>
      </c>
      <c r="AB243">
        <v>18</v>
      </c>
      <c r="AC243">
        <v>-99</v>
      </c>
      <c r="AD243" t="s">
        <v>52</v>
      </c>
      <c r="AE243">
        <v>24</v>
      </c>
      <c r="AF243">
        <v>24.319253830000001</v>
      </c>
      <c r="AG243">
        <v>2515693.7799999998</v>
      </c>
      <c r="AH243">
        <v>6861322.3150000004</v>
      </c>
      <c r="AI243">
        <v>209.69300000000001</v>
      </c>
      <c r="AJ243" t="s">
        <v>53</v>
      </c>
      <c r="AK243">
        <v>-99</v>
      </c>
      <c r="AL243" t="s">
        <v>54</v>
      </c>
      <c r="AM243" t="s">
        <v>55</v>
      </c>
      <c r="AN243">
        <v>0</v>
      </c>
      <c r="AO243">
        <v>3</v>
      </c>
      <c r="AP243">
        <v>-99</v>
      </c>
      <c r="AQ243">
        <v>-99</v>
      </c>
      <c r="AR243">
        <v>-99</v>
      </c>
      <c r="AS243">
        <v>-99</v>
      </c>
      <c r="AT243">
        <v>-99</v>
      </c>
      <c r="AV243">
        <v>-99</v>
      </c>
      <c r="AW243">
        <v>-99</v>
      </c>
      <c r="AX243">
        <v>-99</v>
      </c>
      <c r="AY243">
        <v>-99</v>
      </c>
      <c r="AZ243">
        <v>-99</v>
      </c>
      <c r="BA243">
        <v>-99</v>
      </c>
      <c r="BB243">
        <v>-99</v>
      </c>
      <c r="BC243">
        <v>-99</v>
      </c>
      <c r="BD243">
        <v>-99</v>
      </c>
      <c r="BE243">
        <v>-99</v>
      </c>
      <c r="BF243">
        <v>-99</v>
      </c>
      <c r="BG243">
        <v>-99</v>
      </c>
      <c r="BH243">
        <v>-99</v>
      </c>
      <c r="BJ243">
        <v>-99</v>
      </c>
      <c r="BK243">
        <v>-99</v>
      </c>
    </row>
    <row r="244" spans="1:63">
      <c r="A244">
        <v>7223</v>
      </c>
      <c r="B244" t="s">
        <v>496</v>
      </c>
      <c r="C244">
        <v>383</v>
      </c>
      <c r="D244" t="s">
        <v>547</v>
      </c>
      <c r="E244">
        <v>2</v>
      </c>
      <c r="F244">
        <v>2515691.77</v>
      </c>
      <c r="G244">
        <v>6861327.7300000004</v>
      </c>
      <c r="H244" s="2">
        <f t="shared" si="21"/>
        <v>27.030367347698409</v>
      </c>
      <c r="I244" s="2">
        <f t="shared" si="22"/>
        <v>46.68002828937334</v>
      </c>
      <c r="J244" s="2">
        <f t="shared" si="23"/>
        <v>1</v>
      </c>
      <c r="K244" s="2">
        <f t="shared" si="24"/>
        <v>1</v>
      </c>
      <c r="L244" s="2">
        <f t="shared" si="27"/>
        <v>1</v>
      </c>
      <c r="M244">
        <v>206.25</v>
      </c>
      <c r="N244">
        <v>-99</v>
      </c>
      <c r="O244">
        <v>2009</v>
      </c>
      <c r="P244">
        <v>2</v>
      </c>
      <c r="Q244">
        <v>11</v>
      </c>
      <c r="R244">
        <v>354</v>
      </c>
      <c r="S244" s="2">
        <f t="shared" si="25"/>
        <v>98422.956244314628</v>
      </c>
      <c r="T244" s="2">
        <f t="shared" si="26"/>
        <v>34841726.510487378</v>
      </c>
      <c r="U244" s="3">
        <f>VLOOKUP($D244,[1]Sheet1!$A$2:$U$706,8,FALSE)</f>
        <v>2</v>
      </c>
      <c r="V244" s="4">
        <v>11</v>
      </c>
      <c r="W244" s="3">
        <f>VLOOKUP($D244,[1]Sheet1!$A$2:$U$706,9,FALSE)</f>
        <v>11</v>
      </c>
      <c r="X244" s="3">
        <f>VLOOKUP($D244,[1]Sheet1!$A$2:$U$706,11,FALSE)</f>
        <v>356</v>
      </c>
      <c r="Y244" s="3">
        <f>VLOOKUP($D244,[1]Sheet1!$A$2:$U$706,15,FALSE)</f>
        <v>22</v>
      </c>
      <c r="Z244" s="3">
        <f>VLOOKUP($D244,[1]Sheet1!$A$2:$U$706,16,FALSE)</f>
        <v>0.4</v>
      </c>
      <c r="AA244">
        <v>-99</v>
      </c>
      <c r="AB244">
        <v>-99</v>
      </c>
      <c r="AC244">
        <v>-99</v>
      </c>
      <c r="AD244" t="s">
        <v>52</v>
      </c>
      <c r="AE244">
        <v>20.99</v>
      </c>
      <c r="AF244">
        <v>27.089322559999999</v>
      </c>
      <c r="AG244">
        <v>2515691.7439999999</v>
      </c>
      <c r="AH244">
        <v>6861327.3320000004</v>
      </c>
      <c r="AI244">
        <v>207.44499999999999</v>
      </c>
      <c r="AJ244" t="s">
        <v>53</v>
      </c>
      <c r="AK244">
        <v>-99</v>
      </c>
      <c r="AL244" t="s">
        <v>54</v>
      </c>
      <c r="AM244" t="s">
        <v>55</v>
      </c>
      <c r="AN244">
        <v>0</v>
      </c>
      <c r="AO244">
        <v>3</v>
      </c>
      <c r="AP244">
        <v>-99</v>
      </c>
      <c r="AQ244">
        <v>-99</v>
      </c>
      <c r="AR244">
        <v>-99</v>
      </c>
      <c r="AS244">
        <v>-99</v>
      </c>
      <c r="AT244">
        <v>-99</v>
      </c>
      <c r="AV244">
        <v>-99</v>
      </c>
      <c r="AW244">
        <v>-99</v>
      </c>
      <c r="AX244">
        <v>-99</v>
      </c>
      <c r="AY244">
        <v>-99</v>
      </c>
      <c r="AZ244">
        <v>-99</v>
      </c>
      <c r="BA244">
        <v>-99</v>
      </c>
      <c r="BB244">
        <v>-99</v>
      </c>
      <c r="BC244">
        <v>-99</v>
      </c>
      <c r="BD244">
        <v>-99</v>
      </c>
      <c r="BE244">
        <v>-99</v>
      </c>
      <c r="BF244">
        <v>-99</v>
      </c>
      <c r="BG244">
        <v>-99</v>
      </c>
      <c r="BH244">
        <v>-99</v>
      </c>
      <c r="BJ244">
        <v>-99</v>
      </c>
      <c r="BK244">
        <v>-99</v>
      </c>
    </row>
    <row r="245" spans="1:63">
      <c r="A245">
        <v>7226</v>
      </c>
      <c r="B245" t="s">
        <v>496</v>
      </c>
      <c r="C245">
        <v>386</v>
      </c>
      <c r="D245" t="s">
        <v>550</v>
      </c>
      <c r="E245">
        <v>2</v>
      </c>
      <c r="F245">
        <v>2515685.9300000002</v>
      </c>
      <c r="G245">
        <v>6861339.25</v>
      </c>
      <c r="H245" s="2">
        <f t="shared" si="21"/>
        <v>26.606092246603357</v>
      </c>
      <c r="I245" s="2">
        <f t="shared" si="22"/>
        <v>59.588784644133106</v>
      </c>
      <c r="J245" s="2">
        <f t="shared" si="23"/>
        <v>1</v>
      </c>
      <c r="K245" s="2">
        <f t="shared" si="24"/>
        <v>1</v>
      </c>
      <c r="L245" s="2">
        <f t="shared" si="27"/>
        <v>1</v>
      </c>
      <c r="M245">
        <v>202.76</v>
      </c>
      <c r="N245">
        <v>-99</v>
      </c>
      <c r="O245">
        <v>2009</v>
      </c>
      <c r="P245">
        <v>2</v>
      </c>
      <c r="Q245">
        <v>11</v>
      </c>
      <c r="R245">
        <v>223</v>
      </c>
      <c r="S245" s="2">
        <f t="shared" si="25"/>
        <v>39057.065267591708</v>
      </c>
      <c r="T245" s="2">
        <f t="shared" si="26"/>
        <v>8709725.5546729509</v>
      </c>
      <c r="U245" s="3">
        <f>VLOOKUP($D245,[1]Sheet1!$A$2:$U$706,8,FALSE)</f>
        <v>2</v>
      </c>
      <c r="V245" s="4">
        <v>11</v>
      </c>
      <c r="W245" s="3">
        <f>VLOOKUP($D245,[1]Sheet1!$A$2:$U$706,9,FALSE)</f>
        <v>11</v>
      </c>
      <c r="X245" s="3">
        <f>VLOOKUP($D245,[1]Sheet1!$A$2:$U$706,11,FALSE)</f>
        <v>232</v>
      </c>
      <c r="Y245" s="3">
        <f>VLOOKUP($D245,[1]Sheet1!$A$2:$U$706,15,FALSE)</f>
        <v>0</v>
      </c>
      <c r="Z245" s="3">
        <f>VLOOKUP($D245,[1]Sheet1!$A$2:$U$706,16,FALSE)</f>
        <v>0</v>
      </c>
      <c r="AA245">
        <v>-99</v>
      </c>
      <c r="AB245">
        <v>-99</v>
      </c>
      <c r="AC245">
        <v>-99</v>
      </c>
      <c r="AD245" t="s">
        <v>52</v>
      </c>
      <c r="AE245">
        <v>18.14</v>
      </c>
      <c r="AF245">
        <v>20.365670300000001</v>
      </c>
      <c r="AG245">
        <v>2515686.1880000001</v>
      </c>
      <c r="AH245">
        <v>6861339.1430000002</v>
      </c>
      <c r="AI245">
        <v>203.494</v>
      </c>
      <c r="AJ245" t="s">
        <v>53</v>
      </c>
      <c r="AK245">
        <v>-99</v>
      </c>
      <c r="AL245" t="s">
        <v>54</v>
      </c>
      <c r="AM245" t="s">
        <v>55</v>
      </c>
      <c r="AN245">
        <v>0</v>
      </c>
      <c r="AO245">
        <v>3</v>
      </c>
      <c r="AP245">
        <v>-99</v>
      </c>
      <c r="AQ245">
        <v>-99</v>
      </c>
      <c r="AR245">
        <v>-99</v>
      </c>
      <c r="AS245">
        <v>-99</v>
      </c>
      <c r="AT245">
        <v>-99</v>
      </c>
      <c r="AV245">
        <v>-99</v>
      </c>
      <c r="AW245">
        <v>-99</v>
      </c>
      <c r="AX245">
        <v>-99</v>
      </c>
      <c r="AY245">
        <v>-99</v>
      </c>
      <c r="AZ245">
        <v>-99</v>
      </c>
      <c r="BA245">
        <v>-99</v>
      </c>
      <c r="BB245">
        <v>-99</v>
      </c>
      <c r="BC245">
        <v>-99</v>
      </c>
      <c r="BD245">
        <v>-99</v>
      </c>
      <c r="BE245">
        <v>-99</v>
      </c>
      <c r="BF245">
        <v>-99</v>
      </c>
      <c r="BG245">
        <v>-99</v>
      </c>
      <c r="BH245">
        <v>-99</v>
      </c>
      <c r="BJ245">
        <v>-99</v>
      </c>
      <c r="BK245">
        <v>-99</v>
      </c>
    </row>
    <row r="246" spans="1:63">
      <c r="A246">
        <v>7230</v>
      </c>
      <c r="B246" t="s">
        <v>496</v>
      </c>
      <c r="C246">
        <v>390</v>
      </c>
      <c r="D246" t="s">
        <v>554</v>
      </c>
      <c r="E246">
        <v>2</v>
      </c>
      <c r="F246">
        <v>2515687.7200000002</v>
      </c>
      <c r="G246">
        <v>6861350.9500000002</v>
      </c>
      <c r="H246" s="2">
        <f t="shared" si="21"/>
        <v>33.173016847877626</v>
      </c>
      <c r="I246" s="2">
        <f t="shared" si="22"/>
        <v>69.436099064099139</v>
      </c>
      <c r="J246" s="2">
        <f t="shared" si="23"/>
        <v>1</v>
      </c>
      <c r="K246" s="2">
        <f t="shared" si="24"/>
        <v>1</v>
      </c>
      <c r="L246" s="2">
        <f t="shared" si="27"/>
        <v>1</v>
      </c>
      <c r="M246">
        <v>205.36</v>
      </c>
      <c r="N246">
        <v>-99</v>
      </c>
      <c r="O246">
        <v>2009</v>
      </c>
      <c r="P246">
        <v>2</v>
      </c>
      <c r="Q246">
        <v>11</v>
      </c>
      <c r="R246">
        <v>342</v>
      </c>
      <c r="S246" s="2">
        <f t="shared" si="25"/>
        <v>91863.310783619134</v>
      </c>
      <c r="T246" s="2">
        <f t="shared" si="26"/>
        <v>31417252.287997745</v>
      </c>
      <c r="U246" s="3">
        <f>VLOOKUP($D246,[1]Sheet1!$A$2:$U$706,8,FALSE)</f>
        <v>2</v>
      </c>
      <c r="V246" s="4">
        <v>11</v>
      </c>
      <c r="W246" s="3">
        <f>VLOOKUP($D246,[1]Sheet1!$A$2:$U$706,9,FALSE)</f>
        <v>11</v>
      </c>
      <c r="X246" s="3">
        <f>VLOOKUP($D246,[1]Sheet1!$A$2:$U$706,11,FALSE)</f>
        <v>347</v>
      </c>
      <c r="Y246" s="3">
        <f>VLOOKUP($D246,[1]Sheet1!$A$2:$U$706,15,FALSE)</f>
        <v>0</v>
      </c>
      <c r="Z246" s="3">
        <f>VLOOKUP($D246,[1]Sheet1!$A$2:$U$706,16,FALSE)</f>
        <v>0</v>
      </c>
      <c r="AA246">
        <v>-99</v>
      </c>
      <c r="AB246">
        <v>-99</v>
      </c>
      <c r="AC246">
        <v>-99</v>
      </c>
      <c r="AD246" t="s">
        <v>52</v>
      </c>
      <c r="AE246">
        <v>21.26</v>
      </c>
      <c r="AF246">
        <v>26.599903569999999</v>
      </c>
      <c r="AG246">
        <v>2515688.0449999999</v>
      </c>
      <c r="AH246">
        <v>6861350.5810000002</v>
      </c>
      <c r="AI246">
        <v>206.52500000000001</v>
      </c>
      <c r="AJ246" t="s">
        <v>53</v>
      </c>
      <c r="AK246">
        <v>-99</v>
      </c>
      <c r="AL246" t="s">
        <v>54</v>
      </c>
      <c r="AM246" t="s">
        <v>55</v>
      </c>
      <c r="AN246">
        <v>0</v>
      </c>
      <c r="AO246">
        <v>3</v>
      </c>
      <c r="AP246">
        <v>-99</v>
      </c>
      <c r="AQ246">
        <v>-99</v>
      </c>
      <c r="AR246">
        <v>-99</v>
      </c>
      <c r="AS246">
        <v>-99</v>
      </c>
      <c r="AT246">
        <v>-99</v>
      </c>
      <c r="AV246">
        <v>-99</v>
      </c>
      <c r="AW246">
        <v>-99</v>
      </c>
      <c r="AX246">
        <v>-99</v>
      </c>
      <c r="AY246">
        <v>-99</v>
      </c>
      <c r="AZ246">
        <v>-99</v>
      </c>
      <c r="BA246">
        <v>-99</v>
      </c>
      <c r="BB246">
        <v>-99</v>
      </c>
      <c r="BC246">
        <v>-99</v>
      </c>
      <c r="BD246">
        <v>-99</v>
      </c>
      <c r="BE246">
        <v>-99</v>
      </c>
      <c r="BF246">
        <v>-99</v>
      </c>
      <c r="BG246">
        <v>-99</v>
      </c>
      <c r="BH246">
        <v>-99</v>
      </c>
      <c r="BJ246">
        <v>-99</v>
      </c>
      <c r="BK246">
        <v>-99</v>
      </c>
    </row>
    <row r="247" spans="1:63">
      <c r="A247">
        <v>7231</v>
      </c>
      <c r="B247" t="s">
        <v>496</v>
      </c>
      <c r="C247">
        <v>391</v>
      </c>
      <c r="D247" t="s">
        <v>555</v>
      </c>
      <c r="E247">
        <v>2</v>
      </c>
      <c r="F247">
        <v>2515682.61</v>
      </c>
      <c r="G247">
        <v>6861349.5499999998</v>
      </c>
      <c r="H247" s="2">
        <f t="shared" si="21"/>
        <v>27.950118489222064</v>
      </c>
      <c r="I247" s="2">
        <f t="shared" si="22"/>
        <v>70.326847479546871</v>
      </c>
      <c r="J247" s="2">
        <f t="shared" si="23"/>
        <v>0</v>
      </c>
      <c r="K247" s="2">
        <f t="shared" si="24"/>
        <v>0</v>
      </c>
      <c r="L247" s="2">
        <f t="shared" si="27"/>
        <v>0</v>
      </c>
      <c r="M247">
        <v>207.49</v>
      </c>
      <c r="N247">
        <v>-99</v>
      </c>
      <c r="O247">
        <v>2009</v>
      </c>
      <c r="P247">
        <v>2</v>
      </c>
      <c r="Q247">
        <v>11</v>
      </c>
      <c r="R247">
        <v>461</v>
      </c>
      <c r="S247" s="2">
        <f t="shared" si="25"/>
        <v>166913.60308338911</v>
      </c>
      <c r="T247" s="2">
        <f t="shared" si="26"/>
        <v>76947171.021442384</v>
      </c>
      <c r="U247" s="3">
        <f>VLOOKUP($D247,[1]Sheet1!$A$2:$U$706,8,FALSE)</f>
        <v>2</v>
      </c>
      <c r="V247" s="4">
        <v>11</v>
      </c>
      <c r="W247" s="3">
        <f>VLOOKUP($D247,[1]Sheet1!$A$2:$U$706,9,FALSE)</f>
        <v>11</v>
      </c>
      <c r="X247" s="3">
        <f>VLOOKUP($D247,[1]Sheet1!$A$2:$U$706,11,FALSE)</f>
        <v>471</v>
      </c>
      <c r="Y247" s="3">
        <f>VLOOKUP($D247,[1]Sheet1!$A$2:$U$706,15,FALSE)</f>
        <v>25</v>
      </c>
      <c r="Z247" s="3">
        <f>VLOOKUP($D247,[1]Sheet1!$A$2:$U$706,16,FALSE)</f>
        <v>0.8</v>
      </c>
      <c r="AA247">
        <v>24.5</v>
      </c>
      <c r="AB247">
        <v>19</v>
      </c>
      <c r="AC247">
        <v>-99</v>
      </c>
      <c r="AD247" t="s">
        <v>52</v>
      </c>
      <c r="AE247">
        <v>24.5</v>
      </c>
      <c r="AF247">
        <v>30.6956354</v>
      </c>
      <c r="AG247">
        <v>2515682.7609999999</v>
      </c>
      <c r="AH247">
        <v>6861349.182</v>
      </c>
      <c r="AI247">
        <v>208.53800000000001</v>
      </c>
      <c r="AJ247" t="s">
        <v>53</v>
      </c>
      <c r="AK247">
        <v>-99</v>
      </c>
      <c r="AL247" t="s">
        <v>54</v>
      </c>
      <c r="AM247" t="s">
        <v>55</v>
      </c>
      <c r="AN247">
        <v>0</v>
      </c>
      <c r="AO247">
        <v>3</v>
      </c>
      <c r="AP247">
        <v>-99</v>
      </c>
      <c r="AQ247">
        <v>-99</v>
      </c>
      <c r="AR247">
        <v>-99</v>
      </c>
      <c r="AS247">
        <v>-99</v>
      </c>
      <c r="AT247">
        <v>-99</v>
      </c>
      <c r="AV247">
        <v>-99</v>
      </c>
      <c r="AW247">
        <v>-99</v>
      </c>
      <c r="AX247">
        <v>-99</v>
      </c>
      <c r="AY247">
        <v>-99</v>
      </c>
      <c r="AZ247">
        <v>-99</v>
      </c>
      <c r="BA247">
        <v>-99</v>
      </c>
      <c r="BB247">
        <v>-99</v>
      </c>
      <c r="BC247">
        <v>-99</v>
      </c>
      <c r="BD247">
        <v>-99</v>
      </c>
      <c r="BE247">
        <v>-99</v>
      </c>
      <c r="BF247">
        <v>-99</v>
      </c>
      <c r="BG247">
        <v>-99</v>
      </c>
      <c r="BH247">
        <v>-99</v>
      </c>
      <c r="BJ247">
        <v>-99</v>
      </c>
      <c r="BK247">
        <v>-99</v>
      </c>
    </row>
    <row r="248" spans="1:63">
      <c r="A248">
        <v>7232</v>
      </c>
      <c r="B248" t="s">
        <v>496</v>
      </c>
      <c r="C248">
        <v>392</v>
      </c>
      <c r="D248" t="s">
        <v>556</v>
      </c>
      <c r="E248">
        <v>2</v>
      </c>
      <c r="F248">
        <v>2515687.7400000002</v>
      </c>
      <c r="G248">
        <v>6861354.2000000002</v>
      </c>
      <c r="H248" s="2">
        <f t="shared" si="21"/>
        <v>34.564652354292512</v>
      </c>
      <c r="I248" s="2">
        <f t="shared" si="22"/>
        <v>72.37314700672556</v>
      </c>
      <c r="J248" s="2">
        <f t="shared" si="23"/>
        <v>0</v>
      </c>
      <c r="K248" s="2">
        <f t="shared" si="24"/>
        <v>0</v>
      </c>
      <c r="L248" s="2">
        <f t="shared" si="27"/>
        <v>0</v>
      </c>
      <c r="M248">
        <v>205.64</v>
      </c>
      <c r="N248">
        <v>-99</v>
      </c>
      <c r="O248">
        <v>2009</v>
      </c>
      <c r="P248">
        <v>2</v>
      </c>
      <c r="Q248">
        <v>11</v>
      </c>
      <c r="R248">
        <v>255</v>
      </c>
      <c r="S248" s="2">
        <f t="shared" si="25"/>
        <v>51070.515574919074</v>
      </c>
      <c r="T248" s="2">
        <f t="shared" si="26"/>
        <v>13022981.471604364</v>
      </c>
      <c r="U248" s="3">
        <f>VLOOKUP($D248,[1]Sheet1!$A$2:$U$706,8,FALSE)</f>
        <v>2</v>
      </c>
      <c r="V248" s="4">
        <v>11</v>
      </c>
      <c r="W248" s="3">
        <f>VLOOKUP($D248,[1]Sheet1!$A$2:$U$706,9,FALSE)</f>
        <v>11</v>
      </c>
      <c r="X248" s="3">
        <f>VLOOKUP($D248,[1]Sheet1!$A$2:$U$706,11,FALSE)</f>
        <v>278</v>
      </c>
      <c r="Y248" s="3">
        <f>VLOOKUP($D248,[1]Sheet1!$A$2:$U$706,15,FALSE)</f>
        <v>20</v>
      </c>
      <c r="Z248" s="3">
        <f>VLOOKUP($D248,[1]Sheet1!$A$2:$U$706,16,FALSE)</f>
        <v>8</v>
      </c>
      <c r="AA248">
        <v>-99</v>
      </c>
      <c r="AB248">
        <v>-99</v>
      </c>
      <c r="AC248">
        <v>-99</v>
      </c>
      <c r="AD248" t="s">
        <v>52</v>
      </c>
      <c r="AE248">
        <v>21.86</v>
      </c>
      <c r="AF248">
        <v>22.33393826</v>
      </c>
      <c r="AG248">
        <v>2515687.8420000002</v>
      </c>
      <c r="AH248">
        <v>6861354.2759999996</v>
      </c>
      <c r="AI248">
        <v>206.45</v>
      </c>
      <c r="AJ248" t="s">
        <v>53</v>
      </c>
      <c r="AK248">
        <v>-99</v>
      </c>
      <c r="AL248" t="s">
        <v>54</v>
      </c>
      <c r="AM248" t="s">
        <v>55</v>
      </c>
      <c r="AN248">
        <v>0</v>
      </c>
      <c r="AO248">
        <v>3</v>
      </c>
      <c r="AP248">
        <v>-99</v>
      </c>
      <c r="AQ248">
        <v>-99</v>
      </c>
      <c r="AR248">
        <v>-99</v>
      </c>
      <c r="AS248">
        <v>-99</v>
      </c>
      <c r="AT248">
        <v>-99</v>
      </c>
      <c r="AV248">
        <v>-99</v>
      </c>
      <c r="AW248">
        <v>-99</v>
      </c>
      <c r="AX248">
        <v>-99</v>
      </c>
      <c r="AY248">
        <v>-99</v>
      </c>
      <c r="AZ248">
        <v>-99</v>
      </c>
      <c r="BA248">
        <v>-99</v>
      </c>
      <c r="BB248">
        <v>-99</v>
      </c>
      <c r="BC248">
        <v>-99</v>
      </c>
      <c r="BD248">
        <v>-99</v>
      </c>
      <c r="BE248">
        <v>-99</v>
      </c>
      <c r="BF248">
        <v>-99</v>
      </c>
      <c r="BG248">
        <v>-99</v>
      </c>
      <c r="BH248">
        <v>-99</v>
      </c>
      <c r="BJ248">
        <v>-99</v>
      </c>
      <c r="BK248">
        <v>-99</v>
      </c>
    </row>
    <row r="249" spans="1:63">
      <c r="A249">
        <v>7234</v>
      </c>
      <c r="B249" t="s">
        <v>496</v>
      </c>
      <c r="C249">
        <v>394</v>
      </c>
      <c r="D249" t="s">
        <v>559</v>
      </c>
      <c r="E249">
        <v>2</v>
      </c>
      <c r="F249">
        <v>2515684.54</v>
      </c>
      <c r="G249">
        <v>6861354.3499999996</v>
      </c>
      <c r="H249" s="2">
        <f t="shared" si="21"/>
        <v>31.727860174631367</v>
      </c>
      <c r="I249" s="2">
        <f t="shared" si="22"/>
        <v>73.861471611923562</v>
      </c>
      <c r="J249" s="2">
        <f t="shared" si="23"/>
        <v>0</v>
      </c>
      <c r="K249" s="2">
        <f t="shared" si="24"/>
        <v>0</v>
      </c>
      <c r="L249" s="2">
        <f t="shared" si="27"/>
        <v>0</v>
      </c>
      <c r="M249">
        <v>204.55</v>
      </c>
      <c r="N249">
        <v>-99</v>
      </c>
      <c r="O249">
        <v>2009</v>
      </c>
      <c r="P249">
        <v>2</v>
      </c>
      <c r="Q249">
        <v>11</v>
      </c>
      <c r="R249">
        <v>230</v>
      </c>
      <c r="S249" s="2">
        <f t="shared" si="25"/>
        <v>41547.562843725012</v>
      </c>
      <c r="T249" s="2">
        <f t="shared" si="26"/>
        <v>9555939.4540567528</v>
      </c>
      <c r="U249" s="3">
        <f>VLOOKUP($D249,[1]Sheet1!$A$2:$U$706,8,FALSE)</f>
        <v>2</v>
      </c>
      <c r="V249" s="4">
        <v>11</v>
      </c>
      <c r="W249" s="3">
        <f>VLOOKUP($D249,[1]Sheet1!$A$2:$U$706,9,FALSE)</f>
        <v>11</v>
      </c>
      <c r="X249" s="3">
        <f>VLOOKUP($D249,[1]Sheet1!$A$2:$U$706,11,FALSE)</f>
        <v>240</v>
      </c>
      <c r="Y249" s="3">
        <f>VLOOKUP($D249,[1]Sheet1!$A$2:$U$706,15,FALSE)</f>
        <v>22.25</v>
      </c>
      <c r="Z249" s="3">
        <f>VLOOKUP($D249,[1]Sheet1!$A$2:$U$706,16,FALSE)</f>
        <v>8</v>
      </c>
      <c r="AA249">
        <v>-99</v>
      </c>
      <c r="AB249">
        <v>-99</v>
      </c>
      <c r="AC249">
        <v>-99</v>
      </c>
      <c r="AD249" t="s">
        <v>52</v>
      </c>
      <c r="AE249">
        <v>20.88</v>
      </c>
      <c r="AF249">
        <v>20.818408720000001</v>
      </c>
      <c r="AG249">
        <v>2515684.6540000001</v>
      </c>
      <c r="AH249">
        <v>6861354.3169999998</v>
      </c>
      <c r="AI249">
        <v>205.96700000000001</v>
      </c>
      <c r="AJ249" t="s">
        <v>53</v>
      </c>
      <c r="AK249">
        <v>-99</v>
      </c>
      <c r="AL249" t="s">
        <v>54</v>
      </c>
      <c r="AM249" t="s">
        <v>55</v>
      </c>
      <c r="AN249">
        <v>0</v>
      </c>
      <c r="AO249">
        <v>3</v>
      </c>
      <c r="AP249">
        <v>-99</v>
      </c>
      <c r="AQ249">
        <v>-99</v>
      </c>
      <c r="AR249">
        <v>-99</v>
      </c>
      <c r="AS249">
        <v>-99</v>
      </c>
      <c r="AT249">
        <v>-99</v>
      </c>
      <c r="AV249">
        <v>-99</v>
      </c>
      <c r="AW249">
        <v>-99</v>
      </c>
      <c r="AX249">
        <v>-99</v>
      </c>
      <c r="AY249">
        <v>-99</v>
      </c>
      <c r="AZ249">
        <v>-99</v>
      </c>
      <c r="BA249">
        <v>-99</v>
      </c>
      <c r="BB249">
        <v>-99</v>
      </c>
      <c r="BC249">
        <v>-99</v>
      </c>
      <c r="BD249">
        <v>-99</v>
      </c>
      <c r="BE249">
        <v>-99</v>
      </c>
      <c r="BF249">
        <v>-99</v>
      </c>
      <c r="BG249">
        <v>-99</v>
      </c>
      <c r="BH249">
        <v>-99</v>
      </c>
      <c r="BJ249">
        <v>-99</v>
      </c>
      <c r="BK249">
        <v>-99</v>
      </c>
    </row>
    <row r="250" spans="1:63">
      <c r="A250">
        <v>7235</v>
      </c>
      <c r="B250" t="s">
        <v>496</v>
      </c>
      <c r="C250">
        <v>395</v>
      </c>
      <c r="D250" t="s">
        <v>560</v>
      </c>
      <c r="E250">
        <v>2</v>
      </c>
      <c r="F250">
        <v>2515681.42</v>
      </c>
      <c r="G250">
        <v>6861355.0899999999</v>
      </c>
      <c r="H250" s="2">
        <f t="shared" si="21"/>
        <v>29.212917392758314</v>
      </c>
      <c r="I250" s="2">
        <f t="shared" si="22"/>
        <v>75.85070835121148</v>
      </c>
      <c r="J250" s="2">
        <f t="shared" si="23"/>
        <v>0</v>
      </c>
      <c r="K250" s="2">
        <f t="shared" si="24"/>
        <v>0</v>
      </c>
      <c r="L250" s="2">
        <f t="shared" si="27"/>
        <v>0</v>
      </c>
      <c r="M250">
        <v>205.63</v>
      </c>
      <c r="N250">
        <v>-99</v>
      </c>
      <c r="O250">
        <v>2009</v>
      </c>
      <c r="P250">
        <v>2</v>
      </c>
      <c r="Q250">
        <v>11</v>
      </c>
      <c r="R250">
        <v>334</v>
      </c>
      <c r="S250" s="2">
        <f t="shared" si="25"/>
        <v>87615.877515965738</v>
      </c>
      <c r="T250" s="2">
        <f t="shared" si="26"/>
        <v>29263703.090332557</v>
      </c>
      <c r="U250" s="3">
        <f>VLOOKUP($D250,[1]Sheet1!$A$2:$U$706,8,FALSE)</f>
        <v>2</v>
      </c>
      <c r="V250" s="4">
        <v>11</v>
      </c>
      <c r="W250" s="3">
        <f>VLOOKUP($D250,[1]Sheet1!$A$2:$U$706,9,FALSE)</f>
        <v>11</v>
      </c>
      <c r="X250" s="3">
        <f>VLOOKUP($D250,[1]Sheet1!$A$2:$U$706,11,FALSE)</f>
        <v>351</v>
      </c>
      <c r="Y250" s="3">
        <f>VLOOKUP($D250,[1]Sheet1!$A$2:$U$706,15,FALSE)</f>
        <v>23</v>
      </c>
      <c r="Z250" s="3">
        <f>VLOOKUP($D250,[1]Sheet1!$A$2:$U$706,16,FALSE)</f>
        <v>2</v>
      </c>
      <c r="AA250">
        <v>-99</v>
      </c>
      <c r="AB250">
        <v>-99</v>
      </c>
      <c r="AC250">
        <v>-99</v>
      </c>
      <c r="AD250" t="s">
        <v>52</v>
      </c>
      <c r="AE250">
        <v>22.02</v>
      </c>
      <c r="AF250">
        <v>26.26203967</v>
      </c>
      <c r="AG250">
        <v>2515681.35</v>
      </c>
      <c r="AH250">
        <v>6861355.2999999998</v>
      </c>
      <c r="AI250">
        <v>206.50700000000001</v>
      </c>
      <c r="AJ250" t="s">
        <v>53</v>
      </c>
      <c r="AK250">
        <v>-99</v>
      </c>
      <c r="AL250" t="s">
        <v>54</v>
      </c>
      <c r="AM250" t="s">
        <v>55</v>
      </c>
      <c r="AN250">
        <v>0</v>
      </c>
      <c r="AO250">
        <v>3</v>
      </c>
      <c r="AP250">
        <v>-99</v>
      </c>
      <c r="AQ250">
        <v>-99</v>
      </c>
      <c r="AR250">
        <v>-99</v>
      </c>
      <c r="AS250">
        <v>-99</v>
      </c>
      <c r="AT250">
        <v>-99</v>
      </c>
      <c r="AV250">
        <v>-99</v>
      </c>
      <c r="AW250">
        <v>-99</v>
      </c>
      <c r="AX250">
        <v>-99</v>
      </c>
      <c r="AY250">
        <v>-99</v>
      </c>
      <c r="AZ250">
        <v>-99</v>
      </c>
      <c r="BA250">
        <v>-99</v>
      </c>
      <c r="BB250">
        <v>-99</v>
      </c>
      <c r="BC250">
        <v>-99</v>
      </c>
      <c r="BD250">
        <v>-99</v>
      </c>
      <c r="BE250">
        <v>-99</v>
      </c>
      <c r="BF250">
        <v>-99</v>
      </c>
      <c r="BG250">
        <v>-99</v>
      </c>
      <c r="BH250">
        <v>-99</v>
      </c>
      <c r="BJ250">
        <v>-99</v>
      </c>
      <c r="BK250">
        <v>-99</v>
      </c>
    </row>
    <row r="251" spans="1:63">
      <c r="A251">
        <v>7241</v>
      </c>
      <c r="B251" t="s">
        <v>496</v>
      </c>
      <c r="C251">
        <v>401</v>
      </c>
      <c r="D251" t="s">
        <v>567</v>
      </c>
      <c r="E251">
        <v>2</v>
      </c>
      <c r="F251">
        <v>2515707.16</v>
      </c>
      <c r="G251">
        <v>6861328.5</v>
      </c>
      <c r="H251" s="2">
        <f t="shared" si="21"/>
        <v>41.30386025166203</v>
      </c>
      <c r="I251" s="2">
        <f t="shared" si="22"/>
        <v>40.873790236741947</v>
      </c>
      <c r="J251" s="2">
        <f t="shared" si="23"/>
        <v>0</v>
      </c>
      <c r="K251" s="2">
        <f t="shared" si="24"/>
        <v>0</v>
      </c>
      <c r="L251" s="2">
        <f t="shared" si="27"/>
        <v>0</v>
      </c>
      <c r="M251">
        <v>203.4</v>
      </c>
      <c r="N251">
        <v>-99</v>
      </c>
      <c r="O251">
        <v>2009</v>
      </c>
      <c r="P251">
        <v>2</v>
      </c>
      <c r="Q251">
        <v>11</v>
      </c>
      <c r="R251">
        <v>231</v>
      </c>
      <c r="S251" s="2">
        <f t="shared" si="25"/>
        <v>41909.631397051235</v>
      </c>
      <c r="T251" s="2">
        <f t="shared" si="26"/>
        <v>9681124.8527188357</v>
      </c>
      <c r="U251" s="3">
        <f>VLOOKUP($D251,[1]Sheet1!$A$2:$U$706,8,FALSE)</f>
        <v>2</v>
      </c>
      <c r="V251" s="4">
        <v>11</v>
      </c>
      <c r="W251" s="3">
        <f>VLOOKUP($D251,[1]Sheet1!$A$2:$U$706,9,FALSE)</f>
        <v>11</v>
      </c>
      <c r="X251" s="3">
        <f>VLOOKUP($D251,[1]Sheet1!$A$2:$U$706,11,FALSE)</f>
        <v>250</v>
      </c>
      <c r="Y251" s="3">
        <f>VLOOKUP($D251,[1]Sheet1!$A$2:$U$706,15,FALSE)</f>
        <v>21</v>
      </c>
      <c r="Z251" s="3">
        <f>VLOOKUP($D251,[1]Sheet1!$A$2:$U$706,16,FALSE)</f>
        <v>1.5</v>
      </c>
      <c r="AA251">
        <v>-99</v>
      </c>
      <c r="AB251">
        <v>-99</v>
      </c>
      <c r="AC251">
        <v>-99</v>
      </c>
      <c r="AD251" t="s">
        <v>52</v>
      </c>
      <c r="AE251">
        <v>18.88</v>
      </c>
      <c r="AF251">
        <v>20.88202836</v>
      </c>
      <c r="AG251">
        <v>2515707.1940000001</v>
      </c>
      <c r="AH251">
        <v>6861328.3820000002</v>
      </c>
      <c r="AI251">
        <v>204.178</v>
      </c>
      <c r="AJ251" t="s">
        <v>53</v>
      </c>
      <c r="AK251">
        <v>-99</v>
      </c>
      <c r="AL251" t="s">
        <v>54</v>
      </c>
      <c r="AM251" t="s">
        <v>55</v>
      </c>
      <c r="AN251">
        <v>0</v>
      </c>
      <c r="AO251">
        <v>3</v>
      </c>
      <c r="AP251">
        <v>-99</v>
      </c>
      <c r="AQ251">
        <v>-99</v>
      </c>
      <c r="AR251">
        <v>-99</v>
      </c>
      <c r="AS251">
        <v>-99</v>
      </c>
      <c r="AT251">
        <v>-99</v>
      </c>
      <c r="AV251">
        <v>-99</v>
      </c>
      <c r="AW251">
        <v>-99</v>
      </c>
      <c r="AX251">
        <v>-99</v>
      </c>
      <c r="AY251">
        <v>-99</v>
      </c>
      <c r="AZ251">
        <v>-99</v>
      </c>
      <c r="BA251">
        <v>-99</v>
      </c>
      <c r="BB251">
        <v>-99</v>
      </c>
      <c r="BC251">
        <v>-99</v>
      </c>
      <c r="BD251">
        <v>-99</v>
      </c>
      <c r="BE251">
        <v>-99</v>
      </c>
      <c r="BF251">
        <v>-99</v>
      </c>
      <c r="BG251">
        <v>-99</v>
      </c>
      <c r="BH251">
        <v>-99</v>
      </c>
      <c r="BJ251">
        <v>-99</v>
      </c>
      <c r="BK251">
        <v>-99</v>
      </c>
    </row>
    <row r="252" spans="1:63">
      <c r="A252">
        <v>7242</v>
      </c>
      <c r="B252" t="s">
        <v>496</v>
      </c>
      <c r="C252">
        <v>402</v>
      </c>
      <c r="D252" t="s">
        <v>568</v>
      </c>
      <c r="E252">
        <v>2</v>
      </c>
      <c r="F252">
        <v>2515701.66</v>
      </c>
      <c r="G252">
        <v>6861328.0499999998</v>
      </c>
      <c r="H252" s="2">
        <f t="shared" si="21"/>
        <v>36.128989205098428</v>
      </c>
      <c r="I252" s="2">
        <f t="shared" si="22"/>
        <v>42.790352171980487</v>
      </c>
      <c r="J252" s="2">
        <f t="shared" si="23"/>
        <v>1</v>
      </c>
      <c r="K252" s="2">
        <f t="shared" si="24"/>
        <v>1</v>
      </c>
      <c r="L252" s="2">
        <f t="shared" si="27"/>
        <v>1</v>
      </c>
      <c r="M252">
        <v>206.77</v>
      </c>
      <c r="N252">
        <v>-99</v>
      </c>
      <c r="O252">
        <v>2009</v>
      </c>
      <c r="P252">
        <v>2</v>
      </c>
      <c r="Q252">
        <v>11</v>
      </c>
      <c r="R252">
        <v>354</v>
      </c>
      <c r="S252" s="2">
        <f t="shared" si="25"/>
        <v>98422.956244314628</v>
      </c>
      <c r="T252" s="2">
        <f t="shared" si="26"/>
        <v>34841726.510487378</v>
      </c>
      <c r="U252" s="3">
        <f>VLOOKUP($D252,[1]Sheet1!$A$2:$U$706,8,FALSE)</f>
        <v>2</v>
      </c>
      <c r="V252" s="4">
        <v>11</v>
      </c>
      <c r="W252" s="3">
        <f>VLOOKUP($D252,[1]Sheet1!$A$2:$U$706,9,FALSE)</f>
        <v>11</v>
      </c>
      <c r="X252" s="3">
        <f>VLOOKUP($D252,[1]Sheet1!$A$2:$U$706,11,FALSE)</f>
        <v>371</v>
      </c>
      <c r="Y252" s="3">
        <f>VLOOKUP($D252,[1]Sheet1!$A$2:$U$706,15,FALSE)</f>
        <v>0</v>
      </c>
      <c r="Z252" s="3">
        <f>VLOOKUP($D252,[1]Sheet1!$A$2:$U$706,16,FALSE)</f>
        <v>0</v>
      </c>
      <c r="AA252">
        <v>-99</v>
      </c>
      <c r="AB252">
        <v>-99</v>
      </c>
      <c r="AC252">
        <v>-99</v>
      </c>
      <c r="AD252" t="s">
        <v>52</v>
      </c>
      <c r="AE252">
        <v>22.18</v>
      </c>
      <c r="AF252">
        <v>27.089322559999999</v>
      </c>
      <c r="AG252">
        <v>2515702.0240000002</v>
      </c>
      <c r="AH252">
        <v>6861327.9960000003</v>
      </c>
      <c r="AI252">
        <v>207.78899999999999</v>
      </c>
      <c r="AJ252" t="s">
        <v>53</v>
      </c>
      <c r="AK252">
        <v>-99</v>
      </c>
      <c r="AL252" t="s">
        <v>54</v>
      </c>
      <c r="AM252" t="s">
        <v>55</v>
      </c>
      <c r="AN252">
        <v>0</v>
      </c>
      <c r="AO252">
        <v>3</v>
      </c>
      <c r="AP252">
        <v>-99</v>
      </c>
      <c r="AQ252">
        <v>-99</v>
      </c>
      <c r="AR252">
        <v>-99</v>
      </c>
      <c r="AS252">
        <v>-99</v>
      </c>
      <c r="AT252">
        <v>-99</v>
      </c>
      <c r="AV252">
        <v>-99</v>
      </c>
      <c r="AW252">
        <v>-99</v>
      </c>
      <c r="AX252">
        <v>-99</v>
      </c>
      <c r="AY252">
        <v>-99</v>
      </c>
      <c r="AZ252">
        <v>-99</v>
      </c>
      <c r="BA252">
        <v>-99</v>
      </c>
      <c r="BB252">
        <v>-99</v>
      </c>
      <c r="BC252">
        <v>-99</v>
      </c>
      <c r="BD252">
        <v>-99</v>
      </c>
      <c r="BE252">
        <v>-99</v>
      </c>
      <c r="BF252">
        <v>-99</v>
      </c>
      <c r="BG252">
        <v>-99</v>
      </c>
      <c r="BH252">
        <v>-99</v>
      </c>
      <c r="BJ252">
        <v>-99</v>
      </c>
      <c r="BK252">
        <v>-99</v>
      </c>
    </row>
    <row r="253" spans="1:63">
      <c r="A253">
        <v>7249</v>
      </c>
      <c r="B253" t="s">
        <v>496</v>
      </c>
      <c r="C253">
        <v>409</v>
      </c>
      <c r="D253" t="s">
        <v>578</v>
      </c>
      <c r="E253">
        <v>2</v>
      </c>
      <c r="F253">
        <v>2515701.98</v>
      </c>
      <c r="G253">
        <v>6861338.8799999999</v>
      </c>
      <c r="H253" s="2">
        <f t="shared" si="21"/>
        <v>40.995963471481488</v>
      </c>
      <c r="I253" s="2">
        <f t="shared" si="22"/>
        <v>52.470427661968756</v>
      </c>
      <c r="J253" s="2">
        <f t="shared" si="23"/>
        <v>0</v>
      </c>
      <c r="K253" s="2">
        <f t="shared" si="24"/>
        <v>0</v>
      </c>
      <c r="L253" s="2">
        <f t="shared" si="27"/>
        <v>0</v>
      </c>
      <c r="M253">
        <v>204.3</v>
      </c>
      <c r="N253">
        <v>-99</v>
      </c>
      <c r="O253">
        <v>2009</v>
      </c>
      <c r="P253">
        <v>2</v>
      </c>
      <c r="Q253">
        <v>11</v>
      </c>
      <c r="R253">
        <v>212</v>
      </c>
      <c r="S253" s="2">
        <f t="shared" si="25"/>
        <v>35298.935055734917</v>
      </c>
      <c r="T253" s="2">
        <f t="shared" si="26"/>
        <v>7483374.2318158029</v>
      </c>
      <c r="U253" s="3">
        <f>VLOOKUP($D253,[1]Sheet1!$A$2:$U$706,8,FALSE)</f>
        <v>2</v>
      </c>
      <c r="V253" s="4">
        <v>11</v>
      </c>
      <c r="W253" s="3">
        <f>VLOOKUP($D253,[1]Sheet1!$A$2:$U$706,9,FALSE)</f>
        <v>11</v>
      </c>
      <c r="X253" s="3">
        <f>VLOOKUP($D253,[1]Sheet1!$A$2:$U$706,11,FALSE)</f>
        <v>235</v>
      </c>
      <c r="Y253" s="3">
        <f>VLOOKUP($D253,[1]Sheet1!$A$2:$U$706,15,FALSE)</f>
        <v>22.5</v>
      </c>
      <c r="Z253" s="3">
        <f>VLOOKUP($D253,[1]Sheet1!$A$2:$U$706,16,FALSE)</f>
        <v>2</v>
      </c>
      <c r="AA253">
        <v>-99</v>
      </c>
      <c r="AB253">
        <v>-99</v>
      </c>
      <c r="AC253">
        <v>-99</v>
      </c>
      <c r="AD253" t="s">
        <v>52</v>
      </c>
      <c r="AE253">
        <v>19.899999999999999</v>
      </c>
      <c r="AF253">
        <v>19.627165260000002</v>
      </c>
      <c r="AG253">
        <v>2515701.7409999999</v>
      </c>
      <c r="AH253">
        <v>6861338.8459999999</v>
      </c>
      <c r="AI253">
        <v>205.34</v>
      </c>
      <c r="AJ253" t="s">
        <v>53</v>
      </c>
      <c r="AK253">
        <v>-99</v>
      </c>
      <c r="AL253" t="s">
        <v>54</v>
      </c>
      <c r="AM253" t="s">
        <v>55</v>
      </c>
      <c r="AN253">
        <v>0</v>
      </c>
      <c r="AO253">
        <v>3</v>
      </c>
      <c r="AP253">
        <v>-99</v>
      </c>
      <c r="AQ253">
        <v>-99</v>
      </c>
      <c r="AR253">
        <v>-99</v>
      </c>
      <c r="AS253">
        <v>-99</v>
      </c>
      <c r="AT253">
        <v>-99</v>
      </c>
      <c r="AV253">
        <v>-99</v>
      </c>
      <c r="AW253">
        <v>-99</v>
      </c>
      <c r="AX253">
        <v>-99</v>
      </c>
      <c r="AY253">
        <v>-99</v>
      </c>
      <c r="AZ253">
        <v>-99</v>
      </c>
      <c r="BA253">
        <v>-99</v>
      </c>
      <c r="BB253">
        <v>-99</v>
      </c>
      <c r="BC253">
        <v>-99</v>
      </c>
      <c r="BD253">
        <v>-99</v>
      </c>
      <c r="BE253">
        <v>-99</v>
      </c>
      <c r="BF253">
        <v>-99</v>
      </c>
      <c r="BG253">
        <v>-99</v>
      </c>
      <c r="BH253">
        <v>-99</v>
      </c>
      <c r="BJ253">
        <v>-99</v>
      </c>
      <c r="BK253">
        <v>-99</v>
      </c>
    </row>
    <row r="254" spans="1:63">
      <c r="A254">
        <v>7252</v>
      </c>
      <c r="B254" t="s">
        <v>496</v>
      </c>
      <c r="C254">
        <v>412</v>
      </c>
      <c r="D254" t="s">
        <v>582</v>
      </c>
      <c r="E254">
        <v>2</v>
      </c>
      <c r="F254">
        <v>2515698.66</v>
      </c>
      <c r="G254">
        <v>6861339.4100000001</v>
      </c>
      <c r="H254" s="2">
        <f t="shared" si="21"/>
        <v>38.211009297504511</v>
      </c>
      <c r="I254" s="2">
        <f t="shared" si="22"/>
        <v>54.353863418242796</v>
      </c>
      <c r="J254" s="2">
        <f t="shared" si="23"/>
        <v>0</v>
      </c>
      <c r="K254" s="2">
        <f t="shared" si="24"/>
        <v>0</v>
      </c>
      <c r="L254" s="2">
        <f t="shared" si="27"/>
        <v>0</v>
      </c>
      <c r="M254">
        <v>203.3</v>
      </c>
      <c r="N254">
        <v>-99</v>
      </c>
      <c r="O254">
        <v>2009</v>
      </c>
      <c r="P254">
        <v>2</v>
      </c>
      <c r="Q254">
        <v>11</v>
      </c>
      <c r="R254">
        <v>212</v>
      </c>
      <c r="S254" s="2">
        <f t="shared" si="25"/>
        <v>35298.935055734917</v>
      </c>
      <c r="T254" s="2">
        <f t="shared" si="26"/>
        <v>7483374.2318158029</v>
      </c>
      <c r="U254" s="3">
        <f>VLOOKUP($D254,[1]Sheet1!$A$2:$U$706,8,FALSE)</f>
        <v>2</v>
      </c>
      <c r="V254" s="4">
        <v>11</v>
      </c>
      <c r="W254" s="3">
        <f>VLOOKUP($D254,[1]Sheet1!$A$2:$U$706,9,FALSE)</f>
        <v>11</v>
      </c>
      <c r="X254" s="3">
        <f>VLOOKUP($D254,[1]Sheet1!$A$2:$U$706,11,FALSE)</f>
        <v>217</v>
      </c>
      <c r="Y254" s="3">
        <f>VLOOKUP($D254,[1]Sheet1!$A$2:$U$706,15,FALSE)</f>
        <v>20.75</v>
      </c>
      <c r="Z254" s="3">
        <f>VLOOKUP($D254,[1]Sheet1!$A$2:$U$706,16,FALSE)</f>
        <v>5</v>
      </c>
      <c r="AA254">
        <v>-99</v>
      </c>
      <c r="AB254">
        <v>-99</v>
      </c>
      <c r="AC254">
        <v>-99</v>
      </c>
      <c r="AD254" t="s">
        <v>52</v>
      </c>
      <c r="AE254">
        <v>18.88</v>
      </c>
      <c r="AF254">
        <v>19.627165260000002</v>
      </c>
      <c r="AG254">
        <v>2515699.0550000002</v>
      </c>
      <c r="AH254">
        <v>6861339.3600000003</v>
      </c>
      <c r="AI254">
        <v>204.53399999999999</v>
      </c>
      <c r="AJ254" t="s">
        <v>53</v>
      </c>
      <c r="AK254">
        <v>-99</v>
      </c>
      <c r="AL254" t="s">
        <v>54</v>
      </c>
      <c r="AM254" t="s">
        <v>55</v>
      </c>
      <c r="AN254">
        <v>0</v>
      </c>
      <c r="AO254">
        <v>3</v>
      </c>
      <c r="AP254">
        <v>-99</v>
      </c>
      <c r="AQ254">
        <v>-99</v>
      </c>
      <c r="AR254">
        <v>-99</v>
      </c>
      <c r="AS254">
        <v>-99</v>
      </c>
      <c r="AT254">
        <v>-99</v>
      </c>
      <c r="AV254">
        <v>-99</v>
      </c>
      <c r="AW254">
        <v>-99</v>
      </c>
      <c r="AX254">
        <v>-99</v>
      </c>
      <c r="AY254">
        <v>-99</v>
      </c>
      <c r="AZ254">
        <v>-99</v>
      </c>
      <c r="BA254">
        <v>-99</v>
      </c>
      <c r="BB254">
        <v>-99</v>
      </c>
      <c r="BC254">
        <v>-99</v>
      </c>
      <c r="BD254">
        <v>-99</v>
      </c>
      <c r="BE254">
        <v>-99</v>
      </c>
      <c r="BF254">
        <v>-99</v>
      </c>
      <c r="BG254">
        <v>-99</v>
      </c>
      <c r="BH254">
        <v>-99</v>
      </c>
      <c r="BJ254">
        <v>-99</v>
      </c>
      <c r="BK254">
        <v>-99</v>
      </c>
    </row>
    <row r="255" spans="1:63">
      <c r="A255">
        <v>7253</v>
      </c>
      <c r="B255" t="s">
        <v>496</v>
      </c>
      <c r="C255">
        <v>413</v>
      </c>
      <c r="D255" t="s">
        <v>583</v>
      </c>
      <c r="E255">
        <v>2</v>
      </c>
      <c r="F255">
        <v>2515703.84</v>
      </c>
      <c r="G255">
        <v>6861341.8899999997</v>
      </c>
      <c r="H255" s="2">
        <f t="shared" si="21"/>
        <v>43.953776922996525</v>
      </c>
      <c r="I255" s="2">
        <f t="shared" si="22"/>
        <v>54.412344133963899</v>
      </c>
      <c r="J255" s="2">
        <f t="shared" si="23"/>
        <v>0</v>
      </c>
      <c r="K255" s="2">
        <f t="shared" si="24"/>
        <v>0</v>
      </c>
      <c r="L255" s="2">
        <f t="shared" si="27"/>
        <v>0</v>
      </c>
      <c r="M255">
        <v>204.15</v>
      </c>
      <c r="N255">
        <v>-99</v>
      </c>
      <c r="O255">
        <v>2009</v>
      </c>
      <c r="P255">
        <v>2</v>
      </c>
      <c r="Q255">
        <v>11</v>
      </c>
      <c r="R255">
        <v>217</v>
      </c>
      <c r="S255" s="2">
        <f t="shared" si="25"/>
        <v>36983.614116222445</v>
      </c>
      <c r="T255" s="2">
        <f t="shared" si="26"/>
        <v>8025444.2632202702</v>
      </c>
      <c r="U255" s="3">
        <f>VLOOKUP($D255,[1]Sheet1!$A$2:$U$706,8,FALSE)</f>
        <v>2</v>
      </c>
      <c r="V255" s="4">
        <v>11</v>
      </c>
      <c r="W255" s="3">
        <f>VLOOKUP($D255,[1]Sheet1!$A$2:$U$706,9,FALSE)</f>
        <v>11</v>
      </c>
      <c r="X255" s="3">
        <f>VLOOKUP($D255,[1]Sheet1!$A$2:$U$706,11,FALSE)</f>
        <v>225</v>
      </c>
      <c r="Y255" s="3">
        <f>VLOOKUP($D255,[1]Sheet1!$A$2:$U$706,15,FALSE)</f>
        <v>0</v>
      </c>
      <c r="Z255" s="3">
        <f>VLOOKUP($D255,[1]Sheet1!$A$2:$U$706,16,FALSE)</f>
        <v>0</v>
      </c>
      <c r="AA255">
        <v>-99</v>
      </c>
      <c r="AB255">
        <v>-99</v>
      </c>
      <c r="AC255">
        <v>-99</v>
      </c>
      <c r="AD255" t="s">
        <v>52</v>
      </c>
      <c r="AE255">
        <v>19.82</v>
      </c>
      <c r="AF255">
        <v>19.967042960000001</v>
      </c>
      <c r="AG255">
        <v>2515704.057</v>
      </c>
      <c r="AH255">
        <v>6861341.5329999998</v>
      </c>
      <c r="AI255">
        <v>204.58799999999999</v>
      </c>
      <c r="AJ255" t="s">
        <v>53</v>
      </c>
      <c r="AK255">
        <v>-99</v>
      </c>
      <c r="AL255" t="s">
        <v>54</v>
      </c>
      <c r="AM255" t="s">
        <v>55</v>
      </c>
      <c r="AN255">
        <v>0</v>
      </c>
      <c r="AO255">
        <v>3</v>
      </c>
      <c r="AP255">
        <v>-99</v>
      </c>
      <c r="AQ255">
        <v>-99</v>
      </c>
      <c r="AR255">
        <v>-99</v>
      </c>
      <c r="AS255">
        <v>-99</v>
      </c>
      <c r="AT255">
        <v>-99</v>
      </c>
      <c r="AV255">
        <v>-99</v>
      </c>
      <c r="AW255">
        <v>-99</v>
      </c>
      <c r="AX255">
        <v>-99</v>
      </c>
      <c r="AY255">
        <v>-99</v>
      </c>
      <c r="AZ255">
        <v>-99</v>
      </c>
      <c r="BA255">
        <v>-99</v>
      </c>
      <c r="BB255">
        <v>-99</v>
      </c>
      <c r="BC255">
        <v>-99</v>
      </c>
      <c r="BD255">
        <v>-99</v>
      </c>
      <c r="BE255">
        <v>-99</v>
      </c>
      <c r="BF255">
        <v>-99</v>
      </c>
      <c r="BG255">
        <v>-99</v>
      </c>
      <c r="BH255">
        <v>-99</v>
      </c>
      <c r="BJ255">
        <v>-99</v>
      </c>
      <c r="BK255">
        <v>-99</v>
      </c>
    </row>
    <row r="256" spans="1:63">
      <c r="A256">
        <v>7254</v>
      </c>
      <c r="B256" t="s">
        <v>496</v>
      </c>
      <c r="C256">
        <v>414</v>
      </c>
      <c r="D256" t="s">
        <v>584</v>
      </c>
      <c r="E256">
        <v>2</v>
      </c>
      <c r="F256">
        <v>2515696.08</v>
      </c>
      <c r="G256">
        <v>6861338.9500000002</v>
      </c>
      <c r="H256" s="2">
        <f t="shared" si="21"/>
        <v>35.678330806497456</v>
      </c>
      <c r="I256" s="2">
        <f t="shared" si="22"/>
        <v>55.027316951562184</v>
      </c>
      <c r="J256" s="2">
        <f t="shared" si="23"/>
        <v>1</v>
      </c>
      <c r="K256" s="2">
        <f t="shared" si="24"/>
        <v>1</v>
      </c>
      <c r="L256" s="2">
        <f t="shared" si="27"/>
        <v>1</v>
      </c>
      <c r="M256">
        <v>205.93</v>
      </c>
      <c r="N256">
        <v>-99</v>
      </c>
      <c r="O256">
        <v>2009</v>
      </c>
      <c r="P256">
        <v>2</v>
      </c>
      <c r="Q256">
        <v>11</v>
      </c>
      <c r="R256">
        <v>334</v>
      </c>
      <c r="S256" s="2">
        <f t="shared" si="25"/>
        <v>87615.877515965738</v>
      </c>
      <c r="T256" s="2">
        <f t="shared" si="26"/>
        <v>29263703.090332557</v>
      </c>
      <c r="U256" s="3">
        <f>VLOOKUP($D256,[1]Sheet1!$A$2:$U$706,8,FALSE)</f>
        <v>2</v>
      </c>
      <c r="V256" s="4">
        <v>11</v>
      </c>
      <c r="W256" s="3">
        <f>VLOOKUP($D256,[1]Sheet1!$A$2:$U$706,9,FALSE)</f>
        <v>11</v>
      </c>
      <c r="X256" s="3">
        <f>VLOOKUP($D256,[1]Sheet1!$A$2:$U$706,11,FALSE)</f>
        <v>340</v>
      </c>
      <c r="Y256" s="3">
        <f>VLOOKUP($D256,[1]Sheet1!$A$2:$U$706,15,FALSE)</f>
        <v>0</v>
      </c>
      <c r="Z256" s="3">
        <f>VLOOKUP($D256,[1]Sheet1!$A$2:$U$706,16,FALSE)</f>
        <v>0</v>
      </c>
      <c r="AA256">
        <v>-99</v>
      </c>
      <c r="AB256">
        <v>-99</v>
      </c>
      <c r="AC256">
        <v>-99</v>
      </c>
      <c r="AD256" t="s">
        <v>52</v>
      </c>
      <c r="AE256">
        <v>21.24</v>
      </c>
      <c r="AF256">
        <v>26.26203967</v>
      </c>
      <c r="AG256">
        <v>2515696.267</v>
      </c>
      <c r="AH256">
        <v>6861338.8200000003</v>
      </c>
      <c r="AI256">
        <v>206.60900000000001</v>
      </c>
      <c r="AJ256" t="s">
        <v>53</v>
      </c>
      <c r="AK256">
        <v>-99</v>
      </c>
      <c r="AL256" t="s">
        <v>54</v>
      </c>
      <c r="AM256" t="s">
        <v>55</v>
      </c>
      <c r="AN256">
        <v>0</v>
      </c>
      <c r="AO256">
        <v>3</v>
      </c>
      <c r="AP256">
        <v>-99</v>
      </c>
      <c r="AQ256">
        <v>-99</v>
      </c>
      <c r="AR256">
        <v>-99</v>
      </c>
      <c r="AS256">
        <v>-99</v>
      </c>
      <c r="AT256">
        <v>-99</v>
      </c>
      <c r="AV256">
        <v>-99</v>
      </c>
      <c r="AW256">
        <v>-99</v>
      </c>
      <c r="AX256">
        <v>-99</v>
      </c>
      <c r="AY256">
        <v>-99</v>
      </c>
      <c r="AZ256">
        <v>-99</v>
      </c>
      <c r="BA256">
        <v>-99</v>
      </c>
      <c r="BB256">
        <v>-99</v>
      </c>
      <c r="BC256">
        <v>-99</v>
      </c>
      <c r="BD256">
        <v>-99</v>
      </c>
      <c r="BE256">
        <v>-99</v>
      </c>
      <c r="BF256">
        <v>-99</v>
      </c>
      <c r="BG256">
        <v>-99</v>
      </c>
      <c r="BH256">
        <v>-99</v>
      </c>
      <c r="BJ256">
        <v>-99</v>
      </c>
      <c r="BK256">
        <v>-99</v>
      </c>
    </row>
    <row r="257" spans="1:63">
      <c r="A257">
        <v>7256</v>
      </c>
      <c r="B257" t="s">
        <v>496</v>
      </c>
      <c r="C257">
        <v>416</v>
      </c>
      <c r="D257" t="s">
        <v>587</v>
      </c>
      <c r="E257">
        <v>2</v>
      </c>
      <c r="F257">
        <v>2515698.5699999998</v>
      </c>
      <c r="G257">
        <v>6861345.7199999997</v>
      </c>
      <c r="H257" s="2">
        <f t="shared" si="21"/>
        <v>40.796162827794866</v>
      </c>
      <c r="I257" s="2">
        <f t="shared" si="22"/>
        <v>60.110701197763149</v>
      </c>
      <c r="J257" s="2">
        <f t="shared" si="23"/>
        <v>0</v>
      </c>
      <c r="K257" s="2">
        <f t="shared" si="24"/>
        <v>0</v>
      </c>
      <c r="L257" s="2">
        <f t="shared" si="27"/>
        <v>0</v>
      </c>
      <c r="M257">
        <v>204.93</v>
      </c>
      <c r="N257">
        <v>-99</v>
      </c>
      <c r="O257">
        <v>2009</v>
      </c>
      <c r="P257">
        <v>2</v>
      </c>
      <c r="Q257">
        <v>11</v>
      </c>
      <c r="R257">
        <v>246</v>
      </c>
      <c r="S257" s="2">
        <f t="shared" si="25"/>
        <v>47529.155256159982</v>
      </c>
      <c r="T257" s="2">
        <f t="shared" si="26"/>
        <v>11692172.193015356</v>
      </c>
      <c r="U257" s="3">
        <f>VLOOKUP($D257,[1]Sheet1!$A$2:$U$706,8,FALSE)</f>
        <v>2</v>
      </c>
      <c r="V257" s="4">
        <v>11</v>
      </c>
      <c r="W257" s="3">
        <f>VLOOKUP($D257,[1]Sheet1!$A$2:$U$706,9,FALSE)</f>
        <v>11</v>
      </c>
      <c r="X257" s="3">
        <f>VLOOKUP($D257,[1]Sheet1!$A$2:$U$706,11,FALSE)</f>
        <v>263</v>
      </c>
      <c r="Y257" s="3">
        <f>VLOOKUP($D257,[1]Sheet1!$A$2:$U$706,15,FALSE)</f>
        <v>0</v>
      </c>
      <c r="Z257" s="3">
        <f>VLOOKUP($D257,[1]Sheet1!$A$2:$U$706,16,FALSE)</f>
        <v>0</v>
      </c>
      <c r="AA257">
        <v>-99</v>
      </c>
      <c r="AB257">
        <v>-99</v>
      </c>
      <c r="AC257">
        <v>-99</v>
      </c>
      <c r="AD257" t="s">
        <v>52</v>
      </c>
      <c r="AE257">
        <v>20.87</v>
      </c>
      <c r="AF257">
        <v>21.805864329999999</v>
      </c>
      <c r="AG257">
        <v>2515698.747</v>
      </c>
      <c r="AH257">
        <v>6861345.5290000001</v>
      </c>
      <c r="AI257">
        <v>206.006</v>
      </c>
      <c r="AJ257" t="s">
        <v>53</v>
      </c>
      <c r="AK257">
        <v>-99</v>
      </c>
      <c r="AL257" t="s">
        <v>54</v>
      </c>
      <c r="AM257" t="s">
        <v>55</v>
      </c>
      <c r="AN257">
        <v>0</v>
      </c>
      <c r="AO257">
        <v>3</v>
      </c>
      <c r="AP257">
        <v>-99</v>
      </c>
      <c r="AQ257">
        <v>-99</v>
      </c>
      <c r="AR257">
        <v>-99</v>
      </c>
      <c r="AS257">
        <v>-99</v>
      </c>
      <c r="AT257">
        <v>-99</v>
      </c>
      <c r="AV257">
        <v>-99</v>
      </c>
      <c r="AW257">
        <v>-99</v>
      </c>
      <c r="AX257">
        <v>-99</v>
      </c>
      <c r="AY257">
        <v>-99</v>
      </c>
      <c r="AZ257">
        <v>-99</v>
      </c>
      <c r="BA257">
        <v>-99</v>
      </c>
      <c r="BB257">
        <v>-99</v>
      </c>
      <c r="BC257">
        <v>-99</v>
      </c>
      <c r="BD257">
        <v>-99</v>
      </c>
      <c r="BE257">
        <v>-99</v>
      </c>
      <c r="BF257">
        <v>-99</v>
      </c>
      <c r="BG257">
        <v>-99</v>
      </c>
      <c r="BH257">
        <v>-99</v>
      </c>
      <c r="BJ257">
        <v>-99</v>
      </c>
      <c r="BK257">
        <v>-99</v>
      </c>
    </row>
    <row r="258" spans="1:63">
      <c r="A258">
        <v>7258</v>
      </c>
      <c r="B258" t="s">
        <v>496</v>
      </c>
      <c r="C258">
        <v>418</v>
      </c>
      <c r="D258" t="s">
        <v>589</v>
      </c>
      <c r="E258">
        <v>2</v>
      </c>
      <c r="F258">
        <v>2515695.31</v>
      </c>
      <c r="G258">
        <v>6861345.1100000003</v>
      </c>
      <c r="H258" s="2">
        <f t="shared" si="21"/>
        <v>37.583802302848035</v>
      </c>
      <c r="I258" s="2">
        <f t="shared" si="22"/>
        <v>60.935588981391206</v>
      </c>
      <c r="J258" s="2">
        <f t="shared" si="23"/>
        <v>1</v>
      </c>
      <c r="K258" s="2">
        <f t="shared" si="24"/>
        <v>1</v>
      </c>
      <c r="L258" s="2">
        <f t="shared" si="27"/>
        <v>1</v>
      </c>
      <c r="M258">
        <v>205.27</v>
      </c>
      <c r="N258">
        <v>-99</v>
      </c>
      <c r="O258">
        <v>2009</v>
      </c>
      <c r="P258">
        <v>2</v>
      </c>
      <c r="Q258">
        <v>11</v>
      </c>
      <c r="R258">
        <v>310</v>
      </c>
      <c r="S258" s="2">
        <f t="shared" si="25"/>
        <v>75476.763502494781</v>
      </c>
      <c r="T258" s="2">
        <f t="shared" si="26"/>
        <v>23397796.685773384</v>
      </c>
      <c r="U258" s="3">
        <f>VLOOKUP($D258,[1]Sheet1!$A$2:$U$706,8,FALSE)</f>
        <v>2</v>
      </c>
      <c r="V258" s="4">
        <v>11</v>
      </c>
      <c r="W258" s="3">
        <f>VLOOKUP($D258,[1]Sheet1!$A$2:$U$706,9,FALSE)</f>
        <v>11</v>
      </c>
      <c r="X258" s="3">
        <f>VLOOKUP($D258,[1]Sheet1!$A$2:$U$706,11,FALSE)</f>
        <v>335</v>
      </c>
      <c r="Y258" s="3">
        <f>VLOOKUP($D258,[1]Sheet1!$A$2:$U$706,15,FALSE)</f>
        <v>23.5</v>
      </c>
      <c r="Z258" s="3">
        <f>VLOOKUP($D258,[1]Sheet1!$A$2:$U$706,16,FALSE)</f>
        <v>0.5</v>
      </c>
      <c r="AA258">
        <v>-99</v>
      </c>
      <c r="AB258">
        <v>-99</v>
      </c>
      <c r="AC258">
        <v>-99</v>
      </c>
      <c r="AD258" t="s">
        <v>52</v>
      </c>
      <c r="AE258">
        <v>21.05</v>
      </c>
      <c r="AF258">
        <v>25.188565959999998</v>
      </c>
      <c r="AG258">
        <v>2515695.3879999998</v>
      </c>
      <c r="AH258">
        <v>6861344.9409999996</v>
      </c>
      <c r="AI258">
        <v>206.41499999999999</v>
      </c>
      <c r="AJ258" t="s">
        <v>53</v>
      </c>
      <c r="AK258">
        <v>-99</v>
      </c>
      <c r="AL258" t="s">
        <v>54</v>
      </c>
      <c r="AM258" t="s">
        <v>55</v>
      </c>
      <c r="AN258">
        <v>0</v>
      </c>
      <c r="AO258">
        <v>3</v>
      </c>
      <c r="AP258">
        <v>-99</v>
      </c>
      <c r="AQ258">
        <v>-99</v>
      </c>
      <c r="AR258">
        <v>-99</v>
      </c>
      <c r="AS258">
        <v>-99</v>
      </c>
      <c r="AT258">
        <v>-99</v>
      </c>
      <c r="AV258">
        <v>-99</v>
      </c>
      <c r="AW258">
        <v>-99</v>
      </c>
      <c r="AX258">
        <v>-99</v>
      </c>
      <c r="AY258">
        <v>-99</v>
      </c>
      <c r="AZ258">
        <v>-99</v>
      </c>
      <c r="BA258">
        <v>-99</v>
      </c>
      <c r="BB258">
        <v>-99</v>
      </c>
      <c r="BC258">
        <v>-99</v>
      </c>
      <c r="BD258">
        <v>-99</v>
      </c>
      <c r="BE258">
        <v>-99</v>
      </c>
      <c r="BF258">
        <v>-99</v>
      </c>
      <c r="BG258">
        <v>-99</v>
      </c>
      <c r="BH258">
        <v>-99</v>
      </c>
      <c r="BJ258">
        <v>-99</v>
      </c>
      <c r="BK258">
        <v>-99</v>
      </c>
    </row>
    <row r="259" spans="1:63">
      <c r="A259">
        <v>7260</v>
      </c>
      <c r="B259" t="s">
        <v>496</v>
      </c>
      <c r="C259">
        <v>420</v>
      </c>
      <c r="D259" t="s">
        <v>591</v>
      </c>
      <c r="E259">
        <v>2</v>
      </c>
      <c r="F259">
        <v>2515690.4700000002</v>
      </c>
      <c r="G259">
        <v>6861351.21</v>
      </c>
      <c r="H259" s="2">
        <f t="shared" si="21"/>
        <v>35.775244010186526</v>
      </c>
      <c r="I259" s="2">
        <f t="shared" si="22"/>
        <v>68.50953886873917</v>
      </c>
      <c r="J259" s="2">
        <f t="shared" si="23"/>
        <v>1</v>
      </c>
      <c r="K259" s="2">
        <f t="shared" si="24"/>
        <v>1</v>
      </c>
      <c r="L259" s="2">
        <f t="shared" si="27"/>
        <v>1</v>
      </c>
      <c r="M259">
        <v>205.9</v>
      </c>
      <c r="N259">
        <v>-99</v>
      </c>
      <c r="O259">
        <v>2009</v>
      </c>
      <c r="P259">
        <v>2</v>
      </c>
      <c r="Q259">
        <v>11</v>
      </c>
      <c r="R259">
        <v>269</v>
      </c>
      <c r="S259" s="2">
        <f t="shared" si="25"/>
        <v>56832.196501602753</v>
      </c>
      <c r="T259" s="2">
        <f t="shared" si="26"/>
        <v>15287860.858931141</v>
      </c>
      <c r="U259" s="3">
        <f>VLOOKUP($D259,[1]Sheet1!$A$2:$U$706,8,FALSE)</f>
        <v>2</v>
      </c>
      <c r="V259" s="4">
        <v>11</v>
      </c>
      <c r="W259" s="3">
        <f>VLOOKUP($D259,[1]Sheet1!$A$2:$U$706,9,FALSE)</f>
        <v>11</v>
      </c>
      <c r="X259" s="3">
        <f>VLOOKUP($D259,[1]Sheet1!$A$2:$U$706,11,FALSE)</f>
        <v>286</v>
      </c>
      <c r="Y259" s="3">
        <f>VLOOKUP($D259,[1]Sheet1!$A$2:$U$706,15,FALSE)</f>
        <v>23.5</v>
      </c>
      <c r="Z259" s="3">
        <f>VLOOKUP($D259,[1]Sheet1!$A$2:$U$706,16,FALSE)</f>
        <v>7</v>
      </c>
      <c r="AA259">
        <v>-99</v>
      </c>
      <c r="AB259">
        <v>-99</v>
      </c>
      <c r="AC259">
        <v>-99</v>
      </c>
      <c r="AD259" t="s">
        <v>52</v>
      </c>
      <c r="AE259">
        <v>21.71</v>
      </c>
      <c r="AF259">
        <v>23.118841400000001</v>
      </c>
      <c r="AG259">
        <v>2515690.5389999999</v>
      </c>
      <c r="AH259">
        <v>6861351.3190000001</v>
      </c>
      <c r="AI259">
        <v>206.85599999999999</v>
      </c>
      <c r="AJ259" t="s">
        <v>53</v>
      </c>
      <c r="AK259">
        <v>-99</v>
      </c>
      <c r="AL259" t="s">
        <v>54</v>
      </c>
      <c r="AM259" t="s">
        <v>55</v>
      </c>
      <c r="AN259">
        <v>0</v>
      </c>
      <c r="AO259">
        <v>3</v>
      </c>
      <c r="AP259">
        <v>-99</v>
      </c>
      <c r="AQ259">
        <v>-99</v>
      </c>
      <c r="AR259">
        <v>-99</v>
      </c>
      <c r="AS259">
        <v>-99</v>
      </c>
      <c r="AT259">
        <v>-99</v>
      </c>
      <c r="AV259">
        <v>-99</v>
      </c>
      <c r="AW259">
        <v>-99</v>
      </c>
      <c r="AX259">
        <v>-99</v>
      </c>
      <c r="AY259">
        <v>-99</v>
      </c>
      <c r="AZ259">
        <v>-99</v>
      </c>
      <c r="BA259">
        <v>-99</v>
      </c>
      <c r="BB259">
        <v>-99</v>
      </c>
      <c r="BC259">
        <v>-99</v>
      </c>
      <c r="BD259">
        <v>-99</v>
      </c>
      <c r="BE259">
        <v>-99</v>
      </c>
      <c r="BF259">
        <v>-99</v>
      </c>
      <c r="BG259">
        <v>-99</v>
      </c>
      <c r="BH259">
        <v>-99</v>
      </c>
      <c r="BJ259">
        <v>-99</v>
      </c>
      <c r="BK259">
        <v>-99</v>
      </c>
    </row>
    <row r="260" spans="1:63">
      <c r="A260">
        <v>7263</v>
      </c>
      <c r="B260" t="s">
        <v>496</v>
      </c>
      <c r="C260">
        <v>423</v>
      </c>
      <c r="D260" t="s">
        <v>594</v>
      </c>
      <c r="E260">
        <v>2</v>
      </c>
      <c r="F260">
        <v>2515692.7599999998</v>
      </c>
      <c r="G260">
        <v>6861353.7699999996</v>
      </c>
      <c r="H260" s="2">
        <f t="shared" si="21"/>
        <v>38.932591591995191</v>
      </c>
      <c r="I260" s="2">
        <f t="shared" si="22"/>
        <v>69.861890983976451</v>
      </c>
      <c r="J260" s="2">
        <f t="shared" si="23"/>
        <v>0</v>
      </c>
      <c r="K260" s="2">
        <f t="shared" si="24"/>
        <v>0</v>
      </c>
      <c r="L260" s="2">
        <f t="shared" si="27"/>
        <v>0</v>
      </c>
      <c r="M260">
        <v>204.15</v>
      </c>
      <c r="N260">
        <v>-99</v>
      </c>
      <c r="O260">
        <v>2009</v>
      </c>
      <c r="P260">
        <v>2</v>
      </c>
      <c r="Q260">
        <v>11</v>
      </c>
      <c r="R260">
        <v>254</v>
      </c>
      <c r="S260" s="2">
        <f t="shared" si="25"/>
        <v>50670.747909749771</v>
      </c>
      <c r="T260" s="2">
        <f t="shared" si="26"/>
        <v>12870369.969076442</v>
      </c>
      <c r="U260" s="3">
        <f>VLOOKUP($D260,[1]Sheet1!$A$2:$U$706,8,FALSE)</f>
        <v>2</v>
      </c>
      <c r="V260" s="4">
        <v>11</v>
      </c>
      <c r="W260" s="3">
        <f>VLOOKUP($D260,[1]Sheet1!$A$2:$U$706,9,FALSE)</f>
        <v>11</v>
      </c>
      <c r="X260" s="3">
        <f>VLOOKUP($D260,[1]Sheet1!$A$2:$U$706,11,FALSE)</f>
        <v>259</v>
      </c>
      <c r="Y260" s="3">
        <f>VLOOKUP($D260,[1]Sheet1!$A$2:$U$706,15,FALSE)</f>
        <v>0</v>
      </c>
      <c r="Z260" s="3">
        <f>VLOOKUP($D260,[1]Sheet1!$A$2:$U$706,16,FALSE)</f>
        <v>0</v>
      </c>
      <c r="AA260">
        <v>-99</v>
      </c>
      <c r="AB260">
        <v>-99</v>
      </c>
      <c r="AC260">
        <v>-99</v>
      </c>
      <c r="AD260" t="s">
        <v>52</v>
      </c>
      <c r="AE260">
        <v>20.03</v>
      </c>
      <c r="AF260">
        <v>22.276195609999998</v>
      </c>
      <c r="AG260">
        <v>2515692.9640000002</v>
      </c>
      <c r="AH260">
        <v>6861353.9919999996</v>
      </c>
      <c r="AI260">
        <v>206.43100000000001</v>
      </c>
      <c r="AJ260" t="s">
        <v>53</v>
      </c>
      <c r="AK260">
        <v>-99</v>
      </c>
      <c r="AL260" t="s">
        <v>54</v>
      </c>
      <c r="AM260" t="s">
        <v>55</v>
      </c>
      <c r="AN260">
        <v>0</v>
      </c>
      <c r="AO260">
        <v>3</v>
      </c>
      <c r="AP260">
        <v>-99</v>
      </c>
      <c r="AQ260">
        <v>-99</v>
      </c>
      <c r="AR260">
        <v>-99</v>
      </c>
      <c r="AS260">
        <v>-99</v>
      </c>
      <c r="AT260">
        <v>-99</v>
      </c>
      <c r="AV260">
        <v>-99</v>
      </c>
      <c r="AW260">
        <v>-99</v>
      </c>
      <c r="AX260">
        <v>-99</v>
      </c>
      <c r="AY260">
        <v>-99</v>
      </c>
      <c r="AZ260">
        <v>-99</v>
      </c>
      <c r="BA260">
        <v>-99</v>
      </c>
      <c r="BB260">
        <v>-99</v>
      </c>
      <c r="BC260">
        <v>-99</v>
      </c>
      <c r="BD260">
        <v>-99</v>
      </c>
      <c r="BE260">
        <v>-99</v>
      </c>
      <c r="BF260">
        <v>-99</v>
      </c>
      <c r="BG260">
        <v>-99</v>
      </c>
      <c r="BH260">
        <v>-99</v>
      </c>
      <c r="BJ260">
        <v>-99</v>
      </c>
      <c r="BK260">
        <v>-99</v>
      </c>
    </row>
    <row r="261" spans="1:63">
      <c r="A261">
        <v>7267</v>
      </c>
      <c r="B261" t="s">
        <v>496</v>
      </c>
      <c r="C261">
        <v>427</v>
      </c>
      <c r="D261" t="s">
        <v>598</v>
      </c>
      <c r="E261">
        <v>2</v>
      </c>
      <c r="F261">
        <v>2515691.41</v>
      </c>
      <c r="G261">
        <v>6861357.4400000004</v>
      </c>
      <c r="H261" s="2">
        <f t="shared" si="21"/>
        <v>39.260085100783819</v>
      </c>
      <c r="I261" s="2">
        <f t="shared" si="22"/>
        <v>73.758575216370005</v>
      </c>
      <c r="J261" s="2">
        <f t="shared" si="23"/>
        <v>0</v>
      </c>
      <c r="K261" s="2">
        <f t="shared" si="24"/>
        <v>0</v>
      </c>
      <c r="L261" s="2">
        <f t="shared" si="27"/>
        <v>0</v>
      </c>
      <c r="M261">
        <v>202.34</v>
      </c>
      <c r="N261">
        <v>-99</v>
      </c>
      <c r="O261">
        <v>2009</v>
      </c>
      <c r="P261">
        <v>2</v>
      </c>
      <c r="Q261">
        <v>11</v>
      </c>
      <c r="R261">
        <v>193</v>
      </c>
      <c r="S261" s="2">
        <f t="shared" si="25"/>
        <v>29255.296188391552</v>
      </c>
      <c r="T261" s="2">
        <f t="shared" si="26"/>
        <v>5646272.1643595695</v>
      </c>
      <c r="U261" s="3">
        <f>VLOOKUP($D261,[1]Sheet1!$A$2:$U$706,8,FALSE)</f>
        <v>2</v>
      </c>
      <c r="V261" s="4">
        <v>11</v>
      </c>
      <c r="W261" s="3">
        <f>VLOOKUP($D261,[1]Sheet1!$A$2:$U$706,9,FALSE)</f>
        <v>11</v>
      </c>
      <c r="X261" s="3">
        <f>VLOOKUP($D261,[1]Sheet1!$A$2:$U$706,11,FALSE)</f>
        <v>210</v>
      </c>
      <c r="Y261" s="3">
        <f>VLOOKUP($D261,[1]Sheet1!$A$2:$U$706,15,FALSE)</f>
        <v>0</v>
      </c>
      <c r="Z261" s="3">
        <f>VLOOKUP($D261,[1]Sheet1!$A$2:$U$706,16,FALSE)</f>
        <v>0</v>
      </c>
      <c r="AA261">
        <v>-99</v>
      </c>
      <c r="AB261">
        <v>-99</v>
      </c>
      <c r="AC261">
        <v>-99</v>
      </c>
      <c r="AD261" t="s">
        <v>52</v>
      </c>
      <c r="AE261">
        <v>18.309999999999999</v>
      </c>
      <c r="AF261">
        <v>18.268488380000001</v>
      </c>
      <c r="AG261">
        <v>2515691.3840000001</v>
      </c>
      <c r="AH261">
        <v>6861357.6540000001</v>
      </c>
      <c r="AI261">
        <v>203.38300000000001</v>
      </c>
      <c r="AJ261" t="s">
        <v>53</v>
      </c>
      <c r="AK261">
        <v>-99</v>
      </c>
      <c r="AL261" t="s">
        <v>54</v>
      </c>
      <c r="AM261" t="s">
        <v>55</v>
      </c>
      <c r="AN261">
        <v>0</v>
      </c>
      <c r="AO261">
        <v>3</v>
      </c>
      <c r="AP261">
        <v>-99</v>
      </c>
      <c r="AQ261">
        <v>-99</v>
      </c>
      <c r="AR261">
        <v>-99</v>
      </c>
      <c r="AS261">
        <v>-99</v>
      </c>
      <c r="AT261">
        <v>-99</v>
      </c>
      <c r="AV261">
        <v>-99</v>
      </c>
      <c r="AW261">
        <v>-99</v>
      </c>
      <c r="AX261">
        <v>-99</v>
      </c>
      <c r="AY261">
        <v>-99</v>
      </c>
      <c r="AZ261">
        <v>-99</v>
      </c>
      <c r="BA261">
        <v>-99</v>
      </c>
      <c r="BB261">
        <v>-99</v>
      </c>
      <c r="BC261">
        <v>-99</v>
      </c>
      <c r="BD261">
        <v>-99</v>
      </c>
      <c r="BE261">
        <v>-99</v>
      </c>
      <c r="BF261">
        <v>-99</v>
      </c>
      <c r="BG261">
        <v>-99</v>
      </c>
      <c r="BH261">
        <v>-99</v>
      </c>
      <c r="BJ261">
        <v>-99</v>
      </c>
      <c r="BK261">
        <v>-99</v>
      </c>
    </row>
    <row r="262" spans="1:63">
      <c r="A262">
        <v>7269</v>
      </c>
      <c r="B262" t="s">
        <v>496</v>
      </c>
      <c r="C262">
        <v>429</v>
      </c>
      <c r="D262" t="s">
        <v>601</v>
      </c>
      <c r="E262">
        <v>2</v>
      </c>
      <c r="F262">
        <v>2515692.9700000002</v>
      </c>
      <c r="G262">
        <v>6861361.46</v>
      </c>
      <c r="H262" s="2">
        <f t="shared" si="21"/>
        <v>42.372850660620323</v>
      </c>
      <c r="I262" s="2">
        <f t="shared" si="22"/>
        <v>76.74264803151307</v>
      </c>
      <c r="J262" s="2">
        <f t="shared" si="23"/>
        <v>0</v>
      </c>
      <c r="K262" s="2">
        <f t="shared" si="24"/>
        <v>0</v>
      </c>
      <c r="L262" s="2">
        <f t="shared" si="27"/>
        <v>0</v>
      </c>
      <c r="M262">
        <v>207.18</v>
      </c>
      <c r="N262">
        <v>-99</v>
      </c>
      <c r="O262">
        <v>2009</v>
      </c>
      <c r="P262">
        <v>2</v>
      </c>
      <c r="Q262">
        <v>11</v>
      </c>
      <c r="R262">
        <v>309</v>
      </c>
      <c r="S262" s="2">
        <f t="shared" si="25"/>
        <v>74990.602039351754</v>
      </c>
      <c r="T262" s="2">
        <f t="shared" si="26"/>
        <v>23172096.030159693</v>
      </c>
      <c r="U262" s="3">
        <f>VLOOKUP($D262,[1]Sheet1!$A$2:$U$706,8,FALSE)</f>
        <v>2</v>
      </c>
      <c r="V262" s="4">
        <v>11</v>
      </c>
      <c r="W262" s="3">
        <f>VLOOKUP($D262,[1]Sheet1!$A$2:$U$706,9,FALSE)</f>
        <v>11</v>
      </c>
      <c r="X262" s="3">
        <f>VLOOKUP($D262,[1]Sheet1!$A$2:$U$706,11,FALSE)</f>
        <v>327</v>
      </c>
      <c r="Y262" s="3">
        <f>VLOOKUP($D262,[1]Sheet1!$A$2:$U$706,15,FALSE)</f>
        <v>25.5</v>
      </c>
      <c r="Z262" s="3">
        <f>VLOOKUP($D262,[1]Sheet1!$A$2:$U$706,16,FALSE)</f>
        <v>5.5</v>
      </c>
      <c r="AA262">
        <v>-99</v>
      </c>
      <c r="AB262">
        <v>-99</v>
      </c>
      <c r="AC262">
        <v>-99</v>
      </c>
      <c r="AD262" t="s">
        <v>52</v>
      </c>
      <c r="AE262">
        <v>23.14</v>
      </c>
      <c r="AF262">
        <v>25.14177681</v>
      </c>
      <c r="AG262">
        <v>2515693.077</v>
      </c>
      <c r="AH262">
        <v>6861361.4289999995</v>
      </c>
      <c r="AI262">
        <v>208.34399999999999</v>
      </c>
      <c r="AJ262" t="s">
        <v>53</v>
      </c>
      <c r="AK262">
        <v>-99</v>
      </c>
      <c r="AL262" t="s">
        <v>54</v>
      </c>
      <c r="AM262" t="s">
        <v>55</v>
      </c>
      <c r="AN262">
        <v>0</v>
      </c>
      <c r="AO262">
        <v>3</v>
      </c>
      <c r="AP262">
        <v>-99</v>
      </c>
      <c r="AQ262">
        <v>-99</v>
      </c>
      <c r="AR262">
        <v>-99</v>
      </c>
      <c r="AS262">
        <v>-99</v>
      </c>
      <c r="AT262">
        <v>-99</v>
      </c>
      <c r="AV262">
        <v>-99</v>
      </c>
      <c r="AW262">
        <v>-99</v>
      </c>
      <c r="AX262">
        <v>-99</v>
      </c>
      <c r="AY262">
        <v>-99</v>
      </c>
      <c r="AZ262">
        <v>-99</v>
      </c>
      <c r="BA262">
        <v>-99</v>
      </c>
      <c r="BB262">
        <v>-99</v>
      </c>
      <c r="BC262">
        <v>-99</v>
      </c>
      <c r="BD262">
        <v>-99</v>
      </c>
      <c r="BE262">
        <v>-99</v>
      </c>
      <c r="BF262">
        <v>-99</v>
      </c>
      <c r="BG262">
        <v>-99</v>
      </c>
      <c r="BH262">
        <v>-99</v>
      </c>
      <c r="BJ262">
        <v>-99</v>
      </c>
      <c r="BK262">
        <v>-99</v>
      </c>
    </row>
    <row r="263" spans="1:63">
      <c r="A263">
        <v>7278</v>
      </c>
      <c r="B263" t="s">
        <v>496</v>
      </c>
      <c r="C263">
        <v>438</v>
      </c>
      <c r="D263" t="s">
        <v>611</v>
      </c>
      <c r="E263">
        <v>2</v>
      </c>
      <c r="F263">
        <v>2515712.5299999998</v>
      </c>
      <c r="G263">
        <v>6861330.9500000002</v>
      </c>
      <c r="H263" s="2">
        <f t="shared" si="21"/>
        <v>47.206147809071531</v>
      </c>
      <c r="I263" s="2">
        <f t="shared" si="22"/>
        <v>40.824784249752554</v>
      </c>
      <c r="J263" s="2">
        <f t="shared" si="23"/>
        <v>0</v>
      </c>
      <c r="K263" s="2">
        <f t="shared" si="24"/>
        <v>0</v>
      </c>
      <c r="L263" s="2">
        <f t="shared" si="27"/>
        <v>0</v>
      </c>
      <c r="M263">
        <v>206.76</v>
      </c>
      <c r="N263">
        <v>-99</v>
      </c>
      <c r="O263">
        <v>2009</v>
      </c>
      <c r="P263">
        <v>2</v>
      </c>
      <c r="Q263">
        <v>11</v>
      </c>
      <c r="R263">
        <v>301</v>
      </c>
      <c r="S263" s="2">
        <f t="shared" si="25"/>
        <v>71157.859001972218</v>
      </c>
      <c r="T263" s="2">
        <f t="shared" si="26"/>
        <v>21418515.559593637</v>
      </c>
      <c r="U263" s="3">
        <f>VLOOKUP($D263,[1]Sheet1!$A$2:$U$706,8,FALSE)</f>
        <v>2</v>
      </c>
      <c r="V263" s="4">
        <v>11</v>
      </c>
      <c r="W263" s="3">
        <f>VLOOKUP($D263,[1]Sheet1!$A$2:$U$706,9,FALSE)</f>
        <v>11</v>
      </c>
      <c r="X263" s="3">
        <f>VLOOKUP($D263,[1]Sheet1!$A$2:$U$706,11,FALSE)</f>
        <v>319</v>
      </c>
      <c r="Y263" s="3">
        <f>VLOOKUP($D263,[1]Sheet1!$A$2:$U$706,15,FALSE)</f>
        <v>0</v>
      </c>
      <c r="Z263" s="3">
        <f>VLOOKUP($D263,[1]Sheet1!$A$2:$U$706,16,FALSE)</f>
        <v>0</v>
      </c>
      <c r="AA263">
        <v>-99</v>
      </c>
      <c r="AB263">
        <v>-99</v>
      </c>
      <c r="AC263">
        <v>-99</v>
      </c>
      <c r="AD263" t="s">
        <v>52</v>
      </c>
      <c r="AE263">
        <v>22.02</v>
      </c>
      <c r="AF263">
        <v>24.761184960000001</v>
      </c>
      <c r="AG263">
        <v>2515712.4789999998</v>
      </c>
      <c r="AH263">
        <v>6861330.7450000001</v>
      </c>
      <c r="AI263">
        <v>208.32400000000001</v>
      </c>
      <c r="AJ263" t="s">
        <v>53</v>
      </c>
      <c r="AK263">
        <v>-99</v>
      </c>
      <c r="AL263" t="s">
        <v>54</v>
      </c>
      <c r="AM263" t="s">
        <v>55</v>
      </c>
      <c r="AN263">
        <v>0</v>
      </c>
      <c r="AO263">
        <v>3</v>
      </c>
      <c r="AP263">
        <v>-99</v>
      </c>
      <c r="AQ263">
        <v>-99</v>
      </c>
      <c r="AR263">
        <v>-99</v>
      </c>
      <c r="AS263">
        <v>-99</v>
      </c>
      <c r="AT263">
        <v>-99</v>
      </c>
      <c r="AV263">
        <v>-99</v>
      </c>
      <c r="AW263">
        <v>-99</v>
      </c>
      <c r="AX263">
        <v>-99</v>
      </c>
      <c r="AY263">
        <v>-99</v>
      </c>
      <c r="AZ263">
        <v>-99</v>
      </c>
      <c r="BA263">
        <v>-99</v>
      </c>
      <c r="BB263">
        <v>-99</v>
      </c>
      <c r="BC263">
        <v>-99</v>
      </c>
      <c r="BD263">
        <v>-99</v>
      </c>
      <c r="BE263">
        <v>-99</v>
      </c>
      <c r="BF263">
        <v>-99</v>
      </c>
      <c r="BG263">
        <v>-99</v>
      </c>
      <c r="BH263">
        <v>-99</v>
      </c>
      <c r="BJ263">
        <v>-99</v>
      </c>
      <c r="BK263">
        <v>-99</v>
      </c>
    </row>
    <row r="264" spans="1:63">
      <c r="A264">
        <v>7282</v>
      </c>
      <c r="B264" t="s">
        <v>496</v>
      </c>
      <c r="C264">
        <v>442</v>
      </c>
      <c r="D264" t="s">
        <v>615</v>
      </c>
      <c r="E264">
        <v>2</v>
      </c>
      <c r="F264">
        <v>2515711.96</v>
      </c>
      <c r="G264">
        <v>6861335.3200000003</v>
      </c>
      <c r="H264" s="2">
        <f t="shared" si="21"/>
        <v>48.536394174466665</v>
      </c>
      <c r="I264" s="2">
        <f t="shared" si="22"/>
        <v>45.026241688325364</v>
      </c>
      <c r="J264" s="2">
        <f t="shared" si="23"/>
        <v>0</v>
      </c>
      <c r="K264" s="2">
        <f t="shared" si="24"/>
        <v>0</v>
      </c>
      <c r="L264" s="2">
        <f t="shared" si="27"/>
        <v>0</v>
      </c>
      <c r="M264">
        <v>206.36</v>
      </c>
      <c r="N264">
        <v>-99</v>
      </c>
      <c r="O264">
        <v>2009</v>
      </c>
      <c r="P264">
        <v>2</v>
      </c>
      <c r="Q264">
        <v>11</v>
      </c>
      <c r="R264">
        <v>268</v>
      </c>
      <c r="S264" s="2">
        <f t="shared" si="25"/>
        <v>56410.437687858328</v>
      </c>
      <c r="T264" s="2">
        <f t="shared" si="26"/>
        <v>15117997.300346032</v>
      </c>
      <c r="U264" s="3">
        <f>VLOOKUP($D264,[1]Sheet1!$A$2:$U$706,8,FALSE)</f>
        <v>2</v>
      </c>
      <c r="V264" s="4">
        <v>11</v>
      </c>
      <c r="W264" s="3">
        <f>VLOOKUP($D264,[1]Sheet1!$A$2:$U$706,9,FALSE)</f>
        <v>11</v>
      </c>
      <c r="X264" s="3">
        <f>VLOOKUP($D264,[1]Sheet1!$A$2:$U$706,11,FALSE)</f>
        <v>269</v>
      </c>
      <c r="Y264" s="3">
        <f>VLOOKUP($D264,[1]Sheet1!$A$2:$U$706,15,FALSE)</f>
        <v>24</v>
      </c>
      <c r="Z264" s="3">
        <f>VLOOKUP($D264,[1]Sheet1!$A$2:$U$706,16,FALSE)</f>
        <v>2.5</v>
      </c>
      <c r="AA264">
        <v>-99</v>
      </c>
      <c r="AB264">
        <v>-99</v>
      </c>
      <c r="AC264">
        <v>-99</v>
      </c>
      <c r="AD264" t="s">
        <v>52</v>
      </c>
      <c r="AE264">
        <v>21.64</v>
      </c>
      <c r="AF264">
        <v>23.064195569999999</v>
      </c>
      <c r="AG264">
        <v>2515711.9849999999</v>
      </c>
      <c r="AH264">
        <v>6861335.4500000002</v>
      </c>
      <c r="AI264">
        <v>207.184</v>
      </c>
      <c r="AJ264" t="s">
        <v>53</v>
      </c>
      <c r="AK264">
        <v>-99</v>
      </c>
      <c r="AL264" t="s">
        <v>54</v>
      </c>
      <c r="AM264" t="s">
        <v>55</v>
      </c>
      <c r="AN264">
        <v>0</v>
      </c>
      <c r="AO264">
        <v>3</v>
      </c>
      <c r="AP264">
        <v>-99</v>
      </c>
      <c r="AQ264">
        <v>-99</v>
      </c>
      <c r="AR264">
        <v>-99</v>
      </c>
      <c r="AS264">
        <v>-99</v>
      </c>
      <c r="AT264">
        <v>-99</v>
      </c>
      <c r="AV264">
        <v>-99</v>
      </c>
      <c r="AW264">
        <v>-99</v>
      </c>
      <c r="AX264">
        <v>-99</v>
      </c>
      <c r="AY264">
        <v>-99</v>
      </c>
      <c r="AZ264">
        <v>-99</v>
      </c>
      <c r="BA264">
        <v>-99</v>
      </c>
      <c r="BB264">
        <v>-99</v>
      </c>
      <c r="BC264">
        <v>-99</v>
      </c>
      <c r="BD264">
        <v>-99</v>
      </c>
      <c r="BE264">
        <v>-99</v>
      </c>
      <c r="BF264">
        <v>-99</v>
      </c>
      <c r="BG264">
        <v>-99</v>
      </c>
      <c r="BH264">
        <v>-99</v>
      </c>
      <c r="BJ264">
        <v>-99</v>
      </c>
      <c r="BK264">
        <v>-99</v>
      </c>
    </row>
    <row r="265" spans="1:63">
      <c r="A265">
        <v>7302</v>
      </c>
      <c r="B265" t="s">
        <v>496</v>
      </c>
      <c r="C265">
        <v>463</v>
      </c>
      <c r="D265" t="s">
        <v>641</v>
      </c>
      <c r="E265">
        <v>2</v>
      </c>
      <c r="F265">
        <v>2515699.7200000002</v>
      </c>
      <c r="G265">
        <v>6861364.6500000004</v>
      </c>
      <c r="H265" s="2">
        <f t="shared" si="21"/>
        <v>49.838580478243721</v>
      </c>
      <c r="I265" s="2">
        <f t="shared" si="22"/>
        <v>76.781096605781656</v>
      </c>
      <c r="J265" s="2">
        <f t="shared" si="23"/>
        <v>0</v>
      </c>
      <c r="K265" s="2">
        <f t="shared" si="24"/>
        <v>0</v>
      </c>
      <c r="L265" s="2">
        <f t="shared" si="27"/>
        <v>0</v>
      </c>
      <c r="M265">
        <v>200.16</v>
      </c>
      <c r="N265">
        <v>-99</v>
      </c>
      <c r="O265">
        <v>2009</v>
      </c>
      <c r="P265">
        <v>2</v>
      </c>
      <c r="Q265">
        <v>11</v>
      </c>
      <c r="R265">
        <v>185</v>
      </c>
      <c r="S265" s="2">
        <f t="shared" si="25"/>
        <v>26880.252142277666</v>
      </c>
      <c r="T265" s="2">
        <f t="shared" si="26"/>
        <v>4972846.6463213684</v>
      </c>
      <c r="U265" s="3">
        <f>VLOOKUP($D265,[1]Sheet1!$A$2:$U$706,8,FALSE)</f>
        <v>2</v>
      </c>
      <c r="V265" s="4">
        <v>11</v>
      </c>
      <c r="W265" s="3">
        <f>VLOOKUP($D265,[1]Sheet1!$A$2:$U$706,9,FALSE)</f>
        <v>11</v>
      </c>
      <c r="X265" s="3">
        <f>VLOOKUP($D265,[1]Sheet1!$A$2:$U$706,11,FALSE)</f>
        <v>185</v>
      </c>
      <c r="Y265" s="3">
        <f>VLOOKUP($D265,[1]Sheet1!$A$2:$U$706,15,FALSE)</f>
        <v>0</v>
      </c>
      <c r="Z265" s="3">
        <f>VLOOKUP($D265,[1]Sheet1!$A$2:$U$706,16,FALSE)</f>
        <v>0</v>
      </c>
      <c r="AA265">
        <v>-99</v>
      </c>
      <c r="AB265">
        <v>-99</v>
      </c>
      <c r="AC265">
        <v>-99</v>
      </c>
      <c r="AD265" t="s">
        <v>52</v>
      </c>
      <c r="AE265">
        <v>16.07</v>
      </c>
      <c r="AF265">
        <v>17.662848230000002</v>
      </c>
      <c r="AG265">
        <v>2515699.5619999999</v>
      </c>
      <c r="AH265">
        <v>6861364.7529999996</v>
      </c>
      <c r="AI265">
        <v>200.809</v>
      </c>
      <c r="AJ265" t="s">
        <v>53</v>
      </c>
      <c r="AK265">
        <v>-99</v>
      </c>
      <c r="AL265" t="s">
        <v>54</v>
      </c>
      <c r="AM265" t="s">
        <v>55</v>
      </c>
      <c r="AN265">
        <v>0</v>
      </c>
      <c r="AO265">
        <v>3</v>
      </c>
      <c r="AP265">
        <v>-99</v>
      </c>
      <c r="AQ265">
        <v>-99</v>
      </c>
      <c r="AR265">
        <v>-99</v>
      </c>
      <c r="AS265">
        <v>-99</v>
      </c>
      <c r="AT265">
        <v>-99</v>
      </c>
      <c r="AV265">
        <v>-99</v>
      </c>
      <c r="AW265">
        <v>-99</v>
      </c>
      <c r="AX265">
        <v>-99</v>
      </c>
      <c r="AY265">
        <v>-99</v>
      </c>
      <c r="AZ265">
        <v>-99</v>
      </c>
      <c r="BA265">
        <v>-99</v>
      </c>
      <c r="BB265">
        <v>-99</v>
      </c>
      <c r="BC265">
        <v>-99</v>
      </c>
      <c r="BD265">
        <v>-99</v>
      </c>
      <c r="BE265">
        <v>-99</v>
      </c>
      <c r="BF265">
        <v>-99</v>
      </c>
      <c r="BG265">
        <v>-99</v>
      </c>
      <c r="BH265">
        <v>-99</v>
      </c>
      <c r="BJ265">
        <v>-99</v>
      </c>
      <c r="BK265">
        <v>-99</v>
      </c>
    </row>
    <row r="266" spans="1:63">
      <c r="A266">
        <v>7319</v>
      </c>
      <c r="B266" t="s">
        <v>496</v>
      </c>
      <c r="C266">
        <v>711</v>
      </c>
      <c r="D266" t="s">
        <v>667</v>
      </c>
      <c r="E266">
        <v>3</v>
      </c>
      <c r="F266">
        <v>2515683.0299999998</v>
      </c>
      <c r="G266">
        <v>6861340.2400000002</v>
      </c>
      <c r="H266" s="2">
        <f t="shared" si="21"/>
        <v>24.3961917430772</v>
      </c>
      <c r="I266" s="2">
        <f t="shared" si="22"/>
        <v>61.711622312707433</v>
      </c>
      <c r="J266" s="2">
        <f t="shared" si="23"/>
        <v>1</v>
      </c>
      <c r="K266" s="2">
        <f t="shared" si="24"/>
        <v>0</v>
      </c>
      <c r="L266" s="2">
        <f t="shared" si="27"/>
        <v>0</v>
      </c>
      <c r="M266">
        <v>-99</v>
      </c>
      <c r="N266">
        <v>-99</v>
      </c>
      <c r="O266">
        <v>2009</v>
      </c>
      <c r="P266">
        <v>2</v>
      </c>
      <c r="Q266">
        <v>11</v>
      </c>
      <c r="R266">
        <v>67</v>
      </c>
      <c r="S266" s="2">
        <f t="shared" si="25"/>
        <v>3525.6523554911455</v>
      </c>
      <c r="T266" s="2">
        <f t="shared" si="26"/>
        <v>236218.70781790675</v>
      </c>
      <c r="U266" s="3">
        <f>VLOOKUP($D266,[1]Sheet1!$A$2:$U$706,8,FALSE)</f>
        <v>2</v>
      </c>
      <c r="V266" s="4">
        <v>11</v>
      </c>
      <c r="W266" s="3">
        <f>VLOOKUP($D266,[1]Sheet1!$A$2:$U$706,9,FALSE)</f>
        <v>11</v>
      </c>
      <c r="X266" s="3">
        <f>VLOOKUP($D266,[1]Sheet1!$A$2:$U$706,11,FALSE)</f>
        <v>67</v>
      </c>
      <c r="Y266" s="3">
        <f>VLOOKUP($D266,[1]Sheet1!$A$2:$U$706,15,FALSE)</f>
        <v>4.5</v>
      </c>
      <c r="Z266" s="3">
        <f>VLOOKUP($D266,[1]Sheet1!$A$2:$U$706,16,FALSE)</f>
        <v>0.7</v>
      </c>
      <c r="AA266">
        <v>-99</v>
      </c>
      <c r="AB266">
        <v>-99</v>
      </c>
      <c r="AC266">
        <v>-99</v>
      </c>
      <c r="AD266" t="s">
        <v>52</v>
      </c>
      <c r="AE266">
        <v>-99</v>
      </c>
      <c r="AF266">
        <v>6.0387844949999998</v>
      </c>
      <c r="AG266">
        <v>2515683.0299999998</v>
      </c>
      <c r="AH266">
        <v>6861340.2400000002</v>
      </c>
      <c r="AI266">
        <v>190.596</v>
      </c>
      <c r="AJ266" t="s">
        <v>90</v>
      </c>
      <c r="AK266">
        <v>-99</v>
      </c>
      <c r="AL266" t="s">
        <v>54</v>
      </c>
      <c r="AM266" t="s">
        <v>55</v>
      </c>
      <c r="AN266">
        <v>0</v>
      </c>
      <c r="AO266">
        <v>3</v>
      </c>
      <c r="AP266">
        <v>-99</v>
      </c>
      <c r="AQ266">
        <v>-99</v>
      </c>
      <c r="AR266">
        <v>-99</v>
      </c>
      <c r="AS266">
        <v>-99</v>
      </c>
      <c r="AT266">
        <v>-99</v>
      </c>
      <c r="AV266">
        <v>-99</v>
      </c>
      <c r="AW266">
        <v>-99</v>
      </c>
      <c r="AX266">
        <v>-99</v>
      </c>
      <c r="AY266">
        <v>-99</v>
      </c>
      <c r="AZ266">
        <v>-99</v>
      </c>
      <c r="BA266">
        <v>-99</v>
      </c>
      <c r="BB266">
        <v>-99</v>
      </c>
      <c r="BC266">
        <v>-99</v>
      </c>
      <c r="BD266">
        <v>-99</v>
      </c>
      <c r="BE266">
        <v>-99</v>
      </c>
      <c r="BF266">
        <v>-99</v>
      </c>
      <c r="BG266">
        <v>-99</v>
      </c>
      <c r="BH266">
        <v>-99</v>
      </c>
      <c r="BJ266">
        <v>-99</v>
      </c>
      <c r="BK266">
        <v>-99</v>
      </c>
    </row>
    <row r="267" spans="1:63">
      <c r="A267">
        <v>7324</v>
      </c>
      <c r="B267" t="s">
        <v>496</v>
      </c>
      <c r="C267">
        <v>716</v>
      </c>
      <c r="D267" t="s">
        <v>674</v>
      </c>
      <c r="E267">
        <v>3</v>
      </c>
      <c r="F267">
        <v>2515674.48</v>
      </c>
      <c r="G267">
        <v>6861354.1900000004</v>
      </c>
      <c r="H267" s="2">
        <f t="shared" si="21"/>
        <v>22.54278491544413</v>
      </c>
      <c r="I267" s="2">
        <f t="shared" si="22"/>
        <v>77.968002079841781</v>
      </c>
      <c r="J267" s="2">
        <f t="shared" si="23"/>
        <v>0</v>
      </c>
      <c r="K267" s="2">
        <f t="shared" si="24"/>
        <v>0</v>
      </c>
      <c r="L267" s="2">
        <f t="shared" si="27"/>
        <v>0</v>
      </c>
      <c r="M267">
        <v>-99</v>
      </c>
      <c r="N267">
        <v>-99</v>
      </c>
      <c r="O267">
        <v>2009</v>
      </c>
      <c r="P267">
        <v>2</v>
      </c>
      <c r="Q267">
        <v>11</v>
      </c>
      <c r="R267">
        <v>190</v>
      </c>
      <c r="S267" s="2">
        <f t="shared" si="25"/>
        <v>28352.873698647883</v>
      </c>
      <c r="T267" s="2">
        <f t="shared" si="26"/>
        <v>5387046.002743098</v>
      </c>
      <c r="U267" s="3">
        <f>VLOOKUP($D267,[1]Sheet1!$A$2:$U$706,8,FALSE)</f>
        <v>2</v>
      </c>
      <c r="V267" s="4">
        <v>11</v>
      </c>
      <c r="W267" s="3">
        <f>VLOOKUP($D267,[1]Sheet1!$A$2:$U$706,9,FALSE)</f>
        <v>11</v>
      </c>
      <c r="X267" s="3">
        <f>VLOOKUP($D267,[1]Sheet1!$A$2:$U$706,11,FALSE)</f>
        <v>201</v>
      </c>
      <c r="Y267" s="3">
        <f>VLOOKUP($D267,[1]Sheet1!$A$2:$U$706,15,FALSE)</f>
        <v>0</v>
      </c>
      <c r="Z267" s="3">
        <f>VLOOKUP($D267,[1]Sheet1!$A$2:$U$706,16,FALSE)</f>
        <v>0</v>
      </c>
      <c r="AA267">
        <v>-99</v>
      </c>
      <c r="AB267">
        <v>-99</v>
      </c>
      <c r="AC267">
        <v>-99</v>
      </c>
      <c r="AD267" t="s">
        <v>52</v>
      </c>
      <c r="AE267">
        <v>-99</v>
      </c>
      <c r="AF267">
        <v>18.04378947</v>
      </c>
      <c r="AG267">
        <v>2515674.48</v>
      </c>
      <c r="AH267">
        <v>6861354.1900000004</v>
      </c>
      <c r="AI267">
        <v>202.06800000000001</v>
      </c>
      <c r="AJ267" t="s">
        <v>428</v>
      </c>
      <c r="AK267">
        <v>-99</v>
      </c>
      <c r="AL267" t="s">
        <v>54</v>
      </c>
      <c r="AM267" t="s">
        <v>55</v>
      </c>
      <c r="AN267">
        <v>0</v>
      </c>
      <c r="AO267">
        <v>3</v>
      </c>
      <c r="AP267">
        <v>-99</v>
      </c>
      <c r="AQ267">
        <v>-99</v>
      </c>
      <c r="AR267">
        <v>-99</v>
      </c>
      <c r="AS267">
        <v>-99</v>
      </c>
      <c r="AT267">
        <v>-99</v>
      </c>
      <c r="AV267">
        <v>-99</v>
      </c>
      <c r="AW267">
        <v>-99</v>
      </c>
      <c r="AX267">
        <v>-99</v>
      </c>
      <c r="AY267">
        <v>-99</v>
      </c>
      <c r="AZ267">
        <v>-99</v>
      </c>
      <c r="BA267">
        <v>-99</v>
      </c>
      <c r="BB267">
        <v>-99</v>
      </c>
      <c r="BC267">
        <v>-99</v>
      </c>
      <c r="BD267">
        <v>-99</v>
      </c>
      <c r="BE267">
        <v>-99</v>
      </c>
      <c r="BF267">
        <v>-99</v>
      </c>
      <c r="BG267">
        <v>-99</v>
      </c>
      <c r="BH267">
        <v>-99</v>
      </c>
      <c r="BJ267">
        <v>-99</v>
      </c>
      <c r="BK267">
        <v>-99</v>
      </c>
    </row>
    <row r="268" spans="1:63">
      <c r="A268">
        <v>7329</v>
      </c>
      <c r="B268" t="s">
        <v>496</v>
      </c>
      <c r="C268">
        <v>721</v>
      </c>
      <c r="D268" t="s">
        <v>681</v>
      </c>
      <c r="E268">
        <v>3</v>
      </c>
      <c r="F268">
        <v>2515702.39</v>
      </c>
      <c r="G268">
        <v>6861343.9100000001</v>
      </c>
      <c r="H268" s="2">
        <f t="shared" si="21"/>
        <v>43.493319520967482</v>
      </c>
      <c r="I268" s="2">
        <f t="shared" si="22"/>
        <v>56.855882343622781</v>
      </c>
      <c r="J268" s="2">
        <f t="shared" si="23"/>
        <v>0</v>
      </c>
      <c r="K268" s="2">
        <f t="shared" si="24"/>
        <v>0</v>
      </c>
      <c r="L268" s="2">
        <f t="shared" si="27"/>
        <v>0</v>
      </c>
      <c r="M268">
        <v>-99</v>
      </c>
      <c r="N268">
        <v>-99</v>
      </c>
      <c r="O268">
        <v>2009</v>
      </c>
      <c r="P268">
        <v>2</v>
      </c>
      <c r="Q268">
        <v>11</v>
      </c>
      <c r="R268">
        <v>67</v>
      </c>
      <c r="S268" s="2">
        <f t="shared" si="25"/>
        <v>3525.6523554911455</v>
      </c>
      <c r="T268" s="2">
        <f t="shared" si="26"/>
        <v>236218.70781790675</v>
      </c>
      <c r="U268" s="3">
        <f>VLOOKUP($D268,[1]Sheet1!$A$2:$U$706,8,FALSE)</f>
        <v>2</v>
      </c>
      <c r="V268" s="4">
        <v>11</v>
      </c>
      <c r="W268" s="3">
        <f>VLOOKUP($D268,[1]Sheet1!$A$2:$U$706,9,FALSE)</f>
        <v>11</v>
      </c>
      <c r="X268" s="3">
        <f>VLOOKUP($D268,[1]Sheet1!$A$2:$U$706,11,FALSE)</f>
        <v>67</v>
      </c>
      <c r="Y268" s="3">
        <f>VLOOKUP($D268,[1]Sheet1!$A$2:$U$706,15,FALSE)</f>
        <v>0</v>
      </c>
      <c r="Z268" s="3">
        <f>VLOOKUP($D268,[1]Sheet1!$A$2:$U$706,16,FALSE)</f>
        <v>0</v>
      </c>
      <c r="AA268">
        <v>-99</v>
      </c>
      <c r="AB268">
        <v>-99</v>
      </c>
      <c r="AC268">
        <v>-99</v>
      </c>
      <c r="AD268" t="s">
        <v>52</v>
      </c>
      <c r="AE268">
        <v>-99</v>
      </c>
      <c r="AF268">
        <v>6.0387844949999998</v>
      </c>
      <c r="AG268">
        <v>2515702.39</v>
      </c>
      <c r="AH268">
        <v>6861343.9100000001</v>
      </c>
      <c r="AI268">
        <v>190.101</v>
      </c>
      <c r="AJ268" t="s">
        <v>90</v>
      </c>
      <c r="AK268">
        <v>-99</v>
      </c>
      <c r="AL268" t="s">
        <v>54</v>
      </c>
      <c r="AM268" t="s">
        <v>55</v>
      </c>
      <c r="AN268">
        <v>0</v>
      </c>
      <c r="AO268">
        <v>3</v>
      </c>
      <c r="AP268">
        <v>-99</v>
      </c>
      <c r="AQ268">
        <v>-99</v>
      </c>
      <c r="AR268">
        <v>-99</v>
      </c>
      <c r="AS268">
        <v>-99</v>
      </c>
      <c r="AT268">
        <v>-99</v>
      </c>
      <c r="AV268">
        <v>-99</v>
      </c>
      <c r="AW268">
        <v>-99</v>
      </c>
      <c r="AX268">
        <v>-99</v>
      </c>
      <c r="AY268">
        <v>-99</v>
      </c>
      <c r="AZ268">
        <v>-99</v>
      </c>
      <c r="BA268">
        <v>-99</v>
      </c>
      <c r="BB268">
        <v>-99</v>
      </c>
      <c r="BC268">
        <v>-99</v>
      </c>
      <c r="BD268">
        <v>-99</v>
      </c>
      <c r="BE268">
        <v>-99</v>
      </c>
      <c r="BF268">
        <v>-99</v>
      </c>
      <c r="BG268">
        <v>-99</v>
      </c>
      <c r="BH268">
        <v>-99</v>
      </c>
      <c r="BJ268">
        <v>-99</v>
      </c>
      <c r="BK268">
        <v>-99</v>
      </c>
    </row>
    <row r="269" spans="1:63">
      <c r="A269">
        <v>7330</v>
      </c>
      <c r="B269" t="s">
        <v>496</v>
      </c>
      <c r="C269">
        <v>722</v>
      </c>
      <c r="D269" t="s">
        <v>682</v>
      </c>
      <c r="E269">
        <v>3</v>
      </c>
      <c r="F269">
        <v>2515698.27</v>
      </c>
      <c r="G269">
        <v>6861347.7199999997</v>
      </c>
      <c r="H269" s="2">
        <f t="shared" si="21"/>
        <v>41.369507015334079</v>
      </c>
      <c r="I269" s="2">
        <f t="shared" si="22"/>
        <v>62.050102250279942</v>
      </c>
      <c r="J269" s="2">
        <f t="shared" si="23"/>
        <v>0</v>
      </c>
      <c r="K269" s="2">
        <f t="shared" si="24"/>
        <v>0</v>
      </c>
      <c r="L269" s="2">
        <f t="shared" si="27"/>
        <v>0</v>
      </c>
      <c r="M269">
        <v>-99</v>
      </c>
      <c r="N269">
        <v>-99</v>
      </c>
      <c r="O269">
        <v>2009</v>
      </c>
      <c r="P269">
        <v>2</v>
      </c>
      <c r="Q269">
        <v>11</v>
      </c>
      <c r="R269">
        <v>122</v>
      </c>
      <c r="S269" s="2">
        <f t="shared" si="25"/>
        <v>11689.86626400762</v>
      </c>
      <c r="T269" s="2">
        <f t="shared" si="26"/>
        <v>1426163.6842089295</v>
      </c>
      <c r="U269" s="3">
        <f>VLOOKUP($D269,[1]Sheet1!$A$2:$U$706,8,FALSE)</f>
        <v>2</v>
      </c>
      <c r="V269" s="4">
        <v>11</v>
      </c>
      <c r="W269" s="3">
        <f>VLOOKUP($D269,[1]Sheet1!$A$2:$U$706,9,FALSE)</f>
        <v>11</v>
      </c>
      <c r="X269" s="3">
        <f>VLOOKUP($D269,[1]Sheet1!$A$2:$U$706,11,FALSE)</f>
        <v>131</v>
      </c>
      <c r="Y269" s="3">
        <f>VLOOKUP($D269,[1]Sheet1!$A$2:$U$706,15,FALSE)</f>
        <v>12</v>
      </c>
      <c r="Z269" s="3">
        <f>VLOOKUP($D269,[1]Sheet1!$A$2:$U$706,16,FALSE)</f>
        <v>1.5</v>
      </c>
      <c r="AA269">
        <v>-99</v>
      </c>
      <c r="AB269">
        <v>-99</v>
      </c>
      <c r="AC269">
        <v>-99</v>
      </c>
      <c r="AD269" t="s">
        <v>52</v>
      </c>
      <c r="AE269">
        <v>-99</v>
      </c>
      <c r="AF269">
        <v>12.09902945</v>
      </c>
      <c r="AG269">
        <v>2515698.27</v>
      </c>
      <c r="AH269">
        <v>6861347.7199999997</v>
      </c>
      <c r="AI269">
        <v>196.083</v>
      </c>
      <c r="AJ269" t="s">
        <v>428</v>
      </c>
      <c r="AK269">
        <v>-99</v>
      </c>
      <c r="AL269" t="s">
        <v>54</v>
      </c>
      <c r="AM269" t="s">
        <v>55</v>
      </c>
      <c r="AN269">
        <v>0</v>
      </c>
      <c r="AO269">
        <v>3</v>
      </c>
      <c r="AP269">
        <v>-99</v>
      </c>
      <c r="AQ269">
        <v>-99</v>
      </c>
      <c r="AR269">
        <v>-99</v>
      </c>
      <c r="AS269">
        <v>-99</v>
      </c>
      <c r="AT269">
        <v>-99</v>
      </c>
      <c r="AV269">
        <v>-99</v>
      </c>
      <c r="AW269">
        <v>-99</v>
      </c>
      <c r="AX269">
        <v>-99</v>
      </c>
      <c r="AY269">
        <v>-99</v>
      </c>
      <c r="AZ269">
        <v>-99</v>
      </c>
      <c r="BA269">
        <v>-99</v>
      </c>
      <c r="BB269">
        <v>-99</v>
      </c>
      <c r="BC269">
        <v>-99</v>
      </c>
      <c r="BD269">
        <v>-99</v>
      </c>
      <c r="BE269">
        <v>-99</v>
      </c>
      <c r="BF269">
        <v>-99</v>
      </c>
      <c r="BG269">
        <v>-99</v>
      </c>
      <c r="BH269">
        <v>-99</v>
      </c>
      <c r="BJ269">
        <v>-99</v>
      </c>
      <c r="BK269">
        <v>-99</v>
      </c>
    </row>
    <row r="270" spans="1:63">
      <c r="A270">
        <v>7331</v>
      </c>
      <c r="B270" t="s">
        <v>496</v>
      </c>
      <c r="C270">
        <v>723</v>
      </c>
      <c r="D270" t="s">
        <v>683</v>
      </c>
      <c r="E270">
        <v>3</v>
      </c>
      <c r="F270">
        <v>2515696.17</v>
      </c>
      <c r="G270">
        <v>6861355.5300000003</v>
      </c>
      <c r="H270" s="2">
        <f t="shared" si="21"/>
        <v>42.76690928688798</v>
      </c>
      <c r="I270" s="2">
        <f t="shared" si="22"/>
        <v>70.015864417203687</v>
      </c>
      <c r="J270" s="2">
        <f t="shared" si="23"/>
        <v>0</v>
      </c>
      <c r="K270" s="2">
        <f t="shared" si="24"/>
        <v>0</v>
      </c>
      <c r="L270" s="2">
        <f t="shared" si="27"/>
        <v>0</v>
      </c>
      <c r="M270">
        <v>-99</v>
      </c>
      <c r="N270">
        <v>-99</v>
      </c>
      <c r="O270">
        <v>2009</v>
      </c>
      <c r="P270">
        <v>2</v>
      </c>
      <c r="Q270">
        <v>11</v>
      </c>
      <c r="R270">
        <v>52</v>
      </c>
      <c r="S270" s="2">
        <f t="shared" si="25"/>
        <v>2123.7166338267002</v>
      </c>
      <c r="T270" s="2">
        <f t="shared" si="26"/>
        <v>110433.26495898841</v>
      </c>
      <c r="U270" s="3">
        <f>VLOOKUP($D270,[1]Sheet1!$A$2:$U$706,8,FALSE)</f>
        <v>2</v>
      </c>
      <c r="V270" s="4">
        <v>11</v>
      </c>
      <c r="W270" s="3">
        <f>VLOOKUP($D270,[1]Sheet1!$A$2:$U$706,9,FALSE)</f>
        <v>11</v>
      </c>
      <c r="X270" s="3">
        <f>VLOOKUP($D270,[1]Sheet1!$A$2:$U$706,11,FALSE)</f>
        <v>54</v>
      </c>
      <c r="Y270" s="3">
        <f>VLOOKUP($D270,[1]Sheet1!$A$2:$U$706,15,FALSE)</f>
        <v>4.5</v>
      </c>
      <c r="Z270" s="3">
        <f>VLOOKUP($D270,[1]Sheet1!$A$2:$U$706,16,FALSE)</f>
        <v>1.5</v>
      </c>
      <c r="AA270">
        <v>-99</v>
      </c>
      <c r="AB270">
        <v>-99</v>
      </c>
      <c r="AC270">
        <v>-99</v>
      </c>
      <c r="AD270" t="s">
        <v>52</v>
      </c>
      <c r="AE270">
        <v>-99</v>
      </c>
      <c r="AF270">
        <v>4.2801009710000004</v>
      </c>
      <c r="AG270">
        <v>2515696.17</v>
      </c>
      <c r="AH270">
        <v>6861355.5300000003</v>
      </c>
      <c r="AI270">
        <v>188.352</v>
      </c>
      <c r="AJ270" t="s">
        <v>90</v>
      </c>
      <c r="AK270">
        <v>-99</v>
      </c>
      <c r="AL270" t="s">
        <v>54</v>
      </c>
      <c r="AM270" t="s">
        <v>55</v>
      </c>
      <c r="AN270">
        <v>0</v>
      </c>
      <c r="AO270">
        <v>3</v>
      </c>
      <c r="AP270">
        <v>-99</v>
      </c>
      <c r="AQ270">
        <v>-99</v>
      </c>
      <c r="AR270">
        <v>-99</v>
      </c>
      <c r="AS270">
        <v>-99</v>
      </c>
      <c r="AT270">
        <v>-99</v>
      </c>
      <c r="AV270">
        <v>-99</v>
      </c>
      <c r="AW270">
        <v>-99</v>
      </c>
      <c r="AX270">
        <v>-99</v>
      </c>
      <c r="AY270">
        <v>-99</v>
      </c>
      <c r="AZ270">
        <v>-99</v>
      </c>
      <c r="BA270">
        <v>-99</v>
      </c>
      <c r="BB270">
        <v>-99</v>
      </c>
      <c r="BC270">
        <v>-99</v>
      </c>
      <c r="BD270">
        <v>-99</v>
      </c>
      <c r="BE270">
        <v>-99</v>
      </c>
      <c r="BF270">
        <v>-99</v>
      </c>
      <c r="BG270">
        <v>-99</v>
      </c>
      <c r="BH270">
        <v>-99</v>
      </c>
      <c r="BJ270">
        <v>-99</v>
      </c>
      <c r="BK270">
        <v>-99</v>
      </c>
    </row>
    <row r="271" spans="1:63">
      <c r="A271">
        <v>7332</v>
      </c>
      <c r="B271" t="s">
        <v>496</v>
      </c>
      <c r="C271">
        <v>724</v>
      </c>
      <c r="D271" t="s">
        <v>684</v>
      </c>
      <c r="E271">
        <v>3</v>
      </c>
      <c r="F271">
        <v>2515697.54</v>
      </c>
      <c r="G271">
        <v>6861357.7800000003</v>
      </c>
      <c r="H271" s="2">
        <f t="shared" si="21"/>
        <v>44.959442044146058</v>
      </c>
      <c r="I271" s="2">
        <f t="shared" si="22"/>
        <v>71.476069919404154</v>
      </c>
      <c r="J271" s="2">
        <f t="shared" si="23"/>
        <v>0</v>
      </c>
      <c r="K271" s="2">
        <f t="shared" si="24"/>
        <v>0</v>
      </c>
      <c r="L271" s="2">
        <f t="shared" si="27"/>
        <v>0</v>
      </c>
      <c r="M271">
        <v>-99</v>
      </c>
      <c r="N271">
        <v>-99</v>
      </c>
      <c r="O271">
        <v>2009</v>
      </c>
      <c r="P271">
        <v>2</v>
      </c>
      <c r="Q271">
        <v>11</v>
      </c>
      <c r="R271">
        <v>61</v>
      </c>
      <c r="S271" s="2">
        <f t="shared" si="25"/>
        <v>2922.466566001905</v>
      </c>
      <c r="T271" s="2">
        <f t="shared" si="26"/>
        <v>178270.46052611619</v>
      </c>
      <c r="U271" s="3">
        <f>VLOOKUP($D271,[1]Sheet1!$A$2:$U$706,8,FALSE)</f>
        <v>2</v>
      </c>
      <c r="V271" s="4">
        <v>11</v>
      </c>
      <c r="W271" s="3">
        <f>VLOOKUP($D271,[1]Sheet1!$A$2:$U$706,9,FALSE)</f>
        <v>11</v>
      </c>
      <c r="X271" s="3">
        <f>VLOOKUP($D271,[1]Sheet1!$A$2:$U$706,11,FALSE)</f>
        <v>65</v>
      </c>
      <c r="Y271" s="3">
        <f>VLOOKUP($D271,[1]Sheet1!$A$2:$U$706,15,FALSE)</f>
        <v>0</v>
      </c>
      <c r="Z271" s="3">
        <f>VLOOKUP($D271,[1]Sheet1!$A$2:$U$706,16,FALSE)</f>
        <v>0</v>
      </c>
      <c r="AA271">
        <v>-99</v>
      </c>
      <c r="AB271">
        <v>-99</v>
      </c>
      <c r="AC271">
        <v>-99</v>
      </c>
      <c r="AD271" t="s">
        <v>52</v>
      </c>
      <c r="AE271">
        <v>-99</v>
      </c>
      <c r="AF271">
        <v>5.33375325</v>
      </c>
      <c r="AG271">
        <v>2515697.54</v>
      </c>
      <c r="AH271">
        <v>6861357.7800000003</v>
      </c>
      <c r="AI271">
        <v>189.322</v>
      </c>
      <c r="AJ271" t="s">
        <v>90</v>
      </c>
      <c r="AK271">
        <v>-99</v>
      </c>
      <c r="AL271" t="s">
        <v>54</v>
      </c>
      <c r="AM271" t="s">
        <v>55</v>
      </c>
      <c r="AN271">
        <v>0</v>
      </c>
      <c r="AO271">
        <v>3</v>
      </c>
      <c r="AP271">
        <v>-99</v>
      </c>
      <c r="AQ271">
        <v>-99</v>
      </c>
      <c r="AR271">
        <v>-99</v>
      </c>
      <c r="AS271">
        <v>-99</v>
      </c>
      <c r="AT271">
        <v>-99</v>
      </c>
      <c r="AV271">
        <v>-99</v>
      </c>
      <c r="AW271">
        <v>-99</v>
      </c>
      <c r="AX271">
        <v>-99</v>
      </c>
      <c r="AY271">
        <v>-99</v>
      </c>
      <c r="AZ271">
        <v>-99</v>
      </c>
      <c r="BA271">
        <v>-99</v>
      </c>
      <c r="BB271">
        <v>-99</v>
      </c>
      <c r="BC271">
        <v>-99</v>
      </c>
      <c r="BD271">
        <v>-99</v>
      </c>
      <c r="BE271">
        <v>-99</v>
      </c>
      <c r="BF271">
        <v>-99</v>
      </c>
      <c r="BG271">
        <v>-99</v>
      </c>
      <c r="BH271">
        <v>-99</v>
      </c>
      <c r="BJ271">
        <v>-99</v>
      </c>
      <c r="BK271">
        <v>-99</v>
      </c>
    </row>
    <row r="272" spans="1:63">
      <c r="A272">
        <v>7335</v>
      </c>
      <c r="B272" t="s">
        <v>496</v>
      </c>
      <c r="C272">
        <v>728</v>
      </c>
      <c r="D272" t="s">
        <v>688</v>
      </c>
      <c r="E272">
        <v>3</v>
      </c>
      <c r="F272">
        <v>2515698.2000000002</v>
      </c>
      <c r="G272">
        <v>6861360.2400000002</v>
      </c>
      <c r="H272" s="2">
        <f t="shared" si="21"/>
        <v>46.59724610759168</v>
      </c>
      <c r="I272" s="2">
        <f t="shared" si="22"/>
        <v>73.426659022668716</v>
      </c>
      <c r="J272" s="2">
        <f t="shared" si="23"/>
        <v>0</v>
      </c>
      <c r="K272" s="2">
        <f t="shared" si="24"/>
        <v>0</v>
      </c>
      <c r="L272" s="2">
        <f t="shared" si="27"/>
        <v>0</v>
      </c>
      <c r="M272">
        <v>-99</v>
      </c>
      <c r="N272">
        <v>-99</v>
      </c>
      <c r="O272">
        <v>2009</v>
      </c>
      <c r="P272">
        <v>2</v>
      </c>
      <c r="Q272">
        <v>11</v>
      </c>
      <c r="R272">
        <v>67</v>
      </c>
      <c r="S272" s="2">
        <f t="shared" si="25"/>
        <v>3525.6523554911455</v>
      </c>
      <c r="T272" s="2">
        <f t="shared" si="26"/>
        <v>236218.70781790675</v>
      </c>
      <c r="U272" s="3">
        <f>VLOOKUP($D272,[1]Sheet1!$A$2:$U$706,8,FALSE)</f>
        <v>2</v>
      </c>
      <c r="V272" s="4">
        <v>11</v>
      </c>
      <c r="W272" s="3">
        <f>VLOOKUP($D272,[1]Sheet1!$A$2:$U$706,9,FALSE)</f>
        <v>11</v>
      </c>
      <c r="X272" s="3">
        <f>VLOOKUP($D272,[1]Sheet1!$A$2:$U$706,11,FALSE)</f>
        <v>67</v>
      </c>
      <c r="Y272" s="3">
        <f>VLOOKUP($D272,[1]Sheet1!$A$2:$U$706,15,FALSE)</f>
        <v>0</v>
      </c>
      <c r="Z272" s="3">
        <f>VLOOKUP($D272,[1]Sheet1!$A$2:$U$706,16,FALSE)</f>
        <v>0</v>
      </c>
      <c r="AA272">
        <v>-99</v>
      </c>
      <c r="AB272">
        <v>-99</v>
      </c>
      <c r="AC272">
        <v>-99</v>
      </c>
      <c r="AD272" t="s">
        <v>52</v>
      </c>
      <c r="AE272">
        <v>-99</v>
      </c>
      <c r="AF272">
        <v>6.0387844949999998</v>
      </c>
      <c r="AG272">
        <v>2515698.2000000002</v>
      </c>
      <c r="AH272">
        <v>6861360.2400000002</v>
      </c>
      <c r="AI272">
        <v>189.93700000000001</v>
      </c>
      <c r="AJ272" t="s">
        <v>90</v>
      </c>
      <c r="AK272">
        <v>-99</v>
      </c>
      <c r="AL272" t="s">
        <v>54</v>
      </c>
      <c r="AM272" t="s">
        <v>55</v>
      </c>
      <c r="AN272">
        <v>0</v>
      </c>
      <c r="AO272">
        <v>3</v>
      </c>
      <c r="AP272">
        <v>-99</v>
      </c>
      <c r="AQ272">
        <v>-99</v>
      </c>
      <c r="AR272">
        <v>-99</v>
      </c>
      <c r="AS272">
        <v>-99</v>
      </c>
      <c r="AT272">
        <v>-99</v>
      </c>
      <c r="AV272">
        <v>-99</v>
      </c>
      <c r="AW272">
        <v>-99</v>
      </c>
      <c r="AX272">
        <v>-99</v>
      </c>
      <c r="AY272">
        <v>-99</v>
      </c>
      <c r="AZ272">
        <v>-99</v>
      </c>
      <c r="BA272">
        <v>-99</v>
      </c>
      <c r="BB272">
        <v>-99</v>
      </c>
      <c r="BC272">
        <v>-99</v>
      </c>
      <c r="BD272">
        <v>-99</v>
      </c>
      <c r="BE272">
        <v>-99</v>
      </c>
      <c r="BF272">
        <v>-99</v>
      </c>
      <c r="BG272">
        <v>-99</v>
      </c>
      <c r="BH272">
        <v>-99</v>
      </c>
      <c r="BJ272">
        <v>-99</v>
      </c>
      <c r="BK272">
        <v>-99</v>
      </c>
    </row>
    <row r="273" spans="1:63">
      <c r="A273">
        <v>7336</v>
      </c>
      <c r="B273" t="s">
        <v>496</v>
      </c>
      <c r="C273">
        <v>729</v>
      </c>
      <c r="D273" t="s">
        <v>689</v>
      </c>
      <c r="E273">
        <v>3</v>
      </c>
      <c r="F273">
        <v>2515697.0499999998</v>
      </c>
      <c r="G273">
        <v>6861363.4400000004</v>
      </c>
      <c r="H273" s="2">
        <f t="shared" si="21"/>
        <v>46.907370589810853</v>
      </c>
      <c r="I273" s="2">
        <f t="shared" si="22"/>
        <v>76.812854942514051</v>
      </c>
      <c r="J273" s="2">
        <f t="shared" si="23"/>
        <v>0</v>
      </c>
      <c r="K273" s="2">
        <f t="shared" si="24"/>
        <v>0</v>
      </c>
      <c r="L273" s="2">
        <f t="shared" si="27"/>
        <v>0</v>
      </c>
      <c r="M273">
        <v>-99</v>
      </c>
      <c r="N273">
        <v>-99</v>
      </c>
      <c r="O273">
        <v>2009</v>
      </c>
      <c r="P273">
        <v>2</v>
      </c>
      <c r="Q273">
        <v>11</v>
      </c>
      <c r="R273">
        <v>87</v>
      </c>
      <c r="S273" s="2">
        <f t="shared" si="25"/>
        <v>5944.678698755286</v>
      </c>
      <c r="T273" s="2">
        <f t="shared" si="26"/>
        <v>517187.0467917099</v>
      </c>
      <c r="U273" s="3">
        <f>VLOOKUP($D273,[1]Sheet1!$A$2:$U$706,8,FALSE)</f>
        <v>2</v>
      </c>
      <c r="V273" s="4">
        <v>11</v>
      </c>
      <c r="W273" s="3">
        <f>VLOOKUP($D273,[1]Sheet1!$A$2:$U$706,9,FALSE)</f>
        <v>11</v>
      </c>
      <c r="X273" s="3">
        <f>VLOOKUP($D273,[1]Sheet1!$A$2:$U$706,11,FALSE)</f>
        <v>91</v>
      </c>
      <c r="Y273" s="3">
        <f>VLOOKUP($D273,[1]Sheet1!$A$2:$U$706,15,FALSE)</f>
        <v>0</v>
      </c>
      <c r="Z273" s="3">
        <f>VLOOKUP($D273,[1]Sheet1!$A$2:$U$706,16,FALSE)</f>
        <v>0</v>
      </c>
      <c r="AA273">
        <v>-99</v>
      </c>
      <c r="AB273">
        <v>-99</v>
      </c>
      <c r="AC273">
        <v>-99</v>
      </c>
      <c r="AD273" t="s">
        <v>52</v>
      </c>
      <c r="AE273">
        <v>-99</v>
      </c>
      <c r="AF273">
        <v>8.3517724859999998</v>
      </c>
      <c r="AG273">
        <v>2515697.0499999998</v>
      </c>
      <c r="AH273">
        <v>6861363.4400000004</v>
      </c>
      <c r="AI273">
        <v>192.34399999999999</v>
      </c>
      <c r="AJ273" t="s">
        <v>90</v>
      </c>
      <c r="AK273">
        <v>-99</v>
      </c>
      <c r="AL273" t="s">
        <v>54</v>
      </c>
      <c r="AM273" t="s">
        <v>55</v>
      </c>
      <c r="AN273">
        <v>0</v>
      </c>
      <c r="AO273">
        <v>3</v>
      </c>
      <c r="AP273">
        <v>-99</v>
      </c>
      <c r="AQ273">
        <v>-99</v>
      </c>
      <c r="AR273">
        <v>-99</v>
      </c>
      <c r="AS273">
        <v>-99</v>
      </c>
      <c r="AT273">
        <v>-99</v>
      </c>
      <c r="AV273">
        <v>-99</v>
      </c>
      <c r="AW273">
        <v>-99</v>
      </c>
      <c r="AX273">
        <v>-99</v>
      </c>
      <c r="AY273">
        <v>-99</v>
      </c>
      <c r="AZ273">
        <v>-99</v>
      </c>
      <c r="BA273">
        <v>-99</v>
      </c>
      <c r="BB273">
        <v>-99</v>
      </c>
      <c r="BC273">
        <v>-99</v>
      </c>
      <c r="BD273">
        <v>-99</v>
      </c>
      <c r="BE273">
        <v>-99</v>
      </c>
      <c r="BF273">
        <v>-99</v>
      </c>
      <c r="BG273">
        <v>-99</v>
      </c>
      <c r="BH273">
        <v>-99</v>
      </c>
      <c r="BJ273">
        <v>-99</v>
      </c>
      <c r="BK273">
        <v>-99</v>
      </c>
    </row>
    <row r="274" spans="1:63">
      <c r="A274">
        <v>7337</v>
      </c>
      <c r="B274" t="s">
        <v>496</v>
      </c>
      <c r="C274">
        <v>730</v>
      </c>
      <c r="D274" t="s">
        <v>690</v>
      </c>
      <c r="E274">
        <v>3</v>
      </c>
      <c r="F274">
        <v>2515697.9500000002</v>
      </c>
      <c r="G274">
        <v>6861364.7599999998</v>
      </c>
      <c r="H274" s="2">
        <f t="shared" si="21"/>
        <v>48.280903703711544</v>
      </c>
      <c r="I274" s="2">
        <f t="shared" si="22"/>
        <v>77.628824785104399</v>
      </c>
      <c r="J274" s="2">
        <f t="shared" si="23"/>
        <v>0</v>
      </c>
      <c r="K274" s="2">
        <f t="shared" si="24"/>
        <v>0</v>
      </c>
      <c r="L274" s="2">
        <f t="shared" si="27"/>
        <v>0</v>
      </c>
      <c r="M274">
        <v>-99</v>
      </c>
      <c r="N274">
        <v>-99</v>
      </c>
      <c r="O274">
        <v>2009</v>
      </c>
      <c r="P274">
        <v>2</v>
      </c>
      <c r="Q274">
        <v>11</v>
      </c>
      <c r="R274">
        <v>114</v>
      </c>
      <c r="S274" s="2">
        <f t="shared" si="25"/>
        <v>10207.034531513238</v>
      </c>
      <c r="T274" s="2">
        <f t="shared" si="26"/>
        <v>1163601.936592509</v>
      </c>
      <c r="U274" s="3">
        <f>VLOOKUP($D274,[1]Sheet1!$A$2:$U$706,8,FALSE)</f>
        <v>2</v>
      </c>
      <c r="V274" s="4">
        <v>11</v>
      </c>
      <c r="W274" s="3">
        <f>VLOOKUP($D274,[1]Sheet1!$A$2:$U$706,9,FALSE)</f>
        <v>11</v>
      </c>
      <c r="X274" s="3">
        <f>VLOOKUP($D274,[1]Sheet1!$A$2:$U$706,11,FALSE)</f>
        <v>114</v>
      </c>
      <c r="Y274" s="3">
        <f>VLOOKUP($D274,[1]Sheet1!$A$2:$U$706,15,FALSE)</f>
        <v>0</v>
      </c>
      <c r="Z274" s="3">
        <f>VLOOKUP($D274,[1]Sheet1!$A$2:$U$706,16,FALSE)</f>
        <v>0</v>
      </c>
      <c r="AA274">
        <v>-99</v>
      </c>
      <c r="AB274">
        <v>-99</v>
      </c>
      <c r="AC274">
        <v>-99</v>
      </c>
      <c r="AD274" t="s">
        <v>52</v>
      </c>
      <c r="AE274">
        <v>-99</v>
      </c>
      <c r="AF274">
        <v>11.28329812</v>
      </c>
      <c r="AG274">
        <v>2515697.9500000002</v>
      </c>
      <c r="AH274">
        <v>6861364.7599999998</v>
      </c>
      <c r="AI274">
        <v>195.28399999999999</v>
      </c>
      <c r="AJ274" t="s">
        <v>90</v>
      </c>
      <c r="AK274">
        <v>-99</v>
      </c>
      <c r="AL274" t="s">
        <v>54</v>
      </c>
      <c r="AM274" t="s">
        <v>55</v>
      </c>
      <c r="AN274">
        <v>0</v>
      </c>
      <c r="AO274">
        <v>3</v>
      </c>
      <c r="AP274">
        <v>-99</v>
      </c>
      <c r="AQ274">
        <v>-99</v>
      </c>
      <c r="AR274">
        <v>-99</v>
      </c>
      <c r="AS274">
        <v>-99</v>
      </c>
      <c r="AT274">
        <v>-99</v>
      </c>
      <c r="AV274">
        <v>-99</v>
      </c>
      <c r="AW274">
        <v>-99</v>
      </c>
      <c r="AX274">
        <v>-99</v>
      </c>
      <c r="AY274">
        <v>-99</v>
      </c>
      <c r="AZ274">
        <v>-99</v>
      </c>
      <c r="BA274">
        <v>-99</v>
      </c>
      <c r="BB274">
        <v>-99</v>
      </c>
      <c r="BC274">
        <v>-99</v>
      </c>
      <c r="BD274">
        <v>-99</v>
      </c>
      <c r="BE274">
        <v>-99</v>
      </c>
      <c r="BF274">
        <v>-99</v>
      </c>
      <c r="BG274">
        <v>-99</v>
      </c>
      <c r="BH274">
        <v>-99</v>
      </c>
      <c r="BJ274">
        <v>-99</v>
      </c>
      <c r="BK274">
        <v>-99</v>
      </c>
    </row>
    <row r="275" spans="1:63">
      <c r="A275">
        <v>7338</v>
      </c>
      <c r="B275" t="s">
        <v>496</v>
      </c>
      <c r="C275">
        <v>731</v>
      </c>
      <c r="D275" t="s">
        <v>691</v>
      </c>
      <c r="E275">
        <v>3</v>
      </c>
      <c r="F275">
        <v>2515702.2000000002</v>
      </c>
      <c r="G275">
        <v>6861350.2300000004</v>
      </c>
      <c r="H275" s="2">
        <f t="shared" si="21"/>
        <v>45.992068455808337</v>
      </c>
      <c r="I275" s="2">
        <f t="shared" si="22"/>
        <v>62.664045027671634</v>
      </c>
      <c r="J275" s="2">
        <f t="shared" si="23"/>
        <v>0</v>
      </c>
      <c r="K275" s="2">
        <f t="shared" si="24"/>
        <v>0</v>
      </c>
      <c r="L275" s="2">
        <f t="shared" si="27"/>
        <v>0</v>
      </c>
      <c r="M275">
        <v>-99</v>
      </c>
      <c r="N275">
        <v>-99</v>
      </c>
      <c r="O275">
        <v>2009</v>
      </c>
      <c r="P275">
        <v>2</v>
      </c>
      <c r="Q275">
        <v>11</v>
      </c>
      <c r="R275">
        <v>71</v>
      </c>
      <c r="S275" s="2">
        <f t="shared" si="25"/>
        <v>3959.1921416865366</v>
      </c>
      <c r="T275" s="2">
        <f t="shared" si="26"/>
        <v>281102.6420597441</v>
      </c>
      <c r="U275" s="3">
        <f>VLOOKUP($D275,[1]Sheet1!$A$2:$U$706,8,FALSE)</f>
        <v>2</v>
      </c>
      <c r="V275" s="4">
        <v>11</v>
      </c>
      <c r="W275" s="3">
        <f>VLOOKUP($D275,[1]Sheet1!$A$2:$U$706,9,FALSE)</f>
        <v>11</v>
      </c>
      <c r="X275" s="3">
        <f>VLOOKUP($D275,[1]Sheet1!$A$2:$U$706,11,FALSE)</f>
        <v>80</v>
      </c>
      <c r="Y275" s="3">
        <f>VLOOKUP($D275,[1]Sheet1!$A$2:$U$706,15,FALSE)</f>
        <v>0</v>
      </c>
      <c r="Z275" s="3">
        <f>VLOOKUP($D275,[1]Sheet1!$A$2:$U$706,16,FALSE)</f>
        <v>0</v>
      </c>
      <c r="AA275">
        <v>-99</v>
      </c>
      <c r="AB275">
        <v>-99</v>
      </c>
      <c r="AC275">
        <v>-99</v>
      </c>
      <c r="AD275" t="s">
        <v>52</v>
      </c>
      <c r="AE275">
        <v>-99</v>
      </c>
      <c r="AF275">
        <v>6.5074222900000001</v>
      </c>
      <c r="AG275">
        <v>2515702.2000000002</v>
      </c>
      <c r="AH275">
        <v>6861350.2300000004</v>
      </c>
      <c r="AI275">
        <v>190.51</v>
      </c>
      <c r="AJ275" t="s">
        <v>90</v>
      </c>
      <c r="AK275">
        <v>-99</v>
      </c>
      <c r="AL275" t="s">
        <v>54</v>
      </c>
      <c r="AM275" t="s">
        <v>55</v>
      </c>
      <c r="AN275">
        <v>0</v>
      </c>
      <c r="AO275">
        <v>3</v>
      </c>
      <c r="AP275">
        <v>-99</v>
      </c>
      <c r="AQ275">
        <v>-99</v>
      </c>
      <c r="AR275">
        <v>-99</v>
      </c>
      <c r="AS275">
        <v>-99</v>
      </c>
      <c r="AT275">
        <v>-99</v>
      </c>
      <c r="AV275">
        <v>-99</v>
      </c>
      <c r="AW275">
        <v>-99</v>
      </c>
      <c r="AX275">
        <v>-99</v>
      </c>
      <c r="AY275">
        <v>-99</v>
      </c>
      <c r="AZ275">
        <v>-99</v>
      </c>
      <c r="BA275">
        <v>-99</v>
      </c>
      <c r="BB275">
        <v>-99</v>
      </c>
      <c r="BC275">
        <v>-99</v>
      </c>
      <c r="BD275">
        <v>-99</v>
      </c>
      <c r="BE275">
        <v>-99</v>
      </c>
      <c r="BF275">
        <v>-99</v>
      </c>
      <c r="BG275">
        <v>-99</v>
      </c>
      <c r="BH275">
        <v>-99</v>
      </c>
      <c r="BJ275">
        <v>-99</v>
      </c>
      <c r="BK275">
        <v>-99</v>
      </c>
    </row>
    <row r="276" spans="1:63">
      <c r="A276">
        <v>7342</v>
      </c>
      <c r="B276" t="s">
        <v>496</v>
      </c>
      <c r="C276">
        <v>735</v>
      </c>
      <c r="D276" t="s">
        <v>697</v>
      </c>
      <c r="E276">
        <v>3</v>
      </c>
      <c r="F276">
        <v>2515707.83</v>
      </c>
      <c r="G276">
        <v>6861337.9900000002</v>
      </c>
      <c r="H276" s="2">
        <f t="shared" si="21"/>
        <v>45.921733772922764</v>
      </c>
      <c r="I276" s="2">
        <f t="shared" si="22"/>
        <v>49.191496900587552</v>
      </c>
      <c r="J276" s="2">
        <f t="shared" si="23"/>
        <v>0</v>
      </c>
      <c r="K276" s="2">
        <f t="shared" si="24"/>
        <v>0</v>
      </c>
      <c r="L276" s="2">
        <f t="shared" si="27"/>
        <v>0</v>
      </c>
      <c r="M276">
        <v>-99</v>
      </c>
      <c r="N276">
        <v>-99</v>
      </c>
      <c r="O276">
        <v>2009</v>
      </c>
      <c r="P276">
        <v>2</v>
      </c>
      <c r="Q276">
        <v>11</v>
      </c>
      <c r="R276">
        <v>182</v>
      </c>
      <c r="S276" s="2">
        <f t="shared" si="25"/>
        <v>26015.528764377075</v>
      </c>
      <c r="T276" s="2">
        <f t="shared" si="26"/>
        <v>4734826.235116628</v>
      </c>
      <c r="U276" s="3">
        <f>VLOOKUP($D276,[1]Sheet1!$A$2:$U$706,8,FALSE)</f>
        <v>2</v>
      </c>
      <c r="V276" s="4">
        <v>11</v>
      </c>
      <c r="W276" s="3">
        <f>VLOOKUP($D276,[1]Sheet1!$A$2:$U$706,9,FALSE)</f>
        <v>11</v>
      </c>
      <c r="X276" s="3">
        <f>VLOOKUP($D276,[1]Sheet1!$A$2:$U$706,11,FALSE)</f>
        <v>185</v>
      </c>
      <c r="Y276" s="3">
        <f>VLOOKUP($D276,[1]Sheet1!$A$2:$U$706,15,FALSE)</f>
        <v>0</v>
      </c>
      <c r="Z276" s="3">
        <f>VLOOKUP($D276,[1]Sheet1!$A$2:$U$706,16,FALSE)</f>
        <v>0</v>
      </c>
      <c r="AA276">
        <v>-99</v>
      </c>
      <c r="AB276">
        <v>-99</v>
      </c>
      <c r="AC276">
        <v>-99</v>
      </c>
      <c r="AD276" t="s">
        <v>52</v>
      </c>
      <c r="AE276">
        <v>-99</v>
      </c>
      <c r="AF276">
        <v>17.430349060000001</v>
      </c>
      <c r="AG276">
        <v>2515707.83</v>
      </c>
      <c r="AH276">
        <v>6861337.9900000002</v>
      </c>
      <c r="AI276">
        <v>201.797</v>
      </c>
      <c r="AJ276" t="s">
        <v>428</v>
      </c>
      <c r="AK276">
        <v>-99</v>
      </c>
      <c r="AL276" t="s">
        <v>54</v>
      </c>
      <c r="AM276" t="s">
        <v>55</v>
      </c>
      <c r="AN276">
        <v>0</v>
      </c>
      <c r="AO276">
        <v>3</v>
      </c>
      <c r="AP276">
        <v>-99</v>
      </c>
      <c r="AQ276">
        <v>-99</v>
      </c>
      <c r="AR276">
        <v>-99</v>
      </c>
      <c r="AS276">
        <v>-99</v>
      </c>
      <c r="AT276">
        <v>-99</v>
      </c>
      <c r="AV276">
        <v>-99</v>
      </c>
      <c r="AW276">
        <v>-99</v>
      </c>
      <c r="AX276">
        <v>-99</v>
      </c>
      <c r="AY276">
        <v>-99</v>
      </c>
      <c r="AZ276">
        <v>-99</v>
      </c>
      <c r="BA276">
        <v>-99</v>
      </c>
      <c r="BB276">
        <v>-99</v>
      </c>
      <c r="BC276">
        <v>-99</v>
      </c>
      <c r="BD276">
        <v>-99</v>
      </c>
      <c r="BE276">
        <v>-99</v>
      </c>
      <c r="BF276">
        <v>-99</v>
      </c>
      <c r="BG276">
        <v>-99</v>
      </c>
      <c r="BH276">
        <v>-99</v>
      </c>
      <c r="BJ276">
        <v>-99</v>
      </c>
      <c r="BK276">
        <v>-99</v>
      </c>
    </row>
    <row r="277" spans="1:63">
      <c r="A277">
        <v>7343</v>
      </c>
      <c r="B277" t="s">
        <v>496</v>
      </c>
      <c r="C277">
        <v>736</v>
      </c>
      <c r="D277" t="s">
        <v>698</v>
      </c>
      <c r="E277">
        <v>3</v>
      </c>
      <c r="F277">
        <v>2515711.61</v>
      </c>
      <c r="G277">
        <v>6861333.7800000003</v>
      </c>
      <c r="H277" s="2">
        <f t="shared" si="21"/>
        <v>47.568354325823009</v>
      </c>
      <c r="I277" s="2">
        <f t="shared" si="22"/>
        <v>43.778444087903758</v>
      </c>
      <c r="J277" s="2">
        <f t="shared" si="23"/>
        <v>0</v>
      </c>
      <c r="K277" s="2">
        <f t="shared" si="24"/>
        <v>0</v>
      </c>
      <c r="L277" s="2">
        <f t="shared" si="27"/>
        <v>0</v>
      </c>
      <c r="M277">
        <v>-99</v>
      </c>
      <c r="N277">
        <v>-99</v>
      </c>
      <c r="O277">
        <v>2009</v>
      </c>
      <c r="P277">
        <v>2</v>
      </c>
      <c r="Q277">
        <v>11</v>
      </c>
      <c r="R277">
        <v>130</v>
      </c>
      <c r="S277" s="2">
        <f t="shared" si="25"/>
        <v>13273.228961416877</v>
      </c>
      <c r="T277" s="2">
        <f t="shared" si="26"/>
        <v>1725519.764984194</v>
      </c>
      <c r="U277" s="3">
        <f>VLOOKUP($D277,[1]Sheet1!$A$2:$U$706,8,FALSE)</f>
        <v>2</v>
      </c>
      <c r="V277" s="4">
        <v>11</v>
      </c>
      <c r="W277" s="3">
        <f>VLOOKUP($D277,[1]Sheet1!$A$2:$U$706,9,FALSE)</f>
        <v>11</v>
      </c>
      <c r="X277" s="3">
        <f>VLOOKUP($D277,[1]Sheet1!$A$2:$U$706,11,FALSE)</f>
        <v>140</v>
      </c>
      <c r="Y277" s="3">
        <f>VLOOKUP($D277,[1]Sheet1!$A$2:$U$706,15,FALSE)</f>
        <v>0</v>
      </c>
      <c r="Z277" s="3">
        <f>VLOOKUP($D277,[1]Sheet1!$A$2:$U$706,16,FALSE)</f>
        <v>0</v>
      </c>
      <c r="AA277">
        <v>-99</v>
      </c>
      <c r="AB277">
        <v>-99</v>
      </c>
      <c r="AC277">
        <v>-99</v>
      </c>
      <c r="AD277" t="s">
        <v>52</v>
      </c>
      <c r="AE277">
        <v>-99</v>
      </c>
      <c r="AF277">
        <v>12.88942595</v>
      </c>
      <c r="AG277">
        <v>2515711.61</v>
      </c>
      <c r="AH277">
        <v>6861333.7800000003</v>
      </c>
      <c r="AI277">
        <v>197.255</v>
      </c>
      <c r="AJ277" t="s">
        <v>428</v>
      </c>
      <c r="AK277">
        <v>-99</v>
      </c>
      <c r="AL277" t="s">
        <v>54</v>
      </c>
      <c r="AM277" t="s">
        <v>55</v>
      </c>
      <c r="AN277">
        <v>0</v>
      </c>
      <c r="AO277">
        <v>3</v>
      </c>
      <c r="AP277">
        <v>-99</v>
      </c>
      <c r="AQ277">
        <v>-99</v>
      </c>
      <c r="AR277">
        <v>-99</v>
      </c>
      <c r="AS277">
        <v>-99</v>
      </c>
      <c r="AT277">
        <v>-99</v>
      </c>
      <c r="AV277">
        <v>-99</v>
      </c>
      <c r="AW277">
        <v>-99</v>
      </c>
      <c r="AX277">
        <v>-99</v>
      </c>
      <c r="AY277">
        <v>-99</v>
      </c>
      <c r="AZ277">
        <v>-99</v>
      </c>
      <c r="BA277">
        <v>-99</v>
      </c>
      <c r="BB277">
        <v>-99</v>
      </c>
      <c r="BC277">
        <v>-99</v>
      </c>
      <c r="BD277">
        <v>-99</v>
      </c>
      <c r="BE277">
        <v>-99</v>
      </c>
      <c r="BF277">
        <v>-99</v>
      </c>
      <c r="BG277">
        <v>-99</v>
      </c>
      <c r="BH277">
        <v>-99</v>
      </c>
      <c r="BJ277">
        <v>-99</v>
      </c>
      <c r="BK277">
        <v>-99</v>
      </c>
    </row>
    <row r="278" spans="1:63">
      <c r="A278">
        <v>7348</v>
      </c>
      <c r="B278" t="s">
        <v>496</v>
      </c>
      <c r="C278">
        <v>741</v>
      </c>
      <c r="D278" t="s">
        <v>703</v>
      </c>
      <c r="E278">
        <v>3</v>
      </c>
      <c r="F278">
        <v>2515669.7400000002</v>
      </c>
      <c r="G278">
        <v>6861346.6600000001</v>
      </c>
      <c r="H278" s="2">
        <f t="shared" si="21"/>
        <v>15.064570494092195</v>
      </c>
      <c r="I278" s="2">
        <f t="shared" si="22"/>
        <v>73.146715003768051</v>
      </c>
      <c r="J278" s="2">
        <f t="shared" si="23"/>
        <v>0</v>
      </c>
      <c r="K278" s="2">
        <f t="shared" si="24"/>
        <v>0</v>
      </c>
      <c r="L278" s="2">
        <f t="shared" si="27"/>
        <v>0</v>
      </c>
      <c r="M278">
        <v>-99</v>
      </c>
      <c r="N278">
        <v>-99</v>
      </c>
      <c r="O278">
        <v>2009</v>
      </c>
      <c r="P278">
        <v>2</v>
      </c>
      <c r="Q278">
        <v>11</v>
      </c>
      <c r="R278">
        <v>80</v>
      </c>
      <c r="S278" s="2">
        <f t="shared" si="25"/>
        <v>5026.5482457436692</v>
      </c>
      <c r="T278" s="2">
        <f t="shared" si="26"/>
        <v>402123.85965949355</v>
      </c>
      <c r="U278" s="3">
        <f>VLOOKUP($D278,[1]Sheet1!$A$2:$U$706,8,FALSE)</f>
        <v>2</v>
      </c>
      <c r="V278" s="4">
        <v>11</v>
      </c>
      <c r="W278" s="3">
        <f>VLOOKUP($D278,[1]Sheet1!$A$2:$U$706,9,FALSE)</f>
        <v>11</v>
      </c>
      <c r="X278" s="3">
        <f>VLOOKUP($D278,[1]Sheet1!$A$2:$U$706,11,FALSE)</f>
        <v>96</v>
      </c>
      <c r="Y278" s="3">
        <f>VLOOKUP($D278,[1]Sheet1!$A$2:$U$706,15,FALSE)</f>
        <v>0</v>
      </c>
      <c r="Z278" s="3">
        <f>VLOOKUP($D278,[1]Sheet1!$A$2:$U$706,16,FALSE)</f>
        <v>0</v>
      </c>
      <c r="AA278">
        <v>-99</v>
      </c>
      <c r="AB278">
        <v>-99</v>
      </c>
      <c r="AC278">
        <v>-99</v>
      </c>
      <c r="AD278" t="s">
        <v>52</v>
      </c>
      <c r="AE278">
        <v>-99</v>
      </c>
      <c r="AF278">
        <v>7.5523309550000004</v>
      </c>
      <c r="AG278">
        <v>2515669.7400000002</v>
      </c>
      <c r="AH278">
        <v>6861346.6600000001</v>
      </c>
      <c r="AI278">
        <v>193.55699999999999</v>
      </c>
      <c r="AJ278" t="s">
        <v>90</v>
      </c>
      <c r="AK278">
        <v>-99</v>
      </c>
      <c r="AL278" t="s">
        <v>54</v>
      </c>
      <c r="AM278" t="s">
        <v>55</v>
      </c>
      <c r="AN278">
        <v>0</v>
      </c>
      <c r="AO278">
        <v>3</v>
      </c>
      <c r="AP278">
        <v>-99</v>
      </c>
      <c r="AQ278">
        <v>-99</v>
      </c>
      <c r="AR278">
        <v>-99</v>
      </c>
      <c r="AS278">
        <v>-99</v>
      </c>
      <c r="AT278">
        <v>-99</v>
      </c>
      <c r="AV278">
        <v>-99</v>
      </c>
      <c r="AW278">
        <v>-99</v>
      </c>
      <c r="AX278">
        <v>-99</v>
      </c>
      <c r="AY278">
        <v>-99</v>
      </c>
      <c r="AZ278">
        <v>-99</v>
      </c>
      <c r="BA278">
        <v>-99</v>
      </c>
      <c r="BB278">
        <v>-99</v>
      </c>
      <c r="BC278">
        <v>-99</v>
      </c>
      <c r="BD278">
        <v>-99</v>
      </c>
      <c r="BE278">
        <v>-99</v>
      </c>
      <c r="BF278">
        <v>-99</v>
      </c>
      <c r="BG278">
        <v>-99</v>
      </c>
      <c r="BH278">
        <v>-99</v>
      </c>
      <c r="BJ278">
        <v>-99</v>
      </c>
      <c r="BK278">
        <v>-99</v>
      </c>
    </row>
    <row r="279" spans="1:63">
      <c r="A279">
        <v>7349</v>
      </c>
      <c r="B279" t="s">
        <v>496</v>
      </c>
      <c r="C279">
        <v>742</v>
      </c>
      <c r="D279" t="s">
        <v>704</v>
      </c>
      <c r="E279">
        <v>3</v>
      </c>
      <c r="F279">
        <v>2515686.23</v>
      </c>
      <c r="G279">
        <v>6861354.4500000002</v>
      </c>
      <c r="H279" s="2">
        <f t="shared" si="21"/>
        <v>33.30178216108289</v>
      </c>
      <c r="I279" s="2">
        <f t="shared" si="22"/>
        <v>73.237877528815517</v>
      </c>
      <c r="J279" s="2">
        <f t="shared" si="23"/>
        <v>0</v>
      </c>
      <c r="K279" s="2">
        <f t="shared" si="24"/>
        <v>0</v>
      </c>
      <c r="L279" s="2">
        <f t="shared" si="27"/>
        <v>0</v>
      </c>
      <c r="M279">
        <v>-99</v>
      </c>
      <c r="N279">
        <v>-99</v>
      </c>
      <c r="O279">
        <v>2009</v>
      </c>
      <c r="P279">
        <v>2</v>
      </c>
      <c r="Q279">
        <v>11</v>
      </c>
      <c r="R279">
        <v>183</v>
      </c>
      <c r="S279" s="2">
        <f t="shared" si="25"/>
        <v>26302.199094017145</v>
      </c>
      <c r="T279" s="2">
        <f t="shared" si="26"/>
        <v>4813302.4342051372</v>
      </c>
      <c r="U279" s="3">
        <f>VLOOKUP($D279,[1]Sheet1!$A$2:$U$706,8,FALSE)</f>
        <v>2</v>
      </c>
      <c r="V279" s="4">
        <v>11</v>
      </c>
      <c r="W279" s="3">
        <f>VLOOKUP($D279,[1]Sheet1!$A$2:$U$706,9,FALSE)</f>
        <v>11</v>
      </c>
      <c r="X279" s="3">
        <f>VLOOKUP($D279,[1]Sheet1!$A$2:$U$706,11,FALSE)</f>
        <v>175</v>
      </c>
      <c r="Y279" s="3">
        <f>VLOOKUP($D279,[1]Sheet1!$A$2:$U$706,15,FALSE)</f>
        <v>13.75</v>
      </c>
      <c r="Z279" s="3">
        <f>VLOOKUP($D279,[1]Sheet1!$A$2:$U$706,16,FALSE)</f>
        <v>7</v>
      </c>
      <c r="AA279">
        <v>17.5</v>
      </c>
      <c r="AB279">
        <v>9</v>
      </c>
      <c r="AC279">
        <v>-99</v>
      </c>
      <c r="AD279" t="s">
        <v>52</v>
      </c>
      <c r="AE279">
        <v>-99</v>
      </c>
      <c r="AF279">
        <v>17.508180289999999</v>
      </c>
      <c r="AG279">
        <v>2515686.23</v>
      </c>
      <c r="AH279">
        <v>6861354.4500000002</v>
      </c>
      <c r="AI279">
        <v>201.29</v>
      </c>
      <c r="AJ279" t="s">
        <v>428</v>
      </c>
      <c r="AK279">
        <v>-99</v>
      </c>
      <c r="AL279" t="s">
        <v>54</v>
      </c>
      <c r="AM279" t="s">
        <v>55</v>
      </c>
      <c r="AN279">
        <v>0</v>
      </c>
      <c r="AO279">
        <v>3</v>
      </c>
      <c r="AP279">
        <v>-99</v>
      </c>
      <c r="AQ279">
        <v>-99</v>
      </c>
      <c r="AR279">
        <v>-99</v>
      </c>
      <c r="AS279">
        <v>-99</v>
      </c>
      <c r="AT279">
        <v>-99</v>
      </c>
      <c r="AV279">
        <v>-99</v>
      </c>
      <c r="AW279">
        <v>-99</v>
      </c>
      <c r="AX279">
        <v>-99</v>
      </c>
      <c r="AY279">
        <v>-99</v>
      </c>
      <c r="AZ279">
        <v>-99</v>
      </c>
      <c r="BA279">
        <v>-99</v>
      </c>
      <c r="BB279">
        <v>-99</v>
      </c>
      <c r="BC279">
        <v>-99</v>
      </c>
      <c r="BD279">
        <v>-99</v>
      </c>
      <c r="BE279">
        <v>-99</v>
      </c>
      <c r="BF279">
        <v>-99</v>
      </c>
      <c r="BG279">
        <v>-99</v>
      </c>
      <c r="BH279">
        <v>-99</v>
      </c>
      <c r="BJ279">
        <v>-99</v>
      </c>
      <c r="BK279">
        <v>-99</v>
      </c>
    </row>
    <row r="280" spans="1:63">
      <c r="A280">
        <v>7354</v>
      </c>
      <c r="B280" t="s">
        <v>707</v>
      </c>
      <c r="C280">
        <v>476</v>
      </c>
      <c r="D280" t="s">
        <v>712</v>
      </c>
      <c r="E280">
        <v>2</v>
      </c>
      <c r="F280">
        <v>2515693.2999999998</v>
      </c>
      <c r="G280">
        <v>6861288.2699999996</v>
      </c>
      <c r="H280" s="2">
        <f t="shared" si="21"/>
        <v>11.740501653012938</v>
      </c>
      <c r="I280" s="2">
        <f t="shared" si="22"/>
        <v>10.270517071720157</v>
      </c>
      <c r="J280" s="2">
        <f t="shared" si="23"/>
        <v>1</v>
      </c>
      <c r="K280" s="2">
        <f t="shared" si="24"/>
        <v>1</v>
      </c>
      <c r="L280" s="2">
        <f t="shared" si="27"/>
        <v>1</v>
      </c>
      <c r="M280">
        <v>205.71</v>
      </c>
      <c r="N280">
        <v>-99</v>
      </c>
      <c r="O280">
        <v>2009</v>
      </c>
      <c r="P280">
        <v>2</v>
      </c>
      <c r="Q280">
        <v>11</v>
      </c>
      <c r="R280">
        <v>217</v>
      </c>
      <c r="S280" s="2">
        <f t="shared" si="25"/>
        <v>36983.614116222445</v>
      </c>
      <c r="T280" s="2">
        <f t="shared" si="26"/>
        <v>8025444.2632202702</v>
      </c>
      <c r="U280" s="3">
        <f>VLOOKUP($D280,[1]Sheet1!$A$2:$U$706,8,FALSE)</f>
        <v>2</v>
      </c>
      <c r="V280" s="4">
        <v>11</v>
      </c>
      <c r="W280" s="3">
        <f>VLOOKUP($D280,[1]Sheet1!$A$2:$U$706,9,FALSE)</f>
        <v>11</v>
      </c>
      <c r="X280" s="3">
        <f>VLOOKUP($D280,[1]Sheet1!$A$2:$U$706,11,FALSE)</f>
        <v>240</v>
      </c>
      <c r="Y280" s="3">
        <f>VLOOKUP($D280,[1]Sheet1!$A$2:$U$706,15,FALSE)</f>
        <v>25.5</v>
      </c>
      <c r="Z280" s="3">
        <f>VLOOKUP($D280,[1]Sheet1!$A$2:$U$706,16,FALSE)</f>
        <v>2</v>
      </c>
      <c r="AA280">
        <v>-99</v>
      </c>
      <c r="AB280">
        <v>-99</v>
      </c>
      <c r="AC280">
        <v>-99</v>
      </c>
      <c r="AD280" t="s">
        <v>52</v>
      </c>
      <c r="AE280">
        <v>19.93</v>
      </c>
      <c r="AF280">
        <v>19.967042960000001</v>
      </c>
      <c r="AG280">
        <v>2515693.358</v>
      </c>
      <c r="AH280">
        <v>6861288.1449999996</v>
      </c>
      <c r="AI280">
        <v>208.08199999999999</v>
      </c>
      <c r="AJ280" t="s">
        <v>53</v>
      </c>
      <c r="AK280">
        <v>-99</v>
      </c>
      <c r="AL280" t="s">
        <v>54</v>
      </c>
      <c r="AM280" t="s">
        <v>55</v>
      </c>
      <c r="AN280">
        <v>0</v>
      </c>
      <c r="AO280">
        <v>3</v>
      </c>
      <c r="AP280">
        <v>-99</v>
      </c>
      <c r="AQ280">
        <v>-99</v>
      </c>
      <c r="AR280">
        <v>-99</v>
      </c>
      <c r="AS280">
        <v>-99</v>
      </c>
      <c r="AT280">
        <v>-99</v>
      </c>
      <c r="AV280">
        <v>-99</v>
      </c>
      <c r="AW280">
        <v>-99</v>
      </c>
      <c r="AX280">
        <v>-99</v>
      </c>
      <c r="AY280">
        <v>-99</v>
      </c>
      <c r="AZ280">
        <v>-99</v>
      </c>
      <c r="BA280">
        <v>-99</v>
      </c>
      <c r="BB280">
        <v>-99</v>
      </c>
      <c r="BC280">
        <v>-99</v>
      </c>
      <c r="BD280">
        <v>-99</v>
      </c>
      <c r="BE280">
        <v>-99</v>
      </c>
      <c r="BF280">
        <v>-99</v>
      </c>
      <c r="BG280">
        <v>-99</v>
      </c>
      <c r="BH280">
        <v>-99</v>
      </c>
      <c r="BJ280">
        <v>-99</v>
      </c>
      <c r="BK280">
        <v>-99</v>
      </c>
    </row>
    <row r="281" spans="1:63">
      <c r="A281">
        <v>7356</v>
      </c>
      <c r="B281" t="s">
        <v>707</v>
      </c>
      <c r="C281">
        <v>478</v>
      </c>
      <c r="D281" t="s">
        <v>714</v>
      </c>
      <c r="E281">
        <v>2</v>
      </c>
      <c r="F281">
        <v>2515692</v>
      </c>
      <c r="G281">
        <v>6861293.0800000001</v>
      </c>
      <c r="H281" s="2">
        <f t="shared" si="21"/>
        <v>12.595095369227282</v>
      </c>
      <c r="I281" s="2">
        <f t="shared" si="22"/>
        <v>15.179261268023309</v>
      </c>
      <c r="J281" s="2">
        <f t="shared" si="23"/>
        <v>1</v>
      </c>
      <c r="K281" s="2">
        <f t="shared" si="24"/>
        <v>1</v>
      </c>
      <c r="L281" s="2">
        <f t="shared" si="27"/>
        <v>1</v>
      </c>
      <c r="M281">
        <v>206.91</v>
      </c>
      <c r="N281">
        <v>-99</v>
      </c>
      <c r="O281">
        <v>2009</v>
      </c>
      <c r="P281">
        <v>2</v>
      </c>
      <c r="Q281">
        <v>11</v>
      </c>
      <c r="R281">
        <v>279</v>
      </c>
      <c r="S281" s="2">
        <f t="shared" si="25"/>
        <v>61136.178437020768</v>
      </c>
      <c r="T281" s="2">
        <f t="shared" si="26"/>
        <v>17056993.783928793</v>
      </c>
      <c r="U281" s="3">
        <f>VLOOKUP($D281,[1]Sheet1!$A$2:$U$706,8,FALSE)</f>
        <v>2</v>
      </c>
      <c r="V281" s="4">
        <v>11</v>
      </c>
      <c r="W281" s="3">
        <f>VLOOKUP($D281,[1]Sheet1!$A$2:$U$706,9,FALSE)</f>
        <v>11</v>
      </c>
      <c r="X281" s="3">
        <f>VLOOKUP($D281,[1]Sheet1!$A$2:$U$706,11,FALSE)</f>
        <v>300</v>
      </c>
      <c r="Y281" s="3">
        <f>VLOOKUP($D281,[1]Sheet1!$A$2:$U$706,15,FALSE)</f>
        <v>0</v>
      </c>
      <c r="Z281" s="3">
        <f>VLOOKUP($D281,[1]Sheet1!$A$2:$U$706,16,FALSE)</f>
        <v>0</v>
      </c>
      <c r="AA281">
        <v>-99</v>
      </c>
      <c r="AB281">
        <v>-99</v>
      </c>
      <c r="AC281">
        <v>-99</v>
      </c>
      <c r="AD281" t="s">
        <v>52</v>
      </c>
      <c r="AE281">
        <v>21.42</v>
      </c>
      <c r="AF281">
        <v>23.653795559999999</v>
      </c>
      <c r="AG281">
        <v>2515692.3489999999</v>
      </c>
      <c r="AH281">
        <v>6861293.1189999999</v>
      </c>
      <c r="AI281">
        <v>207.81899999999999</v>
      </c>
      <c r="AJ281" t="s">
        <v>53</v>
      </c>
      <c r="AK281">
        <v>-99</v>
      </c>
      <c r="AL281" t="s">
        <v>54</v>
      </c>
      <c r="AM281" t="s">
        <v>55</v>
      </c>
      <c r="AN281">
        <v>0</v>
      </c>
      <c r="AO281">
        <v>3</v>
      </c>
      <c r="AP281">
        <v>-99</v>
      </c>
      <c r="AQ281">
        <v>-99</v>
      </c>
      <c r="AR281">
        <v>-99</v>
      </c>
      <c r="AS281">
        <v>-99</v>
      </c>
      <c r="AT281">
        <v>-99</v>
      </c>
      <c r="AV281">
        <v>-99</v>
      </c>
      <c r="AW281">
        <v>-99</v>
      </c>
      <c r="AX281">
        <v>-99</v>
      </c>
      <c r="AY281">
        <v>-99</v>
      </c>
      <c r="AZ281">
        <v>-99</v>
      </c>
      <c r="BA281">
        <v>-99</v>
      </c>
      <c r="BB281">
        <v>-99</v>
      </c>
      <c r="BC281">
        <v>-99</v>
      </c>
      <c r="BD281">
        <v>-99</v>
      </c>
      <c r="BE281">
        <v>-99</v>
      </c>
      <c r="BF281">
        <v>-99</v>
      </c>
      <c r="BG281">
        <v>-99</v>
      </c>
      <c r="BH281">
        <v>-99</v>
      </c>
      <c r="BJ281">
        <v>-99</v>
      </c>
      <c r="BK281">
        <v>-99</v>
      </c>
    </row>
    <row r="282" spans="1:63">
      <c r="A282">
        <v>7357</v>
      </c>
      <c r="B282" t="s">
        <v>707</v>
      </c>
      <c r="C282">
        <v>479</v>
      </c>
      <c r="D282" t="s">
        <v>715</v>
      </c>
      <c r="E282">
        <v>2</v>
      </c>
      <c r="F282">
        <v>2515690.73</v>
      </c>
      <c r="G282">
        <v>6861298.4699999997</v>
      </c>
      <c r="H282" s="2">
        <f t="shared" si="21"/>
        <v>13.721996910314532</v>
      </c>
      <c r="I282" s="2">
        <f t="shared" si="22"/>
        <v>20.600985432265549</v>
      </c>
      <c r="J282" s="2">
        <f t="shared" si="23"/>
        <v>1</v>
      </c>
      <c r="K282" s="2">
        <f t="shared" si="24"/>
        <v>1</v>
      </c>
      <c r="L282" s="2">
        <f t="shared" si="27"/>
        <v>1</v>
      </c>
      <c r="M282">
        <v>206.81</v>
      </c>
      <c r="N282">
        <v>-99</v>
      </c>
      <c r="O282">
        <v>2009</v>
      </c>
      <c r="P282">
        <v>2</v>
      </c>
      <c r="Q282">
        <v>11</v>
      </c>
      <c r="R282">
        <v>261</v>
      </c>
      <c r="S282" s="2">
        <f t="shared" si="25"/>
        <v>53502.108288797572</v>
      </c>
      <c r="T282" s="2">
        <f t="shared" si="26"/>
        <v>13964050.263376167</v>
      </c>
      <c r="U282" s="3">
        <f>VLOOKUP($D282,[1]Sheet1!$A$2:$U$706,8,FALSE)</f>
        <v>2</v>
      </c>
      <c r="V282" s="4">
        <v>11</v>
      </c>
      <c r="W282" s="3">
        <f>VLOOKUP($D282,[1]Sheet1!$A$2:$U$706,9,FALSE)</f>
        <v>11</v>
      </c>
      <c r="X282" s="3">
        <f>VLOOKUP($D282,[1]Sheet1!$A$2:$U$706,11,FALSE)</f>
        <v>280</v>
      </c>
      <c r="Y282" s="3">
        <f>VLOOKUP($D282,[1]Sheet1!$A$2:$U$706,15,FALSE)</f>
        <v>0</v>
      </c>
      <c r="Z282" s="3">
        <f>VLOOKUP($D282,[1]Sheet1!$A$2:$U$706,16,FALSE)</f>
        <v>0</v>
      </c>
      <c r="AA282">
        <v>-99</v>
      </c>
      <c r="AB282">
        <v>-99</v>
      </c>
      <c r="AC282">
        <v>-99</v>
      </c>
      <c r="AD282" t="s">
        <v>52</v>
      </c>
      <c r="AE282">
        <v>21.58</v>
      </c>
      <c r="AF282">
        <v>22.675628790000001</v>
      </c>
      <c r="AG282">
        <v>2515690.8739999998</v>
      </c>
      <c r="AH282">
        <v>6861298.5350000001</v>
      </c>
      <c r="AI282">
        <v>207.70500000000001</v>
      </c>
      <c r="AJ282" t="s">
        <v>53</v>
      </c>
      <c r="AK282">
        <v>-99</v>
      </c>
      <c r="AL282" t="s">
        <v>54</v>
      </c>
      <c r="AM282" t="s">
        <v>55</v>
      </c>
      <c r="AN282">
        <v>0</v>
      </c>
      <c r="AO282">
        <v>3</v>
      </c>
      <c r="AP282">
        <v>-99</v>
      </c>
      <c r="AQ282">
        <v>-99</v>
      </c>
      <c r="AR282">
        <v>-99</v>
      </c>
      <c r="AS282">
        <v>-99</v>
      </c>
      <c r="AT282">
        <v>-99</v>
      </c>
      <c r="AV282">
        <v>-99</v>
      </c>
      <c r="AW282">
        <v>-99</v>
      </c>
      <c r="AX282">
        <v>-99</v>
      </c>
      <c r="AY282">
        <v>-99</v>
      </c>
      <c r="AZ282">
        <v>-99</v>
      </c>
      <c r="BA282">
        <v>-99</v>
      </c>
      <c r="BB282">
        <v>-99</v>
      </c>
      <c r="BC282">
        <v>-99</v>
      </c>
      <c r="BD282">
        <v>-99</v>
      </c>
      <c r="BE282">
        <v>-99</v>
      </c>
      <c r="BF282">
        <v>-99</v>
      </c>
      <c r="BG282">
        <v>-99</v>
      </c>
      <c r="BH282">
        <v>-99</v>
      </c>
      <c r="BJ282">
        <v>-99</v>
      </c>
      <c r="BK282">
        <v>-99</v>
      </c>
    </row>
    <row r="283" spans="1:63">
      <c r="A283">
        <v>7358</v>
      </c>
      <c r="B283" t="s">
        <v>707</v>
      </c>
      <c r="C283">
        <v>480</v>
      </c>
      <c r="D283" t="s">
        <v>716</v>
      </c>
      <c r="E283">
        <v>2</v>
      </c>
      <c r="F283">
        <v>2515689.2000000002</v>
      </c>
      <c r="G283">
        <v>6861300.0599999996</v>
      </c>
      <c r="H283" s="2">
        <f t="shared" si="21"/>
        <v>13.007309032438888</v>
      </c>
      <c r="I283" s="2">
        <f t="shared" si="22"/>
        <v>22.688620753895453</v>
      </c>
      <c r="J283" s="2">
        <f t="shared" si="23"/>
        <v>1</v>
      </c>
      <c r="K283" s="2">
        <f t="shared" si="24"/>
        <v>1</v>
      </c>
      <c r="L283" s="2">
        <f t="shared" si="27"/>
        <v>1</v>
      </c>
      <c r="M283">
        <v>205.01</v>
      </c>
      <c r="N283">
        <v>-99</v>
      </c>
      <c r="O283">
        <v>2009</v>
      </c>
      <c r="P283">
        <v>2</v>
      </c>
      <c r="Q283">
        <v>11</v>
      </c>
      <c r="R283">
        <v>236</v>
      </c>
      <c r="S283" s="2">
        <f t="shared" si="25"/>
        <v>43743.536108584281</v>
      </c>
      <c r="T283" s="2">
        <f t="shared" si="26"/>
        <v>10323474.521625891</v>
      </c>
      <c r="U283" s="3">
        <f>VLOOKUP($D283,[1]Sheet1!$A$2:$U$706,8,FALSE)</f>
        <v>2</v>
      </c>
      <c r="V283" s="4">
        <v>11</v>
      </c>
      <c r="W283" s="3">
        <f>VLOOKUP($D283,[1]Sheet1!$A$2:$U$706,9,FALSE)</f>
        <v>11</v>
      </c>
      <c r="X283" s="3">
        <f>VLOOKUP($D283,[1]Sheet1!$A$2:$U$706,11,FALSE)</f>
        <v>260</v>
      </c>
      <c r="Y283" s="3">
        <f>VLOOKUP($D283,[1]Sheet1!$A$2:$U$706,15,FALSE)</f>
        <v>0</v>
      </c>
      <c r="Z283" s="3">
        <f>VLOOKUP($D283,[1]Sheet1!$A$2:$U$706,16,FALSE)</f>
        <v>0</v>
      </c>
      <c r="AA283">
        <v>-99</v>
      </c>
      <c r="AB283">
        <v>-99</v>
      </c>
      <c r="AC283">
        <v>-99</v>
      </c>
      <c r="AD283" t="s">
        <v>52</v>
      </c>
      <c r="AE283">
        <v>19.62</v>
      </c>
      <c r="AF283">
        <v>21.196251839999999</v>
      </c>
      <c r="AG283">
        <v>2515689.1669999999</v>
      </c>
      <c r="AH283">
        <v>6861300.1160000004</v>
      </c>
      <c r="AI283">
        <v>207.44200000000001</v>
      </c>
      <c r="AJ283" t="s">
        <v>53</v>
      </c>
      <c r="AK283">
        <v>-99</v>
      </c>
      <c r="AL283" t="s">
        <v>54</v>
      </c>
      <c r="AM283" t="s">
        <v>55</v>
      </c>
      <c r="AN283">
        <v>0</v>
      </c>
      <c r="AO283">
        <v>3</v>
      </c>
      <c r="AP283">
        <v>-99</v>
      </c>
      <c r="AQ283">
        <v>-99</v>
      </c>
      <c r="AR283">
        <v>-99</v>
      </c>
      <c r="AS283">
        <v>-99</v>
      </c>
      <c r="AT283">
        <v>-99</v>
      </c>
      <c r="AV283">
        <v>-99</v>
      </c>
      <c r="AW283">
        <v>-99</v>
      </c>
      <c r="AX283">
        <v>-99</v>
      </c>
      <c r="AY283">
        <v>-99</v>
      </c>
      <c r="AZ283">
        <v>-99</v>
      </c>
      <c r="BA283">
        <v>-99</v>
      </c>
      <c r="BB283">
        <v>-99</v>
      </c>
      <c r="BC283">
        <v>-99</v>
      </c>
      <c r="BD283">
        <v>-99</v>
      </c>
      <c r="BE283">
        <v>-99</v>
      </c>
      <c r="BF283">
        <v>-99</v>
      </c>
      <c r="BG283">
        <v>-99</v>
      </c>
      <c r="BH283">
        <v>-99</v>
      </c>
      <c r="BJ283">
        <v>-99</v>
      </c>
      <c r="BK283">
        <v>-99</v>
      </c>
    </row>
    <row r="284" spans="1:63">
      <c r="A284">
        <v>7363</v>
      </c>
      <c r="B284" t="s">
        <v>707</v>
      </c>
      <c r="C284">
        <v>485</v>
      </c>
      <c r="D284" t="s">
        <v>721</v>
      </c>
      <c r="E284">
        <v>2</v>
      </c>
      <c r="F284">
        <v>2515682.96</v>
      </c>
      <c r="G284">
        <v>6861308.0300000003</v>
      </c>
      <c r="H284" s="2">
        <f t="shared" si="21"/>
        <v>10.72021598748438</v>
      </c>
      <c r="I284" s="2">
        <f t="shared" si="22"/>
        <v>32.54903177054171</v>
      </c>
      <c r="J284" s="2">
        <f t="shared" si="23"/>
        <v>1</v>
      </c>
      <c r="K284" s="2">
        <f t="shared" si="24"/>
        <v>1</v>
      </c>
      <c r="L284" s="2">
        <f t="shared" si="27"/>
        <v>1</v>
      </c>
      <c r="M284">
        <v>207.51</v>
      </c>
      <c r="N284">
        <v>-99</v>
      </c>
      <c r="O284">
        <v>2009</v>
      </c>
      <c r="P284">
        <v>2</v>
      </c>
      <c r="Q284">
        <v>11</v>
      </c>
      <c r="R284">
        <v>235</v>
      </c>
      <c r="S284" s="2">
        <f t="shared" si="25"/>
        <v>43373.613573624083</v>
      </c>
      <c r="T284" s="2">
        <f t="shared" si="26"/>
        <v>10192799.189801659</v>
      </c>
      <c r="U284" s="3">
        <f>VLOOKUP($D284,[1]Sheet1!$A$2:$U$706,8,FALSE)</f>
        <v>2</v>
      </c>
      <c r="V284" s="4">
        <v>11</v>
      </c>
      <c r="W284" s="3">
        <f>VLOOKUP($D284,[1]Sheet1!$A$2:$U$706,9,FALSE)</f>
        <v>11</v>
      </c>
      <c r="X284" s="3">
        <f>VLOOKUP($D284,[1]Sheet1!$A$2:$U$706,11,FALSE)</f>
        <v>244</v>
      </c>
      <c r="Y284" s="3">
        <f>VLOOKUP($D284,[1]Sheet1!$A$2:$U$706,15,FALSE)</f>
        <v>0</v>
      </c>
      <c r="Z284" s="3">
        <f>VLOOKUP($D284,[1]Sheet1!$A$2:$U$706,16,FALSE)</f>
        <v>0</v>
      </c>
      <c r="AA284">
        <v>-99</v>
      </c>
      <c r="AB284">
        <v>-99</v>
      </c>
      <c r="AC284">
        <v>-99</v>
      </c>
      <c r="AD284" t="s">
        <v>52</v>
      </c>
      <c r="AE284">
        <v>21.36</v>
      </c>
      <c r="AF284">
        <v>21.13391923</v>
      </c>
      <c r="AG284">
        <v>2515682.92</v>
      </c>
      <c r="AH284">
        <v>6861307.9529999997</v>
      </c>
      <c r="AI284">
        <v>208.57300000000001</v>
      </c>
      <c r="AJ284" t="s">
        <v>53</v>
      </c>
      <c r="AK284">
        <v>-99</v>
      </c>
      <c r="AL284" t="s">
        <v>54</v>
      </c>
      <c r="AM284" t="s">
        <v>55</v>
      </c>
      <c r="AN284">
        <v>0</v>
      </c>
      <c r="AO284">
        <v>3</v>
      </c>
      <c r="AP284">
        <v>-99</v>
      </c>
      <c r="AQ284">
        <v>-99</v>
      </c>
      <c r="AR284">
        <v>-99</v>
      </c>
      <c r="AS284">
        <v>-99</v>
      </c>
      <c r="AT284">
        <v>-99</v>
      </c>
      <c r="AV284">
        <v>-99</v>
      </c>
      <c r="AW284">
        <v>-99</v>
      </c>
      <c r="AX284">
        <v>-99</v>
      </c>
      <c r="AY284">
        <v>-99</v>
      </c>
      <c r="AZ284">
        <v>-99</v>
      </c>
      <c r="BA284">
        <v>-99</v>
      </c>
      <c r="BB284">
        <v>-99</v>
      </c>
      <c r="BC284">
        <v>-99</v>
      </c>
      <c r="BD284">
        <v>-99</v>
      </c>
      <c r="BE284">
        <v>-99</v>
      </c>
      <c r="BF284">
        <v>-99</v>
      </c>
      <c r="BG284">
        <v>-99</v>
      </c>
      <c r="BH284">
        <v>-99</v>
      </c>
      <c r="BJ284">
        <v>-99</v>
      </c>
      <c r="BK284">
        <v>-99</v>
      </c>
    </row>
    <row r="285" spans="1:63">
      <c r="A285">
        <v>7369</v>
      </c>
      <c r="B285" t="s">
        <v>707</v>
      </c>
      <c r="C285">
        <v>494</v>
      </c>
      <c r="D285" t="s">
        <v>727</v>
      </c>
      <c r="E285">
        <v>2</v>
      </c>
      <c r="F285">
        <v>2515703.4</v>
      </c>
      <c r="G285">
        <v>6861283.0199999996</v>
      </c>
      <c r="H285" s="2">
        <f t="shared" si="21"/>
        <v>18.675464428028835</v>
      </c>
      <c r="I285" s="2">
        <f t="shared" si="22"/>
        <v>1.2439567461573198</v>
      </c>
      <c r="J285" s="2">
        <f t="shared" si="23"/>
        <v>1</v>
      </c>
      <c r="K285" s="2">
        <f t="shared" si="24"/>
        <v>1</v>
      </c>
      <c r="L285" s="2">
        <f t="shared" si="27"/>
        <v>1</v>
      </c>
      <c r="M285">
        <v>205.95</v>
      </c>
      <c r="N285">
        <v>-99</v>
      </c>
      <c r="O285">
        <v>2009</v>
      </c>
      <c r="P285">
        <v>2</v>
      </c>
      <c r="Q285">
        <v>11</v>
      </c>
      <c r="R285">
        <v>241</v>
      </c>
      <c r="S285" s="2">
        <f t="shared" si="25"/>
        <v>45616.710728287195</v>
      </c>
      <c r="T285" s="2">
        <f t="shared" si="26"/>
        <v>10993627.285517214</v>
      </c>
      <c r="U285" s="3">
        <f>VLOOKUP($D285,[1]Sheet1!$A$2:$U$706,8,FALSE)</f>
        <v>2</v>
      </c>
      <c r="V285" s="4">
        <v>11</v>
      </c>
      <c r="W285" s="3">
        <f>VLOOKUP($D285,[1]Sheet1!$A$2:$U$706,9,FALSE)</f>
        <v>11</v>
      </c>
      <c r="X285" s="3">
        <f>VLOOKUP($D285,[1]Sheet1!$A$2:$U$706,11,FALSE)</f>
        <v>256</v>
      </c>
      <c r="Y285" s="3">
        <f>VLOOKUP($D285,[1]Sheet1!$A$2:$U$706,15,FALSE)</f>
        <v>23</v>
      </c>
      <c r="Z285" s="3">
        <f>VLOOKUP($D285,[1]Sheet1!$A$2:$U$706,16,FALSE)</f>
        <v>10</v>
      </c>
      <c r="AA285">
        <v>-99</v>
      </c>
      <c r="AB285">
        <v>-99</v>
      </c>
      <c r="AC285">
        <v>-99</v>
      </c>
      <c r="AD285" t="s">
        <v>52</v>
      </c>
      <c r="AE285">
        <v>20.36</v>
      </c>
      <c r="AF285">
        <v>21.504141740000001</v>
      </c>
      <c r="AG285">
        <v>2515703.23</v>
      </c>
      <c r="AH285">
        <v>6861283.057</v>
      </c>
      <c r="AI285">
        <v>206.92599999999999</v>
      </c>
      <c r="AJ285" t="s">
        <v>53</v>
      </c>
      <c r="AK285">
        <v>-99</v>
      </c>
      <c r="AL285" t="s">
        <v>54</v>
      </c>
      <c r="AM285" t="s">
        <v>55</v>
      </c>
      <c r="AN285">
        <v>0</v>
      </c>
      <c r="AO285">
        <v>3</v>
      </c>
      <c r="AP285">
        <v>-99</v>
      </c>
      <c r="AQ285">
        <v>-99</v>
      </c>
      <c r="AR285">
        <v>-99</v>
      </c>
      <c r="AS285">
        <v>-99</v>
      </c>
      <c r="AT285">
        <v>-99</v>
      </c>
      <c r="AV285">
        <v>-99</v>
      </c>
      <c r="AW285">
        <v>-99</v>
      </c>
      <c r="AX285">
        <v>-99</v>
      </c>
      <c r="AY285">
        <v>-99</v>
      </c>
      <c r="AZ285">
        <v>-99</v>
      </c>
      <c r="BA285">
        <v>-99</v>
      </c>
      <c r="BB285">
        <v>-99</v>
      </c>
      <c r="BC285">
        <v>-99</v>
      </c>
      <c r="BD285">
        <v>-99</v>
      </c>
      <c r="BE285">
        <v>-99</v>
      </c>
      <c r="BF285">
        <v>-99</v>
      </c>
      <c r="BG285">
        <v>-99</v>
      </c>
      <c r="BH285">
        <v>-99</v>
      </c>
      <c r="BJ285">
        <v>-99</v>
      </c>
      <c r="BK285">
        <v>-99</v>
      </c>
    </row>
    <row r="286" spans="1:63">
      <c r="A286">
        <v>7373</v>
      </c>
      <c r="B286" t="s">
        <v>707</v>
      </c>
      <c r="C286">
        <v>498</v>
      </c>
      <c r="D286" t="s">
        <v>731</v>
      </c>
      <c r="E286">
        <v>2</v>
      </c>
      <c r="F286">
        <v>2515705.5</v>
      </c>
      <c r="G286">
        <v>6861288</v>
      </c>
      <c r="H286" s="2">
        <f t="shared" si="21"/>
        <v>22.683349724547817</v>
      </c>
      <c r="I286" s="2">
        <f t="shared" si="22"/>
        <v>4.8698711763101592</v>
      </c>
      <c r="J286" s="2">
        <f t="shared" si="23"/>
        <v>1</v>
      </c>
      <c r="K286" s="2">
        <f t="shared" si="24"/>
        <v>1</v>
      </c>
      <c r="L286" s="2">
        <f t="shared" si="27"/>
        <v>1</v>
      </c>
      <c r="M286">
        <v>202.78</v>
      </c>
      <c r="N286">
        <v>-99</v>
      </c>
      <c r="O286">
        <v>2009</v>
      </c>
      <c r="P286">
        <v>2</v>
      </c>
      <c r="Q286">
        <v>11</v>
      </c>
      <c r="R286">
        <v>176</v>
      </c>
      <c r="S286" s="2">
        <f t="shared" si="25"/>
        <v>24328.493509399359</v>
      </c>
      <c r="T286" s="2">
        <f t="shared" si="26"/>
        <v>4281814.8576542875</v>
      </c>
      <c r="U286" s="3">
        <f>VLOOKUP($D286,[1]Sheet1!$A$2:$U$706,8,FALSE)</f>
        <v>2</v>
      </c>
      <c r="V286" s="4">
        <v>11</v>
      </c>
      <c r="W286" s="3">
        <f>VLOOKUP($D286,[1]Sheet1!$A$2:$U$706,9,FALSE)</f>
        <v>11</v>
      </c>
      <c r="X286" s="3">
        <f>VLOOKUP($D286,[1]Sheet1!$A$2:$U$706,11,FALSE)</f>
        <v>191</v>
      </c>
      <c r="Y286" s="3">
        <f>VLOOKUP($D286,[1]Sheet1!$A$2:$U$706,15,FALSE)</f>
        <v>0</v>
      </c>
      <c r="Z286" s="3">
        <f>VLOOKUP($D286,[1]Sheet1!$A$2:$U$706,16,FALSE)</f>
        <v>0</v>
      </c>
      <c r="AA286">
        <v>-99</v>
      </c>
      <c r="AB286">
        <v>-99</v>
      </c>
      <c r="AC286">
        <v>-99</v>
      </c>
      <c r="AD286" t="s">
        <v>52</v>
      </c>
      <c r="AE286">
        <v>17.87</v>
      </c>
      <c r="AF286">
        <v>16.956302269999998</v>
      </c>
      <c r="AG286">
        <v>2515705.31</v>
      </c>
      <c r="AH286">
        <v>6861287.8700000001</v>
      </c>
      <c r="AI286">
        <v>203.387</v>
      </c>
      <c r="AJ286" t="s">
        <v>53</v>
      </c>
      <c r="AK286">
        <v>-99</v>
      </c>
      <c r="AL286" t="s">
        <v>54</v>
      </c>
      <c r="AM286" t="s">
        <v>55</v>
      </c>
      <c r="AN286">
        <v>0</v>
      </c>
      <c r="AO286">
        <v>3</v>
      </c>
      <c r="AP286">
        <v>-99</v>
      </c>
      <c r="AQ286">
        <v>-99</v>
      </c>
      <c r="AR286">
        <v>-99</v>
      </c>
      <c r="AS286">
        <v>-99</v>
      </c>
      <c r="AT286">
        <v>-99</v>
      </c>
      <c r="AV286">
        <v>-99</v>
      </c>
      <c r="AW286">
        <v>-99</v>
      </c>
      <c r="AX286">
        <v>-99</v>
      </c>
      <c r="AY286">
        <v>-99</v>
      </c>
      <c r="AZ286">
        <v>-99</v>
      </c>
      <c r="BA286">
        <v>-99</v>
      </c>
      <c r="BB286">
        <v>-99</v>
      </c>
      <c r="BC286">
        <v>-99</v>
      </c>
      <c r="BD286">
        <v>-99</v>
      </c>
      <c r="BE286">
        <v>-99</v>
      </c>
      <c r="BF286">
        <v>-99</v>
      </c>
      <c r="BG286">
        <v>-99</v>
      </c>
      <c r="BH286">
        <v>-99</v>
      </c>
      <c r="BJ286">
        <v>-99</v>
      </c>
      <c r="BK286">
        <v>-99</v>
      </c>
    </row>
    <row r="287" spans="1:63">
      <c r="A287">
        <v>7380</v>
      </c>
      <c r="B287" t="s">
        <v>707</v>
      </c>
      <c r="C287">
        <v>505</v>
      </c>
      <c r="D287" t="s">
        <v>740</v>
      </c>
      <c r="E287">
        <v>2</v>
      </c>
      <c r="F287">
        <v>2515703.16</v>
      </c>
      <c r="G287">
        <v>6861293.4400000004</v>
      </c>
      <c r="H287" s="2">
        <f t="shared" si="21"/>
        <v>22.861632847059692</v>
      </c>
      <c r="I287" s="2">
        <f t="shared" si="22"/>
        <v>10.789112270571186</v>
      </c>
      <c r="J287" s="2">
        <f t="shared" si="23"/>
        <v>1</v>
      </c>
      <c r="K287" s="2">
        <f t="shared" si="24"/>
        <v>1</v>
      </c>
      <c r="L287" s="2">
        <f t="shared" si="27"/>
        <v>1</v>
      </c>
      <c r="M287">
        <v>204.58</v>
      </c>
      <c r="N287">
        <v>-99</v>
      </c>
      <c r="O287">
        <v>2009</v>
      </c>
      <c r="P287">
        <v>2</v>
      </c>
      <c r="Q287">
        <v>11</v>
      </c>
      <c r="R287">
        <v>171</v>
      </c>
      <c r="S287" s="2">
        <f t="shared" si="25"/>
        <v>22965.827695904783</v>
      </c>
      <c r="T287" s="2">
        <f t="shared" si="26"/>
        <v>3927156.5359997181</v>
      </c>
      <c r="U287" s="3">
        <f>VLOOKUP($D287,[1]Sheet1!$A$2:$U$706,8,FALSE)</f>
        <v>2</v>
      </c>
      <c r="V287" s="4">
        <v>11</v>
      </c>
      <c r="W287" s="3">
        <f>VLOOKUP($D287,[1]Sheet1!$A$2:$U$706,9,FALSE)</f>
        <v>11</v>
      </c>
      <c r="X287" s="3">
        <f>VLOOKUP($D287,[1]Sheet1!$A$2:$U$706,11,FALSE)</f>
        <v>182</v>
      </c>
      <c r="Y287" s="3">
        <f>VLOOKUP($D287,[1]Sheet1!$A$2:$U$706,15,FALSE)</f>
        <v>0</v>
      </c>
      <c r="Z287" s="3">
        <f>VLOOKUP($D287,[1]Sheet1!$A$2:$U$706,16,FALSE)</f>
        <v>0</v>
      </c>
      <c r="AA287">
        <v>20</v>
      </c>
      <c r="AB287">
        <v>9</v>
      </c>
      <c r="AC287">
        <v>-99</v>
      </c>
      <c r="AD287" t="s">
        <v>52</v>
      </c>
      <c r="AE287">
        <v>20</v>
      </c>
      <c r="AF287">
        <v>16.551849180000001</v>
      </c>
      <c r="AG287">
        <v>2515703.3450000002</v>
      </c>
      <c r="AH287">
        <v>6861293.3540000003</v>
      </c>
      <c r="AI287">
        <v>205.18199999999999</v>
      </c>
      <c r="AJ287" t="s">
        <v>53</v>
      </c>
      <c r="AK287">
        <v>-99</v>
      </c>
      <c r="AL287" t="s">
        <v>54</v>
      </c>
      <c r="AM287" t="s">
        <v>55</v>
      </c>
      <c r="AN287">
        <v>0</v>
      </c>
      <c r="AO287">
        <v>3</v>
      </c>
      <c r="AP287">
        <v>-99</v>
      </c>
      <c r="AQ287">
        <v>-99</v>
      </c>
      <c r="AR287">
        <v>-99</v>
      </c>
      <c r="AS287">
        <v>-99</v>
      </c>
      <c r="AT287">
        <v>-99</v>
      </c>
      <c r="AV287">
        <v>-99</v>
      </c>
      <c r="AW287">
        <v>-99</v>
      </c>
      <c r="AX287">
        <v>-99</v>
      </c>
      <c r="AY287">
        <v>-99</v>
      </c>
      <c r="AZ287">
        <v>-99</v>
      </c>
      <c r="BA287">
        <v>-99</v>
      </c>
      <c r="BB287">
        <v>-99</v>
      </c>
      <c r="BC287">
        <v>-99</v>
      </c>
      <c r="BD287">
        <v>-99</v>
      </c>
      <c r="BE287">
        <v>-99</v>
      </c>
      <c r="BF287">
        <v>-99</v>
      </c>
      <c r="BG287">
        <v>-99</v>
      </c>
      <c r="BH287">
        <v>-99</v>
      </c>
      <c r="BJ287">
        <v>-99</v>
      </c>
      <c r="BK287">
        <v>-99</v>
      </c>
    </row>
    <row r="288" spans="1:63">
      <c r="A288">
        <v>7383</v>
      </c>
      <c r="B288" t="s">
        <v>707</v>
      </c>
      <c r="C288">
        <v>509</v>
      </c>
      <c r="D288" t="s">
        <v>743</v>
      </c>
      <c r="E288">
        <v>2</v>
      </c>
      <c r="F288">
        <v>2515695.64</v>
      </c>
      <c r="G288">
        <v>6861296.1100000003</v>
      </c>
      <c r="H288" s="2">
        <f t="shared" si="21"/>
        <v>17.174589047343382</v>
      </c>
      <c r="I288" s="2">
        <f t="shared" si="22"/>
        <v>16.387043390189447</v>
      </c>
      <c r="J288" s="2">
        <f t="shared" si="23"/>
        <v>1</v>
      </c>
      <c r="K288" s="2">
        <f t="shared" si="24"/>
        <v>1</v>
      </c>
      <c r="L288" s="2">
        <f t="shared" si="27"/>
        <v>1</v>
      </c>
      <c r="M288">
        <v>206.91</v>
      </c>
      <c r="N288">
        <v>-99</v>
      </c>
      <c r="O288">
        <v>2009</v>
      </c>
      <c r="P288">
        <v>2</v>
      </c>
      <c r="Q288">
        <v>11</v>
      </c>
      <c r="R288">
        <v>236</v>
      </c>
      <c r="S288" s="2">
        <f t="shared" si="25"/>
        <v>43743.536108584281</v>
      </c>
      <c r="T288" s="2">
        <f t="shared" si="26"/>
        <v>10323474.521625891</v>
      </c>
      <c r="U288" s="3">
        <f>VLOOKUP($D288,[1]Sheet1!$A$2:$U$706,8,FALSE)</f>
        <v>2</v>
      </c>
      <c r="V288" s="4">
        <v>11</v>
      </c>
      <c r="W288" s="3">
        <f>VLOOKUP($D288,[1]Sheet1!$A$2:$U$706,9,FALSE)</f>
        <v>11</v>
      </c>
      <c r="X288" s="3">
        <f>VLOOKUP($D288,[1]Sheet1!$A$2:$U$706,11,FALSE)</f>
        <v>264</v>
      </c>
      <c r="Y288" s="3">
        <f>VLOOKUP($D288,[1]Sheet1!$A$2:$U$706,15,FALSE)</f>
        <v>28</v>
      </c>
      <c r="Z288" s="3">
        <f>VLOOKUP($D288,[1]Sheet1!$A$2:$U$706,16,FALSE)</f>
        <v>10</v>
      </c>
      <c r="AA288">
        <v>-99</v>
      </c>
      <c r="AB288">
        <v>-99</v>
      </c>
      <c r="AC288">
        <v>-99</v>
      </c>
      <c r="AD288" t="s">
        <v>52</v>
      </c>
      <c r="AE288">
        <v>21.86</v>
      </c>
      <c r="AF288">
        <v>21.196251839999999</v>
      </c>
      <c r="AG288">
        <v>2515695.7239999999</v>
      </c>
      <c r="AH288">
        <v>6861296.1469999999</v>
      </c>
      <c r="AI288">
        <v>207.262</v>
      </c>
      <c r="AJ288" t="s">
        <v>53</v>
      </c>
      <c r="AK288">
        <v>-99</v>
      </c>
      <c r="AL288" t="s">
        <v>54</v>
      </c>
      <c r="AM288" t="s">
        <v>55</v>
      </c>
      <c r="AN288">
        <v>0</v>
      </c>
      <c r="AO288">
        <v>3</v>
      </c>
      <c r="AP288">
        <v>-99</v>
      </c>
      <c r="AQ288">
        <v>-99</v>
      </c>
      <c r="AR288">
        <v>-99</v>
      </c>
      <c r="AS288">
        <v>-99</v>
      </c>
      <c r="AT288">
        <v>-99</v>
      </c>
      <c r="AV288">
        <v>-99</v>
      </c>
      <c r="AW288">
        <v>-99</v>
      </c>
      <c r="AX288">
        <v>-99</v>
      </c>
      <c r="AY288">
        <v>-99</v>
      </c>
      <c r="AZ288">
        <v>-99</v>
      </c>
      <c r="BA288">
        <v>-99</v>
      </c>
      <c r="BB288">
        <v>-99</v>
      </c>
      <c r="BC288">
        <v>-99</v>
      </c>
      <c r="BD288">
        <v>-99</v>
      </c>
      <c r="BE288">
        <v>-99</v>
      </c>
      <c r="BF288">
        <v>-99</v>
      </c>
      <c r="BG288">
        <v>-99</v>
      </c>
      <c r="BH288">
        <v>-99</v>
      </c>
      <c r="BJ288">
        <v>-99</v>
      </c>
      <c r="BK288">
        <v>-99</v>
      </c>
    </row>
    <row r="289" spans="1:63">
      <c r="A289">
        <v>7385</v>
      </c>
      <c r="B289" t="s">
        <v>707</v>
      </c>
      <c r="C289">
        <v>511</v>
      </c>
      <c r="D289" t="s">
        <v>746</v>
      </c>
      <c r="E289">
        <v>2</v>
      </c>
      <c r="F289">
        <v>2515699.7799999998</v>
      </c>
      <c r="G289">
        <v>6861299.0899999999</v>
      </c>
      <c r="H289" s="2">
        <f t="shared" si="21"/>
        <v>22.186105705153864</v>
      </c>
      <c r="I289" s="2">
        <f t="shared" si="22"/>
        <v>17.338200991654951</v>
      </c>
      <c r="J289" s="2">
        <f t="shared" si="23"/>
        <v>1</v>
      </c>
      <c r="K289" s="2">
        <f t="shared" si="24"/>
        <v>1</v>
      </c>
      <c r="L289" s="2">
        <f t="shared" si="27"/>
        <v>1</v>
      </c>
      <c r="M289">
        <v>206.16</v>
      </c>
      <c r="N289">
        <v>-99</v>
      </c>
      <c r="O289">
        <v>2009</v>
      </c>
      <c r="P289">
        <v>2</v>
      </c>
      <c r="Q289">
        <v>11</v>
      </c>
      <c r="R289">
        <v>290</v>
      </c>
      <c r="S289" s="2">
        <f t="shared" si="25"/>
        <v>66051.9855417254</v>
      </c>
      <c r="T289" s="2">
        <f t="shared" si="26"/>
        <v>19155075.807100367</v>
      </c>
      <c r="U289" s="3">
        <f>VLOOKUP($D289,[1]Sheet1!$A$2:$U$706,8,FALSE)</f>
        <v>2</v>
      </c>
      <c r="V289" s="4">
        <v>11</v>
      </c>
      <c r="W289" s="3">
        <f>VLOOKUP($D289,[1]Sheet1!$A$2:$U$706,9,FALSE)</f>
        <v>11</v>
      </c>
      <c r="X289" s="3">
        <f>VLOOKUP($D289,[1]Sheet1!$A$2:$U$706,11,FALSE)</f>
        <v>325</v>
      </c>
      <c r="Y289" s="3">
        <f>VLOOKUP($D289,[1]Sheet1!$A$2:$U$706,15,FALSE)</f>
        <v>24.8</v>
      </c>
      <c r="Z289" s="3">
        <f>VLOOKUP($D289,[1]Sheet1!$A$2:$U$706,16,FALSE)</f>
        <v>10</v>
      </c>
      <c r="AA289">
        <v>24.5</v>
      </c>
      <c r="AB289">
        <v>10</v>
      </c>
      <c r="AC289">
        <v>80</v>
      </c>
      <c r="AD289" t="s">
        <v>52</v>
      </c>
      <c r="AE289">
        <v>24.5</v>
      </c>
      <c r="AF289">
        <v>24.219001380000002</v>
      </c>
      <c r="AG289">
        <v>2515699.98</v>
      </c>
      <c r="AH289">
        <v>6861299.057</v>
      </c>
      <c r="AI289">
        <v>207.37100000000001</v>
      </c>
      <c r="AJ289" t="s">
        <v>53</v>
      </c>
      <c r="AK289">
        <v>-99</v>
      </c>
      <c r="AL289" t="s">
        <v>54</v>
      </c>
      <c r="AM289" t="s">
        <v>55</v>
      </c>
      <c r="AN289">
        <v>0</v>
      </c>
      <c r="AO289">
        <v>3</v>
      </c>
      <c r="AP289">
        <v>-99</v>
      </c>
      <c r="AQ289">
        <v>-99</v>
      </c>
      <c r="AR289">
        <v>-99</v>
      </c>
      <c r="AS289">
        <v>-99</v>
      </c>
      <c r="AT289">
        <v>-99</v>
      </c>
      <c r="AV289">
        <v>-99</v>
      </c>
      <c r="AW289">
        <v>-99</v>
      </c>
      <c r="AX289">
        <v>-99</v>
      </c>
      <c r="AY289">
        <v>-99</v>
      </c>
      <c r="AZ289">
        <v>-99</v>
      </c>
      <c r="BA289">
        <v>-99</v>
      </c>
      <c r="BB289">
        <v>-99</v>
      </c>
      <c r="BC289">
        <v>-99</v>
      </c>
      <c r="BD289">
        <v>-99</v>
      </c>
      <c r="BE289">
        <v>-99</v>
      </c>
      <c r="BF289">
        <v>-99</v>
      </c>
      <c r="BG289">
        <v>-99</v>
      </c>
      <c r="BH289">
        <v>-99</v>
      </c>
      <c r="BJ289">
        <v>-99</v>
      </c>
      <c r="BK289">
        <v>-99</v>
      </c>
    </row>
    <row r="290" spans="1:63">
      <c r="A290">
        <v>7388</v>
      </c>
      <c r="B290" t="s">
        <v>707</v>
      </c>
      <c r="C290">
        <v>514</v>
      </c>
      <c r="D290" t="s">
        <v>751</v>
      </c>
      <c r="E290">
        <v>2</v>
      </c>
      <c r="F290">
        <v>2515693.7799999998</v>
      </c>
      <c r="G290">
        <v>6861303.6399999997</v>
      </c>
      <c r="H290" s="2">
        <f t="shared" si="21"/>
        <v>18.671172073775431</v>
      </c>
      <c r="I290" s="2">
        <f t="shared" si="22"/>
        <v>23.997610992947088</v>
      </c>
      <c r="J290" s="2">
        <f t="shared" si="23"/>
        <v>1</v>
      </c>
      <c r="K290" s="2">
        <f t="shared" si="24"/>
        <v>1</v>
      </c>
      <c r="L290" s="2">
        <f t="shared" si="27"/>
        <v>1</v>
      </c>
      <c r="M290">
        <v>204.92</v>
      </c>
      <c r="N290">
        <v>-99</v>
      </c>
      <c r="O290">
        <v>2009</v>
      </c>
      <c r="P290">
        <v>2</v>
      </c>
      <c r="Q290">
        <v>11</v>
      </c>
      <c r="R290">
        <v>257</v>
      </c>
      <c r="S290" s="2">
        <f t="shared" si="25"/>
        <v>51874.763294238059</v>
      </c>
      <c r="T290" s="2">
        <f t="shared" si="26"/>
        <v>13331814.166619182</v>
      </c>
      <c r="U290" s="3">
        <f>VLOOKUP($D290,[1]Sheet1!$A$2:$U$706,8,FALSE)</f>
        <v>2</v>
      </c>
      <c r="V290" s="4">
        <v>11</v>
      </c>
      <c r="W290" s="3">
        <f>VLOOKUP($D290,[1]Sheet1!$A$2:$U$706,9,FALSE)</f>
        <v>11</v>
      </c>
      <c r="X290" s="3">
        <f>VLOOKUP($D290,[1]Sheet1!$A$2:$U$706,11,FALSE)</f>
        <v>275</v>
      </c>
      <c r="Y290" s="3">
        <f>VLOOKUP($D290,[1]Sheet1!$A$2:$U$706,15,FALSE)</f>
        <v>21</v>
      </c>
      <c r="Z290" s="3">
        <f>VLOOKUP($D290,[1]Sheet1!$A$2:$U$706,16,FALSE)</f>
        <v>7</v>
      </c>
      <c r="AA290">
        <v>22</v>
      </c>
      <c r="AB290">
        <v>6.5</v>
      </c>
      <c r="AC290">
        <v>-99</v>
      </c>
      <c r="AD290" t="s">
        <v>52</v>
      </c>
      <c r="AE290">
        <v>22</v>
      </c>
      <c r="AF290">
        <v>22.448737959999999</v>
      </c>
      <c r="AG290">
        <v>2515693.8790000002</v>
      </c>
      <c r="AH290">
        <v>6861303.6239999998</v>
      </c>
      <c r="AI290">
        <v>206.20699999999999</v>
      </c>
      <c r="AJ290" t="s">
        <v>53</v>
      </c>
      <c r="AK290">
        <v>-99</v>
      </c>
      <c r="AL290" t="s">
        <v>54</v>
      </c>
      <c r="AM290" t="s">
        <v>55</v>
      </c>
      <c r="AN290">
        <v>0</v>
      </c>
      <c r="AO290">
        <v>3</v>
      </c>
      <c r="AP290">
        <v>-99</v>
      </c>
      <c r="AQ290">
        <v>-99</v>
      </c>
      <c r="AR290">
        <v>-99</v>
      </c>
      <c r="AS290">
        <v>-99</v>
      </c>
      <c r="AT290">
        <v>-99</v>
      </c>
      <c r="AV290">
        <v>-99</v>
      </c>
      <c r="AW290">
        <v>-99</v>
      </c>
      <c r="AX290">
        <v>-99</v>
      </c>
      <c r="AY290">
        <v>-99</v>
      </c>
      <c r="AZ290">
        <v>-99</v>
      </c>
      <c r="BA290">
        <v>-99</v>
      </c>
      <c r="BB290">
        <v>-99</v>
      </c>
      <c r="BC290">
        <v>-99</v>
      </c>
      <c r="BD290">
        <v>-99</v>
      </c>
      <c r="BE290">
        <v>-99</v>
      </c>
      <c r="BF290">
        <v>-99</v>
      </c>
      <c r="BG290">
        <v>-99</v>
      </c>
      <c r="BH290">
        <v>-99</v>
      </c>
      <c r="BJ290">
        <v>-99</v>
      </c>
      <c r="BK290">
        <v>-99</v>
      </c>
    </row>
    <row r="291" spans="1:63">
      <c r="A291">
        <v>7389</v>
      </c>
      <c r="B291" t="s">
        <v>707</v>
      </c>
      <c r="C291">
        <v>515</v>
      </c>
      <c r="D291" t="s">
        <v>752</v>
      </c>
      <c r="E291">
        <v>2</v>
      </c>
      <c r="F291">
        <v>2515697.5299999998</v>
      </c>
      <c r="G291">
        <v>6861306.0599999996</v>
      </c>
      <c r="H291" s="2">
        <f t="shared" si="21"/>
        <v>23.092562468543875</v>
      </c>
      <c r="I291" s="2">
        <f t="shared" si="22"/>
        <v>24.606057355980635</v>
      </c>
      <c r="J291" s="2">
        <f t="shared" si="23"/>
        <v>1</v>
      </c>
      <c r="K291" s="2">
        <f t="shared" si="24"/>
        <v>1</v>
      </c>
      <c r="L291" s="2">
        <f t="shared" si="27"/>
        <v>1</v>
      </c>
      <c r="M291">
        <v>203.03</v>
      </c>
      <c r="N291">
        <v>-99</v>
      </c>
      <c r="O291">
        <v>2009</v>
      </c>
      <c r="P291">
        <v>2</v>
      </c>
      <c r="Q291">
        <v>11</v>
      </c>
      <c r="R291">
        <v>196</v>
      </c>
      <c r="S291" s="2">
        <f t="shared" si="25"/>
        <v>30171.855845076374</v>
      </c>
      <c r="T291" s="2">
        <f t="shared" si="26"/>
        <v>5913683.7456349693</v>
      </c>
      <c r="U291" s="3">
        <f>VLOOKUP($D291,[1]Sheet1!$A$2:$U$706,8,FALSE)</f>
        <v>2</v>
      </c>
      <c r="V291" s="4">
        <v>11</v>
      </c>
      <c r="W291" s="3">
        <f>VLOOKUP($D291,[1]Sheet1!$A$2:$U$706,9,FALSE)</f>
        <v>11</v>
      </c>
      <c r="X291" s="3">
        <f>VLOOKUP($D291,[1]Sheet1!$A$2:$U$706,11,FALSE)</f>
        <v>197</v>
      </c>
      <c r="Y291" s="3">
        <f>VLOOKUP($D291,[1]Sheet1!$A$2:$U$706,15,FALSE)</f>
        <v>0</v>
      </c>
      <c r="Z291" s="3">
        <f>VLOOKUP($D291,[1]Sheet1!$A$2:$U$706,16,FALSE)</f>
        <v>0</v>
      </c>
      <c r="AA291">
        <v>-99</v>
      </c>
      <c r="AB291">
        <v>-99</v>
      </c>
      <c r="AC291">
        <v>-99</v>
      </c>
      <c r="AD291" t="s">
        <v>52</v>
      </c>
      <c r="AE291">
        <v>18.100000000000001</v>
      </c>
      <c r="AF291">
        <v>18.490339299999999</v>
      </c>
      <c r="AG291">
        <v>2515697.6179999998</v>
      </c>
      <c r="AH291">
        <v>6861306.1059999997</v>
      </c>
      <c r="AI291">
        <v>203.596</v>
      </c>
      <c r="AJ291" t="s">
        <v>53</v>
      </c>
      <c r="AK291">
        <v>-99</v>
      </c>
      <c r="AL291" t="s">
        <v>54</v>
      </c>
      <c r="AM291" t="s">
        <v>55</v>
      </c>
      <c r="AN291">
        <v>0</v>
      </c>
      <c r="AO291">
        <v>3</v>
      </c>
      <c r="AP291">
        <v>-99</v>
      </c>
      <c r="AQ291">
        <v>-99</v>
      </c>
      <c r="AR291">
        <v>-99</v>
      </c>
      <c r="AS291">
        <v>-99</v>
      </c>
      <c r="AT291">
        <v>-99</v>
      </c>
      <c r="AV291">
        <v>-99</v>
      </c>
      <c r="AW291">
        <v>-99</v>
      </c>
      <c r="AX291">
        <v>-99</v>
      </c>
      <c r="AY291">
        <v>-99</v>
      </c>
      <c r="AZ291">
        <v>-99</v>
      </c>
      <c r="BA291">
        <v>-99</v>
      </c>
      <c r="BB291">
        <v>-99</v>
      </c>
      <c r="BC291">
        <v>-99</v>
      </c>
      <c r="BD291">
        <v>-99</v>
      </c>
      <c r="BE291">
        <v>-99</v>
      </c>
      <c r="BF291">
        <v>-99</v>
      </c>
      <c r="BG291">
        <v>-99</v>
      </c>
      <c r="BH291">
        <v>-99</v>
      </c>
      <c r="BJ291">
        <v>-99</v>
      </c>
      <c r="BK291">
        <v>-99</v>
      </c>
    </row>
    <row r="292" spans="1:63">
      <c r="A292">
        <v>7391</v>
      </c>
      <c r="B292" t="s">
        <v>707</v>
      </c>
      <c r="C292">
        <v>517</v>
      </c>
      <c r="D292" t="s">
        <v>755</v>
      </c>
      <c r="E292">
        <v>2</v>
      </c>
      <c r="F292">
        <v>2515695.0099999998</v>
      </c>
      <c r="G292">
        <v>6861308.0499999998</v>
      </c>
      <c r="H292" s="2">
        <f t="shared" si="21"/>
        <v>21.649677186153088</v>
      </c>
      <c r="I292" s="2">
        <f t="shared" si="22"/>
        <v>27.474607871980577</v>
      </c>
      <c r="J292" s="2">
        <f t="shared" si="23"/>
        <v>1</v>
      </c>
      <c r="K292" s="2">
        <f t="shared" si="24"/>
        <v>1</v>
      </c>
      <c r="L292" s="2">
        <f t="shared" si="27"/>
        <v>1</v>
      </c>
      <c r="M292">
        <v>206.88</v>
      </c>
      <c r="N292">
        <v>-99</v>
      </c>
      <c r="O292">
        <v>2009</v>
      </c>
      <c r="P292">
        <v>2</v>
      </c>
      <c r="Q292">
        <v>11</v>
      </c>
      <c r="R292">
        <v>325</v>
      </c>
      <c r="S292" s="2">
        <f t="shared" si="25"/>
        <v>82957.681008855478</v>
      </c>
      <c r="T292" s="2">
        <f t="shared" si="26"/>
        <v>26961246.327878032</v>
      </c>
      <c r="U292" s="3">
        <f>VLOOKUP($D292,[1]Sheet1!$A$2:$U$706,8,FALSE)</f>
        <v>2</v>
      </c>
      <c r="V292" s="4">
        <v>11</v>
      </c>
      <c r="W292" s="3">
        <f>VLOOKUP($D292,[1]Sheet1!$A$2:$U$706,9,FALSE)</f>
        <v>11</v>
      </c>
      <c r="X292" s="3">
        <f>VLOOKUP($D292,[1]Sheet1!$A$2:$U$706,11,FALSE)</f>
        <v>357</v>
      </c>
      <c r="Y292" s="3">
        <f>VLOOKUP($D292,[1]Sheet1!$A$2:$U$706,15,FALSE)</f>
        <v>25</v>
      </c>
      <c r="Z292" s="3">
        <f>VLOOKUP($D292,[1]Sheet1!$A$2:$U$706,16,FALSE)</f>
        <v>6</v>
      </c>
      <c r="AA292">
        <v>-99</v>
      </c>
      <c r="AB292">
        <v>-99</v>
      </c>
      <c r="AC292">
        <v>-99</v>
      </c>
      <c r="AD292" t="s">
        <v>52</v>
      </c>
      <c r="AE292">
        <v>21.92</v>
      </c>
      <c r="AF292">
        <v>25.870316590000002</v>
      </c>
      <c r="AG292">
        <v>2515694.895</v>
      </c>
      <c r="AH292">
        <v>6861308.1160000004</v>
      </c>
      <c r="AI292">
        <v>208.483</v>
      </c>
      <c r="AJ292" t="s">
        <v>53</v>
      </c>
      <c r="AK292">
        <v>-99</v>
      </c>
      <c r="AL292" t="s">
        <v>54</v>
      </c>
      <c r="AM292" t="s">
        <v>55</v>
      </c>
      <c r="AN292">
        <v>0</v>
      </c>
      <c r="AO292">
        <v>3</v>
      </c>
      <c r="AP292">
        <v>-99</v>
      </c>
      <c r="AQ292">
        <v>-99</v>
      </c>
      <c r="AR292">
        <v>-99</v>
      </c>
      <c r="AS292">
        <v>-99</v>
      </c>
      <c r="AT292">
        <v>-99</v>
      </c>
      <c r="AV292">
        <v>-99</v>
      </c>
      <c r="AW292">
        <v>-99</v>
      </c>
      <c r="AX292">
        <v>-99</v>
      </c>
      <c r="AY292">
        <v>-99</v>
      </c>
      <c r="AZ292">
        <v>-99</v>
      </c>
      <c r="BA292">
        <v>-99</v>
      </c>
      <c r="BB292">
        <v>-99</v>
      </c>
      <c r="BC292">
        <v>-99</v>
      </c>
      <c r="BD292">
        <v>-99</v>
      </c>
      <c r="BE292">
        <v>-99</v>
      </c>
      <c r="BF292">
        <v>-99</v>
      </c>
      <c r="BG292">
        <v>-99</v>
      </c>
      <c r="BH292">
        <v>-99</v>
      </c>
      <c r="BJ292">
        <v>-99</v>
      </c>
      <c r="BK292">
        <v>-99</v>
      </c>
    </row>
    <row r="293" spans="1:63">
      <c r="A293">
        <v>7397</v>
      </c>
      <c r="B293" t="s">
        <v>707</v>
      </c>
      <c r="C293">
        <v>523</v>
      </c>
      <c r="D293" t="s">
        <v>763</v>
      </c>
      <c r="E293">
        <v>2</v>
      </c>
      <c r="F293">
        <v>2515692.3199999998</v>
      </c>
      <c r="G293">
        <v>6861316.6100000003</v>
      </c>
      <c r="H293" s="2">
        <f t="shared" si="21"/>
        <v>22.829321559795943</v>
      </c>
      <c r="I293" s="2">
        <f t="shared" si="22"/>
        <v>36.369445653545846</v>
      </c>
      <c r="J293" s="2">
        <f t="shared" si="23"/>
        <v>1</v>
      </c>
      <c r="K293" s="2">
        <f t="shared" si="24"/>
        <v>1</v>
      </c>
      <c r="L293" s="2">
        <f t="shared" si="27"/>
        <v>1</v>
      </c>
      <c r="M293">
        <v>206.68</v>
      </c>
      <c r="N293">
        <v>-99</v>
      </c>
      <c r="O293">
        <v>2009</v>
      </c>
      <c r="P293">
        <v>2</v>
      </c>
      <c r="Q293">
        <v>11</v>
      </c>
      <c r="R293">
        <v>250</v>
      </c>
      <c r="S293" s="2">
        <f t="shared" si="25"/>
        <v>49087.385212340516</v>
      </c>
      <c r="T293" s="2">
        <f t="shared" si="26"/>
        <v>12271846.30308513</v>
      </c>
      <c r="U293" s="3">
        <f>VLOOKUP($D293,[1]Sheet1!$A$2:$U$706,8,FALSE)</f>
        <v>2</v>
      </c>
      <c r="V293" s="4">
        <v>11</v>
      </c>
      <c r="W293" s="3">
        <f>VLOOKUP($D293,[1]Sheet1!$A$2:$U$706,9,FALSE)</f>
        <v>11</v>
      </c>
      <c r="X293" s="3">
        <f>VLOOKUP($D293,[1]Sheet1!$A$2:$U$706,11,FALSE)</f>
        <v>271</v>
      </c>
      <c r="Y293" s="3">
        <f>VLOOKUP($D293,[1]Sheet1!$A$2:$U$706,15,FALSE)</f>
        <v>0</v>
      </c>
      <c r="Z293" s="3">
        <f>VLOOKUP($D293,[1]Sheet1!$A$2:$U$706,16,FALSE)</f>
        <v>0</v>
      </c>
      <c r="AA293">
        <v>-99</v>
      </c>
      <c r="AB293">
        <v>-99</v>
      </c>
      <c r="AC293">
        <v>-99</v>
      </c>
      <c r="AD293" t="s">
        <v>52</v>
      </c>
      <c r="AE293">
        <v>21.28</v>
      </c>
      <c r="AF293">
        <v>22.042911029999999</v>
      </c>
      <c r="AG293">
        <v>2515692.5449999999</v>
      </c>
      <c r="AH293">
        <v>6861316.7939999998</v>
      </c>
      <c r="AI293">
        <v>207.66900000000001</v>
      </c>
      <c r="AJ293" t="s">
        <v>53</v>
      </c>
      <c r="AK293">
        <v>-99</v>
      </c>
      <c r="AL293" t="s">
        <v>54</v>
      </c>
      <c r="AM293" t="s">
        <v>55</v>
      </c>
      <c r="AN293">
        <v>0</v>
      </c>
      <c r="AO293">
        <v>3</v>
      </c>
      <c r="AP293">
        <v>-99</v>
      </c>
      <c r="AQ293">
        <v>-99</v>
      </c>
      <c r="AR293">
        <v>-99</v>
      </c>
      <c r="AS293">
        <v>-99</v>
      </c>
      <c r="AT293">
        <v>-99</v>
      </c>
      <c r="AV293">
        <v>-99</v>
      </c>
      <c r="AW293">
        <v>-99</v>
      </c>
      <c r="AX293">
        <v>-99</v>
      </c>
      <c r="AY293">
        <v>-99</v>
      </c>
      <c r="AZ293">
        <v>-99</v>
      </c>
      <c r="BA293">
        <v>-99</v>
      </c>
      <c r="BB293">
        <v>-99</v>
      </c>
      <c r="BC293">
        <v>-99</v>
      </c>
      <c r="BD293">
        <v>-99</v>
      </c>
      <c r="BE293">
        <v>-99</v>
      </c>
      <c r="BF293">
        <v>-99</v>
      </c>
      <c r="BG293">
        <v>-99</v>
      </c>
      <c r="BH293">
        <v>-99</v>
      </c>
      <c r="BJ293">
        <v>-99</v>
      </c>
      <c r="BK293">
        <v>-99</v>
      </c>
    </row>
    <row r="294" spans="1:63">
      <c r="A294">
        <v>7399</v>
      </c>
      <c r="B294" t="s">
        <v>707</v>
      </c>
      <c r="C294">
        <v>527</v>
      </c>
      <c r="D294" t="s">
        <v>766</v>
      </c>
      <c r="E294">
        <v>2</v>
      </c>
      <c r="F294">
        <v>2515713.36</v>
      </c>
      <c r="G294">
        <v>6861285.2800000003</v>
      </c>
      <c r="H294" s="2">
        <f t="shared" si="21"/>
        <v>28.657407258713221</v>
      </c>
      <c r="I294" s="2">
        <f t="shared" si="22"/>
        <v>-0.91706554141998353</v>
      </c>
      <c r="J294" s="2">
        <f t="shared" si="23"/>
        <v>0</v>
      </c>
      <c r="K294" s="2">
        <f t="shared" si="24"/>
        <v>0</v>
      </c>
      <c r="L294" s="2">
        <f t="shared" si="27"/>
        <v>0</v>
      </c>
      <c r="M294">
        <v>205</v>
      </c>
      <c r="N294">
        <v>-99</v>
      </c>
      <c r="O294">
        <v>2009</v>
      </c>
      <c r="P294">
        <v>2</v>
      </c>
      <c r="Q294">
        <v>11</v>
      </c>
      <c r="R294">
        <v>282</v>
      </c>
      <c r="S294" s="2">
        <f t="shared" si="25"/>
        <v>62458.003546018677</v>
      </c>
      <c r="T294" s="2">
        <f t="shared" si="26"/>
        <v>17613156.999977268</v>
      </c>
      <c r="U294" s="3">
        <f>VLOOKUP($D294,[1]Sheet1!$A$2:$U$706,8,FALSE)</f>
        <v>2</v>
      </c>
      <c r="V294" s="4">
        <v>11</v>
      </c>
      <c r="W294" s="3">
        <f>VLOOKUP($D294,[1]Sheet1!$A$2:$U$706,9,FALSE)</f>
        <v>11</v>
      </c>
      <c r="X294" s="3">
        <f>VLOOKUP($D294,[1]Sheet1!$A$2:$U$706,11,FALSE)</f>
        <v>300</v>
      </c>
      <c r="Y294" s="3">
        <f>VLOOKUP($D294,[1]Sheet1!$A$2:$U$706,15,FALSE)</f>
        <v>0</v>
      </c>
      <c r="Z294" s="3">
        <f>VLOOKUP($D294,[1]Sheet1!$A$2:$U$706,16,FALSE)</f>
        <v>0</v>
      </c>
      <c r="AA294">
        <v>-99</v>
      </c>
      <c r="AB294">
        <v>-99</v>
      </c>
      <c r="AC294">
        <v>-99</v>
      </c>
      <c r="AD294" t="s">
        <v>52</v>
      </c>
      <c r="AE294">
        <v>20.23</v>
      </c>
      <c r="AF294">
        <v>23.81030251</v>
      </c>
      <c r="AG294">
        <v>2515713.3650000002</v>
      </c>
      <c r="AH294">
        <v>6861285.6229999997</v>
      </c>
      <c r="AI294">
        <v>206.33099999999999</v>
      </c>
      <c r="AJ294" t="s">
        <v>53</v>
      </c>
      <c r="AK294">
        <v>-99</v>
      </c>
      <c r="AL294" t="s">
        <v>54</v>
      </c>
      <c r="AM294" t="s">
        <v>55</v>
      </c>
      <c r="AN294">
        <v>0</v>
      </c>
      <c r="AO294">
        <v>3</v>
      </c>
      <c r="AP294">
        <v>-99</v>
      </c>
      <c r="AQ294">
        <v>-99</v>
      </c>
      <c r="AR294">
        <v>-99</v>
      </c>
      <c r="AS294">
        <v>-99</v>
      </c>
      <c r="AT294">
        <v>-99</v>
      </c>
      <c r="AV294">
        <v>-99</v>
      </c>
      <c r="AW294">
        <v>-99</v>
      </c>
      <c r="AX294">
        <v>-99</v>
      </c>
      <c r="AY294">
        <v>-99</v>
      </c>
      <c r="AZ294">
        <v>-99</v>
      </c>
      <c r="BA294">
        <v>-99</v>
      </c>
      <c r="BB294">
        <v>-99</v>
      </c>
      <c r="BC294">
        <v>-99</v>
      </c>
      <c r="BD294">
        <v>-99</v>
      </c>
      <c r="BE294">
        <v>-99</v>
      </c>
      <c r="BF294">
        <v>-99</v>
      </c>
      <c r="BG294">
        <v>-99</v>
      </c>
      <c r="BH294">
        <v>-99</v>
      </c>
      <c r="BJ294">
        <v>-99</v>
      </c>
      <c r="BK294">
        <v>-99</v>
      </c>
    </row>
    <row r="295" spans="1:63">
      <c r="A295">
        <v>7404</v>
      </c>
      <c r="B295" t="s">
        <v>707</v>
      </c>
      <c r="C295">
        <v>532</v>
      </c>
      <c r="D295" t="s">
        <v>771</v>
      </c>
      <c r="E295">
        <v>2</v>
      </c>
      <c r="F295">
        <v>2515708.08</v>
      </c>
      <c r="G295">
        <v>6861288.1299999999</v>
      </c>
      <c r="H295" s="2">
        <f t="shared" si="21"/>
        <v>25.076564189148957</v>
      </c>
      <c r="I295" s="2">
        <f t="shared" si="22"/>
        <v>3.8973360732011439</v>
      </c>
      <c r="J295" s="2">
        <f t="shared" si="23"/>
        <v>1</v>
      </c>
      <c r="K295" s="2">
        <f t="shared" si="24"/>
        <v>1</v>
      </c>
      <c r="L295" s="2">
        <f t="shared" si="27"/>
        <v>1</v>
      </c>
      <c r="M295">
        <v>204.37</v>
      </c>
      <c r="N295">
        <v>-99</v>
      </c>
      <c r="O295">
        <v>2009</v>
      </c>
      <c r="P295">
        <v>2</v>
      </c>
      <c r="Q295">
        <v>11</v>
      </c>
      <c r="R295">
        <v>124</v>
      </c>
      <c r="S295" s="2">
        <f t="shared" si="25"/>
        <v>12076.282160399165</v>
      </c>
      <c r="T295" s="2">
        <f t="shared" si="26"/>
        <v>1497458.9878894964</v>
      </c>
      <c r="U295" s="3">
        <f>VLOOKUP($D295,[1]Sheet1!$A$2:$U$706,8,FALSE)</f>
        <v>2</v>
      </c>
      <c r="V295" s="4">
        <v>11</v>
      </c>
      <c r="W295" s="3">
        <f>VLOOKUP($D295,[1]Sheet1!$A$2:$U$706,9,FALSE)</f>
        <v>11</v>
      </c>
      <c r="X295" s="3">
        <f>VLOOKUP($D295,[1]Sheet1!$A$2:$U$706,11,FALSE)</f>
        <v>231</v>
      </c>
      <c r="Y295" s="3">
        <f>VLOOKUP($D295,[1]Sheet1!$A$2:$U$706,15,FALSE)</f>
        <v>0</v>
      </c>
      <c r="Z295" s="3">
        <f>VLOOKUP($D295,[1]Sheet1!$A$2:$U$706,16,FALSE)</f>
        <v>0</v>
      </c>
      <c r="AA295">
        <v>-99</v>
      </c>
      <c r="AB295">
        <v>-99</v>
      </c>
      <c r="AC295">
        <v>-99</v>
      </c>
      <c r="AD295" t="s">
        <v>772</v>
      </c>
      <c r="AE295">
        <v>19.350000000000001</v>
      </c>
      <c r="AF295">
        <v>12.299007980000001</v>
      </c>
      <c r="AG295">
        <v>2515707.83</v>
      </c>
      <c r="AH295">
        <v>6861287.7549999999</v>
      </c>
      <c r="AI295">
        <v>205.84700000000001</v>
      </c>
      <c r="AJ295" t="s">
        <v>53</v>
      </c>
      <c r="AK295">
        <v>-99</v>
      </c>
      <c r="AL295" t="s">
        <v>54</v>
      </c>
      <c r="AM295" t="s">
        <v>55</v>
      </c>
      <c r="AN295">
        <v>0</v>
      </c>
      <c r="AO295">
        <v>3</v>
      </c>
      <c r="AP295">
        <v>-99</v>
      </c>
      <c r="AQ295">
        <v>-99</v>
      </c>
      <c r="AR295">
        <v>-99</v>
      </c>
      <c r="AS295">
        <v>-99</v>
      </c>
      <c r="AT295">
        <v>-99</v>
      </c>
      <c r="AV295">
        <v>-99</v>
      </c>
      <c r="AW295">
        <v>-99</v>
      </c>
      <c r="AX295">
        <v>-99</v>
      </c>
      <c r="AY295">
        <v>-99</v>
      </c>
      <c r="AZ295">
        <v>-99</v>
      </c>
      <c r="BA295">
        <v>-99</v>
      </c>
      <c r="BB295">
        <v>-99</v>
      </c>
      <c r="BC295">
        <v>-99</v>
      </c>
      <c r="BD295">
        <v>-99</v>
      </c>
      <c r="BE295">
        <v>-99</v>
      </c>
      <c r="BF295">
        <v>-99</v>
      </c>
      <c r="BG295">
        <v>-99</v>
      </c>
      <c r="BH295">
        <v>-99</v>
      </c>
      <c r="BJ295">
        <v>-99</v>
      </c>
      <c r="BK295">
        <v>-99</v>
      </c>
    </row>
    <row r="296" spans="1:63">
      <c r="A296">
        <v>7406</v>
      </c>
      <c r="B296" t="s">
        <v>707</v>
      </c>
      <c r="C296">
        <v>534</v>
      </c>
      <c r="D296" t="s">
        <v>775</v>
      </c>
      <c r="E296">
        <v>2</v>
      </c>
      <c r="F296">
        <v>2515713.9700000002</v>
      </c>
      <c r="G296">
        <v>6861292.6399999997</v>
      </c>
      <c r="H296" s="2">
        <f t="shared" si="21"/>
        <v>32.320725415269088</v>
      </c>
      <c r="I296" s="2">
        <f t="shared" si="22"/>
        <v>5.4955626308260346</v>
      </c>
      <c r="J296" s="2">
        <f t="shared" si="23"/>
        <v>1</v>
      </c>
      <c r="K296" s="2">
        <f t="shared" si="24"/>
        <v>1</v>
      </c>
      <c r="L296" s="2">
        <f t="shared" si="27"/>
        <v>1</v>
      </c>
      <c r="M296">
        <v>203.63</v>
      </c>
      <c r="N296">
        <v>-99</v>
      </c>
      <c r="O296">
        <v>2009</v>
      </c>
      <c r="P296">
        <v>2</v>
      </c>
      <c r="Q296">
        <v>11</v>
      </c>
      <c r="R296">
        <v>208</v>
      </c>
      <c r="S296" s="2">
        <f t="shared" si="25"/>
        <v>33979.466141227203</v>
      </c>
      <c r="T296" s="2">
        <f t="shared" si="26"/>
        <v>7067728.9573752582</v>
      </c>
      <c r="U296" s="3">
        <f>VLOOKUP($D296,[1]Sheet1!$A$2:$U$706,8,FALSE)</f>
        <v>2</v>
      </c>
      <c r="V296" s="4">
        <v>11</v>
      </c>
      <c r="W296" s="3">
        <f>VLOOKUP($D296,[1]Sheet1!$A$2:$U$706,9,FALSE)</f>
        <v>11</v>
      </c>
      <c r="X296" s="3">
        <f>VLOOKUP($D296,[1]Sheet1!$A$2:$U$706,11,FALSE)</f>
        <v>229</v>
      </c>
      <c r="Y296" s="3">
        <f>VLOOKUP($D296,[1]Sheet1!$A$2:$U$706,15,FALSE)</f>
        <v>0</v>
      </c>
      <c r="Z296" s="3">
        <f>VLOOKUP($D296,[1]Sheet1!$A$2:$U$706,16,FALSE)</f>
        <v>0</v>
      </c>
      <c r="AA296">
        <v>-99</v>
      </c>
      <c r="AB296">
        <v>-99</v>
      </c>
      <c r="AC296">
        <v>-99</v>
      </c>
      <c r="AD296" t="s">
        <v>52</v>
      </c>
      <c r="AE296">
        <v>19.09</v>
      </c>
      <c r="AF296">
        <v>19.350098209999999</v>
      </c>
      <c r="AG296">
        <v>2515713.9700000002</v>
      </c>
      <c r="AH296">
        <v>6861292.6399999997</v>
      </c>
      <c r="AI296">
        <v>204.999</v>
      </c>
      <c r="AJ296" t="s">
        <v>53</v>
      </c>
      <c r="AK296">
        <v>-99</v>
      </c>
      <c r="AL296" t="s">
        <v>54</v>
      </c>
      <c r="AM296" t="s">
        <v>55</v>
      </c>
      <c r="AN296">
        <v>0</v>
      </c>
      <c r="AO296">
        <v>3</v>
      </c>
      <c r="AP296">
        <v>-99</v>
      </c>
      <c r="AQ296">
        <v>-99</v>
      </c>
      <c r="AR296">
        <v>-99</v>
      </c>
      <c r="AS296">
        <v>-99</v>
      </c>
      <c r="AT296">
        <v>-99</v>
      </c>
      <c r="AV296">
        <v>-99</v>
      </c>
      <c r="AW296">
        <v>-99</v>
      </c>
      <c r="AX296">
        <v>-99</v>
      </c>
      <c r="AY296">
        <v>-99</v>
      </c>
      <c r="AZ296">
        <v>-99</v>
      </c>
      <c r="BA296">
        <v>-99</v>
      </c>
      <c r="BB296">
        <v>-99</v>
      </c>
      <c r="BC296">
        <v>-99</v>
      </c>
      <c r="BD296">
        <v>-99</v>
      </c>
      <c r="BE296">
        <v>-99</v>
      </c>
      <c r="BF296">
        <v>-99</v>
      </c>
      <c r="BG296">
        <v>-99</v>
      </c>
      <c r="BH296">
        <v>-99</v>
      </c>
      <c r="BJ296">
        <v>-99</v>
      </c>
      <c r="BK296">
        <v>-99</v>
      </c>
    </row>
    <row r="297" spans="1:63">
      <c r="A297">
        <v>7407</v>
      </c>
      <c r="B297" t="s">
        <v>707</v>
      </c>
      <c r="C297">
        <v>535</v>
      </c>
      <c r="D297" t="s">
        <v>776</v>
      </c>
      <c r="E297">
        <v>2</v>
      </c>
      <c r="F297">
        <v>2515708.4300000002</v>
      </c>
      <c r="G297">
        <v>6861290.7999999998</v>
      </c>
      <c r="H297" s="2">
        <f t="shared" si="21"/>
        <v>26.522162673512369</v>
      </c>
      <c r="I297" s="2">
        <f t="shared" si="22"/>
        <v>6.1692614728728703</v>
      </c>
      <c r="J297" s="2">
        <f t="shared" si="23"/>
        <v>1</v>
      </c>
      <c r="K297" s="2">
        <f t="shared" si="24"/>
        <v>1</v>
      </c>
      <c r="L297" s="2">
        <f t="shared" si="27"/>
        <v>1</v>
      </c>
      <c r="M297">
        <v>202.52</v>
      </c>
      <c r="N297">
        <v>-99</v>
      </c>
      <c r="O297">
        <v>2009</v>
      </c>
      <c r="P297">
        <v>2</v>
      </c>
      <c r="Q297">
        <v>11</v>
      </c>
      <c r="R297">
        <v>170</v>
      </c>
      <c r="S297" s="2">
        <f t="shared" si="25"/>
        <v>22698.006922186254</v>
      </c>
      <c r="T297" s="2">
        <f t="shared" si="26"/>
        <v>3858661.1767716631</v>
      </c>
      <c r="U297" s="3">
        <f>VLOOKUP($D297,[1]Sheet1!$A$2:$U$706,8,FALSE)</f>
        <v>2</v>
      </c>
      <c r="V297" s="4">
        <v>11</v>
      </c>
      <c r="W297" s="3">
        <f>VLOOKUP($D297,[1]Sheet1!$A$2:$U$706,9,FALSE)</f>
        <v>11</v>
      </c>
      <c r="X297" s="3">
        <f>VLOOKUP($D297,[1]Sheet1!$A$2:$U$706,11,FALSE)</f>
        <v>180</v>
      </c>
      <c r="Y297" s="3">
        <f>VLOOKUP($D297,[1]Sheet1!$A$2:$U$706,15,FALSE)</f>
        <v>0</v>
      </c>
      <c r="Z297" s="3">
        <f>VLOOKUP($D297,[1]Sheet1!$A$2:$U$706,16,FALSE)</f>
        <v>0</v>
      </c>
      <c r="AA297">
        <v>17.5</v>
      </c>
      <c r="AB297">
        <v>5.5</v>
      </c>
      <c r="AC297">
        <v>50</v>
      </c>
      <c r="AD297" t="s">
        <v>52</v>
      </c>
      <c r="AE297">
        <v>17.5</v>
      </c>
      <c r="AF297">
        <v>16.46991324</v>
      </c>
      <c r="AG297">
        <v>2515708.5060000001</v>
      </c>
      <c r="AH297">
        <v>6861290.8880000003</v>
      </c>
      <c r="AI297">
        <v>202.125</v>
      </c>
      <c r="AJ297" t="s">
        <v>53</v>
      </c>
      <c r="AK297">
        <v>-99</v>
      </c>
      <c r="AL297" t="s">
        <v>54</v>
      </c>
      <c r="AM297" t="s">
        <v>55</v>
      </c>
      <c r="AN297">
        <v>0</v>
      </c>
      <c r="AO297">
        <v>3</v>
      </c>
      <c r="AP297">
        <v>-99</v>
      </c>
      <c r="AQ297">
        <v>-99</v>
      </c>
      <c r="AR297">
        <v>-99</v>
      </c>
      <c r="AS297">
        <v>-99</v>
      </c>
      <c r="AT297">
        <v>-99</v>
      </c>
      <c r="AV297">
        <v>-99</v>
      </c>
      <c r="AW297">
        <v>-99</v>
      </c>
      <c r="AX297">
        <v>-99</v>
      </c>
      <c r="AY297">
        <v>-99</v>
      </c>
      <c r="AZ297">
        <v>-99</v>
      </c>
      <c r="BA297">
        <v>-99</v>
      </c>
      <c r="BB297">
        <v>-99</v>
      </c>
      <c r="BC297">
        <v>-99</v>
      </c>
      <c r="BD297">
        <v>-99</v>
      </c>
      <c r="BE297">
        <v>-99</v>
      </c>
      <c r="BF297">
        <v>-99</v>
      </c>
      <c r="BG297">
        <v>-99</v>
      </c>
      <c r="BH297">
        <v>-99</v>
      </c>
      <c r="BJ297">
        <v>-99</v>
      </c>
      <c r="BK297">
        <v>-99</v>
      </c>
    </row>
    <row r="298" spans="1:63">
      <c r="A298">
        <v>7409</v>
      </c>
      <c r="B298" t="s">
        <v>707</v>
      </c>
      <c r="C298">
        <v>538</v>
      </c>
      <c r="D298" t="s">
        <v>778</v>
      </c>
      <c r="E298">
        <v>2</v>
      </c>
      <c r="F298">
        <v>2515707.27</v>
      </c>
      <c r="G298">
        <v>6861292.5199999996</v>
      </c>
      <c r="H298" s="2">
        <f t="shared" si="21"/>
        <v>26.197749050498601</v>
      </c>
      <c r="I298" s="2">
        <f t="shared" si="22"/>
        <v>8.2183480500217563</v>
      </c>
      <c r="J298" s="2">
        <f t="shared" si="23"/>
        <v>1</v>
      </c>
      <c r="K298" s="2">
        <f t="shared" si="24"/>
        <v>1</v>
      </c>
      <c r="L298" s="2">
        <f t="shared" si="27"/>
        <v>1</v>
      </c>
      <c r="M298">
        <v>206.41</v>
      </c>
      <c r="N298">
        <v>-99</v>
      </c>
      <c r="O298">
        <v>2009</v>
      </c>
      <c r="P298">
        <v>2</v>
      </c>
      <c r="Q298">
        <v>11</v>
      </c>
      <c r="R298">
        <v>252</v>
      </c>
      <c r="S298" s="2">
        <f t="shared" si="25"/>
        <v>49875.924968391555</v>
      </c>
      <c r="T298" s="2">
        <f t="shared" si="26"/>
        <v>12568733.092034671</v>
      </c>
      <c r="U298" s="3">
        <f>VLOOKUP($D298,[1]Sheet1!$A$2:$U$706,8,FALSE)</f>
        <v>2</v>
      </c>
      <c r="V298" s="4">
        <v>11</v>
      </c>
      <c r="W298" s="3">
        <f>VLOOKUP($D298,[1]Sheet1!$A$2:$U$706,9,FALSE)</f>
        <v>11</v>
      </c>
      <c r="X298" s="3">
        <f>VLOOKUP($D298,[1]Sheet1!$A$2:$U$706,11,FALSE)</f>
        <v>272</v>
      </c>
      <c r="Y298" s="3">
        <f>VLOOKUP($D298,[1]Sheet1!$A$2:$U$706,15,FALSE)</f>
        <v>24</v>
      </c>
      <c r="Z298" s="3">
        <f>VLOOKUP($D298,[1]Sheet1!$A$2:$U$706,16,FALSE)</f>
        <v>9</v>
      </c>
      <c r="AA298">
        <v>-99</v>
      </c>
      <c r="AB298">
        <v>-99</v>
      </c>
      <c r="AC298">
        <v>-99</v>
      </c>
      <c r="AD298" t="s">
        <v>52</v>
      </c>
      <c r="AE298">
        <v>21.8</v>
      </c>
      <c r="AF298">
        <v>22.160018579999999</v>
      </c>
      <c r="AG298">
        <v>2515707.4470000002</v>
      </c>
      <c r="AH298">
        <v>6861292.1579999998</v>
      </c>
      <c r="AI298">
        <v>206.87799999999999</v>
      </c>
      <c r="AJ298" t="s">
        <v>53</v>
      </c>
      <c r="AK298">
        <v>-99</v>
      </c>
      <c r="AL298" t="s">
        <v>54</v>
      </c>
      <c r="AM298" t="s">
        <v>55</v>
      </c>
      <c r="AN298">
        <v>0</v>
      </c>
      <c r="AO298">
        <v>3</v>
      </c>
      <c r="AP298">
        <v>-99</v>
      </c>
      <c r="AQ298">
        <v>-99</v>
      </c>
      <c r="AR298">
        <v>-99</v>
      </c>
      <c r="AS298">
        <v>-99</v>
      </c>
      <c r="AT298">
        <v>-99</v>
      </c>
      <c r="AV298">
        <v>-99</v>
      </c>
      <c r="AW298">
        <v>-99</v>
      </c>
      <c r="AX298">
        <v>-99</v>
      </c>
      <c r="AY298">
        <v>-99</v>
      </c>
      <c r="AZ298">
        <v>-99</v>
      </c>
      <c r="BA298">
        <v>-99</v>
      </c>
      <c r="BB298">
        <v>-99</v>
      </c>
      <c r="BC298">
        <v>-99</v>
      </c>
      <c r="BD298">
        <v>-99</v>
      </c>
      <c r="BE298">
        <v>-99</v>
      </c>
      <c r="BF298">
        <v>-99</v>
      </c>
      <c r="BG298">
        <v>-99</v>
      </c>
      <c r="BH298">
        <v>-99</v>
      </c>
      <c r="BJ298">
        <v>-99</v>
      </c>
      <c r="BK298">
        <v>-99</v>
      </c>
    </row>
    <row r="299" spans="1:63">
      <c r="A299">
        <v>7410</v>
      </c>
      <c r="B299" t="s">
        <v>707</v>
      </c>
      <c r="C299">
        <v>539</v>
      </c>
      <c r="D299" t="s">
        <v>779</v>
      </c>
      <c r="E299">
        <v>2</v>
      </c>
      <c r="F299">
        <v>2515708.3199999998</v>
      </c>
      <c r="G299">
        <v>6861293.7400000002</v>
      </c>
      <c r="H299" s="2">
        <f t="shared" ref="H299:H362" si="28">COS(-$P$5)*($F299-$O$3)-SIN(-$P$5)*($G299-$P$3)</f>
        <v>27.664966506325314</v>
      </c>
      <c r="I299" s="2">
        <f t="shared" ref="I299:I362" si="29">SIN(-$P$5)*($F299-$O$3)+COS(-$P$5)*($G299-$P$3)</f>
        <v>8.88029437606518</v>
      </c>
      <c r="J299" s="2">
        <f t="shared" ref="J299:J362" si="30">IF(AND(H299&gt;0,H299&lt;$O$4,I299&gt;0,I299&lt;$P$4),1,0)</f>
        <v>1</v>
      </c>
      <c r="K299" s="2">
        <f t="shared" ref="K299:K362" si="31">IF(AND(J299=1,V299&lt;21,OR(X299/10&gt;$R$10,AJ299="O1",AJ299="O5")),1,0)</f>
        <v>1</v>
      </c>
      <c r="L299" s="2">
        <f t="shared" si="27"/>
        <v>1</v>
      </c>
      <c r="M299">
        <v>204.73</v>
      </c>
      <c r="N299">
        <v>-99</v>
      </c>
      <c r="O299">
        <v>2009</v>
      </c>
      <c r="P299">
        <v>2</v>
      </c>
      <c r="Q299">
        <v>11</v>
      </c>
      <c r="R299">
        <v>238</v>
      </c>
      <c r="S299" s="2">
        <f t="shared" ref="S299:S362" si="32">PI()/4*R299^2</f>
        <v>44488.093567485063</v>
      </c>
      <c r="T299" s="2">
        <f t="shared" ref="T299:T362" si="33">R299*S299</f>
        <v>10588166.269061444</v>
      </c>
      <c r="U299" s="3">
        <f>VLOOKUP($D299,[1]Sheet1!$A$2:$U$706,8,FALSE)</f>
        <v>2</v>
      </c>
      <c r="V299" s="4">
        <v>11</v>
      </c>
      <c r="W299" s="3">
        <f>VLOOKUP($D299,[1]Sheet1!$A$2:$U$706,9,FALSE)</f>
        <v>11</v>
      </c>
      <c r="X299" s="3">
        <f>VLOOKUP($D299,[1]Sheet1!$A$2:$U$706,11,FALSE)</f>
        <v>240</v>
      </c>
      <c r="Y299" s="3">
        <f>VLOOKUP($D299,[1]Sheet1!$A$2:$U$706,15,FALSE)</f>
        <v>0</v>
      </c>
      <c r="Z299" s="3">
        <f>VLOOKUP($D299,[1]Sheet1!$A$2:$U$706,16,FALSE)</f>
        <v>0</v>
      </c>
      <c r="AA299">
        <v>-99</v>
      </c>
      <c r="AB299">
        <v>-99</v>
      </c>
      <c r="AC299">
        <v>-99</v>
      </c>
      <c r="AD299" t="s">
        <v>52</v>
      </c>
      <c r="AE299">
        <v>20.07</v>
      </c>
      <c r="AF299">
        <v>21.320158429999999</v>
      </c>
      <c r="AG299">
        <v>2515708.41</v>
      </c>
      <c r="AH299">
        <v>6861293.8399999999</v>
      </c>
      <c r="AI299">
        <v>205.04300000000001</v>
      </c>
      <c r="AJ299" t="s">
        <v>53</v>
      </c>
      <c r="AK299">
        <v>-99</v>
      </c>
      <c r="AL299" t="s">
        <v>54</v>
      </c>
      <c r="AM299" t="s">
        <v>55</v>
      </c>
      <c r="AN299">
        <v>0</v>
      </c>
      <c r="AO299">
        <v>3</v>
      </c>
      <c r="AP299">
        <v>-99</v>
      </c>
      <c r="AQ299">
        <v>-99</v>
      </c>
      <c r="AR299">
        <v>-99</v>
      </c>
      <c r="AS299">
        <v>-99</v>
      </c>
      <c r="AT299">
        <v>-99</v>
      </c>
      <c r="AV299">
        <v>-99</v>
      </c>
      <c r="AW299">
        <v>-99</v>
      </c>
      <c r="AX299">
        <v>-99</v>
      </c>
      <c r="AY299">
        <v>-99</v>
      </c>
      <c r="AZ299">
        <v>-99</v>
      </c>
      <c r="BA299">
        <v>-99</v>
      </c>
      <c r="BB299">
        <v>-99</v>
      </c>
      <c r="BC299">
        <v>-99</v>
      </c>
      <c r="BD299">
        <v>-99</v>
      </c>
      <c r="BE299">
        <v>-99</v>
      </c>
      <c r="BF299">
        <v>-99</v>
      </c>
      <c r="BG299">
        <v>-99</v>
      </c>
      <c r="BH299">
        <v>-99</v>
      </c>
      <c r="BJ299">
        <v>-99</v>
      </c>
      <c r="BK299">
        <v>-99</v>
      </c>
    </row>
    <row r="300" spans="1:63">
      <c r="A300">
        <v>7420</v>
      </c>
      <c r="B300" t="s">
        <v>707</v>
      </c>
      <c r="C300">
        <v>551</v>
      </c>
      <c r="D300" t="s">
        <v>792</v>
      </c>
      <c r="E300">
        <v>2</v>
      </c>
      <c r="F300">
        <v>2515700.23</v>
      </c>
      <c r="G300">
        <v>6861306.21</v>
      </c>
      <c r="H300" s="2">
        <f t="shared" si="28"/>
        <v>25.602986233130181</v>
      </c>
      <c r="I300" s="2">
        <f t="shared" si="29"/>
        <v>23.60093421759515</v>
      </c>
      <c r="J300" s="2">
        <f t="shared" si="30"/>
        <v>1</v>
      </c>
      <c r="K300" s="2">
        <f t="shared" si="31"/>
        <v>1</v>
      </c>
      <c r="L300" s="2">
        <f t="shared" ref="L300:L363" si="34">IF(AND(K300,OR(AJ300="O1",AJ300="O5")),1,0)</f>
        <v>1</v>
      </c>
      <c r="M300">
        <v>207.32</v>
      </c>
      <c r="N300">
        <v>-99</v>
      </c>
      <c r="O300">
        <v>2009</v>
      </c>
      <c r="P300">
        <v>2</v>
      </c>
      <c r="Q300">
        <v>11</v>
      </c>
      <c r="R300">
        <v>274</v>
      </c>
      <c r="S300" s="2">
        <f t="shared" si="32"/>
        <v>58964.552515226824</v>
      </c>
      <c r="T300" s="2">
        <f t="shared" si="33"/>
        <v>16156287.38917215</v>
      </c>
      <c r="U300" s="3">
        <f>VLOOKUP($D300,[1]Sheet1!$A$2:$U$706,8,FALSE)</f>
        <v>2</v>
      </c>
      <c r="V300" s="4">
        <v>11</v>
      </c>
      <c r="W300" s="3">
        <f>VLOOKUP($D300,[1]Sheet1!$A$2:$U$706,9,FALSE)</f>
        <v>11</v>
      </c>
      <c r="X300" s="3">
        <f>VLOOKUP($D300,[1]Sheet1!$A$2:$U$706,11,FALSE)</f>
        <v>293</v>
      </c>
      <c r="Y300" s="3">
        <f>VLOOKUP($D300,[1]Sheet1!$A$2:$U$706,15,FALSE)</f>
        <v>0</v>
      </c>
      <c r="Z300" s="3">
        <f>VLOOKUP($D300,[1]Sheet1!$A$2:$U$706,16,FALSE)</f>
        <v>0</v>
      </c>
      <c r="AA300">
        <v>-99</v>
      </c>
      <c r="AB300">
        <v>-99</v>
      </c>
      <c r="AC300">
        <v>-99</v>
      </c>
      <c r="AD300" t="s">
        <v>52</v>
      </c>
      <c r="AE300">
        <v>22.51</v>
      </c>
      <c r="AF300">
        <v>23.388905430000001</v>
      </c>
      <c r="AG300">
        <v>2515700.3560000001</v>
      </c>
      <c r="AH300">
        <v>6861306.2479999997</v>
      </c>
      <c r="AI300">
        <v>208.316</v>
      </c>
      <c r="AJ300" t="s">
        <v>53</v>
      </c>
      <c r="AK300">
        <v>-99</v>
      </c>
      <c r="AL300" t="s">
        <v>54</v>
      </c>
      <c r="AM300" t="s">
        <v>55</v>
      </c>
      <c r="AN300">
        <v>0</v>
      </c>
      <c r="AO300">
        <v>3</v>
      </c>
      <c r="AP300">
        <v>-99</v>
      </c>
      <c r="AQ300">
        <v>-99</v>
      </c>
      <c r="AR300">
        <v>-99</v>
      </c>
      <c r="AS300">
        <v>-99</v>
      </c>
      <c r="AT300">
        <v>-99</v>
      </c>
      <c r="AV300">
        <v>-99</v>
      </c>
      <c r="AW300">
        <v>-99</v>
      </c>
      <c r="AX300">
        <v>-99</v>
      </c>
      <c r="AY300">
        <v>-99</v>
      </c>
      <c r="AZ300">
        <v>-99</v>
      </c>
      <c r="BA300">
        <v>-99</v>
      </c>
      <c r="BB300">
        <v>-99</v>
      </c>
      <c r="BC300">
        <v>-99</v>
      </c>
      <c r="BD300">
        <v>-99</v>
      </c>
      <c r="BE300">
        <v>-99</v>
      </c>
      <c r="BF300">
        <v>-99</v>
      </c>
      <c r="BG300">
        <v>-99</v>
      </c>
      <c r="BH300">
        <v>-99</v>
      </c>
      <c r="BJ300">
        <v>-99</v>
      </c>
      <c r="BK300">
        <v>-99</v>
      </c>
    </row>
    <row r="301" spans="1:63">
      <c r="A301">
        <v>7424</v>
      </c>
      <c r="B301" t="s">
        <v>707</v>
      </c>
      <c r="C301">
        <v>555</v>
      </c>
      <c r="D301" t="s">
        <v>798</v>
      </c>
      <c r="E301">
        <v>2</v>
      </c>
      <c r="F301">
        <v>2515702.2999999998</v>
      </c>
      <c r="G301">
        <v>6861319.6900000004</v>
      </c>
      <c r="H301" s="2">
        <f t="shared" si="28"/>
        <v>33.175937520597671</v>
      </c>
      <c r="I301" s="2">
        <f t="shared" si="29"/>
        <v>34.943143385521942</v>
      </c>
      <c r="J301" s="2">
        <f t="shared" si="30"/>
        <v>1</v>
      </c>
      <c r="K301" s="2">
        <f t="shared" si="31"/>
        <v>1</v>
      </c>
      <c r="L301" s="2">
        <f t="shared" si="34"/>
        <v>1</v>
      </c>
      <c r="M301">
        <v>202.87</v>
      </c>
      <c r="N301">
        <v>-99</v>
      </c>
      <c r="O301">
        <v>2009</v>
      </c>
      <c r="P301">
        <v>2</v>
      </c>
      <c r="Q301">
        <v>11</v>
      </c>
      <c r="R301">
        <v>197</v>
      </c>
      <c r="S301" s="2">
        <f t="shared" si="32"/>
        <v>30480.517323291569</v>
      </c>
      <c r="T301" s="2">
        <f t="shared" si="33"/>
        <v>6004661.9126884388</v>
      </c>
      <c r="U301" s="3">
        <f>VLOOKUP($D301,[1]Sheet1!$A$2:$U$706,8,FALSE)</f>
        <v>2</v>
      </c>
      <c r="V301" s="4">
        <v>11</v>
      </c>
      <c r="W301" s="3">
        <f>VLOOKUP($D301,[1]Sheet1!$A$2:$U$706,9,FALSE)</f>
        <v>11</v>
      </c>
      <c r="X301" s="3">
        <f>VLOOKUP($D301,[1]Sheet1!$A$2:$U$706,11,FALSE)</f>
        <v>200</v>
      </c>
      <c r="Y301" s="3">
        <f>VLOOKUP($D301,[1]Sheet1!$A$2:$U$706,15,FALSE)</f>
        <v>0</v>
      </c>
      <c r="Z301" s="3">
        <f>VLOOKUP($D301,[1]Sheet1!$A$2:$U$706,16,FALSE)</f>
        <v>0</v>
      </c>
      <c r="AA301">
        <v>-99</v>
      </c>
      <c r="AB301">
        <v>-99</v>
      </c>
      <c r="AC301">
        <v>-99</v>
      </c>
      <c r="AD301" t="s">
        <v>799</v>
      </c>
      <c r="AE301">
        <v>18.149999999999999</v>
      </c>
      <c r="AF301">
        <v>18.56366397</v>
      </c>
      <c r="AG301">
        <v>2515702.412</v>
      </c>
      <c r="AH301">
        <v>6861319.5930000003</v>
      </c>
      <c r="AI301">
        <v>203.56200000000001</v>
      </c>
      <c r="AJ301" t="s">
        <v>53</v>
      </c>
      <c r="AK301">
        <v>-99</v>
      </c>
      <c r="AL301" t="s">
        <v>54</v>
      </c>
      <c r="AM301" t="s">
        <v>55</v>
      </c>
      <c r="AN301">
        <v>0</v>
      </c>
      <c r="AO301">
        <v>3</v>
      </c>
      <c r="AP301">
        <v>-99</v>
      </c>
      <c r="AQ301">
        <v>-99</v>
      </c>
      <c r="AR301">
        <v>-99</v>
      </c>
      <c r="AS301">
        <v>-99</v>
      </c>
      <c r="AT301">
        <v>-99</v>
      </c>
      <c r="AV301">
        <v>-99</v>
      </c>
      <c r="AW301">
        <v>-99</v>
      </c>
      <c r="AX301">
        <v>-99</v>
      </c>
      <c r="AY301">
        <v>-99</v>
      </c>
      <c r="AZ301">
        <v>-99</v>
      </c>
      <c r="BA301">
        <v>-99</v>
      </c>
      <c r="BB301">
        <v>-99</v>
      </c>
      <c r="BC301">
        <v>-99</v>
      </c>
      <c r="BD301">
        <v>-99</v>
      </c>
      <c r="BE301">
        <v>-99</v>
      </c>
      <c r="BF301">
        <v>-99</v>
      </c>
      <c r="BG301">
        <v>-99</v>
      </c>
      <c r="BH301">
        <v>-99</v>
      </c>
      <c r="BJ301">
        <v>-99</v>
      </c>
      <c r="BK301">
        <v>-99</v>
      </c>
    </row>
    <row r="302" spans="1:63">
      <c r="A302">
        <v>7426</v>
      </c>
      <c r="B302" t="s">
        <v>707</v>
      </c>
      <c r="C302">
        <v>557</v>
      </c>
      <c r="D302" t="s">
        <v>801</v>
      </c>
      <c r="E302">
        <v>2</v>
      </c>
      <c r="F302">
        <v>2515695.4300000002</v>
      </c>
      <c r="G302">
        <v>6861318.7999999998</v>
      </c>
      <c r="H302" s="2">
        <f t="shared" si="28"/>
        <v>26.57347277077551</v>
      </c>
      <c r="I302" s="2">
        <f t="shared" si="29"/>
        <v>37.039916912528156</v>
      </c>
      <c r="J302" s="2">
        <f t="shared" si="30"/>
        <v>1</v>
      </c>
      <c r="K302" s="2">
        <f t="shared" si="31"/>
        <v>1</v>
      </c>
      <c r="L302" s="2">
        <f t="shared" si="34"/>
        <v>1</v>
      </c>
      <c r="M302">
        <v>207.5</v>
      </c>
      <c r="N302">
        <v>-99</v>
      </c>
      <c r="O302">
        <v>2009</v>
      </c>
      <c r="P302">
        <v>2</v>
      </c>
      <c r="Q302">
        <v>11</v>
      </c>
      <c r="R302">
        <v>266</v>
      </c>
      <c r="S302" s="2">
        <f t="shared" si="32"/>
        <v>55571.632449349847</v>
      </c>
      <c r="T302" s="2">
        <f t="shared" si="33"/>
        <v>14782054.231527058</v>
      </c>
      <c r="U302" s="3">
        <f>VLOOKUP($D302,[1]Sheet1!$A$2:$U$706,8,FALSE)</f>
        <v>2</v>
      </c>
      <c r="V302" s="4">
        <v>11</v>
      </c>
      <c r="W302" s="3">
        <f>VLOOKUP($D302,[1]Sheet1!$A$2:$U$706,9,FALSE)</f>
        <v>11</v>
      </c>
      <c r="X302" s="3">
        <f>VLOOKUP($D302,[1]Sheet1!$A$2:$U$706,11,FALSE)</f>
        <v>286</v>
      </c>
      <c r="Y302" s="3">
        <f>VLOOKUP($D302,[1]Sheet1!$A$2:$U$706,15,FALSE)</f>
        <v>27</v>
      </c>
      <c r="Z302" s="3">
        <f>VLOOKUP($D302,[1]Sheet1!$A$2:$U$706,16,FALSE)</f>
        <v>9</v>
      </c>
      <c r="AA302">
        <v>21.5</v>
      </c>
      <c r="AB302">
        <v>6.5</v>
      </c>
      <c r="AC302">
        <v>60</v>
      </c>
      <c r="AD302" t="s">
        <v>52</v>
      </c>
      <c r="AE302">
        <v>21.5</v>
      </c>
      <c r="AF302">
        <v>22.954261859999999</v>
      </c>
      <c r="AG302">
        <v>2515695.9649999999</v>
      </c>
      <c r="AH302">
        <v>6861318.6519999998</v>
      </c>
      <c r="AI302">
        <v>208.14699999999999</v>
      </c>
      <c r="AJ302" t="s">
        <v>53</v>
      </c>
      <c r="AK302">
        <v>-99</v>
      </c>
      <c r="AL302" t="s">
        <v>54</v>
      </c>
      <c r="AM302" t="s">
        <v>55</v>
      </c>
      <c r="AN302">
        <v>0</v>
      </c>
      <c r="AO302">
        <v>3</v>
      </c>
      <c r="AP302">
        <v>-99</v>
      </c>
      <c r="AQ302">
        <v>-99</v>
      </c>
      <c r="AR302">
        <v>-99</v>
      </c>
      <c r="AS302">
        <v>-99</v>
      </c>
      <c r="AT302">
        <v>-99</v>
      </c>
      <c r="AV302">
        <v>-99</v>
      </c>
      <c r="AW302">
        <v>-99</v>
      </c>
      <c r="AX302">
        <v>-99</v>
      </c>
      <c r="AY302">
        <v>-99</v>
      </c>
      <c r="AZ302">
        <v>-99</v>
      </c>
      <c r="BA302">
        <v>-99</v>
      </c>
      <c r="BB302">
        <v>-99</v>
      </c>
      <c r="BC302">
        <v>-99</v>
      </c>
      <c r="BD302">
        <v>-99</v>
      </c>
      <c r="BE302">
        <v>-99</v>
      </c>
      <c r="BF302">
        <v>-99</v>
      </c>
      <c r="BG302">
        <v>-99</v>
      </c>
      <c r="BH302">
        <v>-99</v>
      </c>
      <c r="BJ302">
        <v>-99</v>
      </c>
      <c r="BK302">
        <v>-99</v>
      </c>
    </row>
    <row r="303" spans="1:63">
      <c r="A303">
        <v>7427</v>
      </c>
      <c r="B303" t="s">
        <v>707</v>
      </c>
      <c r="C303">
        <v>560</v>
      </c>
      <c r="D303" t="s">
        <v>802</v>
      </c>
      <c r="E303">
        <v>2</v>
      </c>
      <c r="F303">
        <v>2515727.48</v>
      </c>
      <c r="G303">
        <v>6861291.2699999996</v>
      </c>
      <c r="H303" s="2">
        <f t="shared" si="28"/>
        <v>43.985956599299662</v>
      </c>
      <c r="I303" s="2">
        <f t="shared" si="29"/>
        <v>-1.4556517535378504</v>
      </c>
      <c r="J303" s="2">
        <f t="shared" si="30"/>
        <v>0</v>
      </c>
      <c r="K303" s="2">
        <f t="shared" si="31"/>
        <v>0</v>
      </c>
      <c r="L303" s="2">
        <f t="shared" si="34"/>
        <v>0</v>
      </c>
      <c r="M303">
        <v>203.44</v>
      </c>
      <c r="N303">
        <v>-99</v>
      </c>
      <c r="O303">
        <v>2009</v>
      </c>
      <c r="P303">
        <v>2</v>
      </c>
      <c r="Q303">
        <v>11</v>
      </c>
      <c r="R303">
        <v>327</v>
      </c>
      <c r="S303" s="2">
        <f t="shared" si="32"/>
        <v>83981.840213925752</v>
      </c>
      <c r="T303" s="2">
        <f t="shared" si="33"/>
        <v>27462061.749953721</v>
      </c>
      <c r="U303" s="3">
        <f>VLOOKUP($D303,[1]Sheet1!$A$2:$U$706,8,FALSE)</f>
        <v>2</v>
      </c>
      <c r="V303" s="4">
        <v>11</v>
      </c>
      <c r="W303" s="3">
        <f>VLOOKUP($D303,[1]Sheet1!$A$2:$U$706,9,FALSE)</f>
        <v>11</v>
      </c>
      <c r="X303" s="3">
        <f>VLOOKUP($D303,[1]Sheet1!$A$2:$U$706,11,FALSE)</f>
        <v>373</v>
      </c>
      <c r="Y303" s="3">
        <f>VLOOKUP($D303,[1]Sheet1!$A$2:$U$706,15,FALSE)</f>
        <v>20.5</v>
      </c>
      <c r="Z303" s="3">
        <f>VLOOKUP($D303,[1]Sheet1!$A$2:$U$706,16,FALSE)</f>
        <v>0.2</v>
      </c>
      <c r="AA303">
        <v>-99</v>
      </c>
      <c r="AB303">
        <v>-99</v>
      </c>
      <c r="AC303">
        <v>-99</v>
      </c>
      <c r="AD303" t="s">
        <v>803</v>
      </c>
      <c r="AE303">
        <v>18.68</v>
      </c>
      <c r="AF303">
        <v>25.958457039999999</v>
      </c>
      <c r="AG303">
        <v>2515727.81</v>
      </c>
      <c r="AH303">
        <v>6861291.3210000005</v>
      </c>
      <c r="AI303">
        <v>204.245</v>
      </c>
      <c r="AJ303" t="s">
        <v>53</v>
      </c>
      <c r="AK303">
        <v>-99</v>
      </c>
      <c r="AL303" t="s">
        <v>54</v>
      </c>
      <c r="AM303" t="s">
        <v>55</v>
      </c>
      <c r="AN303">
        <v>0</v>
      </c>
      <c r="AO303">
        <v>3</v>
      </c>
      <c r="AP303">
        <v>-99</v>
      </c>
      <c r="AQ303">
        <v>-99</v>
      </c>
      <c r="AR303">
        <v>-99</v>
      </c>
      <c r="AS303">
        <v>-99</v>
      </c>
      <c r="AT303">
        <v>-99</v>
      </c>
      <c r="AV303">
        <v>-99</v>
      </c>
      <c r="AW303">
        <v>-99</v>
      </c>
      <c r="AX303">
        <v>-99</v>
      </c>
      <c r="AY303">
        <v>-99</v>
      </c>
      <c r="AZ303">
        <v>-99</v>
      </c>
      <c r="BA303">
        <v>-99</v>
      </c>
      <c r="BB303">
        <v>-99</v>
      </c>
      <c r="BC303">
        <v>-99</v>
      </c>
      <c r="BD303">
        <v>-99</v>
      </c>
      <c r="BE303">
        <v>-99</v>
      </c>
      <c r="BF303">
        <v>-99</v>
      </c>
      <c r="BG303">
        <v>-99</v>
      </c>
      <c r="BH303">
        <v>-99</v>
      </c>
      <c r="BJ303">
        <v>-99</v>
      </c>
      <c r="BK303">
        <v>-99</v>
      </c>
    </row>
    <row r="304" spans="1:63">
      <c r="A304">
        <v>7428</v>
      </c>
      <c r="B304" t="s">
        <v>707</v>
      </c>
      <c r="C304">
        <v>561</v>
      </c>
      <c r="D304" t="s">
        <v>804</v>
      </c>
      <c r="E304">
        <v>2</v>
      </c>
      <c r="F304">
        <v>2515723.8199999998</v>
      </c>
      <c r="G304">
        <v>6861290.2300000004</v>
      </c>
      <c r="H304" s="2">
        <f t="shared" si="28"/>
        <v>40.229347106778</v>
      </c>
      <c r="I304" s="2">
        <f t="shared" si="29"/>
        <v>-0.85142901321172815</v>
      </c>
      <c r="J304" s="2">
        <f t="shared" si="30"/>
        <v>0</v>
      </c>
      <c r="K304" s="2">
        <f t="shared" si="31"/>
        <v>0</v>
      </c>
      <c r="L304" s="2">
        <f t="shared" si="34"/>
        <v>0</v>
      </c>
      <c r="M304">
        <v>204.59</v>
      </c>
      <c r="N304">
        <v>-99</v>
      </c>
      <c r="O304">
        <v>2009</v>
      </c>
      <c r="P304">
        <v>2</v>
      </c>
      <c r="Q304">
        <v>11</v>
      </c>
      <c r="R304">
        <v>290</v>
      </c>
      <c r="S304" s="2">
        <f t="shared" si="32"/>
        <v>66051.9855417254</v>
      </c>
      <c r="T304" s="2">
        <f t="shared" si="33"/>
        <v>19155075.807100367</v>
      </c>
      <c r="U304" s="3">
        <f>VLOOKUP($D304,[1]Sheet1!$A$2:$U$706,8,FALSE)</f>
        <v>2</v>
      </c>
      <c r="V304" s="4">
        <v>11</v>
      </c>
      <c r="W304" s="3">
        <f>VLOOKUP($D304,[1]Sheet1!$A$2:$U$706,9,FALSE)</f>
        <v>11</v>
      </c>
      <c r="X304" s="3">
        <f>VLOOKUP($D304,[1]Sheet1!$A$2:$U$706,11,FALSE)</f>
        <v>314</v>
      </c>
      <c r="Y304" s="3">
        <f>VLOOKUP($D304,[1]Sheet1!$A$2:$U$706,15,FALSE)</f>
        <v>0</v>
      </c>
      <c r="Z304" s="3">
        <f>VLOOKUP($D304,[1]Sheet1!$A$2:$U$706,16,FALSE)</f>
        <v>0</v>
      </c>
      <c r="AA304">
        <v>-99</v>
      </c>
      <c r="AB304">
        <v>-99</v>
      </c>
      <c r="AC304">
        <v>-99</v>
      </c>
      <c r="AD304" t="s">
        <v>52</v>
      </c>
      <c r="AE304">
        <v>19.690000000000001</v>
      </c>
      <c r="AF304">
        <v>24.219001380000002</v>
      </c>
      <c r="AG304">
        <v>2515724.4389999998</v>
      </c>
      <c r="AH304">
        <v>6861289.9910000004</v>
      </c>
      <c r="AI304">
        <v>206.24700000000001</v>
      </c>
      <c r="AJ304" t="s">
        <v>53</v>
      </c>
      <c r="AK304">
        <v>-99</v>
      </c>
      <c r="AL304" t="s">
        <v>54</v>
      </c>
      <c r="AM304" t="s">
        <v>55</v>
      </c>
      <c r="AN304">
        <v>0</v>
      </c>
      <c r="AO304">
        <v>3</v>
      </c>
      <c r="AP304">
        <v>-99</v>
      </c>
      <c r="AQ304">
        <v>-99</v>
      </c>
      <c r="AR304">
        <v>-99</v>
      </c>
      <c r="AS304">
        <v>-99</v>
      </c>
      <c r="AT304">
        <v>-99</v>
      </c>
      <c r="AV304">
        <v>-99</v>
      </c>
      <c r="AW304">
        <v>-99</v>
      </c>
      <c r="AX304">
        <v>-99</v>
      </c>
      <c r="AY304">
        <v>-99</v>
      </c>
      <c r="AZ304">
        <v>-99</v>
      </c>
      <c r="BA304">
        <v>-99</v>
      </c>
      <c r="BB304">
        <v>-99</v>
      </c>
      <c r="BC304">
        <v>-99</v>
      </c>
      <c r="BD304">
        <v>-99</v>
      </c>
      <c r="BE304">
        <v>-99</v>
      </c>
      <c r="BF304">
        <v>-99</v>
      </c>
      <c r="BG304">
        <v>-99</v>
      </c>
      <c r="BH304">
        <v>-99</v>
      </c>
      <c r="BJ304">
        <v>-99</v>
      </c>
      <c r="BK304">
        <v>-99</v>
      </c>
    </row>
    <row r="305" spans="1:63">
      <c r="A305">
        <v>7431</v>
      </c>
      <c r="B305" t="s">
        <v>707</v>
      </c>
      <c r="C305">
        <v>564</v>
      </c>
      <c r="D305" t="s">
        <v>807</v>
      </c>
      <c r="E305">
        <v>2</v>
      </c>
      <c r="F305">
        <v>2515726.41</v>
      </c>
      <c r="G305">
        <v>6861294.6500000004</v>
      </c>
      <c r="H305" s="2">
        <f t="shared" si="28"/>
        <v>44.444656992352307</v>
      </c>
      <c r="I305" s="2">
        <f t="shared" si="29"/>
        <v>2.0598701073805046</v>
      </c>
      <c r="J305" s="2">
        <f t="shared" si="30"/>
        <v>0</v>
      </c>
      <c r="K305" s="2">
        <f t="shared" si="31"/>
        <v>0</v>
      </c>
      <c r="L305" s="2">
        <f t="shared" si="34"/>
        <v>0</v>
      </c>
      <c r="M305">
        <v>204.36</v>
      </c>
      <c r="N305">
        <v>-99</v>
      </c>
      <c r="O305">
        <v>2009</v>
      </c>
      <c r="P305">
        <v>2</v>
      </c>
      <c r="Q305">
        <v>11</v>
      </c>
      <c r="R305">
        <v>245</v>
      </c>
      <c r="S305" s="2">
        <f t="shared" si="32"/>
        <v>47143.524757931831</v>
      </c>
      <c r="T305" s="2">
        <f t="shared" si="33"/>
        <v>11550163.565693298</v>
      </c>
      <c r="U305" s="3">
        <f>VLOOKUP($D305,[1]Sheet1!$A$2:$U$706,8,FALSE)</f>
        <v>2</v>
      </c>
      <c r="V305" s="4">
        <v>11</v>
      </c>
      <c r="W305" s="3">
        <f>VLOOKUP($D305,[1]Sheet1!$A$2:$U$706,9,FALSE)</f>
        <v>11</v>
      </c>
      <c r="X305" s="3">
        <f>VLOOKUP($D305,[1]Sheet1!$A$2:$U$706,11,FALSE)</f>
        <v>251</v>
      </c>
      <c r="Y305" s="3">
        <f>VLOOKUP($D305,[1]Sheet1!$A$2:$U$706,15,FALSE)</f>
        <v>0</v>
      </c>
      <c r="Z305" s="3">
        <f>VLOOKUP($D305,[1]Sheet1!$A$2:$U$706,16,FALSE)</f>
        <v>0</v>
      </c>
      <c r="AA305">
        <v>19.5</v>
      </c>
      <c r="AB305">
        <v>6.5</v>
      </c>
      <c r="AC305">
        <v>-99</v>
      </c>
      <c r="AD305" t="s">
        <v>52</v>
      </c>
      <c r="AE305">
        <v>19.5</v>
      </c>
      <c r="AF305">
        <v>21.746005350000001</v>
      </c>
      <c r="AG305">
        <v>2515726.5589999999</v>
      </c>
      <c r="AH305">
        <v>6861294.6330000004</v>
      </c>
      <c r="AI305">
        <v>205.12100000000001</v>
      </c>
      <c r="AJ305" t="s">
        <v>53</v>
      </c>
      <c r="AK305">
        <v>-99</v>
      </c>
      <c r="AL305" t="s">
        <v>54</v>
      </c>
      <c r="AM305" t="s">
        <v>55</v>
      </c>
      <c r="AN305">
        <v>0</v>
      </c>
      <c r="AO305">
        <v>3</v>
      </c>
      <c r="AP305">
        <v>-99</v>
      </c>
      <c r="AQ305">
        <v>-99</v>
      </c>
      <c r="AR305">
        <v>-99</v>
      </c>
      <c r="AS305">
        <v>-99</v>
      </c>
      <c r="AT305">
        <v>-99</v>
      </c>
      <c r="AV305">
        <v>-99</v>
      </c>
      <c r="AW305">
        <v>-99</v>
      </c>
      <c r="AX305">
        <v>-99</v>
      </c>
      <c r="AY305">
        <v>-99</v>
      </c>
      <c r="AZ305">
        <v>-99</v>
      </c>
      <c r="BA305">
        <v>-99</v>
      </c>
      <c r="BB305">
        <v>-99</v>
      </c>
      <c r="BC305">
        <v>-99</v>
      </c>
      <c r="BD305">
        <v>-99</v>
      </c>
      <c r="BE305">
        <v>-99</v>
      </c>
      <c r="BF305">
        <v>-99</v>
      </c>
      <c r="BG305">
        <v>-99</v>
      </c>
      <c r="BH305">
        <v>-99</v>
      </c>
      <c r="BJ305">
        <v>-99</v>
      </c>
      <c r="BK305">
        <v>-99</v>
      </c>
    </row>
    <row r="306" spans="1:63">
      <c r="A306">
        <v>7433</v>
      </c>
      <c r="B306" t="s">
        <v>707</v>
      </c>
      <c r="C306">
        <v>567</v>
      </c>
      <c r="D306" t="s">
        <v>809</v>
      </c>
      <c r="E306">
        <v>2</v>
      </c>
      <c r="F306">
        <v>2515721.75</v>
      </c>
      <c r="G306">
        <v>6861293.9800000004</v>
      </c>
      <c r="H306" s="2">
        <f t="shared" si="28"/>
        <v>39.938108469291684</v>
      </c>
      <c r="I306" s="2">
        <f t="shared" si="29"/>
        <v>3.4220449899081125</v>
      </c>
      <c r="J306" s="2">
        <f t="shared" si="30"/>
        <v>0</v>
      </c>
      <c r="K306" s="2">
        <f t="shared" si="31"/>
        <v>0</v>
      </c>
      <c r="L306" s="2">
        <f t="shared" si="34"/>
        <v>0</v>
      </c>
      <c r="M306">
        <v>202.47</v>
      </c>
      <c r="N306">
        <v>-99</v>
      </c>
      <c r="O306">
        <v>2009</v>
      </c>
      <c r="P306">
        <v>2</v>
      </c>
      <c r="Q306">
        <v>11</v>
      </c>
      <c r="R306">
        <v>222</v>
      </c>
      <c r="S306" s="2">
        <f t="shared" si="32"/>
        <v>38707.563084879839</v>
      </c>
      <c r="T306" s="2">
        <f t="shared" si="33"/>
        <v>8593079.0048433244</v>
      </c>
      <c r="U306" s="3">
        <f>VLOOKUP($D306,[1]Sheet1!$A$2:$U$706,8,FALSE)</f>
        <v>2</v>
      </c>
      <c r="V306" s="4">
        <v>11</v>
      </c>
      <c r="W306" s="3">
        <f>VLOOKUP($D306,[1]Sheet1!$A$2:$U$706,9,FALSE)</f>
        <v>11</v>
      </c>
      <c r="X306" s="3">
        <f>VLOOKUP($D306,[1]Sheet1!$A$2:$U$706,11,FALSE)</f>
        <v>238</v>
      </c>
      <c r="Y306" s="3">
        <f>VLOOKUP($D306,[1]Sheet1!$A$2:$U$706,15,FALSE)</f>
        <v>0</v>
      </c>
      <c r="Z306" s="3">
        <f>VLOOKUP($D306,[1]Sheet1!$A$2:$U$706,16,FALSE)</f>
        <v>0</v>
      </c>
      <c r="AA306">
        <v>-99</v>
      </c>
      <c r="AB306">
        <v>-99</v>
      </c>
      <c r="AC306">
        <v>-99</v>
      </c>
      <c r="AD306" t="s">
        <v>52</v>
      </c>
      <c r="AE306">
        <v>17.809999999999999</v>
      </c>
      <c r="AF306">
        <v>20.29991922</v>
      </c>
      <c r="AG306">
        <v>2515721.591</v>
      </c>
      <c r="AH306">
        <v>6861294.0060000001</v>
      </c>
      <c r="AI306">
        <v>204.08500000000001</v>
      </c>
      <c r="AJ306" t="s">
        <v>53</v>
      </c>
      <c r="AK306">
        <v>-99</v>
      </c>
      <c r="AL306" t="s">
        <v>54</v>
      </c>
      <c r="AM306" t="s">
        <v>55</v>
      </c>
      <c r="AN306">
        <v>0</v>
      </c>
      <c r="AO306">
        <v>3</v>
      </c>
      <c r="AP306">
        <v>-99</v>
      </c>
      <c r="AQ306">
        <v>-99</v>
      </c>
      <c r="AR306">
        <v>-99</v>
      </c>
      <c r="AS306">
        <v>-99</v>
      </c>
      <c r="AT306">
        <v>-99</v>
      </c>
      <c r="AV306">
        <v>-99</v>
      </c>
      <c r="AW306">
        <v>-99</v>
      </c>
      <c r="AX306">
        <v>-99</v>
      </c>
      <c r="AY306">
        <v>-99</v>
      </c>
      <c r="AZ306">
        <v>-99</v>
      </c>
      <c r="BA306">
        <v>-99</v>
      </c>
      <c r="BB306">
        <v>-99</v>
      </c>
      <c r="BC306">
        <v>-99</v>
      </c>
      <c r="BD306">
        <v>-99</v>
      </c>
      <c r="BE306">
        <v>-99</v>
      </c>
      <c r="BF306">
        <v>-99</v>
      </c>
      <c r="BG306">
        <v>-99</v>
      </c>
      <c r="BH306">
        <v>-99</v>
      </c>
      <c r="BJ306">
        <v>-99</v>
      </c>
      <c r="BK306">
        <v>-99</v>
      </c>
    </row>
    <row r="307" spans="1:63">
      <c r="A307">
        <v>7446</v>
      </c>
      <c r="B307" t="s">
        <v>707</v>
      </c>
      <c r="C307">
        <v>580</v>
      </c>
      <c r="D307" t="s">
        <v>824</v>
      </c>
      <c r="E307">
        <v>2</v>
      </c>
      <c r="F307">
        <v>2515716.6</v>
      </c>
      <c r="G307">
        <v>6861304.46</v>
      </c>
      <c r="H307" s="2">
        <f t="shared" si="28"/>
        <v>39.699662748975207</v>
      </c>
      <c r="I307" s="2">
        <f t="shared" si="29"/>
        <v>15.096634645538533</v>
      </c>
      <c r="J307" s="2">
        <f t="shared" si="30"/>
        <v>0</v>
      </c>
      <c r="K307" s="2">
        <f t="shared" si="31"/>
        <v>0</v>
      </c>
      <c r="L307" s="2">
        <f t="shared" si="34"/>
        <v>0</v>
      </c>
      <c r="M307">
        <v>202.81</v>
      </c>
      <c r="N307">
        <v>-99</v>
      </c>
      <c r="O307">
        <v>2009</v>
      </c>
      <c r="P307">
        <v>2</v>
      </c>
      <c r="Q307">
        <v>11</v>
      </c>
      <c r="R307">
        <v>160</v>
      </c>
      <c r="S307" s="2">
        <f t="shared" si="32"/>
        <v>20106.192982974677</v>
      </c>
      <c r="T307" s="2">
        <f t="shared" si="33"/>
        <v>3216990.8772759484</v>
      </c>
      <c r="U307" s="3">
        <f>VLOOKUP($D307,[1]Sheet1!$A$2:$U$706,8,FALSE)</f>
        <v>2</v>
      </c>
      <c r="V307" s="4">
        <v>11</v>
      </c>
      <c r="W307" s="3">
        <f>VLOOKUP($D307,[1]Sheet1!$A$2:$U$706,9,FALSE)</f>
        <v>11</v>
      </c>
      <c r="X307" s="3">
        <f>VLOOKUP($D307,[1]Sheet1!$A$2:$U$706,11,FALSE)</f>
        <v>169</v>
      </c>
      <c r="Y307" s="3">
        <f>VLOOKUP($D307,[1]Sheet1!$A$2:$U$706,15,FALSE)</f>
        <v>19.5</v>
      </c>
      <c r="Z307" s="3">
        <f>VLOOKUP($D307,[1]Sheet1!$A$2:$U$706,16,FALSE)</f>
        <v>4.5</v>
      </c>
      <c r="AA307">
        <v>-99</v>
      </c>
      <c r="AB307">
        <v>-99</v>
      </c>
      <c r="AC307">
        <v>-99</v>
      </c>
      <c r="AD307" t="s">
        <v>52</v>
      </c>
      <c r="AE307">
        <v>18.149999999999999</v>
      </c>
      <c r="AF307">
        <v>15.6309527</v>
      </c>
      <c r="AG307">
        <v>2515716.673</v>
      </c>
      <c r="AH307">
        <v>6861304.2400000002</v>
      </c>
      <c r="AI307">
        <v>202.73099999999999</v>
      </c>
      <c r="AJ307" t="s">
        <v>53</v>
      </c>
      <c r="AK307">
        <v>-99</v>
      </c>
      <c r="AL307" t="s">
        <v>54</v>
      </c>
      <c r="AM307" t="s">
        <v>55</v>
      </c>
      <c r="AN307">
        <v>0</v>
      </c>
      <c r="AO307">
        <v>3</v>
      </c>
      <c r="AP307">
        <v>-99</v>
      </c>
      <c r="AQ307">
        <v>-99</v>
      </c>
      <c r="AR307">
        <v>-99</v>
      </c>
      <c r="AS307">
        <v>-99</v>
      </c>
      <c r="AT307">
        <v>-99</v>
      </c>
      <c r="AV307">
        <v>-99</v>
      </c>
      <c r="AW307">
        <v>-99</v>
      </c>
      <c r="AX307">
        <v>-99</v>
      </c>
      <c r="AY307">
        <v>-99</v>
      </c>
      <c r="AZ307">
        <v>-99</v>
      </c>
      <c r="BA307">
        <v>-99</v>
      </c>
      <c r="BB307">
        <v>-99</v>
      </c>
      <c r="BC307">
        <v>-99</v>
      </c>
      <c r="BD307">
        <v>-99</v>
      </c>
      <c r="BE307">
        <v>-99</v>
      </c>
      <c r="BF307">
        <v>-99</v>
      </c>
      <c r="BG307">
        <v>-99</v>
      </c>
      <c r="BH307">
        <v>-99</v>
      </c>
      <c r="BJ307">
        <v>-99</v>
      </c>
      <c r="BK307">
        <v>-99</v>
      </c>
    </row>
    <row r="308" spans="1:63">
      <c r="A308">
        <v>7449</v>
      </c>
      <c r="B308" t="s">
        <v>707</v>
      </c>
      <c r="C308">
        <v>583</v>
      </c>
      <c r="D308" t="s">
        <v>828</v>
      </c>
      <c r="E308">
        <v>2</v>
      </c>
      <c r="F308">
        <v>2515719.9900000002</v>
      </c>
      <c r="G308">
        <v>6861307.8499999996</v>
      </c>
      <c r="H308" s="2">
        <f t="shared" si="28"/>
        <v>44.204722054306899</v>
      </c>
      <c r="I308" s="2">
        <f t="shared" si="29"/>
        <v>16.736342135932837</v>
      </c>
      <c r="J308" s="2">
        <f t="shared" si="30"/>
        <v>0</v>
      </c>
      <c r="K308" s="2">
        <f t="shared" si="31"/>
        <v>0</v>
      </c>
      <c r="L308" s="2">
        <f t="shared" si="34"/>
        <v>0</v>
      </c>
      <c r="M308">
        <v>205.85</v>
      </c>
      <c r="N308">
        <v>-99</v>
      </c>
      <c r="O308">
        <v>2009</v>
      </c>
      <c r="P308">
        <v>2</v>
      </c>
      <c r="Q308">
        <v>11</v>
      </c>
      <c r="R308">
        <v>262</v>
      </c>
      <c r="S308" s="2">
        <f t="shared" si="32"/>
        <v>53912.871528254436</v>
      </c>
      <c r="T308" s="2">
        <f t="shared" si="33"/>
        <v>14125172.340402663</v>
      </c>
      <c r="U308" s="3">
        <f>VLOOKUP($D308,[1]Sheet1!$A$2:$U$706,8,FALSE)</f>
        <v>2</v>
      </c>
      <c r="V308" s="4">
        <v>11</v>
      </c>
      <c r="W308" s="3">
        <f>VLOOKUP($D308,[1]Sheet1!$A$2:$U$706,9,FALSE)</f>
        <v>11</v>
      </c>
      <c r="X308" s="3">
        <f>VLOOKUP($D308,[1]Sheet1!$A$2:$U$706,11,FALSE)</f>
        <v>275</v>
      </c>
      <c r="Y308" s="3">
        <f>VLOOKUP($D308,[1]Sheet1!$A$2:$U$706,15,FALSE)</f>
        <v>0</v>
      </c>
      <c r="Z308" s="3">
        <f>VLOOKUP($D308,[1]Sheet1!$A$2:$U$706,16,FALSE)</f>
        <v>0</v>
      </c>
      <c r="AA308">
        <v>-99</v>
      </c>
      <c r="AB308">
        <v>-99</v>
      </c>
      <c r="AC308">
        <v>-99</v>
      </c>
      <c r="AD308" t="s">
        <v>52</v>
      </c>
      <c r="AE308">
        <v>20.98</v>
      </c>
      <c r="AF308">
        <v>22.731794189999999</v>
      </c>
      <c r="AG308">
        <v>2515720.0180000002</v>
      </c>
      <c r="AH308">
        <v>6861307.7230000002</v>
      </c>
      <c r="AI308">
        <v>207.084</v>
      </c>
      <c r="AJ308" t="s">
        <v>53</v>
      </c>
      <c r="AK308">
        <v>-99</v>
      </c>
      <c r="AL308" t="s">
        <v>54</v>
      </c>
      <c r="AM308" t="s">
        <v>55</v>
      </c>
      <c r="AN308">
        <v>0</v>
      </c>
      <c r="AO308">
        <v>3</v>
      </c>
      <c r="AP308">
        <v>-99</v>
      </c>
      <c r="AQ308">
        <v>-99</v>
      </c>
      <c r="AR308">
        <v>-99</v>
      </c>
      <c r="AS308">
        <v>-99</v>
      </c>
      <c r="AT308">
        <v>-99</v>
      </c>
      <c r="AV308">
        <v>-99</v>
      </c>
      <c r="AW308">
        <v>-99</v>
      </c>
      <c r="AX308">
        <v>-99</v>
      </c>
      <c r="AY308">
        <v>-99</v>
      </c>
      <c r="AZ308">
        <v>-99</v>
      </c>
      <c r="BA308">
        <v>-99</v>
      </c>
      <c r="BB308">
        <v>-99</v>
      </c>
      <c r="BC308">
        <v>-99</v>
      </c>
      <c r="BD308">
        <v>-99</v>
      </c>
      <c r="BE308">
        <v>-99</v>
      </c>
      <c r="BF308">
        <v>-99</v>
      </c>
      <c r="BG308">
        <v>-99</v>
      </c>
      <c r="BH308">
        <v>-99</v>
      </c>
      <c r="BJ308">
        <v>-99</v>
      </c>
      <c r="BK308">
        <v>-99</v>
      </c>
    </row>
    <row r="309" spans="1:63">
      <c r="A309">
        <v>7453</v>
      </c>
      <c r="B309" t="s">
        <v>707</v>
      </c>
      <c r="C309">
        <v>587</v>
      </c>
      <c r="D309" t="s">
        <v>833</v>
      </c>
      <c r="E309">
        <v>2</v>
      </c>
      <c r="F309">
        <v>2515718.48</v>
      </c>
      <c r="G309">
        <v>6861309.9400000004</v>
      </c>
      <c r="H309" s="2">
        <f t="shared" si="28"/>
        <v>43.719469463030777</v>
      </c>
      <c r="I309" s="2">
        <f t="shared" si="29"/>
        <v>19.268678986879237</v>
      </c>
      <c r="J309" s="2">
        <f t="shared" si="30"/>
        <v>0</v>
      </c>
      <c r="K309" s="2">
        <f t="shared" si="31"/>
        <v>0</v>
      </c>
      <c r="L309" s="2">
        <f t="shared" si="34"/>
        <v>0</v>
      </c>
      <c r="M309">
        <v>201.21</v>
      </c>
      <c r="N309">
        <v>-99</v>
      </c>
      <c r="O309">
        <v>2009</v>
      </c>
      <c r="P309">
        <v>2</v>
      </c>
      <c r="Q309">
        <v>11</v>
      </c>
      <c r="R309">
        <v>158</v>
      </c>
      <c r="S309" s="2">
        <f t="shared" si="32"/>
        <v>19606.6797510539</v>
      </c>
      <c r="T309" s="2">
        <f t="shared" si="33"/>
        <v>3097855.4006665163</v>
      </c>
      <c r="U309" s="3">
        <f>VLOOKUP($D309,[1]Sheet1!$A$2:$U$706,8,FALSE)</f>
        <v>2</v>
      </c>
      <c r="V309" s="4">
        <v>11</v>
      </c>
      <c r="W309" s="3">
        <f>VLOOKUP($D309,[1]Sheet1!$A$2:$U$706,9,FALSE)</f>
        <v>11</v>
      </c>
      <c r="X309" s="3">
        <f>VLOOKUP($D309,[1]Sheet1!$A$2:$U$706,11,FALSE)</f>
        <v>159</v>
      </c>
      <c r="Y309" s="3">
        <f>VLOOKUP($D309,[1]Sheet1!$A$2:$U$706,15,FALSE)</f>
        <v>0</v>
      </c>
      <c r="Z309" s="3">
        <f>VLOOKUP($D309,[1]Sheet1!$A$2:$U$706,16,FALSE)</f>
        <v>0</v>
      </c>
      <c r="AA309">
        <v>-99</v>
      </c>
      <c r="AB309">
        <v>-99</v>
      </c>
      <c r="AC309">
        <v>-99</v>
      </c>
      <c r="AD309" t="s">
        <v>52</v>
      </c>
      <c r="AE309">
        <v>16.38</v>
      </c>
      <c r="AF309">
        <v>15.45880887</v>
      </c>
      <c r="AG309">
        <v>2515718.67</v>
      </c>
      <c r="AH309">
        <v>6861309.9900000002</v>
      </c>
      <c r="AI309">
        <v>201.5</v>
      </c>
      <c r="AJ309" t="s">
        <v>258</v>
      </c>
      <c r="AK309">
        <v>-99</v>
      </c>
      <c r="AL309" t="s">
        <v>54</v>
      </c>
      <c r="AM309" t="s">
        <v>55</v>
      </c>
      <c r="AN309">
        <v>0</v>
      </c>
      <c r="AO309">
        <v>3</v>
      </c>
      <c r="AP309">
        <v>-99</v>
      </c>
      <c r="AQ309">
        <v>-99</v>
      </c>
      <c r="AR309">
        <v>-99</v>
      </c>
      <c r="AS309">
        <v>-99</v>
      </c>
      <c r="AT309">
        <v>-99</v>
      </c>
      <c r="AV309">
        <v>-99</v>
      </c>
      <c r="AW309">
        <v>-99</v>
      </c>
      <c r="AX309">
        <v>-99</v>
      </c>
      <c r="AY309">
        <v>-99</v>
      </c>
      <c r="AZ309">
        <v>-99</v>
      </c>
      <c r="BA309">
        <v>-99</v>
      </c>
      <c r="BB309">
        <v>-99</v>
      </c>
      <c r="BC309">
        <v>-99</v>
      </c>
      <c r="BD309">
        <v>-99</v>
      </c>
      <c r="BE309">
        <v>-99</v>
      </c>
      <c r="BF309">
        <v>-99</v>
      </c>
      <c r="BG309">
        <v>-99</v>
      </c>
      <c r="BH309">
        <v>-99</v>
      </c>
      <c r="BJ309">
        <v>-99</v>
      </c>
      <c r="BK309">
        <v>-99</v>
      </c>
    </row>
    <row r="310" spans="1:63">
      <c r="A310">
        <v>7455</v>
      </c>
      <c r="B310" t="s">
        <v>707</v>
      </c>
      <c r="C310">
        <v>589</v>
      </c>
      <c r="D310" t="s">
        <v>836</v>
      </c>
      <c r="E310">
        <v>2</v>
      </c>
      <c r="F310">
        <v>2515714.66</v>
      </c>
      <c r="G310">
        <v>6861311.3300000001</v>
      </c>
      <c r="H310" s="2">
        <f t="shared" si="28"/>
        <v>40.844813100380584</v>
      </c>
      <c r="I310" s="2">
        <f t="shared" si="29"/>
        <v>22.142848570334941</v>
      </c>
      <c r="J310" s="2">
        <f t="shared" si="30"/>
        <v>0</v>
      </c>
      <c r="K310" s="2">
        <f t="shared" si="31"/>
        <v>0</v>
      </c>
      <c r="L310" s="2">
        <f t="shared" si="34"/>
        <v>0</v>
      </c>
      <c r="M310">
        <v>206.39</v>
      </c>
      <c r="N310">
        <v>-99</v>
      </c>
      <c r="O310">
        <v>2009</v>
      </c>
      <c r="P310">
        <v>2</v>
      </c>
      <c r="Q310">
        <v>11</v>
      </c>
      <c r="R310">
        <v>254</v>
      </c>
      <c r="S310" s="2">
        <f t="shared" si="32"/>
        <v>50670.747909749771</v>
      </c>
      <c r="T310" s="2">
        <f t="shared" si="33"/>
        <v>12870369.969076442</v>
      </c>
      <c r="U310" s="3">
        <f>VLOOKUP($D310,[1]Sheet1!$A$2:$U$706,8,FALSE)</f>
        <v>2</v>
      </c>
      <c r="V310" s="4">
        <v>11</v>
      </c>
      <c r="W310" s="3">
        <f>VLOOKUP($D310,[1]Sheet1!$A$2:$U$706,9,FALSE)</f>
        <v>11</v>
      </c>
      <c r="X310" s="3">
        <f>VLOOKUP($D310,[1]Sheet1!$A$2:$U$706,11,FALSE)</f>
        <v>265</v>
      </c>
      <c r="Y310" s="3">
        <f>VLOOKUP($D310,[1]Sheet1!$A$2:$U$706,15,FALSE)</f>
        <v>0</v>
      </c>
      <c r="Z310" s="3">
        <f>VLOOKUP($D310,[1]Sheet1!$A$2:$U$706,16,FALSE)</f>
        <v>0</v>
      </c>
      <c r="AA310">
        <v>21.5</v>
      </c>
      <c r="AB310">
        <v>7</v>
      </c>
      <c r="AC310">
        <v>60</v>
      </c>
      <c r="AD310" t="s">
        <v>52</v>
      </c>
      <c r="AE310">
        <v>21.5</v>
      </c>
      <c r="AF310">
        <v>22.276195609999998</v>
      </c>
      <c r="AG310">
        <v>2515714.5610000002</v>
      </c>
      <c r="AH310">
        <v>6861311.4730000002</v>
      </c>
      <c r="AI310">
        <v>207.297</v>
      </c>
      <c r="AJ310" t="s">
        <v>53</v>
      </c>
      <c r="AK310">
        <v>-99</v>
      </c>
      <c r="AL310" t="s">
        <v>54</v>
      </c>
      <c r="AM310" t="s">
        <v>55</v>
      </c>
      <c r="AN310">
        <v>0</v>
      </c>
      <c r="AO310">
        <v>3</v>
      </c>
      <c r="AP310">
        <v>-99</v>
      </c>
      <c r="AQ310">
        <v>-99</v>
      </c>
      <c r="AR310">
        <v>-99</v>
      </c>
      <c r="AS310">
        <v>-99</v>
      </c>
      <c r="AT310">
        <v>-99</v>
      </c>
      <c r="AV310">
        <v>-99</v>
      </c>
      <c r="AW310">
        <v>-99</v>
      </c>
      <c r="AX310">
        <v>-99</v>
      </c>
      <c r="AY310">
        <v>-99</v>
      </c>
      <c r="AZ310">
        <v>-99</v>
      </c>
      <c r="BA310">
        <v>-99</v>
      </c>
      <c r="BB310">
        <v>-99</v>
      </c>
      <c r="BC310">
        <v>-99</v>
      </c>
      <c r="BD310">
        <v>-99</v>
      </c>
      <c r="BE310">
        <v>-99</v>
      </c>
      <c r="BF310">
        <v>-99</v>
      </c>
      <c r="BG310">
        <v>-99</v>
      </c>
      <c r="BH310">
        <v>-99</v>
      </c>
      <c r="BJ310">
        <v>-99</v>
      </c>
      <c r="BK310">
        <v>-99</v>
      </c>
    </row>
    <row r="311" spans="1:63">
      <c r="A311">
        <v>7457</v>
      </c>
      <c r="B311" t="s">
        <v>707</v>
      </c>
      <c r="C311">
        <v>591</v>
      </c>
      <c r="D311" t="s">
        <v>838</v>
      </c>
      <c r="E311">
        <v>2</v>
      </c>
      <c r="F311">
        <v>2515716.16</v>
      </c>
      <c r="G311">
        <v>6861313.0800000001</v>
      </c>
      <c r="H311" s="2">
        <f t="shared" si="28"/>
        <v>42.943856738981779</v>
      </c>
      <c r="I311" s="2">
        <f t="shared" si="29"/>
        <v>23.09495980503803</v>
      </c>
      <c r="J311" s="2">
        <f t="shared" si="30"/>
        <v>0</v>
      </c>
      <c r="K311" s="2">
        <f t="shared" si="31"/>
        <v>0</v>
      </c>
      <c r="L311" s="2">
        <f t="shared" si="34"/>
        <v>0</v>
      </c>
      <c r="M311">
        <v>205.52</v>
      </c>
      <c r="N311">
        <v>-99</v>
      </c>
      <c r="O311">
        <v>2009</v>
      </c>
      <c r="P311">
        <v>2</v>
      </c>
      <c r="Q311">
        <v>11</v>
      </c>
      <c r="R311">
        <v>241</v>
      </c>
      <c r="S311" s="2">
        <f t="shared" si="32"/>
        <v>45616.710728287195</v>
      </c>
      <c r="T311" s="2">
        <f t="shared" si="33"/>
        <v>10993627.285517214</v>
      </c>
      <c r="U311" s="3">
        <f>VLOOKUP($D311,[1]Sheet1!$A$2:$U$706,8,FALSE)</f>
        <v>2</v>
      </c>
      <c r="V311" s="4">
        <v>11</v>
      </c>
      <c r="W311" s="3">
        <f>VLOOKUP($D311,[1]Sheet1!$A$2:$U$706,9,FALSE)</f>
        <v>11</v>
      </c>
      <c r="X311" s="3">
        <f>VLOOKUP($D311,[1]Sheet1!$A$2:$U$706,11,FALSE)</f>
        <v>253</v>
      </c>
      <c r="Y311" s="3">
        <f>VLOOKUP($D311,[1]Sheet1!$A$2:$U$706,15,FALSE)</f>
        <v>0</v>
      </c>
      <c r="Z311" s="3">
        <f>VLOOKUP($D311,[1]Sheet1!$A$2:$U$706,16,FALSE)</f>
        <v>0</v>
      </c>
      <c r="AA311">
        <v>-99</v>
      </c>
      <c r="AB311">
        <v>-99</v>
      </c>
      <c r="AC311">
        <v>-99</v>
      </c>
      <c r="AD311" t="s">
        <v>52</v>
      </c>
      <c r="AE311">
        <v>20.65</v>
      </c>
      <c r="AF311">
        <v>21.504141740000001</v>
      </c>
      <c r="AG311">
        <v>2515716.4160000002</v>
      </c>
      <c r="AH311">
        <v>6861313.0389999999</v>
      </c>
      <c r="AI311">
        <v>206.249</v>
      </c>
      <c r="AJ311" t="s">
        <v>53</v>
      </c>
      <c r="AK311">
        <v>-99</v>
      </c>
      <c r="AL311" t="s">
        <v>54</v>
      </c>
      <c r="AM311" t="s">
        <v>55</v>
      </c>
      <c r="AN311">
        <v>0</v>
      </c>
      <c r="AO311">
        <v>3</v>
      </c>
      <c r="AP311">
        <v>-99</v>
      </c>
      <c r="AQ311">
        <v>-99</v>
      </c>
      <c r="AR311">
        <v>-99</v>
      </c>
      <c r="AS311">
        <v>-99</v>
      </c>
      <c r="AT311">
        <v>-99</v>
      </c>
      <c r="AV311">
        <v>-99</v>
      </c>
      <c r="AW311">
        <v>-99</v>
      </c>
      <c r="AX311">
        <v>-99</v>
      </c>
      <c r="AY311">
        <v>-99</v>
      </c>
      <c r="AZ311">
        <v>-99</v>
      </c>
      <c r="BA311">
        <v>-99</v>
      </c>
      <c r="BB311">
        <v>-99</v>
      </c>
      <c r="BC311">
        <v>-99</v>
      </c>
      <c r="BD311">
        <v>-99</v>
      </c>
      <c r="BE311">
        <v>-99</v>
      </c>
      <c r="BF311">
        <v>-99</v>
      </c>
      <c r="BG311">
        <v>-99</v>
      </c>
      <c r="BH311">
        <v>-99</v>
      </c>
      <c r="BJ311">
        <v>-99</v>
      </c>
      <c r="BK311">
        <v>-99</v>
      </c>
    </row>
    <row r="312" spans="1:63">
      <c r="A312">
        <v>7460</v>
      </c>
      <c r="B312" t="s">
        <v>707</v>
      </c>
      <c r="C312">
        <v>594</v>
      </c>
      <c r="D312" t="s">
        <v>841</v>
      </c>
      <c r="E312">
        <v>2</v>
      </c>
      <c r="F312">
        <v>2515708.42</v>
      </c>
      <c r="G312">
        <v>6861312.79</v>
      </c>
      <c r="H312" s="2">
        <f t="shared" si="28"/>
        <v>35.80647517119499</v>
      </c>
      <c r="I312" s="2">
        <f t="shared" si="29"/>
        <v>26.103195892731122</v>
      </c>
      <c r="J312" s="2">
        <f t="shared" si="30"/>
        <v>1</v>
      </c>
      <c r="K312" s="2">
        <f t="shared" si="31"/>
        <v>1</v>
      </c>
      <c r="L312" s="2">
        <f t="shared" si="34"/>
        <v>1</v>
      </c>
      <c r="M312">
        <v>203.66</v>
      </c>
      <c r="N312">
        <v>-99</v>
      </c>
      <c r="O312">
        <v>2009</v>
      </c>
      <c r="P312">
        <v>2</v>
      </c>
      <c r="Q312">
        <v>11</v>
      </c>
      <c r="R312">
        <v>205</v>
      </c>
      <c r="S312" s="2">
        <f t="shared" si="32"/>
        <v>33006.357816777767</v>
      </c>
      <c r="T312" s="2">
        <f t="shared" si="33"/>
        <v>6766303.3524394426</v>
      </c>
      <c r="U312" s="3">
        <f>VLOOKUP($D312,[1]Sheet1!$A$2:$U$706,8,FALSE)</f>
        <v>2</v>
      </c>
      <c r="V312" s="4">
        <v>11</v>
      </c>
      <c r="W312" s="3">
        <f>VLOOKUP($D312,[1]Sheet1!$A$2:$U$706,9,FALSE)</f>
        <v>11</v>
      </c>
      <c r="X312" s="3">
        <f>VLOOKUP($D312,[1]Sheet1!$A$2:$U$706,11,FALSE)</f>
        <v>240</v>
      </c>
      <c r="Y312" s="3">
        <f>VLOOKUP($D312,[1]Sheet1!$A$2:$U$706,15,FALSE)</f>
        <v>0</v>
      </c>
      <c r="Z312" s="3">
        <f>VLOOKUP($D312,[1]Sheet1!$A$2:$U$706,16,FALSE)</f>
        <v>0</v>
      </c>
      <c r="AA312">
        <v>-99</v>
      </c>
      <c r="AB312">
        <v>-99</v>
      </c>
      <c r="AC312">
        <v>-99</v>
      </c>
      <c r="AD312" t="s">
        <v>52</v>
      </c>
      <c r="AE312">
        <v>18.87</v>
      </c>
      <c r="AF312">
        <v>19.13922226</v>
      </c>
      <c r="AG312">
        <v>2515708.7859999998</v>
      </c>
      <c r="AH312">
        <v>6861312.7089999998</v>
      </c>
      <c r="AI312">
        <v>205.30699999999999</v>
      </c>
      <c r="AJ312" t="s">
        <v>53</v>
      </c>
      <c r="AK312">
        <v>-99</v>
      </c>
      <c r="AL312" t="s">
        <v>54</v>
      </c>
      <c r="AM312" t="s">
        <v>55</v>
      </c>
      <c r="AN312">
        <v>0</v>
      </c>
      <c r="AO312">
        <v>3</v>
      </c>
      <c r="AP312">
        <v>-99</v>
      </c>
      <c r="AQ312">
        <v>-99</v>
      </c>
      <c r="AR312">
        <v>-99</v>
      </c>
      <c r="AS312">
        <v>-99</v>
      </c>
      <c r="AT312">
        <v>-99</v>
      </c>
      <c r="AV312">
        <v>-99</v>
      </c>
      <c r="AW312">
        <v>-99</v>
      </c>
      <c r="AX312">
        <v>-99</v>
      </c>
      <c r="AY312">
        <v>-99</v>
      </c>
      <c r="AZ312">
        <v>-99</v>
      </c>
      <c r="BA312">
        <v>-99</v>
      </c>
      <c r="BB312">
        <v>-99</v>
      </c>
      <c r="BC312">
        <v>-99</v>
      </c>
      <c r="BD312">
        <v>-99</v>
      </c>
      <c r="BE312">
        <v>-99</v>
      </c>
      <c r="BF312">
        <v>-99</v>
      </c>
      <c r="BG312">
        <v>-99</v>
      </c>
      <c r="BH312">
        <v>-99</v>
      </c>
      <c r="BJ312">
        <v>-99</v>
      </c>
      <c r="BK312">
        <v>-99</v>
      </c>
    </row>
    <row r="313" spans="1:63">
      <c r="A313">
        <v>7466</v>
      </c>
      <c r="B313" t="s">
        <v>707</v>
      </c>
      <c r="C313">
        <v>600</v>
      </c>
      <c r="D313" t="s">
        <v>848</v>
      </c>
      <c r="E313">
        <v>2</v>
      </c>
      <c r="F313">
        <v>2515704.67</v>
      </c>
      <c r="G313">
        <v>6861324.3399999999</v>
      </c>
      <c r="H313" s="2">
        <f t="shared" si="28"/>
        <v>37.289061892833914</v>
      </c>
      <c r="I313" s="2">
        <f t="shared" si="29"/>
        <v>38.15586931436323</v>
      </c>
      <c r="J313" s="2">
        <f t="shared" si="30"/>
        <v>1</v>
      </c>
      <c r="K313" s="2">
        <f t="shared" si="31"/>
        <v>1</v>
      </c>
      <c r="L313" s="2">
        <f t="shared" si="34"/>
        <v>1</v>
      </c>
      <c r="M313">
        <v>207.12</v>
      </c>
      <c r="N313">
        <v>-99</v>
      </c>
      <c r="O313">
        <v>2009</v>
      </c>
      <c r="P313">
        <v>2</v>
      </c>
      <c r="Q313">
        <v>11</v>
      </c>
      <c r="R313">
        <v>285</v>
      </c>
      <c r="S313" s="2">
        <f t="shared" si="32"/>
        <v>63793.96582195774</v>
      </c>
      <c r="T313" s="2">
        <f t="shared" si="33"/>
        <v>18181280.259257957</v>
      </c>
      <c r="U313" s="3">
        <f>VLOOKUP($D313,[1]Sheet1!$A$2:$U$706,8,FALSE)</f>
        <v>2</v>
      </c>
      <c r="V313" s="4">
        <v>11</v>
      </c>
      <c r="W313" s="3">
        <f>VLOOKUP($D313,[1]Sheet1!$A$2:$U$706,9,FALSE)</f>
        <v>11</v>
      </c>
      <c r="X313" s="3">
        <f>VLOOKUP($D313,[1]Sheet1!$A$2:$U$706,11,FALSE)</f>
        <v>299</v>
      </c>
      <c r="Y313" s="3">
        <f>VLOOKUP($D313,[1]Sheet1!$A$2:$U$706,15,FALSE)</f>
        <v>26</v>
      </c>
      <c r="Z313" s="3">
        <f>VLOOKUP($D313,[1]Sheet1!$A$2:$U$706,16,FALSE)</f>
        <v>1.8</v>
      </c>
      <c r="AA313">
        <v>22</v>
      </c>
      <c r="AB313">
        <v>2</v>
      </c>
      <c r="AC313">
        <v>-99</v>
      </c>
      <c r="AD313" t="s">
        <v>52</v>
      </c>
      <c r="AE313">
        <v>22</v>
      </c>
      <c r="AF313">
        <v>23.965024020000001</v>
      </c>
      <c r="AG313">
        <v>2515705.1239999998</v>
      </c>
      <c r="AH313">
        <v>6861324.2850000001</v>
      </c>
      <c r="AI313">
        <v>208.67699999999999</v>
      </c>
      <c r="AJ313" t="s">
        <v>53</v>
      </c>
      <c r="AK313">
        <v>-99</v>
      </c>
      <c r="AL313" t="s">
        <v>54</v>
      </c>
      <c r="AM313" t="s">
        <v>55</v>
      </c>
      <c r="AN313">
        <v>0</v>
      </c>
      <c r="AO313">
        <v>3</v>
      </c>
      <c r="AP313">
        <v>-99</v>
      </c>
      <c r="AQ313">
        <v>-99</v>
      </c>
      <c r="AR313">
        <v>-99</v>
      </c>
      <c r="AS313">
        <v>-99</v>
      </c>
      <c r="AT313">
        <v>-99</v>
      </c>
      <c r="AV313">
        <v>-99</v>
      </c>
      <c r="AW313">
        <v>-99</v>
      </c>
      <c r="AX313">
        <v>-99</v>
      </c>
      <c r="AY313">
        <v>-99</v>
      </c>
      <c r="AZ313">
        <v>-99</v>
      </c>
      <c r="BA313">
        <v>-99</v>
      </c>
      <c r="BB313">
        <v>-99</v>
      </c>
      <c r="BC313">
        <v>-99</v>
      </c>
      <c r="BD313">
        <v>-99</v>
      </c>
      <c r="BE313">
        <v>-99</v>
      </c>
      <c r="BF313">
        <v>-99</v>
      </c>
      <c r="BG313">
        <v>-99</v>
      </c>
      <c r="BH313">
        <v>-99</v>
      </c>
      <c r="BJ313">
        <v>-99</v>
      </c>
      <c r="BK313">
        <v>-99</v>
      </c>
    </row>
    <row r="314" spans="1:63">
      <c r="A314">
        <v>7469</v>
      </c>
      <c r="B314" t="s">
        <v>707</v>
      </c>
      <c r="C314">
        <v>606</v>
      </c>
      <c r="D314" t="s">
        <v>851</v>
      </c>
      <c r="E314">
        <v>2</v>
      </c>
      <c r="F314">
        <v>2515729.33</v>
      </c>
      <c r="G314">
        <v>6861298.5800000001</v>
      </c>
      <c r="H314" s="2">
        <f t="shared" si="28"/>
        <v>48.751965498946795</v>
      </c>
      <c r="I314" s="2">
        <f t="shared" si="29"/>
        <v>4.3876143859130856</v>
      </c>
      <c r="J314" s="2">
        <f t="shared" si="30"/>
        <v>0</v>
      </c>
      <c r="K314" s="2">
        <f t="shared" si="31"/>
        <v>0</v>
      </c>
      <c r="L314" s="2">
        <f t="shared" si="34"/>
        <v>0</v>
      </c>
      <c r="M314">
        <v>203.38</v>
      </c>
      <c r="N314">
        <v>-99</v>
      </c>
      <c r="O314">
        <v>2009</v>
      </c>
      <c r="P314">
        <v>2</v>
      </c>
      <c r="Q314">
        <v>11</v>
      </c>
      <c r="R314">
        <v>211</v>
      </c>
      <c r="S314" s="2">
        <f t="shared" si="32"/>
        <v>34966.711632617793</v>
      </c>
      <c r="T314" s="2">
        <f t="shared" si="33"/>
        <v>7377976.1544823544</v>
      </c>
      <c r="U314" s="3">
        <f>VLOOKUP($D314,[1]Sheet1!$A$2:$U$706,8,FALSE)</f>
        <v>2</v>
      </c>
      <c r="V314" s="4">
        <v>11</v>
      </c>
      <c r="W314" s="3">
        <f>VLOOKUP($D314,[1]Sheet1!$A$2:$U$706,9,FALSE)</f>
        <v>11</v>
      </c>
      <c r="X314" s="3">
        <f>VLOOKUP($D314,[1]Sheet1!$A$2:$U$706,11,FALSE)</f>
        <v>225</v>
      </c>
      <c r="Y314" s="3">
        <f>VLOOKUP($D314,[1]Sheet1!$A$2:$U$706,15,FALSE)</f>
        <v>0</v>
      </c>
      <c r="Z314" s="3">
        <f>VLOOKUP($D314,[1]Sheet1!$A$2:$U$706,16,FALSE)</f>
        <v>0</v>
      </c>
      <c r="AA314">
        <v>-99</v>
      </c>
      <c r="AB314">
        <v>-99</v>
      </c>
      <c r="AC314">
        <v>-99</v>
      </c>
      <c r="AD314" t="s">
        <v>52</v>
      </c>
      <c r="AE314">
        <v>18.53</v>
      </c>
      <c r="AF314">
        <v>19.55833337</v>
      </c>
      <c r="AG314">
        <v>2515729.2859999998</v>
      </c>
      <c r="AH314">
        <v>6861298.6179999998</v>
      </c>
      <c r="AI314">
        <v>204.59100000000001</v>
      </c>
      <c r="AJ314" t="s">
        <v>53</v>
      </c>
      <c r="AK314">
        <v>-99</v>
      </c>
      <c r="AL314" t="s">
        <v>54</v>
      </c>
      <c r="AM314" t="s">
        <v>55</v>
      </c>
      <c r="AN314">
        <v>0</v>
      </c>
      <c r="AO314">
        <v>3</v>
      </c>
      <c r="AP314">
        <v>-99</v>
      </c>
      <c r="AQ314">
        <v>-99</v>
      </c>
      <c r="AR314">
        <v>-99</v>
      </c>
      <c r="AS314">
        <v>-99</v>
      </c>
      <c r="AT314">
        <v>-99</v>
      </c>
      <c r="AV314">
        <v>-99</v>
      </c>
      <c r="AW314">
        <v>-99</v>
      </c>
      <c r="AX314">
        <v>-99</v>
      </c>
      <c r="AY314">
        <v>-99</v>
      </c>
      <c r="AZ314">
        <v>-99</v>
      </c>
      <c r="BA314">
        <v>-99</v>
      </c>
      <c r="BB314">
        <v>-99</v>
      </c>
      <c r="BC314">
        <v>-99</v>
      </c>
      <c r="BD314">
        <v>-99</v>
      </c>
      <c r="BE314">
        <v>-99</v>
      </c>
      <c r="BF314">
        <v>-99</v>
      </c>
      <c r="BG314">
        <v>-99</v>
      </c>
      <c r="BH314">
        <v>-99</v>
      </c>
      <c r="BJ314">
        <v>-99</v>
      </c>
      <c r="BK314">
        <v>-99</v>
      </c>
    </row>
    <row r="315" spans="1:63">
      <c r="A315">
        <v>7471</v>
      </c>
      <c r="B315" t="s">
        <v>707</v>
      </c>
      <c r="C315">
        <v>610</v>
      </c>
      <c r="D315" t="s">
        <v>853</v>
      </c>
      <c r="E315">
        <v>2</v>
      </c>
      <c r="F315">
        <v>2515724.81</v>
      </c>
      <c r="G315">
        <v>6861303.0700000003</v>
      </c>
      <c r="H315" s="2">
        <f t="shared" si="28"/>
        <v>46.553010296834458</v>
      </c>
      <c r="I315" s="2">
        <f t="shared" si="29"/>
        <v>10.367170892986053</v>
      </c>
      <c r="J315" s="2">
        <f t="shared" si="30"/>
        <v>0</v>
      </c>
      <c r="K315" s="2">
        <f t="shared" si="31"/>
        <v>0</v>
      </c>
      <c r="L315" s="2">
        <f t="shared" si="34"/>
        <v>0</v>
      </c>
      <c r="M315">
        <v>204.58</v>
      </c>
      <c r="N315">
        <v>-99</v>
      </c>
      <c r="O315">
        <v>2009</v>
      </c>
      <c r="P315">
        <v>2</v>
      </c>
      <c r="Q315">
        <v>11</v>
      </c>
      <c r="R315">
        <v>262</v>
      </c>
      <c r="S315" s="2">
        <f t="shared" si="32"/>
        <v>53912.871528254436</v>
      </c>
      <c r="T315" s="2">
        <f t="shared" si="33"/>
        <v>14125172.340402663</v>
      </c>
      <c r="U315" s="3">
        <f>VLOOKUP($D315,[1]Sheet1!$A$2:$U$706,8,FALSE)</f>
        <v>2</v>
      </c>
      <c r="V315" s="4">
        <v>11</v>
      </c>
      <c r="W315" s="3">
        <f>VLOOKUP($D315,[1]Sheet1!$A$2:$U$706,9,FALSE)</f>
        <v>11</v>
      </c>
      <c r="X315" s="3">
        <f>VLOOKUP($D315,[1]Sheet1!$A$2:$U$706,11,FALSE)</f>
        <v>289</v>
      </c>
      <c r="Y315" s="3">
        <f>VLOOKUP($D315,[1]Sheet1!$A$2:$U$706,15,FALSE)</f>
        <v>0</v>
      </c>
      <c r="Z315" s="3">
        <f>VLOOKUP($D315,[1]Sheet1!$A$2:$U$706,16,FALSE)</f>
        <v>0</v>
      </c>
      <c r="AA315">
        <v>-99</v>
      </c>
      <c r="AB315">
        <v>-99</v>
      </c>
      <c r="AC315">
        <v>-99</v>
      </c>
      <c r="AD315" t="s">
        <v>52</v>
      </c>
      <c r="AE315">
        <v>19.739999999999998</v>
      </c>
      <c r="AF315">
        <v>22.731794189999999</v>
      </c>
      <c r="AG315">
        <v>2515725.0780000002</v>
      </c>
      <c r="AH315">
        <v>6861303.1270000003</v>
      </c>
      <c r="AI315">
        <v>206.78100000000001</v>
      </c>
      <c r="AJ315" t="s">
        <v>53</v>
      </c>
      <c r="AK315">
        <v>-99</v>
      </c>
      <c r="AL315" t="s">
        <v>54</v>
      </c>
      <c r="AM315" t="s">
        <v>55</v>
      </c>
      <c r="AN315">
        <v>0</v>
      </c>
      <c r="AO315">
        <v>3</v>
      </c>
      <c r="AP315">
        <v>-99</v>
      </c>
      <c r="AQ315">
        <v>-99</v>
      </c>
      <c r="AR315">
        <v>-99</v>
      </c>
      <c r="AS315">
        <v>-99</v>
      </c>
      <c r="AT315">
        <v>-99</v>
      </c>
      <c r="AV315">
        <v>-99</v>
      </c>
      <c r="AW315">
        <v>-99</v>
      </c>
      <c r="AX315">
        <v>-99</v>
      </c>
      <c r="AY315">
        <v>-99</v>
      </c>
      <c r="AZ315">
        <v>-99</v>
      </c>
      <c r="BA315">
        <v>-99</v>
      </c>
      <c r="BB315">
        <v>-99</v>
      </c>
      <c r="BC315">
        <v>-99</v>
      </c>
      <c r="BD315">
        <v>-99</v>
      </c>
      <c r="BE315">
        <v>-99</v>
      </c>
      <c r="BF315">
        <v>-99</v>
      </c>
      <c r="BG315">
        <v>-99</v>
      </c>
      <c r="BH315">
        <v>-99</v>
      </c>
      <c r="BJ315">
        <v>-99</v>
      </c>
      <c r="BK315">
        <v>-99</v>
      </c>
    </row>
    <row r="316" spans="1:63">
      <c r="A316">
        <v>7472</v>
      </c>
      <c r="B316" t="s">
        <v>707</v>
      </c>
      <c r="C316">
        <v>613</v>
      </c>
      <c r="D316" t="s">
        <v>854</v>
      </c>
      <c r="E316">
        <v>2</v>
      </c>
      <c r="F316">
        <v>2515725.42</v>
      </c>
      <c r="G316">
        <v>6861306.3300000001</v>
      </c>
      <c r="H316" s="2">
        <f t="shared" si="28"/>
        <v>48.48359357998887</v>
      </c>
      <c r="I316" s="2">
        <f t="shared" si="29"/>
        <v>13.063937138916234</v>
      </c>
      <c r="J316" s="2">
        <f t="shared" si="30"/>
        <v>0</v>
      </c>
      <c r="K316" s="2">
        <f t="shared" si="31"/>
        <v>0</v>
      </c>
      <c r="L316" s="2">
        <f t="shared" si="34"/>
        <v>0</v>
      </c>
      <c r="M316">
        <v>200.73</v>
      </c>
      <c r="N316">
        <v>-99</v>
      </c>
      <c r="O316">
        <v>2009</v>
      </c>
      <c r="P316">
        <v>2</v>
      </c>
      <c r="Q316">
        <v>11</v>
      </c>
      <c r="R316">
        <v>146</v>
      </c>
      <c r="S316" s="2">
        <f t="shared" si="32"/>
        <v>16741.547250980009</v>
      </c>
      <c r="T316" s="2">
        <f t="shared" si="33"/>
        <v>2444265.8986430815</v>
      </c>
      <c r="U316" s="3">
        <f>VLOOKUP($D316,[1]Sheet1!$A$2:$U$706,8,FALSE)</f>
        <v>2</v>
      </c>
      <c r="V316" s="4">
        <v>11</v>
      </c>
      <c r="W316" s="3">
        <f>VLOOKUP($D316,[1]Sheet1!$A$2:$U$706,9,FALSE)</f>
        <v>11</v>
      </c>
      <c r="X316" s="3">
        <f>VLOOKUP($D316,[1]Sheet1!$A$2:$U$706,11,FALSE)</f>
        <v>170</v>
      </c>
      <c r="Y316" s="3">
        <f>VLOOKUP($D316,[1]Sheet1!$A$2:$U$706,15,FALSE)</f>
        <v>0</v>
      </c>
      <c r="Z316" s="3">
        <f>VLOOKUP($D316,[1]Sheet1!$A$2:$U$706,16,FALSE)</f>
        <v>0</v>
      </c>
      <c r="AA316">
        <v>-99</v>
      </c>
      <c r="AB316">
        <v>-99</v>
      </c>
      <c r="AC316">
        <v>-99</v>
      </c>
      <c r="AD316" t="s">
        <v>52</v>
      </c>
      <c r="AE316">
        <v>15.79</v>
      </c>
      <c r="AF316">
        <v>14.394574540000001</v>
      </c>
      <c r="AG316">
        <v>2515725.6570000001</v>
      </c>
      <c r="AH316">
        <v>6861306.1809999999</v>
      </c>
      <c r="AI316">
        <v>201.81899999999999</v>
      </c>
      <c r="AJ316" t="s">
        <v>53</v>
      </c>
      <c r="AK316">
        <v>-99</v>
      </c>
      <c r="AL316" t="s">
        <v>54</v>
      </c>
      <c r="AM316" t="s">
        <v>55</v>
      </c>
      <c r="AN316">
        <v>0</v>
      </c>
      <c r="AO316">
        <v>3</v>
      </c>
      <c r="AP316">
        <v>-99</v>
      </c>
      <c r="AQ316">
        <v>-99</v>
      </c>
      <c r="AR316">
        <v>-99</v>
      </c>
      <c r="AS316">
        <v>-99</v>
      </c>
      <c r="AT316">
        <v>-99</v>
      </c>
      <c r="AV316">
        <v>-99</v>
      </c>
      <c r="AW316">
        <v>-99</v>
      </c>
      <c r="AX316">
        <v>-99</v>
      </c>
      <c r="AY316">
        <v>-99</v>
      </c>
      <c r="AZ316">
        <v>-99</v>
      </c>
      <c r="BA316">
        <v>-99</v>
      </c>
      <c r="BB316">
        <v>-99</v>
      </c>
      <c r="BC316">
        <v>-99</v>
      </c>
      <c r="BD316">
        <v>-99</v>
      </c>
      <c r="BE316">
        <v>-99</v>
      </c>
      <c r="BF316">
        <v>-99</v>
      </c>
      <c r="BG316">
        <v>-99</v>
      </c>
      <c r="BH316">
        <v>-99</v>
      </c>
      <c r="BJ316">
        <v>-99</v>
      </c>
      <c r="BK316">
        <v>-99</v>
      </c>
    </row>
    <row r="317" spans="1:63">
      <c r="A317">
        <v>7474</v>
      </c>
      <c r="B317" t="s">
        <v>707</v>
      </c>
      <c r="C317">
        <v>615</v>
      </c>
      <c r="D317" t="s">
        <v>856</v>
      </c>
      <c r="E317">
        <v>2</v>
      </c>
      <c r="F317">
        <v>2515725.85</v>
      </c>
      <c r="G317">
        <v>6861308.3200000003</v>
      </c>
      <c r="H317" s="2">
        <f t="shared" si="28"/>
        <v>49.714316269525014</v>
      </c>
      <c r="I317" s="2">
        <f t="shared" si="29"/>
        <v>14.685763782702395</v>
      </c>
      <c r="J317" s="2">
        <f t="shared" si="30"/>
        <v>0</v>
      </c>
      <c r="K317" s="2">
        <f t="shared" si="31"/>
        <v>0</v>
      </c>
      <c r="L317" s="2">
        <f t="shared" si="34"/>
        <v>0</v>
      </c>
      <c r="M317">
        <v>202.95</v>
      </c>
      <c r="N317">
        <v>-99</v>
      </c>
      <c r="O317">
        <v>2009</v>
      </c>
      <c r="P317">
        <v>2</v>
      </c>
      <c r="Q317">
        <v>11</v>
      </c>
      <c r="R317">
        <v>180</v>
      </c>
      <c r="S317" s="2">
        <f t="shared" si="32"/>
        <v>25446.900494077323</v>
      </c>
      <c r="T317" s="2">
        <f t="shared" si="33"/>
        <v>4580442.0889339177</v>
      </c>
      <c r="U317" s="3">
        <f>VLOOKUP($D317,[1]Sheet1!$A$2:$U$706,8,FALSE)</f>
        <v>2</v>
      </c>
      <c r="V317" s="4">
        <v>11</v>
      </c>
      <c r="W317" s="3">
        <f>VLOOKUP($D317,[1]Sheet1!$A$2:$U$706,9,FALSE)</f>
        <v>11</v>
      </c>
      <c r="X317" s="3">
        <f>VLOOKUP($D317,[1]Sheet1!$A$2:$U$706,11,FALSE)</f>
        <v>185</v>
      </c>
      <c r="Y317" s="3">
        <f>VLOOKUP($D317,[1]Sheet1!$A$2:$U$706,15,FALSE)</f>
        <v>0</v>
      </c>
      <c r="Z317" s="3">
        <f>VLOOKUP($D317,[1]Sheet1!$A$2:$U$706,16,FALSE)</f>
        <v>0</v>
      </c>
      <c r="AA317">
        <v>18.5</v>
      </c>
      <c r="AB317">
        <v>7</v>
      </c>
      <c r="AC317">
        <v>45</v>
      </c>
      <c r="AD317" t="s">
        <v>52</v>
      </c>
      <c r="AE317">
        <v>18.5</v>
      </c>
      <c r="AF317">
        <v>17.27368431</v>
      </c>
      <c r="AG317">
        <v>2515725.91</v>
      </c>
      <c r="AH317">
        <v>6861308.4400000004</v>
      </c>
      <c r="AI317">
        <v>204.13300000000001</v>
      </c>
      <c r="AJ317" t="s">
        <v>53</v>
      </c>
      <c r="AK317">
        <v>-99</v>
      </c>
      <c r="AL317" t="s">
        <v>54</v>
      </c>
      <c r="AM317" t="s">
        <v>55</v>
      </c>
      <c r="AN317">
        <v>0</v>
      </c>
      <c r="AO317">
        <v>3</v>
      </c>
      <c r="AP317">
        <v>-99</v>
      </c>
      <c r="AQ317">
        <v>-99</v>
      </c>
      <c r="AR317">
        <v>-99</v>
      </c>
      <c r="AS317">
        <v>-99</v>
      </c>
      <c r="AT317">
        <v>-99</v>
      </c>
      <c r="AV317">
        <v>-99</v>
      </c>
      <c r="AW317">
        <v>-99</v>
      </c>
      <c r="AX317">
        <v>-99</v>
      </c>
      <c r="AY317">
        <v>-99</v>
      </c>
      <c r="AZ317">
        <v>-99</v>
      </c>
      <c r="BA317">
        <v>-99</v>
      </c>
      <c r="BB317">
        <v>-99</v>
      </c>
      <c r="BC317">
        <v>-99</v>
      </c>
      <c r="BD317">
        <v>-99</v>
      </c>
      <c r="BE317">
        <v>-99</v>
      </c>
      <c r="BF317">
        <v>-99</v>
      </c>
      <c r="BG317">
        <v>-99</v>
      </c>
      <c r="BH317">
        <v>-99</v>
      </c>
      <c r="BJ317">
        <v>-99</v>
      </c>
      <c r="BK317">
        <v>-99</v>
      </c>
    </row>
    <row r="318" spans="1:63">
      <c r="A318">
        <v>7476</v>
      </c>
      <c r="B318" t="s">
        <v>707</v>
      </c>
      <c r="C318">
        <v>620</v>
      </c>
      <c r="D318" t="s">
        <v>858</v>
      </c>
      <c r="E318">
        <v>2</v>
      </c>
      <c r="F318">
        <v>2515720.37</v>
      </c>
      <c r="G318">
        <v>6861311.7400000002</v>
      </c>
      <c r="H318" s="2">
        <f t="shared" si="28"/>
        <v>46.193104051702754</v>
      </c>
      <c r="I318" s="2">
        <f t="shared" si="29"/>
        <v>20.101284488631375</v>
      </c>
      <c r="J318" s="2">
        <f t="shared" si="30"/>
        <v>0</v>
      </c>
      <c r="K318" s="2">
        <f t="shared" si="31"/>
        <v>0</v>
      </c>
      <c r="L318" s="2">
        <f t="shared" si="34"/>
        <v>0</v>
      </c>
      <c r="M318">
        <v>196.74</v>
      </c>
      <c r="N318">
        <v>-99</v>
      </c>
      <c r="O318">
        <v>2009</v>
      </c>
      <c r="P318">
        <v>2</v>
      </c>
      <c r="Q318">
        <v>11</v>
      </c>
      <c r="R318">
        <v>111</v>
      </c>
      <c r="S318" s="2">
        <f t="shared" si="32"/>
        <v>9676.8907712199598</v>
      </c>
      <c r="T318" s="2">
        <f t="shared" si="33"/>
        <v>1074134.8756054156</v>
      </c>
      <c r="U318" s="3">
        <f>VLOOKUP($D318,[1]Sheet1!$A$2:$U$706,8,FALSE)</f>
        <v>2</v>
      </c>
      <c r="V318" s="4">
        <v>11</v>
      </c>
      <c r="W318" s="3">
        <f>VLOOKUP($D318,[1]Sheet1!$A$2:$U$706,9,FALSE)</f>
        <v>11</v>
      </c>
      <c r="X318" s="3">
        <f>VLOOKUP($D318,[1]Sheet1!$A$2:$U$706,11,FALSE)</f>
        <v>110</v>
      </c>
      <c r="Y318" s="3">
        <f>VLOOKUP($D318,[1]Sheet1!$A$2:$U$706,15,FALSE)</f>
        <v>0</v>
      </c>
      <c r="Z318" s="3">
        <f>VLOOKUP($D318,[1]Sheet1!$A$2:$U$706,16,FALSE)</f>
        <v>0</v>
      </c>
      <c r="AA318">
        <v>-99</v>
      </c>
      <c r="AB318">
        <v>-99</v>
      </c>
      <c r="AC318">
        <v>-99</v>
      </c>
      <c r="AD318" t="s">
        <v>52</v>
      </c>
      <c r="AE318">
        <v>11.76</v>
      </c>
      <c r="AF318">
        <v>10.97092097</v>
      </c>
      <c r="AG318">
        <v>2515720.517</v>
      </c>
      <c r="AH318">
        <v>6861311.8870000001</v>
      </c>
      <c r="AI318">
        <v>196.99700000000001</v>
      </c>
      <c r="AJ318" t="s">
        <v>53</v>
      </c>
      <c r="AK318">
        <v>-99</v>
      </c>
      <c r="AL318" t="s">
        <v>54</v>
      </c>
      <c r="AM318" t="s">
        <v>55</v>
      </c>
      <c r="AN318">
        <v>0</v>
      </c>
      <c r="AO318">
        <v>3</v>
      </c>
      <c r="AP318">
        <v>-99</v>
      </c>
      <c r="AQ318">
        <v>-99</v>
      </c>
      <c r="AR318">
        <v>-99</v>
      </c>
      <c r="AS318">
        <v>-99</v>
      </c>
      <c r="AT318">
        <v>-99</v>
      </c>
      <c r="AV318">
        <v>-99</v>
      </c>
      <c r="AW318">
        <v>-99</v>
      </c>
      <c r="AX318">
        <v>-99</v>
      </c>
      <c r="AY318">
        <v>-99</v>
      </c>
      <c r="AZ318">
        <v>-99</v>
      </c>
      <c r="BA318">
        <v>-99</v>
      </c>
      <c r="BB318">
        <v>-99</v>
      </c>
      <c r="BC318">
        <v>-99</v>
      </c>
      <c r="BD318">
        <v>-99</v>
      </c>
      <c r="BE318">
        <v>-99</v>
      </c>
      <c r="BF318">
        <v>-99</v>
      </c>
      <c r="BG318">
        <v>-99</v>
      </c>
      <c r="BH318">
        <v>-99</v>
      </c>
      <c r="BJ318">
        <v>-99</v>
      </c>
      <c r="BK318">
        <v>-99</v>
      </c>
    </row>
    <row r="319" spans="1:63">
      <c r="A319">
        <v>7478</v>
      </c>
      <c r="B319" t="s">
        <v>707</v>
      </c>
      <c r="C319">
        <v>623</v>
      </c>
      <c r="D319" t="s">
        <v>860</v>
      </c>
      <c r="E319">
        <v>2</v>
      </c>
      <c r="F319">
        <v>2515722.06</v>
      </c>
      <c r="G319">
        <v>6861316.3200000003</v>
      </c>
      <c r="H319" s="2">
        <f t="shared" si="28"/>
        <v>49.660355850547944</v>
      </c>
      <c r="I319" s="2">
        <f t="shared" si="29"/>
        <v>23.537949291008587</v>
      </c>
      <c r="J319" s="2">
        <f t="shared" si="30"/>
        <v>0</v>
      </c>
      <c r="K319" s="2">
        <f t="shared" si="31"/>
        <v>0</v>
      </c>
      <c r="L319" s="2">
        <f t="shared" si="34"/>
        <v>0</v>
      </c>
      <c r="M319">
        <v>205.62</v>
      </c>
      <c r="N319">
        <v>-99</v>
      </c>
      <c r="O319">
        <v>2009</v>
      </c>
      <c r="P319">
        <v>2</v>
      </c>
      <c r="Q319">
        <v>11</v>
      </c>
      <c r="R319">
        <v>254</v>
      </c>
      <c r="S319" s="2">
        <f t="shared" si="32"/>
        <v>50670.747909749771</v>
      </c>
      <c r="T319" s="2">
        <f t="shared" si="33"/>
        <v>12870369.969076442</v>
      </c>
      <c r="U319" s="3">
        <f>VLOOKUP($D319,[1]Sheet1!$A$2:$U$706,8,FALSE)</f>
        <v>2</v>
      </c>
      <c r="V319" s="4">
        <v>11</v>
      </c>
      <c r="W319" s="3">
        <f>VLOOKUP($D319,[1]Sheet1!$A$2:$U$706,9,FALSE)</f>
        <v>11</v>
      </c>
      <c r="X319" s="3">
        <f>VLOOKUP($D319,[1]Sheet1!$A$2:$U$706,11,FALSE)</f>
        <v>274</v>
      </c>
      <c r="Y319" s="3">
        <f>VLOOKUP($D319,[1]Sheet1!$A$2:$U$706,15,FALSE)</f>
        <v>0</v>
      </c>
      <c r="Z319" s="3">
        <f>VLOOKUP($D319,[1]Sheet1!$A$2:$U$706,16,FALSE)</f>
        <v>0</v>
      </c>
      <c r="AA319">
        <v>-99</v>
      </c>
      <c r="AB319">
        <v>-99</v>
      </c>
      <c r="AC319">
        <v>-99</v>
      </c>
      <c r="AD319" t="s">
        <v>52</v>
      </c>
      <c r="AE319">
        <v>20.29</v>
      </c>
      <c r="AF319">
        <v>22.276195609999998</v>
      </c>
      <c r="AG319">
        <v>2515722.4010000001</v>
      </c>
      <c r="AH319">
        <v>6861316.2199999997</v>
      </c>
      <c r="AI319">
        <v>207.93899999999999</v>
      </c>
      <c r="AJ319" t="s">
        <v>53</v>
      </c>
      <c r="AK319">
        <v>-99</v>
      </c>
      <c r="AL319" t="s">
        <v>54</v>
      </c>
      <c r="AM319" t="s">
        <v>55</v>
      </c>
      <c r="AN319">
        <v>0</v>
      </c>
      <c r="AO319">
        <v>3</v>
      </c>
      <c r="AP319">
        <v>-99</v>
      </c>
      <c r="AQ319">
        <v>-99</v>
      </c>
      <c r="AR319">
        <v>-99</v>
      </c>
      <c r="AS319">
        <v>-99</v>
      </c>
      <c r="AT319">
        <v>-99</v>
      </c>
      <c r="AV319">
        <v>-99</v>
      </c>
      <c r="AW319">
        <v>-99</v>
      </c>
      <c r="AX319">
        <v>-99</v>
      </c>
      <c r="AY319">
        <v>-99</v>
      </c>
      <c r="AZ319">
        <v>-99</v>
      </c>
      <c r="BA319">
        <v>-99</v>
      </c>
      <c r="BB319">
        <v>-99</v>
      </c>
      <c r="BC319">
        <v>-99</v>
      </c>
      <c r="BD319">
        <v>-99</v>
      </c>
      <c r="BE319">
        <v>-99</v>
      </c>
      <c r="BF319">
        <v>-99</v>
      </c>
      <c r="BG319">
        <v>-99</v>
      </c>
      <c r="BH319">
        <v>-99</v>
      </c>
      <c r="BJ319">
        <v>-99</v>
      </c>
      <c r="BK319">
        <v>-99</v>
      </c>
    </row>
    <row r="320" spans="1:63">
      <c r="A320">
        <v>7479</v>
      </c>
      <c r="B320" t="s">
        <v>707</v>
      </c>
      <c r="C320">
        <v>625</v>
      </c>
      <c r="D320" t="s">
        <v>861</v>
      </c>
      <c r="E320">
        <v>2</v>
      </c>
      <c r="F320">
        <v>2515718.9500000002</v>
      </c>
      <c r="G320">
        <v>6861317.1299999999</v>
      </c>
      <c r="H320" s="2">
        <f t="shared" si="28"/>
        <v>47.184059424818912</v>
      </c>
      <c r="I320" s="2">
        <f t="shared" si="29"/>
        <v>25.586401392095357</v>
      </c>
      <c r="J320" s="2">
        <f t="shared" si="30"/>
        <v>0</v>
      </c>
      <c r="K320" s="2">
        <f t="shared" si="31"/>
        <v>0</v>
      </c>
      <c r="L320" s="2">
        <f t="shared" si="34"/>
        <v>0</v>
      </c>
      <c r="M320">
        <v>204.63</v>
      </c>
      <c r="N320">
        <v>-99</v>
      </c>
      <c r="O320">
        <v>2009</v>
      </c>
      <c r="P320">
        <v>2</v>
      </c>
      <c r="Q320">
        <v>11</v>
      </c>
      <c r="R320">
        <v>246</v>
      </c>
      <c r="S320" s="2">
        <f t="shared" si="32"/>
        <v>47529.155256159982</v>
      </c>
      <c r="T320" s="2">
        <f t="shared" si="33"/>
        <v>11692172.193015356</v>
      </c>
      <c r="U320" s="3">
        <f>VLOOKUP($D320,[1]Sheet1!$A$2:$U$706,8,FALSE)</f>
        <v>2</v>
      </c>
      <c r="V320" s="4">
        <v>11</v>
      </c>
      <c r="W320" s="3">
        <f>VLOOKUP($D320,[1]Sheet1!$A$2:$U$706,9,FALSE)</f>
        <v>11</v>
      </c>
      <c r="X320" s="3">
        <f>VLOOKUP($D320,[1]Sheet1!$A$2:$U$706,11,FALSE)</f>
        <v>262</v>
      </c>
      <c r="Y320" s="3">
        <f>VLOOKUP($D320,[1]Sheet1!$A$2:$U$706,15,FALSE)</f>
        <v>0</v>
      </c>
      <c r="Z320" s="3">
        <f>VLOOKUP($D320,[1]Sheet1!$A$2:$U$706,16,FALSE)</f>
        <v>0</v>
      </c>
      <c r="AA320">
        <v>-99</v>
      </c>
      <c r="AB320">
        <v>-99</v>
      </c>
      <c r="AC320">
        <v>-99</v>
      </c>
      <c r="AD320" t="s">
        <v>52</v>
      </c>
      <c r="AE320">
        <v>19.41</v>
      </c>
      <c r="AF320">
        <v>21.805864329999999</v>
      </c>
      <c r="AG320">
        <v>2515719.2370000002</v>
      </c>
      <c r="AH320">
        <v>6861316.8360000001</v>
      </c>
      <c r="AI320">
        <v>206.22499999999999</v>
      </c>
      <c r="AJ320" t="s">
        <v>53</v>
      </c>
      <c r="AK320">
        <v>-99</v>
      </c>
      <c r="AL320" t="s">
        <v>54</v>
      </c>
      <c r="AM320" t="s">
        <v>55</v>
      </c>
      <c r="AN320">
        <v>0</v>
      </c>
      <c r="AO320">
        <v>3</v>
      </c>
      <c r="AP320">
        <v>-99</v>
      </c>
      <c r="AQ320">
        <v>-99</v>
      </c>
      <c r="AR320">
        <v>-99</v>
      </c>
      <c r="AS320">
        <v>-99</v>
      </c>
      <c r="AT320">
        <v>-99</v>
      </c>
      <c r="AV320">
        <v>-99</v>
      </c>
      <c r="AW320">
        <v>-99</v>
      </c>
      <c r="AX320">
        <v>-99</v>
      </c>
      <c r="AY320">
        <v>-99</v>
      </c>
      <c r="AZ320">
        <v>-99</v>
      </c>
      <c r="BA320">
        <v>-99</v>
      </c>
      <c r="BB320">
        <v>-99</v>
      </c>
      <c r="BC320">
        <v>-99</v>
      </c>
      <c r="BD320">
        <v>-99</v>
      </c>
      <c r="BE320">
        <v>-99</v>
      </c>
      <c r="BF320">
        <v>-99</v>
      </c>
      <c r="BG320">
        <v>-99</v>
      </c>
      <c r="BH320">
        <v>-99</v>
      </c>
      <c r="BJ320">
        <v>-99</v>
      </c>
      <c r="BK320">
        <v>-99</v>
      </c>
    </row>
    <row r="321" spans="1:63">
      <c r="A321">
        <v>7480</v>
      </c>
      <c r="B321" t="s">
        <v>707</v>
      </c>
      <c r="C321">
        <v>628</v>
      </c>
      <c r="D321" t="s">
        <v>862</v>
      </c>
      <c r="E321">
        <v>2</v>
      </c>
      <c r="F321">
        <v>2515715.86</v>
      </c>
      <c r="G321">
        <v>6861319.8899999997</v>
      </c>
      <c r="H321" s="2">
        <f t="shared" si="28"/>
        <v>45.549994764898557</v>
      </c>
      <c r="I321" s="2">
        <f t="shared" si="29"/>
        <v>29.393701313026522</v>
      </c>
      <c r="J321" s="2">
        <f t="shared" si="30"/>
        <v>0</v>
      </c>
      <c r="K321" s="2">
        <f t="shared" si="31"/>
        <v>0</v>
      </c>
      <c r="L321" s="2">
        <f t="shared" si="34"/>
        <v>0</v>
      </c>
      <c r="M321">
        <v>205.88</v>
      </c>
      <c r="N321">
        <v>-99</v>
      </c>
      <c r="O321">
        <v>2009</v>
      </c>
      <c r="P321">
        <v>2</v>
      </c>
      <c r="Q321">
        <v>11</v>
      </c>
      <c r="R321">
        <v>250</v>
      </c>
      <c r="S321" s="2">
        <f t="shared" si="32"/>
        <v>49087.385212340516</v>
      </c>
      <c r="T321" s="2">
        <f t="shared" si="33"/>
        <v>12271846.30308513</v>
      </c>
      <c r="U321" s="3">
        <f>VLOOKUP($D321,[1]Sheet1!$A$2:$U$706,8,FALSE)</f>
        <v>2</v>
      </c>
      <c r="V321" s="4">
        <v>11</v>
      </c>
      <c r="W321" s="3">
        <f>VLOOKUP($D321,[1]Sheet1!$A$2:$U$706,9,FALSE)</f>
        <v>11</v>
      </c>
      <c r="X321" s="3">
        <f>VLOOKUP($D321,[1]Sheet1!$A$2:$U$706,11,FALSE)</f>
        <v>257</v>
      </c>
      <c r="Y321" s="3">
        <f>VLOOKUP($D321,[1]Sheet1!$A$2:$U$706,15,FALSE)</f>
        <v>0</v>
      </c>
      <c r="Z321" s="3">
        <f>VLOOKUP($D321,[1]Sheet1!$A$2:$U$706,16,FALSE)</f>
        <v>0</v>
      </c>
      <c r="AA321">
        <v>22.5</v>
      </c>
      <c r="AB321">
        <v>9</v>
      </c>
      <c r="AC321">
        <v>-99</v>
      </c>
      <c r="AD321" t="s">
        <v>52</v>
      </c>
      <c r="AE321">
        <v>22.5</v>
      </c>
      <c r="AF321">
        <v>22.042911029999999</v>
      </c>
      <c r="AG321">
        <v>2515716.0819999999</v>
      </c>
      <c r="AH321">
        <v>6861319.6490000002</v>
      </c>
      <c r="AI321">
        <v>206.35300000000001</v>
      </c>
      <c r="AJ321" t="s">
        <v>53</v>
      </c>
      <c r="AK321">
        <v>-99</v>
      </c>
      <c r="AL321" t="s">
        <v>54</v>
      </c>
      <c r="AM321" t="s">
        <v>55</v>
      </c>
      <c r="AN321">
        <v>0</v>
      </c>
      <c r="AO321">
        <v>3</v>
      </c>
      <c r="AP321">
        <v>-99</v>
      </c>
      <c r="AQ321">
        <v>-99</v>
      </c>
      <c r="AR321">
        <v>-99</v>
      </c>
      <c r="AS321">
        <v>-99</v>
      </c>
      <c r="AT321">
        <v>-99</v>
      </c>
      <c r="AV321">
        <v>-99</v>
      </c>
      <c r="AW321">
        <v>-99</v>
      </c>
      <c r="AX321">
        <v>-99</v>
      </c>
      <c r="AY321">
        <v>-99</v>
      </c>
      <c r="AZ321">
        <v>-99</v>
      </c>
      <c r="BA321">
        <v>-99</v>
      </c>
      <c r="BB321">
        <v>-99</v>
      </c>
      <c r="BC321">
        <v>-99</v>
      </c>
      <c r="BD321">
        <v>-99</v>
      </c>
      <c r="BE321">
        <v>-99</v>
      </c>
      <c r="BF321">
        <v>-99</v>
      </c>
      <c r="BG321">
        <v>-99</v>
      </c>
      <c r="BH321">
        <v>-99</v>
      </c>
      <c r="BJ321">
        <v>-99</v>
      </c>
      <c r="BK321">
        <v>-99</v>
      </c>
    </row>
    <row r="322" spans="1:63">
      <c r="A322">
        <v>7481</v>
      </c>
      <c r="B322" t="s">
        <v>707</v>
      </c>
      <c r="C322">
        <v>630</v>
      </c>
      <c r="D322" t="s">
        <v>863</v>
      </c>
      <c r="E322">
        <v>2</v>
      </c>
      <c r="F322">
        <v>2515717.79</v>
      </c>
      <c r="G322">
        <v>6861321.9199999999</v>
      </c>
      <c r="H322" s="2">
        <f t="shared" si="28"/>
        <v>48.157083865475045</v>
      </c>
      <c r="I322" s="2">
        <f t="shared" si="29"/>
        <v>30.417852875716861</v>
      </c>
      <c r="J322" s="2">
        <f t="shared" si="30"/>
        <v>0</v>
      </c>
      <c r="K322" s="2">
        <f t="shared" si="31"/>
        <v>0</v>
      </c>
      <c r="L322" s="2">
        <f t="shared" si="34"/>
        <v>0</v>
      </c>
      <c r="M322">
        <v>206.37</v>
      </c>
      <c r="N322">
        <v>-99</v>
      </c>
      <c r="O322">
        <v>2009</v>
      </c>
      <c r="P322">
        <v>2</v>
      </c>
      <c r="Q322">
        <v>11</v>
      </c>
      <c r="R322">
        <v>315</v>
      </c>
      <c r="S322" s="2">
        <f t="shared" si="32"/>
        <v>77931.132763111804</v>
      </c>
      <c r="T322" s="2">
        <f t="shared" si="33"/>
        <v>24548306.820380218</v>
      </c>
      <c r="U322" s="3">
        <f>VLOOKUP($D322,[1]Sheet1!$A$2:$U$706,8,FALSE)</f>
        <v>2</v>
      </c>
      <c r="V322" s="4">
        <v>11</v>
      </c>
      <c r="W322" s="3">
        <f>VLOOKUP($D322,[1]Sheet1!$A$2:$U$706,9,FALSE)</f>
        <v>11</v>
      </c>
      <c r="X322" s="3">
        <f>VLOOKUP($D322,[1]Sheet1!$A$2:$U$706,11,FALSE)</f>
        <v>346</v>
      </c>
      <c r="Y322" s="3">
        <f>VLOOKUP($D322,[1]Sheet1!$A$2:$U$706,15,FALSE)</f>
        <v>0</v>
      </c>
      <c r="Z322" s="3">
        <f>VLOOKUP($D322,[1]Sheet1!$A$2:$U$706,16,FALSE)</f>
        <v>0</v>
      </c>
      <c r="AA322">
        <v>-99</v>
      </c>
      <c r="AB322">
        <v>-99</v>
      </c>
      <c r="AC322">
        <v>-99</v>
      </c>
      <c r="AD322" t="s">
        <v>52</v>
      </c>
      <c r="AE322">
        <v>21.22</v>
      </c>
      <c r="AF322">
        <v>25.41995798</v>
      </c>
      <c r="AG322">
        <v>2515717.7480000001</v>
      </c>
      <c r="AH322">
        <v>6861321.8449999997</v>
      </c>
      <c r="AI322">
        <v>207.14400000000001</v>
      </c>
      <c r="AJ322" t="s">
        <v>53</v>
      </c>
      <c r="AK322">
        <v>-99</v>
      </c>
      <c r="AL322" t="s">
        <v>54</v>
      </c>
      <c r="AM322" t="s">
        <v>55</v>
      </c>
      <c r="AN322">
        <v>0</v>
      </c>
      <c r="AO322">
        <v>3</v>
      </c>
      <c r="AP322">
        <v>-99</v>
      </c>
      <c r="AQ322">
        <v>-99</v>
      </c>
      <c r="AR322">
        <v>-99</v>
      </c>
      <c r="AS322">
        <v>-99</v>
      </c>
      <c r="AT322">
        <v>-99</v>
      </c>
      <c r="AV322">
        <v>-99</v>
      </c>
      <c r="AW322">
        <v>-99</v>
      </c>
      <c r="AX322">
        <v>-99</v>
      </c>
      <c r="AY322">
        <v>-99</v>
      </c>
      <c r="AZ322">
        <v>-99</v>
      </c>
      <c r="BA322">
        <v>-99</v>
      </c>
      <c r="BB322">
        <v>-99</v>
      </c>
      <c r="BC322">
        <v>-99</v>
      </c>
      <c r="BD322">
        <v>-99</v>
      </c>
      <c r="BE322">
        <v>-99</v>
      </c>
      <c r="BF322">
        <v>-99</v>
      </c>
      <c r="BG322">
        <v>-99</v>
      </c>
      <c r="BH322">
        <v>-99</v>
      </c>
      <c r="BJ322">
        <v>-99</v>
      </c>
      <c r="BK322">
        <v>-99</v>
      </c>
    </row>
    <row r="323" spans="1:63">
      <c r="A323">
        <v>7487</v>
      </c>
      <c r="B323" t="s">
        <v>707</v>
      </c>
      <c r="C323">
        <v>704</v>
      </c>
      <c r="D323" t="s">
        <v>869</v>
      </c>
      <c r="E323">
        <v>3</v>
      </c>
      <c r="F323">
        <v>2515726.79</v>
      </c>
      <c r="G323">
        <v>6861298.5899999999</v>
      </c>
      <c r="H323" s="2">
        <f t="shared" si="28"/>
        <v>46.454169902362885</v>
      </c>
      <c r="I323" s="2">
        <f t="shared" si="29"/>
        <v>5.4701278484179987</v>
      </c>
      <c r="J323" s="2">
        <f t="shared" si="30"/>
        <v>0</v>
      </c>
      <c r="K323" s="2">
        <f t="shared" si="31"/>
        <v>0</v>
      </c>
      <c r="L323" s="2">
        <f t="shared" si="34"/>
        <v>0</v>
      </c>
      <c r="M323">
        <v>-99</v>
      </c>
      <c r="N323">
        <v>-99</v>
      </c>
      <c r="O323">
        <v>2009</v>
      </c>
      <c r="P323">
        <v>2</v>
      </c>
      <c r="Q323">
        <v>11</v>
      </c>
      <c r="R323">
        <v>116</v>
      </c>
      <c r="S323" s="2">
        <f t="shared" si="32"/>
        <v>10568.317686676064</v>
      </c>
      <c r="T323" s="2">
        <f t="shared" si="33"/>
        <v>1225924.8516544234</v>
      </c>
      <c r="U323" s="3">
        <f>VLOOKUP($D323,[1]Sheet1!$A$2:$U$706,8,FALSE)</f>
        <v>2</v>
      </c>
      <c r="V323" s="4">
        <v>11</v>
      </c>
      <c r="W323" s="3">
        <f>VLOOKUP($D323,[1]Sheet1!$A$2:$U$706,9,FALSE)</f>
        <v>11</v>
      </c>
      <c r="X323" s="3">
        <f>VLOOKUP($D323,[1]Sheet1!$A$2:$U$706,11,FALSE)</f>
        <v>117</v>
      </c>
      <c r="Y323" s="3">
        <f>VLOOKUP($D323,[1]Sheet1!$A$2:$U$706,15,FALSE)</f>
        <v>0</v>
      </c>
      <c r="Z323" s="3">
        <f>VLOOKUP($D323,[1]Sheet1!$A$2:$U$706,16,FALSE)</f>
        <v>0</v>
      </c>
      <c r="AA323">
        <v>-99</v>
      </c>
      <c r="AB323">
        <v>-99</v>
      </c>
      <c r="AC323">
        <v>-99</v>
      </c>
      <c r="AD323" t="s">
        <v>52</v>
      </c>
      <c r="AE323">
        <v>-99</v>
      </c>
      <c r="AF323">
        <v>11.48959515</v>
      </c>
      <c r="AG323">
        <v>2515726.79</v>
      </c>
      <c r="AH323">
        <v>6861298.5899999999</v>
      </c>
      <c r="AI323">
        <v>196.239</v>
      </c>
      <c r="AJ323" t="s">
        <v>428</v>
      </c>
      <c r="AK323">
        <v>-99</v>
      </c>
      <c r="AL323" t="s">
        <v>54</v>
      </c>
      <c r="AM323" t="s">
        <v>55</v>
      </c>
      <c r="AN323">
        <v>0</v>
      </c>
      <c r="AO323">
        <v>3</v>
      </c>
      <c r="AP323">
        <v>-99</v>
      </c>
      <c r="AQ323">
        <v>-99</v>
      </c>
      <c r="AR323">
        <v>-99</v>
      </c>
      <c r="AS323">
        <v>-99</v>
      </c>
      <c r="AT323">
        <v>-99</v>
      </c>
      <c r="AV323">
        <v>-99</v>
      </c>
      <c r="AW323">
        <v>-99</v>
      </c>
      <c r="AX323">
        <v>-99</v>
      </c>
      <c r="AY323">
        <v>-99</v>
      </c>
      <c r="AZ323">
        <v>-99</v>
      </c>
      <c r="BA323">
        <v>-99</v>
      </c>
      <c r="BB323">
        <v>-99</v>
      </c>
      <c r="BC323">
        <v>-99</v>
      </c>
      <c r="BD323">
        <v>-99</v>
      </c>
      <c r="BE323">
        <v>-99</v>
      </c>
      <c r="BF323">
        <v>-99</v>
      </c>
      <c r="BG323">
        <v>-99</v>
      </c>
      <c r="BH323">
        <v>-99</v>
      </c>
      <c r="BJ323">
        <v>-99</v>
      </c>
      <c r="BK323">
        <v>-99</v>
      </c>
    </row>
    <row r="324" spans="1:63">
      <c r="A324">
        <v>7488</v>
      </c>
      <c r="B324" t="s">
        <v>707</v>
      </c>
      <c r="C324">
        <v>705</v>
      </c>
      <c r="D324" t="s">
        <v>870</v>
      </c>
      <c r="E324">
        <v>3</v>
      </c>
      <c r="F324">
        <v>2515724.5299999998</v>
      </c>
      <c r="G324">
        <v>6861299</v>
      </c>
      <c r="H324" s="2">
        <f t="shared" si="28"/>
        <v>44.579187790817265</v>
      </c>
      <c r="I324" s="2">
        <f t="shared" si="29"/>
        <v>6.7968313128743869</v>
      </c>
      <c r="J324" s="2">
        <f t="shared" si="30"/>
        <v>0</v>
      </c>
      <c r="K324" s="2">
        <f t="shared" si="31"/>
        <v>0</v>
      </c>
      <c r="L324" s="2">
        <f t="shared" si="34"/>
        <v>0</v>
      </c>
      <c r="M324">
        <v>-99</v>
      </c>
      <c r="N324">
        <v>-99</v>
      </c>
      <c r="O324">
        <v>2009</v>
      </c>
      <c r="P324">
        <v>2</v>
      </c>
      <c r="Q324">
        <v>11</v>
      </c>
      <c r="R324">
        <v>170</v>
      </c>
      <c r="S324" s="2">
        <f t="shared" si="32"/>
        <v>22698.006922186254</v>
      </c>
      <c r="T324" s="2">
        <f t="shared" si="33"/>
        <v>3858661.1767716631</v>
      </c>
      <c r="U324" s="3">
        <f>VLOOKUP($D324,[1]Sheet1!$A$2:$U$706,8,FALSE)</f>
        <v>2</v>
      </c>
      <c r="V324" s="4">
        <v>11</v>
      </c>
      <c r="W324" s="3">
        <f>VLOOKUP($D324,[1]Sheet1!$A$2:$U$706,9,FALSE)</f>
        <v>11</v>
      </c>
      <c r="X324" s="3">
        <f>VLOOKUP($D324,[1]Sheet1!$A$2:$U$706,11,FALSE)</f>
        <v>172</v>
      </c>
      <c r="Y324" s="3">
        <f>VLOOKUP($D324,[1]Sheet1!$A$2:$U$706,15,FALSE)</f>
        <v>0</v>
      </c>
      <c r="Z324" s="3">
        <f>VLOOKUP($D324,[1]Sheet1!$A$2:$U$706,16,FALSE)</f>
        <v>0</v>
      </c>
      <c r="AA324">
        <v>14</v>
      </c>
      <c r="AB324">
        <v>2.5</v>
      </c>
      <c r="AC324">
        <v>40</v>
      </c>
      <c r="AD324" t="s">
        <v>52</v>
      </c>
      <c r="AE324">
        <v>-99</v>
      </c>
      <c r="AF324">
        <v>16.46991324</v>
      </c>
      <c r="AG324">
        <v>2515724.5299999998</v>
      </c>
      <c r="AH324">
        <v>6861299</v>
      </c>
      <c r="AI324">
        <v>201.12</v>
      </c>
      <c r="AJ324" t="s">
        <v>428</v>
      </c>
      <c r="AK324">
        <v>-99</v>
      </c>
      <c r="AL324" t="s">
        <v>54</v>
      </c>
      <c r="AM324" t="s">
        <v>55</v>
      </c>
      <c r="AN324">
        <v>0</v>
      </c>
      <c r="AO324">
        <v>3</v>
      </c>
      <c r="AP324">
        <v>-99</v>
      </c>
      <c r="AQ324">
        <v>-99</v>
      </c>
      <c r="AR324">
        <v>-99</v>
      </c>
      <c r="AS324">
        <v>-99</v>
      </c>
      <c r="AT324">
        <v>-99</v>
      </c>
      <c r="AV324">
        <v>-99</v>
      </c>
      <c r="AW324">
        <v>-99</v>
      </c>
      <c r="AX324">
        <v>-99</v>
      </c>
      <c r="AY324">
        <v>-99</v>
      </c>
      <c r="AZ324">
        <v>-99</v>
      </c>
      <c r="BA324">
        <v>-99</v>
      </c>
      <c r="BB324">
        <v>-99</v>
      </c>
      <c r="BC324">
        <v>-99</v>
      </c>
      <c r="BD324">
        <v>-99</v>
      </c>
      <c r="BE324">
        <v>-99</v>
      </c>
      <c r="BF324">
        <v>-99</v>
      </c>
      <c r="BG324">
        <v>-99</v>
      </c>
      <c r="BH324">
        <v>-99</v>
      </c>
      <c r="BJ324">
        <v>-99</v>
      </c>
      <c r="BK324">
        <v>-99</v>
      </c>
    </row>
    <row r="325" spans="1:63">
      <c r="A325">
        <v>7495</v>
      </c>
      <c r="B325" t="s">
        <v>707</v>
      </c>
      <c r="C325">
        <v>712</v>
      </c>
      <c r="D325" t="s">
        <v>879</v>
      </c>
      <c r="E325">
        <v>3</v>
      </c>
      <c r="F325">
        <v>2515712.83</v>
      </c>
      <c r="G325">
        <v>6861290.9900000002</v>
      </c>
      <c r="H325" s="2">
        <f t="shared" si="28"/>
        <v>30.590214406293139</v>
      </c>
      <c r="I325" s="2">
        <f t="shared" si="29"/>
        <v>4.4819396011615051</v>
      </c>
      <c r="J325" s="2">
        <f t="shared" si="30"/>
        <v>1</v>
      </c>
      <c r="K325" s="2">
        <f t="shared" si="31"/>
        <v>0</v>
      </c>
      <c r="L325" s="2">
        <f t="shared" si="34"/>
        <v>0</v>
      </c>
      <c r="M325">
        <v>-99</v>
      </c>
      <c r="N325">
        <v>-99</v>
      </c>
      <c r="O325">
        <v>2009</v>
      </c>
      <c r="P325">
        <v>2</v>
      </c>
      <c r="Q325">
        <v>11</v>
      </c>
      <c r="R325">
        <v>92</v>
      </c>
      <c r="S325" s="2">
        <f t="shared" si="32"/>
        <v>6647.610054996002</v>
      </c>
      <c r="T325" s="2">
        <f t="shared" si="33"/>
        <v>611580.12505963224</v>
      </c>
      <c r="U325" s="3">
        <f>VLOOKUP($D325,[1]Sheet1!$A$2:$U$706,8,FALSE)</f>
        <v>2</v>
      </c>
      <c r="V325" s="4">
        <v>11</v>
      </c>
      <c r="W325" s="3">
        <f>VLOOKUP($D325,[1]Sheet1!$A$2:$U$706,9,FALSE)</f>
        <v>11</v>
      </c>
      <c r="X325" s="3">
        <f>VLOOKUP($D325,[1]Sheet1!$A$2:$U$706,11,FALSE)</f>
        <v>88</v>
      </c>
      <c r="Y325" s="3">
        <f>VLOOKUP($D325,[1]Sheet1!$A$2:$U$706,15,FALSE)</f>
        <v>0</v>
      </c>
      <c r="Z325" s="3">
        <f>VLOOKUP($D325,[1]Sheet1!$A$2:$U$706,16,FALSE)</f>
        <v>0</v>
      </c>
      <c r="AA325">
        <v>-99</v>
      </c>
      <c r="AB325">
        <v>-99</v>
      </c>
      <c r="AC325">
        <v>-99</v>
      </c>
      <c r="AD325" t="s">
        <v>52</v>
      </c>
      <c r="AE325">
        <v>-99</v>
      </c>
      <c r="AF325">
        <v>8.9139492560000004</v>
      </c>
      <c r="AG325">
        <v>2515712.83</v>
      </c>
      <c r="AH325">
        <v>6861290.9900000002</v>
      </c>
      <c r="AI325">
        <v>193.53399999999999</v>
      </c>
      <c r="AJ325" t="s">
        <v>90</v>
      </c>
      <c r="AK325">
        <v>-99</v>
      </c>
      <c r="AL325" t="s">
        <v>54</v>
      </c>
      <c r="AM325" t="s">
        <v>55</v>
      </c>
      <c r="AN325">
        <v>0</v>
      </c>
      <c r="AO325">
        <v>3</v>
      </c>
      <c r="AP325">
        <v>-99</v>
      </c>
      <c r="AQ325">
        <v>-99</v>
      </c>
      <c r="AR325">
        <v>-99</v>
      </c>
      <c r="AS325">
        <v>-99</v>
      </c>
      <c r="AT325">
        <v>-99</v>
      </c>
      <c r="AV325">
        <v>-99</v>
      </c>
      <c r="AW325">
        <v>-99</v>
      </c>
      <c r="AX325">
        <v>-99</v>
      </c>
      <c r="AY325">
        <v>-99</v>
      </c>
      <c r="AZ325">
        <v>-99</v>
      </c>
      <c r="BA325">
        <v>-99</v>
      </c>
      <c r="BB325">
        <v>-99</v>
      </c>
      <c r="BC325">
        <v>-99</v>
      </c>
      <c r="BD325">
        <v>-99</v>
      </c>
      <c r="BE325">
        <v>-99</v>
      </c>
      <c r="BF325">
        <v>-99</v>
      </c>
      <c r="BG325">
        <v>-99</v>
      </c>
      <c r="BH325">
        <v>-99</v>
      </c>
      <c r="BJ325">
        <v>-99</v>
      </c>
      <c r="BK325">
        <v>-99</v>
      </c>
    </row>
    <row r="326" spans="1:63">
      <c r="A326">
        <v>7496</v>
      </c>
      <c r="B326" t="s">
        <v>707</v>
      </c>
      <c r="C326">
        <v>713</v>
      </c>
      <c r="D326" t="s">
        <v>880</v>
      </c>
      <c r="E326">
        <v>3</v>
      </c>
      <c r="F326">
        <v>2515710.2400000002</v>
      </c>
      <c r="G326">
        <v>6861292.4400000004</v>
      </c>
      <c r="H326" s="2">
        <f t="shared" si="28"/>
        <v>28.855673717606003</v>
      </c>
      <c r="I326" s="2">
        <f t="shared" si="29"/>
        <v>6.8906671903788936</v>
      </c>
      <c r="J326" s="2">
        <f t="shared" si="30"/>
        <v>1</v>
      </c>
      <c r="K326" s="2">
        <f t="shared" si="31"/>
        <v>0</v>
      </c>
      <c r="L326" s="2">
        <f t="shared" si="34"/>
        <v>0</v>
      </c>
      <c r="M326">
        <v>-99</v>
      </c>
      <c r="N326">
        <v>-99</v>
      </c>
      <c r="O326">
        <v>2009</v>
      </c>
      <c r="P326">
        <v>2</v>
      </c>
      <c r="Q326">
        <v>11</v>
      </c>
      <c r="R326">
        <v>114</v>
      </c>
      <c r="S326" s="2">
        <f t="shared" si="32"/>
        <v>10207.034531513238</v>
      </c>
      <c r="T326" s="2">
        <f t="shared" si="33"/>
        <v>1163601.936592509</v>
      </c>
      <c r="U326" s="3">
        <f>VLOOKUP($D326,[1]Sheet1!$A$2:$U$706,8,FALSE)</f>
        <v>2</v>
      </c>
      <c r="V326" s="4">
        <v>11</v>
      </c>
      <c r="W326" s="3">
        <f>VLOOKUP($D326,[1]Sheet1!$A$2:$U$706,9,FALSE)</f>
        <v>11</v>
      </c>
      <c r="X326" s="3">
        <f>VLOOKUP($D326,[1]Sheet1!$A$2:$U$706,11,FALSE)</f>
        <v>111</v>
      </c>
      <c r="Y326" s="3">
        <f>VLOOKUP($D326,[1]Sheet1!$A$2:$U$706,15,FALSE)</f>
        <v>0</v>
      </c>
      <c r="Z326" s="3">
        <f>VLOOKUP($D326,[1]Sheet1!$A$2:$U$706,16,FALSE)</f>
        <v>0</v>
      </c>
      <c r="AA326">
        <v>-99</v>
      </c>
      <c r="AB326">
        <v>-99</v>
      </c>
      <c r="AC326">
        <v>-99</v>
      </c>
      <c r="AD326" t="s">
        <v>52</v>
      </c>
      <c r="AE326">
        <v>-99</v>
      </c>
      <c r="AF326">
        <v>11.28329812</v>
      </c>
      <c r="AG326">
        <v>2515710.2400000002</v>
      </c>
      <c r="AH326">
        <v>6861292.4400000004</v>
      </c>
      <c r="AI326">
        <v>195.87100000000001</v>
      </c>
      <c r="AJ326" t="s">
        <v>428</v>
      </c>
      <c r="AK326">
        <v>-99</v>
      </c>
      <c r="AL326" t="s">
        <v>54</v>
      </c>
      <c r="AM326" t="s">
        <v>55</v>
      </c>
      <c r="AN326">
        <v>0</v>
      </c>
      <c r="AO326">
        <v>3</v>
      </c>
      <c r="AP326">
        <v>-99</v>
      </c>
      <c r="AQ326">
        <v>-99</v>
      </c>
      <c r="AR326">
        <v>-99</v>
      </c>
      <c r="AS326">
        <v>-99</v>
      </c>
      <c r="AT326">
        <v>-99</v>
      </c>
      <c r="AV326">
        <v>-99</v>
      </c>
      <c r="AW326">
        <v>-99</v>
      </c>
      <c r="AX326">
        <v>-99</v>
      </c>
      <c r="AY326">
        <v>-99</v>
      </c>
      <c r="AZ326">
        <v>-99</v>
      </c>
      <c r="BA326">
        <v>-99</v>
      </c>
      <c r="BB326">
        <v>-99</v>
      </c>
      <c r="BC326">
        <v>-99</v>
      </c>
      <c r="BD326">
        <v>-99</v>
      </c>
      <c r="BE326">
        <v>-99</v>
      </c>
      <c r="BF326">
        <v>-99</v>
      </c>
      <c r="BG326">
        <v>-99</v>
      </c>
      <c r="BH326">
        <v>-99</v>
      </c>
      <c r="BJ326">
        <v>-99</v>
      </c>
      <c r="BK326">
        <v>-99</v>
      </c>
    </row>
    <row r="327" spans="1:63">
      <c r="A327">
        <v>7501</v>
      </c>
      <c r="B327" t="s">
        <v>707</v>
      </c>
      <c r="C327">
        <v>718</v>
      </c>
      <c r="D327" t="s">
        <v>887</v>
      </c>
      <c r="E327">
        <v>3</v>
      </c>
      <c r="F327">
        <v>2515694.89</v>
      </c>
      <c r="G327">
        <v>6861289.5</v>
      </c>
      <c r="H327" s="2">
        <f t="shared" si="28"/>
        <v>13.701351496818178</v>
      </c>
      <c r="I327" s="2">
        <f t="shared" si="29"/>
        <v>10.713312613878852</v>
      </c>
      <c r="J327" s="2">
        <f t="shared" si="30"/>
        <v>1</v>
      </c>
      <c r="K327" s="2">
        <f t="shared" si="31"/>
        <v>0</v>
      </c>
      <c r="L327" s="2">
        <f t="shared" si="34"/>
        <v>0</v>
      </c>
      <c r="M327">
        <v>-99</v>
      </c>
      <c r="N327">
        <v>-99</v>
      </c>
      <c r="O327">
        <v>2009</v>
      </c>
      <c r="P327">
        <v>2</v>
      </c>
      <c r="Q327">
        <v>11</v>
      </c>
      <c r="R327">
        <v>82</v>
      </c>
      <c r="S327" s="2">
        <f t="shared" si="32"/>
        <v>5281.0172506844419</v>
      </c>
      <c r="T327" s="2">
        <f t="shared" si="33"/>
        <v>433043.41455612425</v>
      </c>
      <c r="U327" s="3">
        <f>VLOOKUP($D327,[1]Sheet1!$A$2:$U$706,8,FALSE)</f>
        <v>2</v>
      </c>
      <c r="V327" s="4">
        <v>11</v>
      </c>
      <c r="W327" s="3">
        <f>VLOOKUP($D327,[1]Sheet1!$A$2:$U$706,9,FALSE)</f>
        <v>11</v>
      </c>
      <c r="X327" s="3">
        <f>VLOOKUP($D327,[1]Sheet1!$A$2:$U$706,11,FALSE)</f>
        <v>90</v>
      </c>
      <c r="Y327" s="3">
        <f>VLOOKUP($D327,[1]Sheet1!$A$2:$U$706,15,FALSE)</f>
        <v>0</v>
      </c>
      <c r="Z327" s="3">
        <f>VLOOKUP($D327,[1]Sheet1!$A$2:$U$706,16,FALSE)</f>
        <v>0</v>
      </c>
      <c r="AA327">
        <v>7</v>
      </c>
      <c r="AB327">
        <v>4</v>
      </c>
      <c r="AC327">
        <v>-99</v>
      </c>
      <c r="AD327" t="s">
        <v>52</v>
      </c>
      <c r="AE327">
        <v>-99</v>
      </c>
      <c r="AF327">
        <v>7.7820978160000003</v>
      </c>
      <c r="AG327">
        <v>2515694.89</v>
      </c>
      <c r="AH327">
        <v>6861289.5</v>
      </c>
      <c r="AI327">
        <v>193.83600000000001</v>
      </c>
      <c r="AJ327" t="s">
        <v>90</v>
      </c>
      <c r="AK327">
        <v>-99</v>
      </c>
      <c r="AL327" t="s">
        <v>54</v>
      </c>
      <c r="AM327" t="s">
        <v>55</v>
      </c>
      <c r="AN327">
        <v>0</v>
      </c>
      <c r="AO327">
        <v>3</v>
      </c>
      <c r="AP327">
        <v>-99</v>
      </c>
      <c r="AQ327">
        <v>-99</v>
      </c>
      <c r="AR327">
        <v>-99</v>
      </c>
      <c r="AS327">
        <v>-99</v>
      </c>
      <c r="AT327">
        <v>-99</v>
      </c>
      <c r="AV327">
        <v>-99</v>
      </c>
      <c r="AW327">
        <v>-99</v>
      </c>
      <c r="AX327">
        <v>-99</v>
      </c>
      <c r="AY327">
        <v>-99</v>
      </c>
      <c r="AZ327">
        <v>-99</v>
      </c>
      <c r="BA327">
        <v>-99</v>
      </c>
      <c r="BB327">
        <v>-99</v>
      </c>
      <c r="BC327">
        <v>-99</v>
      </c>
      <c r="BD327">
        <v>-99</v>
      </c>
      <c r="BE327">
        <v>-99</v>
      </c>
      <c r="BF327">
        <v>-99</v>
      </c>
      <c r="BG327">
        <v>-99</v>
      </c>
      <c r="BH327">
        <v>-99</v>
      </c>
      <c r="BJ327">
        <v>-99</v>
      </c>
      <c r="BK327">
        <v>-99</v>
      </c>
    </row>
    <row r="328" spans="1:63">
      <c r="A328">
        <v>7507</v>
      </c>
      <c r="B328" t="s">
        <v>707</v>
      </c>
      <c r="C328">
        <v>725</v>
      </c>
      <c r="D328" t="s">
        <v>897</v>
      </c>
      <c r="E328">
        <v>3</v>
      </c>
      <c r="F328">
        <v>2515703.36</v>
      </c>
      <c r="G328">
        <v>6861297.54</v>
      </c>
      <c r="H328" s="2">
        <f t="shared" si="28"/>
        <v>24.775629277193232</v>
      </c>
      <c r="I328" s="2">
        <f t="shared" si="29"/>
        <v>14.420450544853761</v>
      </c>
      <c r="J328" s="2">
        <f t="shared" si="30"/>
        <v>1</v>
      </c>
      <c r="K328" s="2">
        <f t="shared" si="31"/>
        <v>0</v>
      </c>
      <c r="L328" s="2">
        <f t="shared" si="34"/>
        <v>0</v>
      </c>
      <c r="M328">
        <v>-99</v>
      </c>
      <c r="N328">
        <v>-99</v>
      </c>
      <c r="O328">
        <v>2009</v>
      </c>
      <c r="P328">
        <v>2</v>
      </c>
      <c r="Q328">
        <v>11</v>
      </c>
      <c r="R328">
        <v>95</v>
      </c>
      <c r="S328" s="2">
        <f t="shared" si="32"/>
        <v>7088.2184246619709</v>
      </c>
      <c r="T328" s="2">
        <f t="shared" si="33"/>
        <v>673380.75034288724</v>
      </c>
      <c r="U328" s="3">
        <f>VLOOKUP($D328,[1]Sheet1!$A$2:$U$706,8,FALSE)</f>
        <v>2</v>
      </c>
      <c r="V328" s="4">
        <v>11</v>
      </c>
      <c r="W328" s="3">
        <f>VLOOKUP($D328,[1]Sheet1!$A$2:$U$706,9,FALSE)</f>
        <v>11</v>
      </c>
      <c r="X328" s="3">
        <f>VLOOKUP($D328,[1]Sheet1!$A$2:$U$706,11,FALSE)</f>
        <v>103</v>
      </c>
      <c r="Y328" s="3">
        <f>VLOOKUP($D328,[1]Sheet1!$A$2:$U$706,15,FALSE)</f>
        <v>9</v>
      </c>
      <c r="Z328" s="3">
        <f>VLOOKUP($D328,[1]Sheet1!$A$2:$U$706,16,FALSE)</f>
        <v>1.4</v>
      </c>
      <c r="AA328">
        <v>-99</v>
      </c>
      <c r="AB328">
        <v>-99</v>
      </c>
      <c r="AC328">
        <v>-99</v>
      </c>
      <c r="AD328" t="s">
        <v>52</v>
      </c>
      <c r="AE328">
        <v>-99</v>
      </c>
      <c r="AF328">
        <v>9.2473444110000003</v>
      </c>
      <c r="AG328">
        <v>2515703.36</v>
      </c>
      <c r="AH328">
        <v>6861297.54</v>
      </c>
      <c r="AI328">
        <v>194.041</v>
      </c>
      <c r="AJ328" t="s">
        <v>90</v>
      </c>
      <c r="AK328">
        <v>-99</v>
      </c>
      <c r="AL328" t="s">
        <v>54</v>
      </c>
      <c r="AM328" t="s">
        <v>55</v>
      </c>
      <c r="AN328">
        <v>0</v>
      </c>
      <c r="AO328">
        <v>3</v>
      </c>
      <c r="AP328">
        <v>-99</v>
      </c>
      <c r="AQ328">
        <v>-99</v>
      </c>
      <c r="AR328">
        <v>-99</v>
      </c>
      <c r="AS328">
        <v>-99</v>
      </c>
      <c r="AT328">
        <v>-99</v>
      </c>
      <c r="AV328">
        <v>-99</v>
      </c>
      <c r="AW328">
        <v>-99</v>
      </c>
      <c r="AX328">
        <v>-99</v>
      </c>
      <c r="AY328">
        <v>-99</v>
      </c>
      <c r="AZ328">
        <v>-99</v>
      </c>
      <c r="BA328">
        <v>-99</v>
      </c>
      <c r="BB328">
        <v>-99</v>
      </c>
      <c r="BC328">
        <v>-99</v>
      </c>
      <c r="BD328">
        <v>-99</v>
      </c>
      <c r="BE328">
        <v>-99</v>
      </c>
      <c r="BF328">
        <v>-99</v>
      </c>
      <c r="BG328">
        <v>-99</v>
      </c>
      <c r="BH328">
        <v>-99</v>
      </c>
      <c r="BJ328">
        <v>-99</v>
      </c>
      <c r="BK328">
        <v>-99</v>
      </c>
    </row>
    <row r="329" spans="1:63">
      <c r="A329">
        <v>7509</v>
      </c>
      <c r="B329" t="s">
        <v>707</v>
      </c>
      <c r="C329">
        <v>727</v>
      </c>
      <c r="D329" t="s">
        <v>900</v>
      </c>
      <c r="E329">
        <v>3</v>
      </c>
      <c r="F329">
        <v>2515706.9300000002</v>
      </c>
      <c r="G329">
        <v>6861299.6399999997</v>
      </c>
      <c r="H329" s="2">
        <f t="shared" si="28"/>
        <v>28.898646426682205</v>
      </c>
      <c r="I329" s="2">
        <f t="shared" si="29"/>
        <v>14.814949702752854</v>
      </c>
      <c r="J329" s="2">
        <f t="shared" si="30"/>
        <v>1</v>
      </c>
      <c r="K329" s="2">
        <f t="shared" si="31"/>
        <v>1</v>
      </c>
      <c r="L329" s="2">
        <f t="shared" si="34"/>
        <v>1</v>
      </c>
      <c r="M329">
        <v>-99</v>
      </c>
      <c r="N329">
        <v>-99</v>
      </c>
      <c r="O329">
        <v>2009</v>
      </c>
      <c r="P329">
        <v>2</v>
      </c>
      <c r="Q329">
        <v>11</v>
      </c>
      <c r="R329">
        <v>267</v>
      </c>
      <c r="S329" s="2">
        <f t="shared" si="32"/>
        <v>55990.249670440688</v>
      </c>
      <c r="T329" s="2">
        <f t="shared" si="33"/>
        <v>14949396.662007663</v>
      </c>
      <c r="U329" s="3">
        <f>VLOOKUP($D329,[1]Sheet1!$A$2:$U$706,8,FALSE)</f>
        <v>2</v>
      </c>
      <c r="V329" s="4">
        <v>11</v>
      </c>
      <c r="W329" s="3">
        <f>VLOOKUP($D329,[1]Sheet1!$A$2:$U$706,9,FALSE)</f>
        <v>11</v>
      </c>
      <c r="X329" s="3">
        <f>VLOOKUP($D329,[1]Sheet1!$A$2:$U$706,11,FALSE)</f>
        <v>272</v>
      </c>
      <c r="Y329" s="3">
        <f>VLOOKUP($D329,[1]Sheet1!$A$2:$U$706,15,FALSE)</f>
        <v>0</v>
      </c>
      <c r="Z329" s="3">
        <f>VLOOKUP($D329,[1]Sheet1!$A$2:$U$706,16,FALSE)</f>
        <v>0</v>
      </c>
      <c r="AA329">
        <v>-99</v>
      </c>
      <c r="AB329">
        <v>-99</v>
      </c>
      <c r="AC329">
        <v>-99</v>
      </c>
      <c r="AD329" t="s">
        <v>52</v>
      </c>
      <c r="AE329">
        <v>-99</v>
      </c>
      <c r="AF329">
        <v>23.009336099999999</v>
      </c>
      <c r="AG329">
        <v>2515706.9750000001</v>
      </c>
      <c r="AH329">
        <v>6861299.6349999998</v>
      </c>
      <c r="AI329">
        <v>206.30099999999999</v>
      </c>
      <c r="AJ329" t="s">
        <v>53</v>
      </c>
      <c r="AK329">
        <v>-99</v>
      </c>
      <c r="AL329" t="s">
        <v>54</v>
      </c>
      <c r="AM329" t="s">
        <v>55</v>
      </c>
      <c r="AN329">
        <v>0</v>
      </c>
      <c r="AO329">
        <v>3</v>
      </c>
      <c r="AP329">
        <v>-99</v>
      </c>
      <c r="AQ329">
        <v>-99</v>
      </c>
      <c r="AR329">
        <v>-99</v>
      </c>
      <c r="AS329">
        <v>-99</v>
      </c>
      <c r="AT329">
        <v>-99</v>
      </c>
      <c r="AV329">
        <v>-99</v>
      </c>
      <c r="AW329">
        <v>-99</v>
      </c>
      <c r="AX329">
        <v>-99</v>
      </c>
      <c r="AY329">
        <v>-99</v>
      </c>
      <c r="AZ329">
        <v>-99</v>
      </c>
      <c r="BA329">
        <v>-99</v>
      </c>
      <c r="BB329">
        <v>-99</v>
      </c>
      <c r="BC329">
        <v>-99</v>
      </c>
      <c r="BD329">
        <v>-99</v>
      </c>
      <c r="BE329">
        <v>-99</v>
      </c>
      <c r="BF329">
        <v>-99</v>
      </c>
      <c r="BG329">
        <v>-99</v>
      </c>
      <c r="BH329">
        <v>-99</v>
      </c>
      <c r="BJ329">
        <v>-99</v>
      </c>
      <c r="BK329">
        <v>-99</v>
      </c>
    </row>
    <row r="330" spans="1:63">
      <c r="A330">
        <v>7511</v>
      </c>
      <c r="B330" t="s">
        <v>707</v>
      </c>
      <c r="C330">
        <v>729</v>
      </c>
      <c r="D330" t="s">
        <v>902</v>
      </c>
      <c r="E330">
        <v>3</v>
      </c>
      <c r="F330">
        <v>2515713.66</v>
      </c>
      <c r="G330">
        <v>6861298.0099999998</v>
      </c>
      <c r="H330" s="2">
        <f t="shared" si="28"/>
        <v>34.309230066831873</v>
      </c>
      <c r="I330" s="2">
        <f t="shared" si="29"/>
        <v>10.493447108477369</v>
      </c>
      <c r="J330" s="2">
        <f t="shared" si="30"/>
        <v>1</v>
      </c>
      <c r="K330" s="2">
        <f t="shared" si="31"/>
        <v>0</v>
      </c>
      <c r="L330" s="2">
        <f t="shared" si="34"/>
        <v>0</v>
      </c>
      <c r="M330">
        <v>-99</v>
      </c>
      <c r="N330">
        <v>-99</v>
      </c>
      <c r="O330">
        <v>2009</v>
      </c>
      <c r="P330">
        <v>2</v>
      </c>
      <c r="Q330">
        <v>11</v>
      </c>
      <c r="R330">
        <v>95</v>
      </c>
      <c r="S330" s="2">
        <f t="shared" si="32"/>
        <v>7088.2184246619709</v>
      </c>
      <c r="T330" s="2">
        <f t="shared" si="33"/>
        <v>673380.75034288724</v>
      </c>
      <c r="U330" s="3">
        <f>VLOOKUP($D330,[1]Sheet1!$A$2:$U$706,8,FALSE)</f>
        <v>2</v>
      </c>
      <c r="V330" s="4">
        <v>11</v>
      </c>
      <c r="W330" s="3">
        <f>VLOOKUP($D330,[1]Sheet1!$A$2:$U$706,9,FALSE)</f>
        <v>11</v>
      </c>
      <c r="X330" s="3">
        <f>VLOOKUP($D330,[1]Sheet1!$A$2:$U$706,11,FALSE)</f>
        <v>99</v>
      </c>
      <c r="Y330" s="3">
        <f>VLOOKUP($D330,[1]Sheet1!$A$2:$U$706,15,FALSE)</f>
        <v>0</v>
      </c>
      <c r="Z330" s="3">
        <f>VLOOKUP($D330,[1]Sheet1!$A$2:$U$706,16,FALSE)</f>
        <v>0</v>
      </c>
      <c r="AA330">
        <v>-99</v>
      </c>
      <c r="AB330">
        <v>-99</v>
      </c>
      <c r="AC330">
        <v>-99</v>
      </c>
      <c r="AD330" t="s">
        <v>52</v>
      </c>
      <c r="AE330">
        <v>-99</v>
      </c>
      <c r="AF330">
        <v>9.2473444110000003</v>
      </c>
      <c r="AG330">
        <v>2515713.66</v>
      </c>
      <c r="AH330">
        <v>6861298.0099999998</v>
      </c>
      <c r="AI330">
        <v>193.71799999999999</v>
      </c>
      <c r="AJ330" t="s">
        <v>90</v>
      </c>
      <c r="AK330">
        <v>-99</v>
      </c>
      <c r="AL330" t="s">
        <v>54</v>
      </c>
      <c r="AM330" t="s">
        <v>55</v>
      </c>
      <c r="AN330">
        <v>0</v>
      </c>
      <c r="AO330">
        <v>3</v>
      </c>
      <c r="AP330">
        <v>-99</v>
      </c>
      <c r="AQ330">
        <v>-99</v>
      </c>
      <c r="AR330">
        <v>-99</v>
      </c>
      <c r="AS330">
        <v>-99</v>
      </c>
      <c r="AT330">
        <v>-99</v>
      </c>
      <c r="AV330">
        <v>-99</v>
      </c>
      <c r="AW330">
        <v>-99</v>
      </c>
      <c r="AX330">
        <v>-99</v>
      </c>
      <c r="AY330">
        <v>-99</v>
      </c>
      <c r="AZ330">
        <v>-99</v>
      </c>
      <c r="BA330">
        <v>-99</v>
      </c>
      <c r="BB330">
        <v>-99</v>
      </c>
      <c r="BC330">
        <v>-99</v>
      </c>
      <c r="BD330">
        <v>-99</v>
      </c>
      <c r="BE330">
        <v>-99</v>
      </c>
      <c r="BF330">
        <v>-99</v>
      </c>
      <c r="BG330">
        <v>-99</v>
      </c>
      <c r="BH330">
        <v>-99</v>
      </c>
      <c r="BJ330">
        <v>-99</v>
      </c>
      <c r="BK330">
        <v>-99</v>
      </c>
    </row>
    <row r="331" spans="1:63">
      <c r="A331">
        <v>7512</v>
      </c>
      <c r="B331" t="s">
        <v>707</v>
      </c>
      <c r="C331">
        <v>730</v>
      </c>
      <c r="D331" t="s">
        <v>903</v>
      </c>
      <c r="E331">
        <v>3</v>
      </c>
      <c r="F331">
        <v>2515715.58</v>
      </c>
      <c r="G331">
        <v>6861294.54</v>
      </c>
      <c r="H331" s="2">
        <f t="shared" si="28"/>
        <v>34.582855649744694</v>
      </c>
      <c r="I331" s="2">
        <f t="shared" si="29"/>
        <v>6.5371320251858727</v>
      </c>
      <c r="J331" s="2">
        <f t="shared" si="30"/>
        <v>1</v>
      </c>
      <c r="K331" s="2">
        <f t="shared" si="31"/>
        <v>0</v>
      </c>
      <c r="L331" s="2">
        <f t="shared" si="34"/>
        <v>0</v>
      </c>
      <c r="M331">
        <v>-99</v>
      </c>
      <c r="N331">
        <v>-99</v>
      </c>
      <c r="O331">
        <v>2009</v>
      </c>
      <c r="P331">
        <v>2</v>
      </c>
      <c r="Q331">
        <v>11</v>
      </c>
      <c r="R331">
        <v>104</v>
      </c>
      <c r="S331" s="2">
        <f t="shared" si="32"/>
        <v>8494.8665353068009</v>
      </c>
      <c r="T331" s="2">
        <f t="shared" si="33"/>
        <v>883466.11967190728</v>
      </c>
      <c r="U331" s="3">
        <f>VLOOKUP($D331,[1]Sheet1!$A$2:$U$706,8,FALSE)</f>
        <v>2</v>
      </c>
      <c r="V331" s="4">
        <v>11</v>
      </c>
      <c r="W331" s="3">
        <f>VLOOKUP($D331,[1]Sheet1!$A$2:$U$706,9,FALSE)</f>
        <v>11</v>
      </c>
      <c r="X331" s="3">
        <f>VLOOKUP($D331,[1]Sheet1!$A$2:$U$706,11,FALSE)</f>
        <v>105</v>
      </c>
      <c r="Y331" s="3">
        <f>VLOOKUP($D331,[1]Sheet1!$A$2:$U$706,15,FALSE)</f>
        <v>0</v>
      </c>
      <c r="Z331" s="3">
        <f>VLOOKUP($D331,[1]Sheet1!$A$2:$U$706,16,FALSE)</f>
        <v>0</v>
      </c>
      <c r="AA331">
        <v>-99</v>
      </c>
      <c r="AB331">
        <v>-99</v>
      </c>
      <c r="AC331">
        <v>-99</v>
      </c>
      <c r="AD331" t="s">
        <v>52</v>
      </c>
      <c r="AE331">
        <v>-99</v>
      </c>
      <c r="AF331">
        <v>10.22855648</v>
      </c>
      <c r="AG331">
        <v>2515715.58</v>
      </c>
      <c r="AH331">
        <v>6861294.54</v>
      </c>
      <c r="AI331">
        <v>194.75899999999999</v>
      </c>
      <c r="AJ331" t="s">
        <v>90</v>
      </c>
      <c r="AK331">
        <v>-99</v>
      </c>
      <c r="AL331" t="s">
        <v>54</v>
      </c>
      <c r="AM331" t="s">
        <v>55</v>
      </c>
      <c r="AN331">
        <v>0</v>
      </c>
      <c r="AO331">
        <v>3</v>
      </c>
      <c r="AP331">
        <v>-99</v>
      </c>
      <c r="AQ331">
        <v>-99</v>
      </c>
      <c r="AR331">
        <v>-99</v>
      </c>
      <c r="AS331">
        <v>-99</v>
      </c>
      <c r="AT331">
        <v>-99</v>
      </c>
      <c r="AV331">
        <v>-99</v>
      </c>
      <c r="AW331">
        <v>-99</v>
      </c>
      <c r="AX331">
        <v>-99</v>
      </c>
      <c r="AY331">
        <v>-99</v>
      </c>
      <c r="AZ331">
        <v>-99</v>
      </c>
      <c r="BA331">
        <v>-99</v>
      </c>
      <c r="BB331">
        <v>-99</v>
      </c>
      <c r="BC331">
        <v>-99</v>
      </c>
      <c r="BD331">
        <v>-99</v>
      </c>
      <c r="BE331">
        <v>-99</v>
      </c>
      <c r="BF331">
        <v>-99</v>
      </c>
      <c r="BG331">
        <v>-99</v>
      </c>
      <c r="BH331">
        <v>-99</v>
      </c>
      <c r="BJ331">
        <v>-99</v>
      </c>
      <c r="BK331">
        <v>-99</v>
      </c>
    </row>
    <row r="332" spans="1:63">
      <c r="A332">
        <v>7513</v>
      </c>
      <c r="B332" t="s">
        <v>707</v>
      </c>
      <c r="C332">
        <v>731</v>
      </c>
      <c r="D332" t="s">
        <v>904</v>
      </c>
      <c r="E332">
        <v>3</v>
      </c>
      <c r="F332">
        <v>2515715.88</v>
      </c>
      <c r="G332">
        <v>6861296.1200000001</v>
      </c>
      <c r="H332" s="2">
        <f t="shared" si="28"/>
        <v>35.522484839268664</v>
      </c>
      <c r="I332" s="2">
        <f t="shared" si="29"/>
        <v>7.842312850327815</v>
      </c>
      <c r="J332" s="2">
        <f t="shared" si="30"/>
        <v>1</v>
      </c>
      <c r="K332" s="2">
        <f t="shared" si="31"/>
        <v>0</v>
      </c>
      <c r="L332" s="2">
        <f t="shared" si="34"/>
        <v>0</v>
      </c>
      <c r="M332">
        <v>-99</v>
      </c>
      <c r="N332">
        <v>-99</v>
      </c>
      <c r="O332">
        <v>2009</v>
      </c>
      <c r="P332">
        <v>2</v>
      </c>
      <c r="Q332">
        <v>11</v>
      </c>
      <c r="R332">
        <v>110</v>
      </c>
      <c r="S332" s="2">
        <f t="shared" si="32"/>
        <v>9503.317777109125</v>
      </c>
      <c r="T332" s="2">
        <f t="shared" si="33"/>
        <v>1045364.9554820037</v>
      </c>
      <c r="U332" s="3">
        <f>VLOOKUP($D332,[1]Sheet1!$A$2:$U$706,8,FALSE)</f>
        <v>2</v>
      </c>
      <c r="V332" s="4">
        <v>11</v>
      </c>
      <c r="W332" s="3">
        <f>VLOOKUP($D332,[1]Sheet1!$A$2:$U$706,9,FALSE)</f>
        <v>11</v>
      </c>
      <c r="X332" s="3">
        <f>VLOOKUP($D332,[1]Sheet1!$A$2:$U$706,11,FALSE)</f>
        <v>113</v>
      </c>
      <c r="Y332" s="3">
        <f>VLOOKUP($D332,[1]Sheet1!$A$2:$U$706,15,FALSE)</f>
        <v>0</v>
      </c>
      <c r="Z332" s="3">
        <f>VLOOKUP($D332,[1]Sheet1!$A$2:$U$706,16,FALSE)</f>
        <v>0</v>
      </c>
      <c r="AA332">
        <v>-99</v>
      </c>
      <c r="AB332">
        <v>-99</v>
      </c>
      <c r="AC332">
        <v>-99</v>
      </c>
      <c r="AD332" t="s">
        <v>52</v>
      </c>
      <c r="AE332">
        <v>-99</v>
      </c>
      <c r="AF332">
        <v>10.866018309999999</v>
      </c>
      <c r="AG332">
        <v>2515715.88</v>
      </c>
      <c r="AH332">
        <v>6861296.1200000001</v>
      </c>
      <c r="AI332">
        <v>195.30600000000001</v>
      </c>
      <c r="AJ332" t="s">
        <v>428</v>
      </c>
      <c r="AK332">
        <v>-99</v>
      </c>
      <c r="AL332" t="s">
        <v>54</v>
      </c>
      <c r="AM332" t="s">
        <v>55</v>
      </c>
      <c r="AN332">
        <v>0</v>
      </c>
      <c r="AO332">
        <v>3</v>
      </c>
      <c r="AP332">
        <v>-99</v>
      </c>
      <c r="AQ332">
        <v>-99</v>
      </c>
      <c r="AR332">
        <v>-99</v>
      </c>
      <c r="AS332">
        <v>-99</v>
      </c>
      <c r="AT332">
        <v>-99</v>
      </c>
      <c r="AV332">
        <v>-99</v>
      </c>
      <c r="AW332">
        <v>-99</v>
      </c>
      <c r="AX332">
        <v>-99</v>
      </c>
      <c r="AY332">
        <v>-99</v>
      </c>
      <c r="AZ332">
        <v>-99</v>
      </c>
      <c r="BA332">
        <v>-99</v>
      </c>
      <c r="BB332">
        <v>-99</v>
      </c>
      <c r="BC332">
        <v>-99</v>
      </c>
      <c r="BD332">
        <v>-99</v>
      </c>
      <c r="BE332">
        <v>-99</v>
      </c>
      <c r="BF332">
        <v>-99</v>
      </c>
      <c r="BG332">
        <v>-99</v>
      </c>
      <c r="BH332">
        <v>-99</v>
      </c>
      <c r="BJ332">
        <v>-99</v>
      </c>
      <c r="BK332">
        <v>-99</v>
      </c>
    </row>
    <row r="333" spans="1:63">
      <c r="A333">
        <v>7517</v>
      </c>
      <c r="B333" t="s">
        <v>707</v>
      </c>
      <c r="C333">
        <v>735</v>
      </c>
      <c r="D333" t="s">
        <v>909</v>
      </c>
      <c r="E333">
        <v>3</v>
      </c>
      <c r="F333">
        <v>2515723.5</v>
      </c>
      <c r="G333">
        <v>6861303.7000000002</v>
      </c>
      <c r="H333" s="2">
        <f t="shared" si="28"/>
        <v>45.631996600615217</v>
      </c>
      <c r="I333" s="2">
        <f t="shared" si="29"/>
        <v>11.491774721621786</v>
      </c>
      <c r="J333" s="2">
        <f t="shared" si="30"/>
        <v>0</v>
      </c>
      <c r="K333" s="2">
        <f t="shared" si="31"/>
        <v>0</v>
      </c>
      <c r="L333" s="2">
        <f t="shared" si="34"/>
        <v>0</v>
      </c>
      <c r="M333">
        <v>-99</v>
      </c>
      <c r="N333">
        <v>-99</v>
      </c>
      <c r="O333">
        <v>2009</v>
      </c>
      <c r="P333">
        <v>2</v>
      </c>
      <c r="Q333">
        <v>11</v>
      </c>
      <c r="R333">
        <v>94</v>
      </c>
      <c r="S333" s="2">
        <f t="shared" si="32"/>
        <v>6939.7781717798534</v>
      </c>
      <c r="T333" s="2">
        <f t="shared" si="33"/>
        <v>652339.14814730617</v>
      </c>
      <c r="U333" s="3">
        <f>VLOOKUP($D333,[1]Sheet1!$A$2:$U$706,8,FALSE)</f>
        <v>2</v>
      </c>
      <c r="V333" s="4">
        <v>11</v>
      </c>
      <c r="W333" s="3">
        <f>VLOOKUP($D333,[1]Sheet1!$A$2:$U$706,9,FALSE)</f>
        <v>11</v>
      </c>
      <c r="X333" s="3">
        <f>VLOOKUP($D333,[1]Sheet1!$A$2:$U$706,11,FALSE)</f>
        <v>54</v>
      </c>
      <c r="Y333" s="3">
        <f>VLOOKUP($D333,[1]Sheet1!$A$2:$U$706,15,FALSE)</f>
        <v>0</v>
      </c>
      <c r="Z333" s="3">
        <f>VLOOKUP($D333,[1]Sheet1!$A$2:$U$706,16,FALSE)</f>
        <v>0</v>
      </c>
      <c r="AA333">
        <v>-99</v>
      </c>
      <c r="AB333">
        <v>-99</v>
      </c>
      <c r="AC333">
        <v>-99</v>
      </c>
      <c r="AD333" t="s">
        <v>52</v>
      </c>
      <c r="AE333">
        <v>-99</v>
      </c>
      <c r="AF333">
        <v>9.1365505359999997</v>
      </c>
      <c r="AG333">
        <v>2515723.5</v>
      </c>
      <c r="AH333">
        <v>6861303.7000000002</v>
      </c>
      <c r="AI333">
        <v>193.82400000000001</v>
      </c>
      <c r="AJ333" t="s">
        <v>90</v>
      </c>
      <c r="AK333">
        <v>-99</v>
      </c>
      <c r="AL333" t="s">
        <v>54</v>
      </c>
      <c r="AM333" t="s">
        <v>55</v>
      </c>
      <c r="AN333">
        <v>0</v>
      </c>
      <c r="AO333">
        <v>3</v>
      </c>
      <c r="AP333">
        <v>-99</v>
      </c>
      <c r="AQ333">
        <v>-99</v>
      </c>
      <c r="AR333">
        <v>-99</v>
      </c>
      <c r="AS333">
        <v>-99</v>
      </c>
      <c r="AT333">
        <v>-99</v>
      </c>
      <c r="AV333">
        <v>-99</v>
      </c>
      <c r="AW333">
        <v>-99</v>
      </c>
      <c r="AX333">
        <v>-99</v>
      </c>
      <c r="AY333">
        <v>-99</v>
      </c>
      <c r="AZ333">
        <v>-99</v>
      </c>
      <c r="BA333">
        <v>-99</v>
      </c>
      <c r="BB333">
        <v>-99</v>
      </c>
      <c r="BC333">
        <v>-99</v>
      </c>
      <c r="BD333">
        <v>-99</v>
      </c>
      <c r="BE333">
        <v>-99</v>
      </c>
      <c r="BF333">
        <v>-99</v>
      </c>
      <c r="BG333">
        <v>-99</v>
      </c>
      <c r="BH333">
        <v>-99</v>
      </c>
      <c r="BJ333">
        <v>-99</v>
      </c>
      <c r="BK333">
        <v>-99</v>
      </c>
    </row>
    <row r="334" spans="1:63">
      <c r="A334">
        <v>7518</v>
      </c>
      <c r="B334" t="s">
        <v>707</v>
      </c>
      <c r="C334">
        <v>736</v>
      </c>
      <c r="D334" t="s">
        <v>910</v>
      </c>
      <c r="E334">
        <v>3</v>
      </c>
      <c r="F334">
        <v>2515715.88</v>
      </c>
      <c r="G334">
        <v>6861303.2300000004</v>
      </c>
      <c r="H334" s="2">
        <f t="shared" si="28"/>
        <v>38.52730068038673</v>
      </c>
      <c r="I334" s="2">
        <f t="shared" si="29"/>
        <v>14.286161216462261</v>
      </c>
      <c r="J334" s="2">
        <f t="shared" si="30"/>
        <v>0</v>
      </c>
      <c r="K334" s="2">
        <f t="shared" si="31"/>
        <v>0</v>
      </c>
      <c r="L334" s="2">
        <f t="shared" si="34"/>
        <v>0</v>
      </c>
      <c r="M334">
        <v>-99</v>
      </c>
      <c r="N334">
        <v>-99</v>
      </c>
      <c r="O334">
        <v>2009</v>
      </c>
      <c r="P334">
        <v>2</v>
      </c>
      <c r="Q334">
        <v>11</v>
      </c>
      <c r="R334">
        <v>145</v>
      </c>
      <c r="S334" s="2">
        <f t="shared" si="32"/>
        <v>16512.99638543135</v>
      </c>
      <c r="T334" s="2">
        <f t="shared" si="33"/>
        <v>2394384.4758875459</v>
      </c>
      <c r="U334" s="3">
        <f>VLOOKUP($D334,[1]Sheet1!$A$2:$U$706,8,FALSE)</f>
        <v>2</v>
      </c>
      <c r="V334" s="4">
        <v>11</v>
      </c>
      <c r="W334" s="3">
        <f>VLOOKUP($D334,[1]Sheet1!$A$2:$U$706,9,FALSE)</f>
        <v>11</v>
      </c>
      <c r="X334" s="3">
        <f>VLOOKUP($D334,[1]Sheet1!$A$2:$U$706,11,FALSE)</f>
        <v>149</v>
      </c>
      <c r="Y334" s="3">
        <f>VLOOKUP($D334,[1]Sheet1!$A$2:$U$706,15,FALSE)</f>
        <v>0</v>
      </c>
      <c r="Z334" s="3">
        <f>VLOOKUP($D334,[1]Sheet1!$A$2:$U$706,16,FALSE)</f>
        <v>0</v>
      </c>
      <c r="AA334">
        <v>-99</v>
      </c>
      <c r="AB334">
        <v>-99</v>
      </c>
      <c r="AC334">
        <v>-99</v>
      </c>
      <c r="AD334" t="s">
        <v>52</v>
      </c>
      <c r="AE334">
        <v>-99</v>
      </c>
      <c r="AF334">
        <v>14.303420790000001</v>
      </c>
      <c r="AG334">
        <v>2515715.88</v>
      </c>
      <c r="AH334">
        <v>6861303.2300000004</v>
      </c>
      <c r="AI334">
        <v>198.75</v>
      </c>
      <c r="AJ334" t="s">
        <v>428</v>
      </c>
      <c r="AK334">
        <v>-99</v>
      </c>
      <c r="AL334" t="s">
        <v>54</v>
      </c>
      <c r="AM334" t="s">
        <v>55</v>
      </c>
      <c r="AN334">
        <v>0</v>
      </c>
      <c r="AO334">
        <v>3</v>
      </c>
      <c r="AP334">
        <v>-99</v>
      </c>
      <c r="AQ334">
        <v>-99</v>
      </c>
      <c r="AR334">
        <v>-99</v>
      </c>
      <c r="AS334">
        <v>-99</v>
      </c>
      <c r="AT334">
        <v>-99</v>
      </c>
      <c r="AV334">
        <v>-99</v>
      </c>
      <c r="AW334">
        <v>-99</v>
      </c>
      <c r="AX334">
        <v>-99</v>
      </c>
      <c r="AY334">
        <v>-99</v>
      </c>
      <c r="AZ334">
        <v>-99</v>
      </c>
      <c r="BA334">
        <v>-99</v>
      </c>
      <c r="BB334">
        <v>-99</v>
      </c>
      <c r="BC334">
        <v>-99</v>
      </c>
      <c r="BD334">
        <v>-99</v>
      </c>
      <c r="BE334">
        <v>-99</v>
      </c>
      <c r="BF334">
        <v>-99</v>
      </c>
      <c r="BG334">
        <v>-99</v>
      </c>
      <c r="BH334">
        <v>-99</v>
      </c>
      <c r="BJ334">
        <v>-99</v>
      </c>
      <c r="BK334">
        <v>-99</v>
      </c>
    </row>
    <row r="335" spans="1:63">
      <c r="A335">
        <v>7520</v>
      </c>
      <c r="B335" t="s">
        <v>707</v>
      </c>
      <c r="C335">
        <v>738</v>
      </c>
      <c r="D335" t="s">
        <v>913</v>
      </c>
      <c r="E335">
        <v>3</v>
      </c>
      <c r="F335">
        <v>2515705</v>
      </c>
      <c r="G335">
        <v>6861303.5300000003</v>
      </c>
      <c r="H335" s="2">
        <f t="shared" si="28"/>
        <v>28.793457435972762</v>
      </c>
      <c r="I335" s="2">
        <f t="shared" si="29"/>
        <v>19.156140240096022</v>
      </c>
      <c r="J335" s="2">
        <f t="shared" si="30"/>
        <v>1</v>
      </c>
      <c r="K335" s="2">
        <f t="shared" si="31"/>
        <v>1</v>
      </c>
      <c r="L335" s="2">
        <f t="shared" si="34"/>
        <v>1</v>
      </c>
      <c r="M335">
        <v>-99</v>
      </c>
      <c r="N335">
        <v>-99</v>
      </c>
      <c r="O335">
        <v>2009</v>
      </c>
      <c r="P335">
        <v>2</v>
      </c>
      <c r="Q335">
        <v>11</v>
      </c>
      <c r="R335">
        <v>254</v>
      </c>
      <c r="S335" s="2">
        <f t="shared" si="32"/>
        <v>50670.747909749771</v>
      </c>
      <c r="T335" s="2">
        <f t="shared" si="33"/>
        <v>12870369.969076442</v>
      </c>
      <c r="U335" s="3">
        <f>VLOOKUP($D335,[1]Sheet1!$A$2:$U$706,8,FALSE)</f>
        <v>2</v>
      </c>
      <c r="V335" s="4">
        <v>11</v>
      </c>
      <c r="W335" s="3">
        <f>VLOOKUP($D335,[1]Sheet1!$A$2:$U$706,9,FALSE)</f>
        <v>11</v>
      </c>
      <c r="X335" s="3">
        <f>VLOOKUP($D335,[1]Sheet1!$A$2:$U$706,11,FALSE)</f>
        <v>266</v>
      </c>
      <c r="Y335" s="3">
        <f>VLOOKUP($D335,[1]Sheet1!$A$2:$U$706,15,FALSE)</f>
        <v>0</v>
      </c>
      <c r="Z335" s="3">
        <f>VLOOKUP($D335,[1]Sheet1!$A$2:$U$706,16,FALSE)</f>
        <v>0</v>
      </c>
      <c r="AA335">
        <v>-99</v>
      </c>
      <c r="AB335">
        <v>-99</v>
      </c>
      <c r="AC335">
        <v>-99</v>
      </c>
      <c r="AD335" t="s">
        <v>52</v>
      </c>
      <c r="AE335">
        <v>-99</v>
      </c>
      <c r="AF335">
        <v>22.276195609999998</v>
      </c>
      <c r="AG335">
        <v>2515705.446</v>
      </c>
      <c r="AH335">
        <v>6861303.2999999998</v>
      </c>
      <c r="AI335">
        <v>207.23400000000001</v>
      </c>
      <c r="AJ335" t="s">
        <v>53</v>
      </c>
      <c r="AK335">
        <v>-99</v>
      </c>
      <c r="AL335" t="s">
        <v>54</v>
      </c>
      <c r="AM335" t="s">
        <v>55</v>
      </c>
      <c r="AN335">
        <v>0</v>
      </c>
      <c r="AO335">
        <v>3</v>
      </c>
      <c r="AP335">
        <v>-99</v>
      </c>
      <c r="AQ335">
        <v>-99</v>
      </c>
      <c r="AR335">
        <v>-99</v>
      </c>
      <c r="AS335">
        <v>-99</v>
      </c>
      <c r="AT335">
        <v>-99</v>
      </c>
      <c r="AV335">
        <v>-99</v>
      </c>
      <c r="AW335">
        <v>-99</v>
      </c>
      <c r="AX335">
        <v>-99</v>
      </c>
      <c r="AY335">
        <v>-99</v>
      </c>
      <c r="AZ335">
        <v>-99</v>
      </c>
      <c r="BA335">
        <v>-99</v>
      </c>
      <c r="BB335">
        <v>-99</v>
      </c>
      <c r="BC335">
        <v>-99</v>
      </c>
      <c r="BD335">
        <v>-99</v>
      </c>
      <c r="BE335">
        <v>-99</v>
      </c>
      <c r="BF335">
        <v>-99</v>
      </c>
      <c r="BG335">
        <v>-99</v>
      </c>
      <c r="BH335">
        <v>-99</v>
      </c>
      <c r="BJ335">
        <v>-99</v>
      </c>
      <c r="BK335">
        <v>-99</v>
      </c>
    </row>
    <row r="336" spans="1:63">
      <c r="A336">
        <v>7521</v>
      </c>
      <c r="B336" t="s">
        <v>707</v>
      </c>
      <c r="C336">
        <v>739</v>
      </c>
      <c r="D336" t="s">
        <v>914</v>
      </c>
      <c r="E336">
        <v>3</v>
      </c>
      <c r="F336">
        <v>2515701.79</v>
      </c>
      <c r="G336">
        <v>6861306.6200000001</v>
      </c>
      <c r="H336" s="2">
        <f t="shared" si="28"/>
        <v>27.190099868334663</v>
      </c>
      <c r="I336" s="2">
        <f t="shared" si="29"/>
        <v>23.313235922076121</v>
      </c>
      <c r="J336" s="2">
        <f t="shared" si="30"/>
        <v>1</v>
      </c>
      <c r="K336" s="2">
        <f t="shared" si="31"/>
        <v>1</v>
      </c>
      <c r="L336" s="2">
        <f t="shared" si="34"/>
        <v>0</v>
      </c>
      <c r="M336">
        <v>-99</v>
      </c>
      <c r="N336">
        <v>-99</v>
      </c>
      <c r="O336">
        <v>2009</v>
      </c>
      <c r="P336">
        <v>2</v>
      </c>
      <c r="Q336">
        <v>11</v>
      </c>
      <c r="R336">
        <v>129</v>
      </c>
      <c r="S336" s="2">
        <f t="shared" si="32"/>
        <v>13069.810837096937</v>
      </c>
      <c r="T336" s="2">
        <f t="shared" si="33"/>
        <v>1686005.5979855049</v>
      </c>
      <c r="U336" s="3">
        <f>VLOOKUP($D336,[1]Sheet1!$A$2:$U$706,8,FALSE)</f>
        <v>2</v>
      </c>
      <c r="V336" s="4">
        <v>11</v>
      </c>
      <c r="W336" s="3">
        <f>VLOOKUP($D336,[1]Sheet1!$A$2:$U$706,9,FALSE)</f>
        <v>11</v>
      </c>
      <c r="X336" s="3">
        <f>VLOOKUP($D336,[1]Sheet1!$A$2:$U$706,11,FALSE)</f>
        <v>130</v>
      </c>
      <c r="Y336" s="3">
        <f>VLOOKUP($D336,[1]Sheet1!$A$2:$U$706,15,FALSE)</f>
        <v>0</v>
      </c>
      <c r="Z336" s="3">
        <f>VLOOKUP($D336,[1]Sheet1!$A$2:$U$706,16,FALSE)</f>
        <v>0</v>
      </c>
      <c r="AA336">
        <v>-99</v>
      </c>
      <c r="AB336">
        <v>-99</v>
      </c>
      <c r="AC336">
        <v>-99</v>
      </c>
      <c r="AD336" t="s">
        <v>52</v>
      </c>
      <c r="AE336">
        <v>-99</v>
      </c>
      <c r="AF336">
        <v>12.792013860000001</v>
      </c>
      <c r="AG336">
        <v>2515701.79</v>
      </c>
      <c r="AH336">
        <v>6861306.6200000001</v>
      </c>
      <c r="AI336">
        <v>197.578</v>
      </c>
      <c r="AJ336" t="s">
        <v>428</v>
      </c>
      <c r="AK336">
        <v>-99</v>
      </c>
      <c r="AL336" t="s">
        <v>54</v>
      </c>
      <c r="AM336" t="s">
        <v>55</v>
      </c>
      <c r="AN336">
        <v>0</v>
      </c>
      <c r="AO336">
        <v>3</v>
      </c>
      <c r="AP336">
        <v>-99</v>
      </c>
      <c r="AQ336">
        <v>-99</v>
      </c>
      <c r="AR336">
        <v>-99</v>
      </c>
      <c r="AS336">
        <v>-99</v>
      </c>
      <c r="AT336">
        <v>-99</v>
      </c>
      <c r="AV336">
        <v>-99</v>
      </c>
      <c r="AW336">
        <v>-99</v>
      </c>
      <c r="AX336">
        <v>-99</v>
      </c>
      <c r="AY336">
        <v>-99</v>
      </c>
      <c r="AZ336">
        <v>-99</v>
      </c>
      <c r="BA336">
        <v>-99</v>
      </c>
      <c r="BB336">
        <v>-99</v>
      </c>
      <c r="BC336">
        <v>-99</v>
      </c>
      <c r="BD336">
        <v>-99</v>
      </c>
      <c r="BE336">
        <v>-99</v>
      </c>
      <c r="BF336">
        <v>-99</v>
      </c>
      <c r="BG336">
        <v>-99</v>
      </c>
      <c r="BH336">
        <v>-99</v>
      </c>
      <c r="BJ336">
        <v>-99</v>
      </c>
      <c r="BK336">
        <v>-99</v>
      </c>
    </row>
    <row r="337" spans="1:63">
      <c r="A337">
        <v>7532</v>
      </c>
      <c r="B337" t="s">
        <v>707</v>
      </c>
      <c r="C337">
        <v>751</v>
      </c>
      <c r="D337" t="s">
        <v>928</v>
      </c>
      <c r="E337">
        <v>3</v>
      </c>
      <c r="F337">
        <v>2515681.4900000002</v>
      </c>
      <c r="G337">
        <v>6861306.0700000003</v>
      </c>
      <c r="H337" s="2">
        <f t="shared" si="28"/>
        <v>8.5596117477808153</v>
      </c>
      <c r="I337" s="2">
        <f t="shared" si="29"/>
        <v>31.393917352632258</v>
      </c>
      <c r="J337" s="2">
        <f t="shared" si="30"/>
        <v>1</v>
      </c>
      <c r="K337" s="2">
        <f t="shared" si="31"/>
        <v>1</v>
      </c>
      <c r="L337" s="2">
        <f t="shared" si="34"/>
        <v>1</v>
      </c>
      <c r="M337">
        <v>-99</v>
      </c>
      <c r="N337">
        <v>-99</v>
      </c>
      <c r="O337">
        <v>2009</v>
      </c>
      <c r="P337">
        <v>2</v>
      </c>
      <c r="Q337">
        <v>11</v>
      </c>
      <c r="R337">
        <v>159</v>
      </c>
      <c r="S337" s="2">
        <f t="shared" si="32"/>
        <v>19855.650968850889</v>
      </c>
      <c r="T337" s="2">
        <f t="shared" si="33"/>
        <v>3157048.5040472914</v>
      </c>
      <c r="U337" s="3">
        <f>VLOOKUP($D337,[1]Sheet1!$A$2:$U$706,8,FALSE)</f>
        <v>2</v>
      </c>
      <c r="V337" s="4">
        <v>11</v>
      </c>
      <c r="W337" s="3">
        <f>VLOOKUP($D337,[1]Sheet1!$A$2:$U$706,9,FALSE)</f>
        <v>11</v>
      </c>
      <c r="X337" s="3">
        <f>VLOOKUP($D337,[1]Sheet1!$A$2:$U$706,11,FALSE)</f>
        <v>170</v>
      </c>
      <c r="Y337" s="3">
        <f>VLOOKUP($D337,[1]Sheet1!$A$2:$U$706,15,FALSE)</f>
        <v>0</v>
      </c>
      <c r="Z337" s="3">
        <f>VLOOKUP($D337,[1]Sheet1!$A$2:$U$706,16,FALSE)</f>
        <v>0</v>
      </c>
      <c r="AA337">
        <v>-99</v>
      </c>
      <c r="AB337">
        <v>-99</v>
      </c>
      <c r="AC337">
        <v>-99</v>
      </c>
      <c r="AD337" t="s">
        <v>52</v>
      </c>
      <c r="AE337">
        <v>-99</v>
      </c>
      <c r="AF337">
        <v>15.545064679999999</v>
      </c>
      <c r="AG337">
        <v>2515681.5619999999</v>
      </c>
      <c r="AH337">
        <v>6861306.0820000004</v>
      </c>
      <c r="AI337">
        <v>204.35300000000001</v>
      </c>
      <c r="AJ337" t="s">
        <v>53</v>
      </c>
      <c r="AK337">
        <v>-99</v>
      </c>
      <c r="AL337" t="s">
        <v>54</v>
      </c>
      <c r="AM337" t="s">
        <v>55</v>
      </c>
      <c r="AN337">
        <v>0</v>
      </c>
      <c r="AO337">
        <v>3</v>
      </c>
      <c r="AP337">
        <v>-99</v>
      </c>
      <c r="AQ337">
        <v>-99</v>
      </c>
      <c r="AR337">
        <v>-99</v>
      </c>
      <c r="AS337">
        <v>-99</v>
      </c>
      <c r="AT337">
        <v>-99</v>
      </c>
      <c r="AV337">
        <v>-99</v>
      </c>
      <c r="AW337">
        <v>-99</v>
      </c>
      <c r="AX337">
        <v>-99</v>
      </c>
      <c r="AY337">
        <v>-99</v>
      </c>
      <c r="AZ337">
        <v>-99</v>
      </c>
      <c r="BA337">
        <v>-99</v>
      </c>
      <c r="BB337">
        <v>-99</v>
      </c>
      <c r="BC337">
        <v>-99</v>
      </c>
      <c r="BD337">
        <v>-99</v>
      </c>
      <c r="BE337">
        <v>-99</v>
      </c>
      <c r="BF337">
        <v>-99</v>
      </c>
      <c r="BG337">
        <v>-99</v>
      </c>
      <c r="BH337">
        <v>-99</v>
      </c>
      <c r="BJ337">
        <v>-99</v>
      </c>
      <c r="BK337">
        <v>-99</v>
      </c>
    </row>
    <row r="338" spans="1:63">
      <c r="A338">
        <v>7533</v>
      </c>
      <c r="B338" t="s">
        <v>707</v>
      </c>
      <c r="C338">
        <v>752</v>
      </c>
      <c r="D338" t="s">
        <v>929</v>
      </c>
      <c r="E338">
        <v>3</v>
      </c>
      <c r="F338">
        <v>2515681.5299999998</v>
      </c>
      <c r="G338">
        <v>6861308.9500000002</v>
      </c>
      <c r="H338" s="2">
        <f t="shared" si="28"/>
        <v>9.813004652639993</v>
      </c>
      <c r="I338" s="2">
        <f t="shared" si="29"/>
        <v>33.987179048907947</v>
      </c>
      <c r="J338" s="2">
        <f t="shared" si="30"/>
        <v>1</v>
      </c>
      <c r="K338" s="2">
        <f t="shared" si="31"/>
        <v>1</v>
      </c>
      <c r="L338" s="2">
        <f t="shared" si="34"/>
        <v>1</v>
      </c>
      <c r="M338">
        <v>-99</v>
      </c>
      <c r="N338">
        <v>-99</v>
      </c>
      <c r="O338">
        <v>2009</v>
      </c>
      <c r="P338">
        <v>2</v>
      </c>
      <c r="Q338">
        <v>11</v>
      </c>
      <c r="R338">
        <v>180</v>
      </c>
      <c r="S338" s="2">
        <f t="shared" si="32"/>
        <v>25446.900494077323</v>
      </c>
      <c r="T338" s="2">
        <f t="shared" si="33"/>
        <v>4580442.0889339177</v>
      </c>
      <c r="U338" s="3">
        <f>VLOOKUP($D338,[1]Sheet1!$A$2:$U$706,8,FALSE)</f>
        <v>2</v>
      </c>
      <c r="V338" s="4">
        <v>11</v>
      </c>
      <c r="W338" s="3">
        <f>VLOOKUP($D338,[1]Sheet1!$A$2:$U$706,9,FALSE)</f>
        <v>11</v>
      </c>
      <c r="X338" s="3">
        <f>VLOOKUP($D338,[1]Sheet1!$A$2:$U$706,11,FALSE)</f>
        <v>189</v>
      </c>
      <c r="Y338" s="3">
        <f>VLOOKUP($D338,[1]Sheet1!$A$2:$U$706,15,FALSE)</f>
        <v>0</v>
      </c>
      <c r="Z338" s="3">
        <f>VLOOKUP($D338,[1]Sheet1!$A$2:$U$706,16,FALSE)</f>
        <v>0</v>
      </c>
      <c r="AA338">
        <v>-99</v>
      </c>
      <c r="AB338">
        <v>-99</v>
      </c>
      <c r="AC338">
        <v>-99</v>
      </c>
      <c r="AD338" t="s">
        <v>52</v>
      </c>
      <c r="AE338">
        <v>-99</v>
      </c>
      <c r="AF338">
        <v>17.27368431</v>
      </c>
      <c r="AG338">
        <v>2515681.3289999999</v>
      </c>
      <c r="AH338">
        <v>6861309.0259999996</v>
      </c>
      <c r="AI338">
        <v>205.18199999999999</v>
      </c>
      <c r="AJ338" t="s">
        <v>53</v>
      </c>
      <c r="AK338">
        <v>-99</v>
      </c>
      <c r="AL338" t="s">
        <v>54</v>
      </c>
      <c r="AM338" t="s">
        <v>55</v>
      </c>
      <c r="AN338">
        <v>0</v>
      </c>
      <c r="AO338">
        <v>3</v>
      </c>
      <c r="AP338">
        <v>-99</v>
      </c>
      <c r="AQ338">
        <v>-99</v>
      </c>
      <c r="AR338">
        <v>-99</v>
      </c>
      <c r="AS338">
        <v>-99</v>
      </c>
      <c r="AT338">
        <v>-99</v>
      </c>
      <c r="AV338">
        <v>-99</v>
      </c>
      <c r="AW338">
        <v>-99</v>
      </c>
      <c r="AX338">
        <v>-99</v>
      </c>
      <c r="AY338">
        <v>-99</v>
      </c>
      <c r="AZ338">
        <v>-99</v>
      </c>
      <c r="BA338">
        <v>-99</v>
      </c>
      <c r="BB338">
        <v>-99</v>
      </c>
      <c r="BC338">
        <v>-99</v>
      </c>
      <c r="BD338">
        <v>-99</v>
      </c>
      <c r="BE338">
        <v>-99</v>
      </c>
      <c r="BF338">
        <v>-99</v>
      </c>
      <c r="BG338">
        <v>-99</v>
      </c>
      <c r="BH338">
        <v>-99</v>
      </c>
      <c r="BJ338">
        <v>-99</v>
      </c>
      <c r="BK338">
        <v>-99</v>
      </c>
    </row>
    <row r="339" spans="1:63">
      <c r="A339">
        <v>7535</v>
      </c>
      <c r="B339" t="s">
        <v>707</v>
      </c>
      <c r="C339">
        <v>754</v>
      </c>
      <c r="D339" t="s">
        <v>932</v>
      </c>
      <c r="E339">
        <v>3</v>
      </c>
      <c r="F339">
        <v>2515702.6800000002</v>
      </c>
      <c r="G339">
        <v>6861307.8300000001</v>
      </c>
      <c r="H339" s="2">
        <f t="shared" si="28"/>
        <v>28.508081895605955</v>
      </c>
      <c r="I339" s="2">
        <f t="shared" si="29"/>
        <v>24.033738091352376</v>
      </c>
      <c r="J339" s="2">
        <f t="shared" si="30"/>
        <v>1</v>
      </c>
      <c r="K339" s="2">
        <f t="shared" si="31"/>
        <v>1</v>
      </c>
      <c r="L339" s="2">
        <f t="shared" si="34"/>
        <v>1</v>
      </c>
      <c r="M339">
        <v>-99</v>
      </c>
      <c r="N339">
        <v>-99</v>
      </c>
      <c r="O339">
        <v>2009</v>
      </c>
      <c r="P339">
        <v>2</v>
      </c>
      <c r="Q339">
        <v>11</v>
      </c>
      <c r="R339">
        <v>175</v>
      </c>
      <c r="S339" s="2">
        <f t="shared" si="32"/>
        <v>24052.818754046853</v>
      </c>
      <c r="T339" s="2">
        <f t="shared" si="33"/>
        <v>4209243.2819581991</v>
      </c>
      <c r="U339" s="3">
        <f>VLOOKUP($D339,[1]Sheet1!$A$2:$U$706,8,FALSE)</f>
        <v>2</v>
      </c>
      <c r="V339" s="4">
        <v>11</v>
      </c>
      <c r="W339" s="3">
        <f>VLOOKUP($D339,[1]Sheet1!$A$2:$U$706,9,FALSE)</f>
        <v>11</v>
      </c>
      <c r="X339" s="3">
        <f>VLOOKUP($D339,[1]Sheet1!$A$2:$U$706,11,FALSE)</f>
        <v>180</v>
      </c>
      <c r="Y339" s="3">
        <f>VLOOKUP($D339,[1]Sheet1!$A$2:$U$706,15,FALSE)</f>
        <v>18</v>
      </c>
      <c r="Z339" s="3">
        <f>VLOOKUP($D339,[1]Sheet1!$A$2:$U$706,16,FALSE)</f>
        <v>5.5</v>
      </c>
      <c r="AA339">
        <v>-99</v>
      </c>
      <c r="AB339">
        <v>-99</v>
      </c>
      <c r="AC339">
        <v>-99</v>
      </c>
      <c r="AD339" t="s">
        <v>52</v>
      </c>
      <c r="AE339">
        <v>-99</v>
      </c>
      <c r="AF339">
        <v>16.87610347</v>
      </c>
      <c r="AG339">
        <v>2515702.827</v>
      </c>
      <c r="AH339">
        <v>6861307.977</v>
      </c>
      <c r="AI339">
        <v>202.09299999999999</v>
      </c>
      <c r="AJ339" t="s">
        <v>53</v>
      </c>
      <c r="AK339">
        <v>-99</v>
      </c>
      <c r="AL339" t="s">
        <v>54</v>
      </c>
      <c r="AM339" t="s">
        <v>55</v>
      </c>
      <c r="AN339">
        <v>0</v>
      </c>
      <c r="AO339">
        <v>3</v>
      </c>
      <c r="AP339">
        <v>-99</v>
      </c>
      <c r="AQ339">
        <v>-99</v>
      </c>
      <c r="AR339">
        <v>-99</v>
      </c>
      <c r="AS339">
        <v>-99</v>
      </c>
      <c r="AT339">
        <v>-99</v>
      </c>
      <c r="AV339">
        <v>-99</v>
      </c>
      <c r="AW339">
        <v>-99</v>
      </c>
      <c r="AX339">
        <v>-99</v>
      </c>
      <c r="AY339">
        <v>-99</v>
      </c>
      <c r="AZ339">
        <v>-99</v>
      </c>
      <c r="BA339">
        <v>-99</v>
      </c>
      <c r="BB339">
        <v>-99</v>
      </c>
      <c r="BC339">
        <v>-99</v>
      </c>
      <c r="BD339">
        <v>-99</v>
      </c>
      <c r="BE339">
        <v>-99</v>
      </c>
      <c r="BF339">
        <v>-99</v>
      </c>
      <c r="BG339">
        <v>-99</v>
      </c>
      <c r="BH339">
        <v>-99</v>
      </c>
      <c r="BJ339">
        <v>-99</v>
      </c>
      <c r="BK339">
        <v>-99</v>
      </c>
    </row>
    <row r="340" spans="1:63">
      <c r="A340">
        <v>7536</v>
      </c>
      <c r="B340" t="s">
        <v>707</v>
      </c>
      <c r="C340">
        <v>755</v>
      </c>
      <c r="D340" t="s">
        <v>933</v>
      </c>
      <c r="E340">
        <v>3</v>
      </c>
      <c r="F340">
        <v>2515703.64</v>
      </c>
      <c r="G340">
        <v>6861307.5999999996</v>
      </c>
      <c r="H340" s="2">
        <f t="shared" si="28"/>
        <v>29.28093517073809</v>
      </c>
      <c r="I340" s="2">
        <f t="shared" si="29"/>
        <v>23.41957376867347</v>
      </c>
      <c r="J340" s="2">
        <f t="shared" si="30"/>
        <v>1</v>
      </c>
      <c r="K340" s="2">
        <f t="shared" si="31"/>
        <v>1</v>
      </c>
      <c r="L340" s="2">
        <f t="shared" si="34"/>
        <v>0</v>
      </c>
      <c r="M340">
        <v>-99</v>
      </c>
      <c r="N340">
        <v>-99</v>
      </c>
      <c r="O340">
        <v>2009</v>
      </c>
      <c r="P340">
        <v>2</v>
      </c>
      <c r="Q340">
        <v>11</v>
      </c>
      <c r="R340">
        <v>118</v>
      </c>
      <c r="S340" s="2">
        <f t="shared" si="32"/>
        <v>10935.88402714607</v>
      </c>
      <c r="T340" s="2">
        <f t="shared" si="33"/>
        <v>1290434.3152032364</v>
      </c>
      <c r="U340" s="3">
        <f>VLOOKUP($D340,[1]Sheet1!$A$2:$U$706,8,FALSE)</f>
        <v>2</v>
      </c>
      <c r="V340" s="4">
        <v>11</v>
      </c>
      <c r="W340" s="3">
        <f>VLOOKUP($D340,[1]Sheet1!$A$2:$U$706,9,FALSE)</f>
        <v>11</v>
      </c>
      <c r="X340" s="3">
        <f>VLOOKUP($D340,[1]Sheet1!$A$2:$U$706,11,FALSE)</f>
        <v>116</v>
      </c>
      <c r="Y340" s="3">
        <f>VLOOKUP($D340,[1]Sheet1!$A$2:$U$706,15,FALSE)</f>
        <v>0</v>
      </c>
      <c r="Z340" s="3">
        <f>VLOOKUP($D340,[1]Sheet1!$A$2:$U$706,16,FALSE)</f>
        <v>0</v>
      </c>
      <c r="AA340">
        <v>-99</v>
      </c>
      <c r="AB340">
        <v>-99</v>
      </c>
      <c r="AC340">
        <v>-99</v>
      </c>
      <c r="AD340" t="s">
        <v>52</v>
      </c>
      <c r="AE340">
        <v>-99</v>
      </c>
      <c r="AF340">
        <v>11.69431962</v>
      </c>
      <c r="AG340">
        <v>2515703.64</v>
      </c>
      <c r="AH340">
        <v>6861307.5999999996</v>
      </c>
      <c r="AI340">
        <v>196.59899999999999</v>
      </c>
      <c r="AJ340" t="s">
        <v>90</v>
      </c>
      <c r="AK340">
        <v>-99</v>
      </c>
      <c r="AL340" t="s">
        <v>54</v>
      </c>
      <c r="AM340" t="s">
        <v>55</v>
      </c>
      <c r="AN340">
        <v>0</v>
      </c>
      <c r="AO340">
        <v>3</v>
      </c>
      <c r="AP340">
        <v>-99</v>
      </c>
      <c r="AQ340">
        <v>-99</v>
      </c>
      <c r="AR340">
        <v>-99</v>
      </c>
      <c r="AS340">
        <v>-99</v>
      </c>
      <c r="AT340">
        <v>-99</v>
      </c>
      <c r="AV340">
        <v>-99</v>
      </c>
      <c r="AW340">
        <v>-99</v>
      </c>
      <c r="AX340">
        <v>-99</v>
      </c>
      <c r="AY340">
        <v>-99</v>
      </c>
      <c r="AZ340">
        <v>-99</v>
      </c>
      <c r="BA340">
        <v>-99</v>
      </c>
      <c r="BB340">
        <v>-99</v>
      </c>
      <c r="BC340">
        <v>-99</v>
      </c>
      <c r="BD340">
        <v>-99</v>
      </c>
      <c r="BE340">
        <v>-99</v>
      </c>
      <c r="BF340">
        <v>-99</v>
      </c>
      <c r="BG340">
        <v>-99</v>
      </c>
      <c r="BH340">
        <v>-99</v>
      </c>
      <c r="BJ340">
        <v>-99</v>
      </c>
      <c r="BK340">
        <v>-99</v>
      </c>
    </row>
    <row r="341" spans="1:63">
      <c r="A341">
        <v>7543</v>
      </c>
      <c r="B341" t="s">
        <v>707</v>
      </c>
      <c r="C341">
        <v>763</v>
      </c>
      <c r="D341" t="s">
        <v>943</v>
      </c>
      <c r="E341">
        <v>3</v>
      </c>
      <c r="F341">
        <v>2515721.34</v>
      </c>
      <c r="G341">
        <v>6861308.4199999999</v>
      </c>
      <c r="H341" s="2">
        <f t="shared" si="28"/>
        <v>45.669129975786895</v>
      </c>
      <c r="I341" s="2">
        <f t="shared" si="29"/>
        <v>16.682402921621321</v>
      </c>
      <c r="J341" s="2">
        <f t="shared" si="30"/>
        <v>0</v>
      </c>
      <c r="K341" s="2">
        <f t="shared" si="31"/>
        <v>0</v>
      </c>
      <c r="L341" s="2">
        <f t="shared" si="34"/>
        <v>0</v>
      </c>
      <c r="M341">
        <v>-99</v>
      </c>
      <c r="N341">
        <v>-99</v>
      </c>
      <c r="O341">
        <v>2009</v>
      </c>
      <c r="P341">
        <v>2</v>
      </c>
      <c r="Q341">
        <v>11</v>
      </c>
      <c r="R341">
        <v>63</v>
      </c>
      <c r="S341" s="2">
        <f t="shared" si="32"/>
        <v>3117.2453105244722</v>
      </c>
      <c r="T341" s="2">
        <f t="shared" si="33"/>
        <v>196386.45456304174</v>
      </c>
      <c r="U341" s="3">
        <f>VLOOKUP($D341,[1]Sheet1!$A$2:$U$706,8,FALSE)</f>
        <v>2</v>
      </c>
      <c r="V341" s="4">
        <v>11</v>
      </c>
      <c r="W341" s="3">
        <f>VLOOKUP($D341,[1]Sheet1!$A$2:$U$706,9,FALSE)</f>
        <v>11</v>
      </c>
      <c r="X341" s="3">
        <f>VLOOKUP($D341,[1]Sheet1!$A$2:$U$706,11,FALSE)</f>
        <v>63</v>
      </c>
      <c r="Y341" s="3">
        <f>VLOOKUP($D341,[1]Sheet1!$A$2:$U$706,15,FALSE)</f>
        <v>0</v>
      </c>
      <c r="Z341" s="3">
        <f>VLOOKUP($D341,[1]Sheet1!$A$2:$U$706,16,FALSE)</f>
        <v>0</v>
      </c>
      <c r="AA341">
        <v>-99</v>
      </c>
      <c r="AB341">
        <v>-99</v>
      </c>
      <c r="AC341">
        <v>-99</v>
      </c>
      <c r="AD341" t="s">
        <v>52</v>
      </c>
      <c r="AE341">
        <v>-99</v>
      </c>
      <c r="AF341">
        <v>5.5688515860000001</v>
      </c>
      <c r="AG341">
        <v>2515721.34</v>
      </c>
      <c r="AH341">
        <v>6861308.4199999999</v>
      </c>
      <c r="AI341">
        <v>190.417</v>
      </c>
      <c r="AJ341" t="s">
        <v>90</v>
      </c>
      <c r="AK341">
        <v>-99</v>
      </c>
      <c r="AL341" t="s">
        <v>54</v>
      </c>
      <c r="AM341" t="s">
        <v>55</v>
      </c>
      <c r="AN341">
        <v>0</v>
      </c>
      <c r="AO341">
        <v>3</v>
      </c>
      <c r="AP341">
        <v>-99</v>
      </c>
      <c r="AQ341">
        <v>-99</v>
      </c>
      <c r="AR341">
        <v>-99</v>
      </c>
      <c r="AS341">
        <v>-99</v>
      </c>
      <c r="AT341">
        <v>-99</v>
      </c>
      <c r="AV341">
        <v>-99</v>
      </c>
      <c r="AW341">
        <v>-99</v>
      </c>
      <c r="AX341">
        <v>-99</v>
      </c>
      <c r="AY341">
        <v>-99</v>
      </c>
      <c r="AZ341">
        <v>-99</v>
      </c>
      <c r="BA341">
        <v>-99</v>
      </c>
      <c r="BB341">
        <v>-99</v>
      </c>
      <c r="BC341">
        <v>-99</v>
      </c>
      <c r="BD341">
        <v>-99</v>
      </c>
      <c r="BE341">
        <v>-99</v>
      </c>
      <c r="BF341">
        <v>-99</v>
      </c>
      <c r="BG341">
        <v>-99</v>
      </c>
      <c r="BH341">
        <v>-99</v>
      </c>
      <c r="BJ341">
        <v>-99</v>
      </c>
      <c r="BK341">
        <v>-99</v>
      </c>
    </row>
    <row r="342" spans="1:63">
      <c r="A342">
        <v>7550</v>
      </c>
      <c r="B342" t="s">
        <v>707</v>
      </c>
      <c r="C342">
        <v>770</v>
      </c>
      <c r="D342" t="s">
        <v>953</v>
      </c>
      <c r="E342">
        <v>3</v>
      </c>
      <c r="F342">
        <v>2515708.02</v>
      </c>
      <c r="G342">
        <v>6861310.6900000004</v>
      </c>
      <c r="H342" s="2">
        <f t="shared" si="28"/>
        <v>34.556453706966707</v>
      </c>
      <c r="I342" s="2">
        <f t="shared" si="29"/>
        <v>24.368996844948704</v>
      </c>
      <c r="J342" s="2">
        <f t="shared" si="30"/>
        <v>1</v>
      </c>
      <c r="K342" s="2">
        <f t="shared" si="31"/>
        <v>1</v>
      </c>
      <c r="L342" s="2">
        <f t="shared" si="34"/>
        <v>1</v>
      </c>
      <c r="M342">
        <v>-99</v>
      </c>
      <c r="N342">
        <v>-99</v>
      </c>
      <c r="O342">
        <v>2009</v>
      </c>
      <c r="P342">
        <v>2</v>
      </c>
      <c r="Q342">
        <v>11</v>
      </c>
      <c r="R342">
        <v>175</v>
      </c>
      <c r="S342" s="2">
        <f t="shared" si="32"/>
        <v>24052.818754046853</v>
      </c>
      <c r="T342" s="2">
        <f t="shared" si="33"/>
        <v>4209243.2819581991</v>
      </c>
      <c r="U342" s="3">
        <f>VLOOKUP($D342,[1]Sheet1!$A$2:$U$706,8,FALSE)</f>
        <v>2</v>
      </c>
      <c r="V342" s="4">
        <v>11</v>
      </c>
      <c r="W342" s="3">
        <f>VLOOKUP($D342,[1]Sheet1!$A$2:$U$706,9,FALSE)</f>
        <v>11</v>
      </c>
      <c r="X342" s="3">
        <f>VLOOKUP($D342,[1]Sheet1!$A$2:$U$706,11,FALSE)</f>
        <v>185</v>
      </c>
      <c r="Y342" s="3">
        <f>VLOOKUP($D342,[1]Sheet1!$A$2:$U$706,15,FALSE)</f>
        <v>0</v>
      </c>
      <c r="Z342" s="3">
        <f>VLOOKUP($D342,[1]Sheet1!$A$2:$U$706,16,FALSE)</f>
        <v>0</v>
      </c>
      <c r="AA342">
        <v>-99</v>
      </c>
      <c r="AB342">
        <v>-99</v>
      </c>
      <c r="AC342">
        <v>-99</v>
      </c>
      <c r="AD342" t="s">
        <v>52</v>
      </c>
      <c r="AE342">
        <v>-99</v>
      </c>
      <c r="AF342">
        <v>16.87610347</v>
      </c>
      <c r="AG342">
        <v>2515708.3330000001</v>
      </c>
      <c r="AH342">
        <v>6861310.6050000004</v>
      </c>
      <c r="AI342">
        <v>203.809</v>
      </c>
      <c r="AJ342" t="s">
        <v>53</v>
      </c>
      <c r="AK342">
        <v>-99</v>
      </c>
      <c r="AL342" t="s">
        <v>54</v>
      </c>
      <c r="AM342" t="s">
        <v>55</v>
      </c>
      <c r="AN342">
        <v>0</v>
      </c>
      <c r="AO342">
        <v>3</v>
      </c>
      <c r="AP342">
        <v>-99</v>
      </c>
      <c r="AQ342">
        <v>-99</v>
      </c>
      <c r="AR342">
        <v>-99</v>
      </c>
      <c r="AS342">
        <v>-99</v>
      </c>
      <c r="AT342">
        <v>-99</v>
      </c>
      <c r="AV342">
        <v>-99</v>
      </c>
      <c r="AW342">
        <v>-99</v>
      </c>
      <c r="AX342">
        <v>-99</v>
      </c>
      <c r="AY342">
        <v>-99</v>
      </c>
      <c r="AZ342">
        <v>-99</v>
      </c>
      <c r="BA342">
        <v>-99</v>
      </c>
      <c r="BB342">
        <v>-99</v>
      </c>
      <c r="BC342">
        <v>-99</v>
      </c>
      <c r="BD342">
        <v>-99</v>
      </c>
      <c r="BE342">
        <v>-99</v>
      </c>
      <c r="BF342">
        <v>-99</v>
      </c>
      <c r="BG342">
        <v>-99</v>
      </c>
      <c r="BH342">
        <v>-99</v>
      </c>
      <c r="BJ342">
        <v>-99</v>
      </c>
      <c r="BK342">
        <v>-99</v>
      </c>
    </row>
    <row r="343" spans="1:63">
      <c r="A343">
        <v>7554</v>
      </c>
      <c r="B343" t="s">
        <v>707</v>
      </c>
      <c r="C343">
        <v>774</v>
      </c>
      <c r="D343" t="s">
        <v>958</v>
      </c>
      <c r="E343">
        <v>3</v>
      </c>
      <c r="F343">
        <v>2515709.7999999998</v>
      </c>
      <c r="G343">
        <v>6861321.4500000002</v>
      </c>
      <c r="H343" s="2">
        <f t="shared" si="28"/>
        <v>40.717054063941717</v>
      </c>
      <c r="I343" s="2">
        <f t="shared" si="29"/>
        <v>33.368608127448624</v>
      </c>
      <c r="J343" s="2">
        <f t="shared" si="30"/>
        <v>0</v>
      </c>
      <c r="K343" s="2">
        <f t="shared" si="31"/>
        <v>0</v>
      </c>
      <c r="L343" s="2">
        <f t="shared" si="34"/>
        <v>0</v>
      </c>
      <c r="M343">
        <v>-99</v>
      </c>
      <c r="N343">
        <v>-99</v>
      </c>
      <c r="O343">
        <v>2009</v>
      </c>
      <c r="P343">
        <v>2</v>
      </c>
      <c r="Q343">
        <v>11</v>
      </c>
      <c r="R343">
        <v>184</v>
      </c>
      <c r="S343" s="2">
        <f t="shared" si="32"/>
        <v>26590.440219984008</v>
      </c>
      <c r="T343" s="2">
        <f t="shared" si="33"/>
        <v>4892641.0004770579</v>
      </c>
      <c r="U343" s="3">
        <f>VLOOKUP($D343,[1]Sheet1!$A$2:$U$706,8,FALSE)</f>
        <v>2</v>
      </c>
      <c r="V343" s="4">
        <v>11</v>
      </c>
      <c r="W343" s="3">
        <f>VLOOKUP($D343,[1]Sheet1!$A$2:$U$706,9,FALSE)</f>
        <v>11</v>
      </c>
      <c r="X343" s="3">
        <f>VLOOKUP($D343,[1]Sheet1!$A$2:$U$706,11,FALSE)</f>
        <v>191</v>
      </c>
      <c r="Y343" s="3">
        <f>VLOOKUP($D343,[1]Sheet1!$A$2:$U$706,15,FALSE)</f>
        <v>0</v>
      </c>
      <c r="Z343" s="3">
        <f>VLOOKUP($D343,[1]Sheet1!$A$2:$U$706,16,FALSE)</f>
        <v>0</v>
      </c>
      <c r="AA343">
        <v>-99</v>
      </c>
      <c r="AB343">
        <v>-99</v>
      </c>
      <c r="AC343">
        <v>-99</v>
      </c>
      <c r="AD343" t="s">
        <v>52</v>
      </c>
      <c r="AE343">
        <v>-99</v>
      </c>
      <c r="AF343">
        <v>17.58567949</v>
      </c>
      <c r="AG343">
        <v>2515709.5499999998</v>
      </c>
      <c r="AH343">
        <v>6861321.6909999996</v>
      </c>
      <c r="AI343">
        <v>204.22300000000001</v>
      </c>
      <c r="AJ343" t="s">
        <v>53</v>
      </c>
      <c r="AK343">
        <v>-99</v>
      </c>
      <c r="AL343" t="s">
        <v>54</v>
      </c>
      <c r="AM343" t="s">
        <v>55</v>
      </c>
      <c r="AN343">
        <v>0</v>
      </c>
      <c r="AO343">
        <v>3</v>
      </c>
      <c r="AP343">
        <v>-99</v>
      </c>
      <c r="AQ343">
        <v>-99</v>
      </c>
      <c r="AR343">
        <v>-99</v>
      </c>
      <c r="AS343">
        <v>-99</v>
      </c>
      <c r="AT343">
        <v>-99</v>
      </c>
      <c r="AV343">
        <v>-99</v>
      </c>
      <c r="AW343">
        <v>-99</v>
      </c>
      <c r="AX343">
        <v>-99</v>
      </c>
      <c r="AY343">
        <v>-99</v>
      </c>
      <c r="AZ343">
        <v>-99</v>
      </c>
      <c r="BA343">
        <v>-99</v>
      </c>
      <c r="BB343">
        <v>-99</v>
      </c>
      <c r="BC343">
        <v>-99</v>
      </c>
      <c r="BD343">
        <v>-99</v>
      </c>
      <c r="BE343">
        <v>-99</v>
      </c>
      <c r="BF343">
        <v>-99</v>
      </c>
      <c r="BG343">
        <v>-99</v>
      </c>
      <c r="BH343">
        <v>-99</v>
      </c>
      <c r="BJ343">
        <v>-99</v>
      </c>
      <c r="BK343">
        <v>-99</v>
      </c>
    </row>
    <row r="344" spans="1:63">
      <c r="A344">
        <v>6828</v>
      </c>
      <c r="B344" t="s">
        <v>50</v>
      </c>
      <c r="C344">
        <v>20</v>
      </c>
      <c r="D344" t="s">
        <v>66</v>
      </c>
      <c r="E344">
        <v>2</v>
      </c>
      <c r="F344">
        <v>2515651.0699999998</v>
      </c>
      <c r="G344">
        <v>6861283.2599999998</v>
      </c>
      <c r="H344" s="2">
        <f t="shared" si="28"/>
        <v>-28.650193684754345</v>
      </c>
      <c r="I344" s="2">
        <f t="shared" si="29"/>
        <v>23.57708425217098</v>
      </c>
      <c r="J344" s="2">
        <f t="shared" si="30"/>
        <v>0</v>
      </c>
      <c r="K344" s="2">
        <f t="shared" si="31"/>
        <v>0</v>
      </c>
      <c r="L344" s="2">
        <f t="shared" si="34"/>
        <v>0</v>
      </c>
      <c r="M344">
        <v>207.82</v>
      </c>
      <c r="N344">
        <v>-99</v>
      </c>
      <c r="O344">
        <v>2009</v>
      </c>
      <c r="P344">
        <v>2</v>
      </c>
      <c r="Q344">
        <v>12</v>
      </c>
      <c r="R344">
        <v>225</v>
      </c>
      <c r="S344" s="2">
        <f t="shared" si="32"/>
        <v>39760.782021995816</v>
      </c>
      <c r="T344" s="2">
        <f t="shared" si="33"/>
        <v>8946175.9549490586</v>
      </c>
      <c r="U344" s="3">
        <f>VLOOKUP($D344,[1]Sheet1!$A$2:$U$706,8,FALSE)</f>
        <v>2</v>
      </c>
      <c r="V344" s="4">
        <v>11</v>
      </c>
      <c r="W344" s="3">
        <f>VLOOKUP($D344,[1]Sheet1!$A$2:$U$706,9,FALSE)</f>
        <v>11</v>
      </c>
      <c r="X344" s="3">
        <f>VLOOKUP($D344,[1]Sheet1!$A$2:$U$706,11,FALSE)</f>
        <v>230</v>
      </c>
      <c r="Y344" s="3">
        <f>VLOOKUP($D344,[1]Sheet1!$A$2:$U$706,15,FALSE)</f>
        <v>20</v>
      </c>
      <c r="Z344" s="3">
        <f>VLOOKUP($D344,[1]Sheet1!$A$2:$U$706,16,FALSE)</f>
        <v>14.5</v>
      </c>
      <c r="AA344">
        <v>-99</v>
      </c>
      <c r="AB344">
        <v>-99</v>
      </c>
      <c r="AC344">
        <v>-99</v>
      </c>
      <c r="AD344" t="s">
        <v>67</v>
      </c>
      <c r="AE344">
        <v>18.29</v>
      </c>
      <c r="AF344">
        <v>20.496359739999999</v>
      </c>
      <c r="AG344">
        <v>2515651.3080000002</v>
      </c>
      <c r="AH344">
        <v>6861283.1050000004</v>
      </c>
      <c r="AI344">
        <v>208.404</v>
      </c>
      <c r="AJ344" t="s">
        <v>53</v>
      </c>
      <c r="AK344">
        <v>-99</v>
      </c>
      <c r="AL344" t="s">
        <v>54</v>
      </c>
      <c r="AM344" t="s">
        <v>55</v>
      </c>
      <c r="AN344">
        <v>0</v>
      </c>
      <c r="AO344">
        <v>3</v>
      </c>
      <c r="AP344">
        <v>-99</v>
      </c>
      <c r="AQ344">
        <v>-99</v>
      </c>
      <c r="AR344">
        <v>-99</v>
      </c>
      <c r="AS344">
        <v>-99</v>
      </c>
      <c r="AT344">
        <v>-99</v>
      </c>
      <c r="AV344">
        <v>-99</v>
      </c>
      <c r="AW344">
        <v>-99</v>
      </c>
      <c r="AX344">
        <v>-99</v>
      </c>
      <c r="AY344">
        <v>-99</v>
      </c>
      <c r="AZ344">
        <v>-99</v>
      </c>
      <c r="BA344">
        <v>-99</v>
      </c>
      <c r="BB344">
        <v>-99</v>
      </c>
      <c r="BC344">
        <v>-99</v>
      </c>
      <c r="BD344">
        <v>-99</v>
      </c>
      <c r="BE344">
        <v>-99</v>
      </c>
      <c r="BF344">
        <v>-99</v>
      </c>
      <c r="BG344">
        <v>-99</v>
      </c>
      <c r="BH344">
        <v>-99</v>
      </c>
      <c r="BJ344">
        <v>-99</v>
      </c>
      <c r="BK344">
        <v>-99</v>
      </c>
    </row>
    <row r="345" spans="1:63">
      <c r="A345">
        <v>6860</v>
      </c>
      <c r="B345" t="s">
        <v>50</v>
      </c>
      <c r="C345">
        <v>63</v>
      </c>
      <c r="D345" t="s">
        <v>104</v>
      </c>
      <c r="E345">
        <v>2</v>
      </c>
      <c r="F345">
        <v>2515655.09</v>
      </c>
      <c r="G345">
        <v>6861290.8399999999</v>
      </c>
      <c r="H345" s="2">
        <f t="shared" si="28"/>
        <v>-21.803389956824148</v>
      </c>
      <c r="I345" s="2">
        <f t="shared" si="29"/>
        <v>28.747971865770829</v>
      </c>
      <c r="J345" s="2">
        <f t="shared" si="30"/>
        <v>0</v>
      </c>
      <c r="K345" s="2">
        <f t="shared" si="31"/>
        <v>0</v>
      </c>
      <c r="L345" s="2">
        <f t="shared" si="34"/>
        <v>0</v>
      </c>
      <c r="M345">
        <v>209.58</v>
      </c>
      <c r="N345">
        <v>-99</v>
      </c>
      <c r="O345">
        <v>2009</v>
      </c>
      <c r="P345">
        <v>2</v>
      </c>
      <c r="Q345">
        <v>12</v>
      </c>
      <c r="R345">
        <v>208</v>
      </c>
      <c r="S345" s="2">
        <f t="shared" si="32"/>
        <v>33979.466141227203</v>
      </c>
      <c r="T345" s="2">
        <f t="shared" si="33"/>
        <v>7067728.9573752582</v>
      </c>
      <c r="U345" s="3">
        <f>VLOOKUP($D345,[1]Sheet1!$A$2:$U$706,8,FALSE)</f>
        <v>2</v>
      </c>
      <c r="V345" s="4">
        <v>11</v>
      </c>
      <c r="W345" s="3">
        <f>VLOOKUP($D345,[1]Sheet1!$A$2:$U$706,9,FALSE)</f>
        <v>11</v>
      </c>
      <c r="X345" s="3">
        <f>VLOOKUP($D345,[1]Sheet1!$A$2:$U$706,11,FALSE)</f>
        <v>215</v>
      </c>
      <c r="Y345" s="3">
        <f>VLOOKUP($D345,[1]Sheet1!$A$2:$U$706,15,FALSE)</f>
        <v>0</v>
      </c>
      <c r="Z345" s="3">
        <f>VLOOKUP($D345,[1]Sheet1!$A$2:$U$706,16,FALSE)</f>
        <v>0</v>
      </c>
      <c r="AA345">
        <v>-99</v>
      </c>
      <c r="AB345">
        <v>-99</v>
      </c>
      <c r="AC345">
        <v>-99</v>
      </c>
      <c r="AD345" t="s">
        <v>105</v>
      </c>
      <c r="AE345">
        <v>19.7</v>
      </c>
      <c r="AF345">
        <v>19.350098209999999</v>
      </c>
      <c r="AG345">
        <v>2515654.9049999998</v>
      </c>
      <c r="AH345">
        <v>6861290.665</v>
      </c>
      <c r="AI345">
        <v>209.857</v>
      </c>
      <c r="AJ345" t="s">
        <v>53</v>
      </c>
      <c r="AK345">
        <v>-99</v>
      </c>
      <c r="AL345" t="s">
        <v>54</v>
      </c>
      <c r="AM345" t="s">
        <v>55</v>
      </c>
      <c r="AN345">
        <v>0</v>
      </c>
      <c r="AO345">
        <v>3</v>
      </c>
      <c r="AP345">
        <v>-99</v>
      </c>
      <c r="AQ345">
        <v>-99</v>
      </c>
      <c r="AR345">
        <v>-99</v>
      </c>
      <c r="AS345">
        <v>-99</v>
      </c>
      <c r="AT345">
        <v>-99</v>
      </c>
      <c r="AV345">
        <v>-99</v>
      </c>
      <c r="AW345">
        <v>-99</v>
      </c>
      <c r="AX345">
        <v>-99</v>
      </c>
      <c r="AY345">
        <v>-99</v>
      </c>
      <c r="AZ345">
        <v>-99</v>
      </c>
      <c r="BA345">
        <v>-99</v>
      </c>
      <c r="BB345">
        <v>-99</v>
      </c>
      <c r="BC345">
        <v>-99</v>
      </c>
      <c r="BD345">
        <v>-99</v>
      </c>
      <c r="BE345">
        <v>-99</v>
      </c>
      <c r="BF345">
        <v>-99</v>
      </c>
      <c r="BG345">
        <v>-99</v>
      </c>
      <c r="BH345">
        <v>-99</v>
      </c>
      <c r="BJ345">
        <v>-99</v>
      </c>
      <c r="BK345">
        <v>-99</v>
      </c>
    </row>
    <row r="346" spans="1:63">
      <c r="A346">
        <v>6862</v>
      </c>
      <c r="B346" t="s">
        <v>50</v>
      </c>
      <c r="C346">
        <v>65</v>
      </c>
      <c r="D346" t="s">
        <v>108</v>
      </c>
      <c r="E346">
        <v>2</v>
      </c>
      <c r="F346">
        <v>2515653.41</v>
      </c>
      <c r="G346">
        <v>6861294.3099999996</v>
      </c>
      <c r="H346" s="2">
        <f t="shared" si="28"/>
        <v>-21.859501670645599</v>
      </c>
      <c r="I346" s="2">
        <f t="shared" si="29"/>
        <v>32.60285856615009</v>
      </c>
      <c r="J346" s="2">
        <f t="shared" si="30"/>
        <v>0</v>
      </c>
      <c r="K346" s="2">
        <f t="shared" si="31"/>
        <v>0</v>
      </c>
      <c r="L346" s="2">
        <f t="shared" si="34"/>
        <v>0</v>
      </c>
      <c r="M346">
        <v>208.24</v>
      </c>
      <c r="N346">
        <v>-99</v>
      </c>
      <c r="O346">
        <v>2009</v>
      </c>
      <c r="P346">
        <v>2</v>
      </c>
      <c r="Q346">
        <v>12</v>
      </c>
      <c r="R346">
        <v>234</v>
      </c>
      <c r="S346" s="2">
        <f t="shared" si="32"/>
        <v>43005.261834990677</v>
      </c>
      <c r="T346" s="2">
        <f t="shared" si="33"/>
        <v>10063231.269387819</v>
      </c>
      <c r="U346" s="3">
        <f>VLOOKUP($D346,[1]Sheet1!$A$2:$U$706,8,FALSE)</f>
        <v>2</v>
      </c>
      <c r="V346" s="4">
        <v>11</v>
      </c>
      <c r="W346" s="3">
        <f>VLOOKUP($D346,[1]Sheet1!$A$2:$U$706,9,FALSE)</f>
        <v>11</v>
      </c>
      <c r="X346" s="3">
        <f>VLOOKUP($D346,[1]Sheet1!$A$2:$U$706,11,FALSE)</f>
        <v>236</v>
      </c>
      <c r="Y346" s="3">
        <f>VLOOKUP($D346,[1]Sheet1!$A$2:$U$706,15,FALSE)</f>
        <v>0</v>
      </c>
      <c r="Z346" s="3">
        <f>VLOOKUP($D346,[1]Sheet1!$A$2:$U$706,16,FALSE)</f>
        <v>0</v>
      </c>
      <c r="AA346">
        <v>-99</v>
      </c>
      <c r="AB346">
        <v>-99</v>
      </c>
      <c r="AC346">
        <v>-99</v>
      </c>
      <c r="AD346" t="s">
        <v>109</v>
      </c>
      <c r="AE346">
        <v>18.3</v>
      </c>
      <c r="AF346">
        <v>21.071331929999999</v>
      </c>
      <c r="AG346">
        <v>2515653.8289999999</v>
      </c>
      <c r="AH346">
        <v>6861294.0070000002</v>
      </c>
      <c r="AI346">
        <v>209.14599999999999</v>
      </c>
      <c r="AJ346" t="s">
        <v>53</v>
      </c>
      <c r="AK346">
        <v>-99</v>
      </c>
      <c r="AL346" t="s">
        <v>54</v>
      </c>
      <c r="AM346" t="s">
        <v>55</v>
      </c>
      <c r="AN346">
        <v>0</v>
      </c>
      <c r="AO346">
        <v>3</v>
      </c>
      <c r="AP346">
        <v>-99</v>
      </c>
      <c r="AQ346">
        <v>-99</v>
      </c>
      <c r="AR346">
        <v>-99</v>
      </c>
      <c r="AS346">
        <v>-99</v>
      </c>
      <c r="AT346">
        <v>-99</v>
      </c>
      <c r="AV346">
        <v>-99</v>
      </c>
      <c r="AW346">
        <v>-99</v>
      </c>
      <c r="AX346">
        <v>-99</v>
      </c>
      <c r="AY346">
        <v>-99</v>
      </c>
      <c r="AZ346">
        <v>-99</v>
      </c>
      <c r="BA346">
        <v>-99</v>
      </c>
      <c r="BB346">
        <v>-99</v>
      </c>
      <c r="BC346">
        <v>-99</v>
      </c>
      <c r="BD346">
        <v>-99</v>
      </c>
      <c r="BE346">
        <v>-99</v>
      </c>
      <c r="BF346">
        <v>-99</v>
      </c>
      <c r="BG346">
        <v>-99</v>
      </c>
      <c r="BH346">
        <v>-99</v>
      </c>
      <c r="BJ346">
        <v>-99</v>
      </c>
      <c r="BK346">
        <v>-99</v>
      </c>
    </row>
    <row r="347" spans="1:63">
      <c r="A347">
        <v>7013</v>
      </c>
      <c r="B347" t="s">
        <v>253</v>
      </c>
      <c r="C347">
        <v>217</v>
      </c>
      <c r="D347" t="s">
        <v>294</v>
      </c>
      <c r="E347">
        <v>2</v>
      </c>
      <c r="F347">
        <v>2515642.5499999998</v>
      </c>
      <c r="G347">
        <v>6861310.7400000002</v>
      </c>
      <c r="H347" s="2">
        <f t="shared" si="28"/>
        <v>-24.75838619750014</v>
      </c>
      <c r="I347" s="2">
        <f t="shared" si="29"/>
        <v>52.083129830381907</v>
      </c>
      <c r="J347" s="2">
        <f t="shared" si="30"/>
        <v>0</v>
      </c>
      <c r="K347" s="2">
        <f t="shared" si="31"/>
        <v>0</v>
      </c>
      <c r="L347" s="2">
        <f t="shared" si="34"/>
        <v>0</v>
      </c>
      <c r="M347">
        <v>204.55</v>
      </c>
      <c r="N347">
        <v>-99</v>
      </c>
      <c r="O347">
        <v>2009</v>
      </c>
      <c r="P347">
        <v>2</v>
      </c>
      <c r="Q347">
        <v>12</v>
      </c>
      <c r="R347">
        <v>178</v>
      </c>
      <c r="S347" s="2">
        <f t="shared" si="32"/>
        <v>24884.555409084751</v>
      </c>
      <c r="T347" s="2">
        <f t="shared" si="33"/>
        <v>4429450.8628170853</v>
      </c>
      <c r="U347" s="3">
        <f>VLOOKUP($D347,[1]Sheet1!$A$2:$U$706,8,FALSE)</f>
        <v>2</v>
      </c>
      <c r="V347" s="4">
        <v>11</v>
      </c>
      <c r="W347" s="3">
        <f>VLOOKUP($D347,[1]Sheet1!$A$2:$U$706,9,FALSE)</f>
        <v>11</v>
      </c>
      <c r="X347" s="3">
        <f>VLOOKUP($D347,[1]Sheet1!$A$2:$U$706,11,FALSE)</f>
        <v>175</v>
      </c>
      <c r="Y347" s="3">
        <f>VLOOKUP($D347,[1]Sheet1!$A$2:$U$706,15,FALSE)</f>
        <v>0</v>
      </c>
      <c r="Z347" s="3">
        <f>VLOOKUP($D347,[1]Sheet1!$A$2:$U$706,16,FALSE)</f>
        <v>0</v>
      </c>
      <c r="AA347">
        <v>-99</v>
      </c>
      <c r="AB347">
        <v>-99</v>
      </c>
      <c r="AC347">
        <v>-99</v>
      </c>
      <c r="AD347" t="s">
        <v>84</v>
      </c>
      <c r="AE347">
        <v>16.02</v>
      </c>
      <c r="AF347">
        <v>17.115672839999998</v>
      </c>
      <c r="AG347">
        <v>2515642.6230000001</v>
      </c>
      <c r="AH347">
        <v>6861310.8870000001</v>
      </c>
      <c r="AI347">
        <v>200.83199999999999</v>
      </c>
      <c r="AJ347" t="s">
        <v>62</v>
      </c>
      <c r="AK347">
        <v>-99</v>
      </c>
      <c r="AL347" t="s">
        <v>54</v>
      </c>
      <c r="AM347" t="s">
        <v>55</v>
      </c>
      <c r="AN347">
        <v>0</v>
      </c>
      <c r="AO347">
        <v>3</v>
      </c>
      <c r="AP347">
        <v>-99</v>
      </c>
      <c r="AQ347">
        <v>-99</v>
      </c>
      <c r="AR347">
        <v>-99</v>
      </c>
      <c r="AS347">
        <v>-99</v>
      </c>
      <c r="AT347">
        <v>-99</v>
      </c>
      <c r="AV347">
        <v>-99</v>
      </c>
      <c r="AW347">
        <v>-99</v>
      </c>
      <c r="AX347">
        <v>-99</v>
      </c>
      <c r="AY347">
        <v>-99</v>
      </c>
      <c r="AZ347">
        <v>-99</v>
      </c>
      <c r="BA347">
        <v>-99</v>
      </c>
      <c r="BB347">
        <v>-99</v>
      </c>
      <c r="BC347">
        <v>-99</v>
      </c>
      <c r="BD347">
        <v>-99</v>
      </c>
      <c r="BE347">
        <v>-99</v>
      </c>
      <c r="BF347">
        <v>-99</v>
      </c>
      <c r="BG347">
        <v>-99</v>
      </c>
      <c r="BH347">
        <v>-99</v>
      </c>
      <c r="BJ347">
        <v>-99</v>
      </c>
      <c r="BK347">
        <v>-99</v>
      </c>
    </row>
    <row r="348" spans="1:63">
      <c r="A348">
        <v>7032</v>
      </c>
      <c r="B348" t="s">
        <v>253</v>
      </c>
      <c r="C348">
        <v>236</v>
      </c>
      <c r="D348" t="s">
        <v>316</v>
      </c>
      <c r="E348">
        <v>2</v>
      </c>
      <c r="F348">
        <v>2515638.85</v>
      </c>
      <c r="G348">
        <v>6861331.6200000001</v>
      </c>
      <c r="H348" s="2">
        <f t="shared" si="28"/>
        <v>-19.287455704183955</v>
      </c>
      <c r="I348" s="2">
        <f t="shared" si="29"/>
        <v>72.570523991928383</v>
      </c>
      <c r="J348" s="2">
        <f t="shared" si="30"/>
        <v>0</v>
      </c>
      <c r="K348" s="2">
        <f t="shared" si="31"/>
        <v>0</v>
      </c>
      <c r="L348" s="2">
        <f t="shared" si="34"/>
        <v>0</v>
      </c>
      <c r="M348">
        <v>197.12</v>
      </c>
      <c r="N348">
        <v>-99</v>
      </c>
      <c r="O348">
        <v>2009</v>
      </c>
      <c r="P348">
        <v>2</v>
      </c>
      <c r="Q348">
        <v>12</v>
      </c>
      <c r="R348">
        <v>182</v>
      </c>
      <c r="S348" s="2">
        <f t="shared" si="32"/>
        <v>26015.528764377075</v>
      </c>
      <c r="T348" s="2">
        <f t="shared" si="33"/>
        <v>4734826.235116628</v>
      </c>
      <c r="U348" s="3">
        <f>VLOOKUP($D348,[1]Sheet1!$A$2:$U$706,8,FALSE)</f>
        <v>2</v>
      </c>
      <c r="V348" s="4">
        <v>11</v>
      </c>
      <c r="W348" s="3">
        <f>VLOOKUP($D348,[1]Sheet1!$A$2:$U$706,9,FALSE)</f>
        <v>11</v>
      </c>
      <c r="X348" s="3">
        <f>VLOOKUP($D348,[1]Sheet1!$A$2:$U$706,11,FALSE)</f>
        <v>189</v>
      </c>
      <c r="Y348" s="3">
        <f>VLOOKUP($D348,[1]Sheet1!$A$2:$U$706,15,FALSE)</f>
        <v>0</v>
      </c>
      <c r="Z348" s="3">
        <f>VLOOKUP($D348,[1]Sheet1!$A$2:$U$706,16,FALSE)</f>
        <v>0</v>
      </c>
      <c r="AA348">
        <v>-99</v>
      </c>
      <c r="AB348">
        <v>-99</v>
      </c>
      <c r="AC348">
        <v>-99</v>
      </c>
      <c r="AD348" t="s">
        <v>317</v>
      </c>
      <c r="AE348">
        <v>14.8</v>
      </c>
      <c r="AF348">
        <v>17.430349060000001</v>
      </c>
      <c r="AG348">
        <v>2515638.7689999999</v>
      </c>
      <c r="AH348">
        <v>6861331.9199999999</v>
      </c>
      <c r="AI348">
        <v>196.69900000000001</v>
      </c>
      <c r="AJ348" t="s">
        <v>53</v>
      </c>
      <c r="AK348">
        <v>-99</v>
      </c>
      <c r="AL348" t="s">
        <v>54</v>
      </c>
      <c r="AM348" t="s">
        <v>55</v>
      </c>
      <c r="AN348">
        <v>0</v>
      </c>
      <c r="AO348">
        <v>3</v>
      </c>
      <c r="AP348">
        <v>-99</v>
      </c>
      <c r="AQ348">
        <v>-99</v>
      </c>
      <c r="AR348">
        <v>-99</v>
      </c>
      <c r="AS348">
        <v>-99</v>
      </c>
      <c r="AT348">
        <v>-99</v>
      </c>
      <c r="AV348">
        <v>-99</v>
      </c>
      <c r="AW348">
        <v>-99</v>
      </c>
      <c r="AX348">
        <v>-99</v>
      </c>
      <c r="AY348">
        <v>-99</v>
      </c>
      <c r="AZ348">
        <v>-99</v>
      </c>
      <c r="BA348">
        <v>-99</v>
      </c>
      <c r="BB348">
        <v>-99</v>
      </c>
      <c r="BC348">
        <v>-99</v>
      </c>
      <c r="BD348">
        <v>-99</v>
      </c>
      <c r="BE348">
        <v>-99</v>
      </c>
      <c r="BF348">
        <v>-99</v>
      </c>
      <c r="BG348">
        <v>-99</v>
      </c>
      <c r="BH348">
        <v>-99</v>
      </c>
      <c r="BJ348">
        <v>-99</v>
      </c>
      <c r="BK348">
        <v>-99</v>
      </c>
    </row>
    <row r="349" spans="1:63">
      <c r="A349">
        <v>7051</v>
      </c>
      <c r="B349" t="s">
        <v>253</v>
      </c>
      <c r="C349">
        <v>258</v>
      </c>
      <c r="D349" t="s">
        <v>339</v>
      </c>
      <c r="E349">
        <v>2</v>
      </c>
      <c r="F349">
        <v>2515651.86</v>
      </c>
      <c r="G349">
        <v>6861318.0300000003</v>
      </c>
      <c r="H349" s="2">
        <f t="shared" si="28"/>
        <v>-13.239773572032846</v>
      </c>
      <c r="I349" s="2">
        <f t="shared" si="29"/>
        <v>54.755537581083317</v>
      </c>
      <c r="J349" s="2">
        <f t="shared" si="30"/>
        <v>0</v>
      </c>
      <c r="K349" s="2">
        <f t="shared" si="31"/>
        <v>0</v>
      </c>
      <c r="L349" s="2">
        <f t="shared" si="34"/>
        <v>0</v>
      </c>
      <c r="M349">
        <v>207.04</v>
      </c>
      <c r="N349">
        <v>-99</v>
      </c>
      <c r="O349">
        <v>2009</v>
      </c>
      <c r="P349">
        <v>2</v>
      </c>
      <c r="Q349">
        <v>12</v>
      </c>
      <c r="R349">
        <v>200</v>
      </c>
      <c r="S349" s="2">
        <f t="shared" si="32"/>
        <v>31415.926535897932</v>
      </c>
      <c r="T349" s="2">
        <f t="shared" si="33"/>
        <v>6283185.307179586</v>
      </c>
      <c r="U349" s="3">
        <f>VLOOKUP($D349,[1]Sheet1!$A$2:$U$706,8,FALSE)</f>
        <v>2</v>
      </c>
      <c r="V349" s="4">
        <v>11</v>
      </c>
      <c r="W349" s="3">
        <f>VLOOKUP($D349,[1]Sheet1!$A$2:$U$706,9,FALSE)</f>
        <v>11</v>
      </c>
      <c r="X349" s="3">
        <f>VLOOKUP($D349,[1]Sheet1!$A$2:$U$706,11,FALSE)</f>
        <v>216</v>
      </c>
      <c r="Y349" s="3">
        <f>VLOOKUP($D349,[1]Sheet1!$A$2:$U$706,15,FALSE)</f>
        <v>0</v>
      </c>
      <c r="Z349" s="3">
        <f>VLOOKUP($D349,[1]Sheet1!$A$2:$U$706,16,FALSE)</f>
        <v>0</v>
      </c>
      <c r="AA349">
        <v>-99</v>
      </c>
      <c r="AB349">
        <v>-99</v>
      </c>
      <c r="AC349">
        <v>-99</v>
      </c>
      <c r="AD349" t="s">
        <v>340</v>
      </c>
      <c r="AE349">
        <v>18.559999999999999</v>
      </c>
      <c r="AF349">
        <v>18.781782740000001</v>
      </c>
      <c r="AG349">
        <v>2515651.5660000001</v>
      </c>
      <c r="AH349">
        <v>6861318.0300000003</v>
      </c>
      <c r="AI349">
        <v>202.947</v>
      </c>
      <c r="AJ349" t="s">
        <v>62</v>
      </c>
      <c r="AK349">
        <v>-99</v>
      </c>
      <c r="AL349" t="s">
        <v>54</v>
      </c>
      <c r="AM349" t="s">
        <v>55</v>
      </c>
      <c r="AN349">
        <v>0</v>
      </c>
      <c r="AO349">
        <v>3</v>
      </c>
      <c r="AP349">
        <v>-99</v>
      </c>
      <c r="AQ349">
        <v>-99</v>
      </c>
      <c r="AR349">
        <v>-99</v>
      </c>
      <c r="AS349">
        <v>-99</v>
      </c>
      <c r="AT349">
        <v>-99</v>
      </c>
      <c r="AV349">
        <v>-99</v>
      </c>
      <c r="AW349">
        <v>-99</v>
      </c>
      <c r="AX349">
        <v>-99</v>
      </c>
      <c r="AY349">
        <v>-99</v>
      </c>
      <c r="AZ349">
        <v>-99</v>
      </c>
      <c r="BA349">
        <v>-99</v>
      </c>
      <c r="BB349">
        <v>-99</v>
      </c>
      <c r="BC349">
        <v>-99</v>
      </c>
      <c r="BD349">
        <v>-99</v>
      </c>
      <c r="BE349">
        <v>-99</v>
      </c>
      <c r="BF349">
        <v>-99</v>
      </c>
      <c r="BG349">
        <v>-99</v>
      </c>
      <c r="BH349">
        <v>-99</v>
      </c>
      <c r="BJ349">
        <v>-99</v>
      </c>
      <c r="BK349">
        <v>-99</v>
      </c>
    </row>
    <row r="350" spans="1:63">
      <c r="A350">
        <v>7072</v>
      </c>
      <c r="B350" t="s">
        <v>253</v>
      </c>
      <c r="C350">
        <v>279</v>
      </c>
      <c r="D350" t="s">
        <v>366</v>
      </c>
      <c r="E350">
        <v>2</v>
      </c>
      <c r="F350">
        <v>2515650.61</v>
      </c>
      <c r="G350">
        <v>6861338.2699999996</v>
      </c>
      <c r="H350" s="2">
        <f t="shared" si="28"/>
        <v>-5.8188646884960313</v>
      </c>
      <c r="I350" s="2">
        <f t="shared" si="29"/>
        <v>73.627480017239492</v>
      </c>
      <c r="J350" s="2">
        <f t="shared" si="30"/>
        <v>0</v>
      </c>
      <c r="K350" s="2">
        <f t="shared" si="31"/>
        <v>0</v>
      </c>
      <c r="L350" s="2">
        <f t="shared" si="34"/>
        <v>0</v>
      </c>
      <c r="M350">
        <v>200.37</v>
      </c>
      <c r="N350">
        <v>-99</v>
      </c>
      <c r="O350">
        <v>2009</v>
      </c>
      <c r="P350">
        <v>2</v>
      </c>
      <c r="Q350">
        <v>12</v>
      </c>
      <c r="R350">
        <v>162</v>
      </c>
      <c r="S350" s="2">
        <f t="shared" si="32"/>
        <v>20611.989400202634</v>
      </c>
      <c r="T350" s="2">
        <f t="shared" si="33"/>
        <v>3339142.2828328265</v>
      </c>
      <c r="U350" s="3">
        <f>VLOOKUP($D350,[1]Sheet1!$A$2:$U$706,8,FALSE)</f>
        <v>2</v>
      </c>
      <c r="V350" s="4">
        <v>11</v>
      </c>
      <c r="W350" s="3">
        <f>VLOOKUP($D350,[1]Sheet1!$A$2:$U$706,9,FALSE)</f>
        <v>11</v>
      </c>
      <c r="X350" s="3">
        <f>VLOOKUP($D350,[1]Sheet1!$A$2:$U$706,11,FALSE)</f>
        <v>167</v>
      </c>
      <c r="Y350" s="3">
        <f>VLOOKUP($D350,[1]Sheet1!$A$2:$U$706,15,FALSE)</f>
        <v>0</v>
      </c>
      <c r="Z350" s="3">
        <f>VLOOKUP($D350,[1]Sheet1!$A$2:$U$706,16,FALSE)</f>
        <v>0</v>
      </c>
      <c r="AA350">
        <v>-99</v>
      </c>
      <c r="AB350">
        <v>-99</v>
      </c>
      <c r="AC350">
        <v>-99</v>
      </c>
      <c r="AD350" t="s">
        <v>367</v>
      </c>
      <c r="AE350">
        <v>17.46</v>
      </c>
      <c r="AF350">
        <v>15.801630830000001</v>
      </c>
      <c r="AG350">
        <v>2515650.5040000002</v>
      </c>
      <c r="AH350">
        <v>6861338.1840000004</v>
      </c>
      <c r="AI350">
        <v>198.16800000000001</v>
      </c>
      <c r="AJ350" t="s">
        <v>62</v>
      </c>
      <c r="AK350">
        <v>-99</v>
      </c>
      <c r="AL350" t="s">
        <v>54</v>
      </c>
      <c r="AM350" t="s">
        <v>55</v>
      </c>
      <c r="AN350">
        <v>0</v>
      </c>
      <c r="AO350">
        <v>3</v>
      </c>
      <c r="AP350">
        <v>-99</v>
      </c>
      <c r="AQ350">
        <v>-99</v>
      </c>
      <c r="AR350">
        <v>-99</v>
      </c>
      <c r="AS350">
        <v>-99</v>
      </c>
      <c r="AT350">
        <v>-99</v>
      </c>
      <c r="AV350">
        <v>-99</v>
      </c>
      <c r="AW350">
        <v>-99</v>
      </c>
      <c r="AX350">
        <v>-99</v>
      </c>
      <c r="AY350">
        <v>-99</v>
      </c>
      <c r="AZ350">
        <v>-99</v>
      </c>
      <c r="BA350">
        <v>-99</v>
      </c>
      <c r="BB350">
        <v>-99</v>
      </c>
      <c r="BC350">
        <v>-99</v>
      </c>
      <c r="BD350">
        <v>-99</v>
      </c>
      <c r="BE350">
        <v>-99</v>
      </c>
      <c r="BF350">
        <v>-99</v>
      </c>
      <c r="BG350">
        <v>-99</v>
      </c>
      <c r="BH350">
        <v>-99</v>
      </c>
      <c r="BJ350">
        <v>-99</v>
      </c>
      <c r="BK350">
        <v>-99</v>
      </c>
    </row>
    <row r="351" spans="1:63">
      <c r="A351">
        <v>7132</v>
      </c>
      <c r="B351" t="s">
        <v>253</v>
      </c>
      <c r="C351">
        <v>711</v>
      </c>
      <c r="D351" t="s">
        <v>437</v>
      </c>
      <c r="E351">
        <v>3</v>
      </c>
      <c r="F351">
        <v>2515638.48</v>
      </c>
      <c r="G351">
        <v>6861313.0899999999</v>
      </c>
      <c r="H351" s="2">
        <f t="shared" si="28"/>
        <v>-27.45390597565417</v>
      </c>
      <c r="I351" s="2">
        <f t="shared" si="29"/>
        <v>55.933009454794202</v>
      </c>
      <c r="J351" s="2">
        <f t="shared" si="30"/>
        <v>0</v>
      </c>
      <c r="K351" s="2">
        <f t="shared" si="31"/>
        <v>0</v>
      </c>
      <c r="L351" s="2">
        <f t="shared" si="34"/>
        <v>0</v>
      </c>
      <c r="M351">
        <v>-99</v>
      </c>
      <c r="N351">
        <v>-99</v>
      </c>
      <c r="O351">
        <v>2009</v>
      </c>
      <c r="P351">
        <v>2</v>
      </c>
      <c r="Q351">
        <v>12</v>
      </c>
      <c r="R351">
        <v>197</v>
      </c>
      <c r="S351" s="2">
        <f t="shared" si="32"/>
        <v>30480.517323291569</v>
      </c>
      <c r="T351" s="2">
        <f t="shared" si="33"/>
        <v>6004661.9126884388</v>
      </c>
      <c r="U351" s="3">
        <f>VLOOKUP($D351,[1]Sheet1!$A$2:$U$706,8,FALSE)</f>
        <v>2</v>
      </c>
      <c r="V351" s="4">
        <v>11</v>
      </c>
      <c r="W351" s="3">
        <f>VLOOKUP($D351,[1]Sheet1!$A$2:$U$706,9,FALSE)</f>
        <v>11</v>
      </c>
      <c r="X351" s="3">
        <f>VLOOKUP($D351,[1]Sheet1!$A$2:$U$706,11,FALSE)</f>
        <v>100</v>
      </c>
      <c r="Y351" s="3">
        <f>VLOOKUP($D351,[1]Sheet1!$A$2:$U$706,15,FALSE)</f>
        <v>0</v>
      </c>
      <c r="Z351" s="3">
        <f>VLOOKUP($D351,[1]Sheet1!$A$2:$U$706,16,FALSE)</f>
        <v>0</v>
      </c>
      <c r="AA351">
        <v>-99</v>
      </c>
      <c r="AB351">
        <v>-99</v>
      </c>
      <c r="AC351">
        <v>-99</v>
      </c>
      <c r="AD351" t="s">
        <v>438</v>
      </c>
      <c r="AE351">
        <v>-99</v>
      </c>
      <c r="AF351">
        <v>18.56366397</v>
      </c>
      <c r="AG351">
        <v>2515638.48</v>
      </c>
      <c r="AH351">
        <v>6861313.0899999999</v>
      </c>
      <c r="AI351">
        <v>205.54300000000001</v>
      </c>
      <c r="AJ351" t="s">
        <v>428</v>
      </c>
      <c r="AK351">
        <v>-99</v>
      </c>
      <c r="AL351" t="s">
        <v>54</v>
      </c>
      <c r="AM351" t="s">
        <v>55</v>
      </c>
      <c r="AN351">
        <v>0</v>
      </c>
      <c r="AO351">
        <v>3</v>
      </c>
      <c r="AP351">
        <v>-99</v>
      </c>
      <c r="AQ351">
        <v>-99</v>
      </c>
      <c r="AR351">
        <v>-99</v>
      </c>
      <c r="AS351">
        <v>-99</v>
      </c>
      <c r="AT351">
        <v>-99</v>
      </c>
      <c r="AV351">
        <v>-99</v>
      </c>
      <c r="AW351">
        <v>-99</v>
      </c>
      <c r="AX351">
        <v>-99</v>
      </c>
      <c r="AY351">
        <v>-99</v>
      </c>
      <c r="AZ351">
        <v>-99</v>
      </c>
      <c r="BA351">
        <v>-99</v>
      </c>
      <c r="BB351">
        <v>-99</v>
      </c>
      <c r="BC351">
        <v>-99</v>
      </c>
      <c r="BD351">
        <v>-99</v>
      </c>
      <c r="BE351">
        <v>-99</v>
      </c>
      <c r="BF351">
        <v>-99</v>
      </c>
      <c r="BG351">
        <v>-99</v>
      </c>
      <c r="BH351">
        <v>-99</v>
      </c>
      <c r="BJ351">
        <v>-99</v>
      </c>
      <c r="BK351">
        <v>-99</v>
      </c>
    </row>
    <row r="352" spans="1:63">
      <c r="A352">
        <v>7140</v>
      </c>
      <c r="B352" t="s">
        <v>253</v>
      </c>
      <c r="C352">
        <v>720</v>
      </c>
      <c r="D352" t="s">
        <v>449</v>
      </c>
      <c r="E352">
        <v>3</v>
      </c>
      <c r="F352">
        <v>2515638.41</v>
      </c>
      <c r="G352">
        <v>6861322.5999999996</v>
      </c>
      <c r="H352" s="2">
        <f t="shared" si="28"/>
        <v>-23.498247851535218</v>
      </c>
      <c r="I352" s="2">
        <f t="shared" si="29"/>
        <v>64.581579787561168</v>
      </c>
      <c r="J352" s="2">
        <f t="shared" si="30"/>
        <v>0</v>
      </c>
      <c r="K352" s="2">
        <f t="shared" si="31"/>
        <v>0</v>
      </c>
      <c r="L352" s="2">
        <f t="shared" si="34"/>
        <v>0</v>
      </c>
      <c r="M352">
        <v>-99</v>
      </c>
      <c r="N352">
        <v>-99</v>
      </c>
      <c r="O352">
        <v>2009</v>
      </c>
      <c r="P352">
        <v>2</v>
      </c>
      <c r="Q352">
        <v>12</v>
      </c>
      <c r="R352">
        <v>103</v>
      </c>
      <c r="S352" s="2">
        <f t="shared" si="32"/>
        <v>8332.2891154835288</v>
      </c>
      <c r="T352" s="2">
        <f t="shared" si="33"/>
        <v>858225.77889480349</v>
      </c>
      <c r="U352" s="3">
        <f>VLOOKUP($D352,[1]Sheet1!$A$2:$U$706,8,FALSE)</f>
        <v>2</v>
      </c>
      <c r="V352" s="4">
        <v>11</v>
      </c>
      <c r="W352" s="3">
        <f>VLOOKUP($D352,[1]Sheet1!$A$2:$U$706,9,FALSE)</f>
        <v>11</v>
      </c>
      <c r="X352" s="3">
        <f>VLOOKUP($D352,[1]Sheet1!$A$2:$U$706,11,FALSE)</f>
        <v>111</v>
      </c>
      <c r="Y352" s="3">
        <f>VLOOKUP($D352,[1]Sheet1!$A$2:$U$706,15,FALSE)</f>
        <v>0</v>
      </c>
      <c r="Z352" s="3">
        <f>VLOOKUP($D352,[1]Sheet1!$A$2:$U$706,16,FALSE)</f>
        <v>0</v>
      </c>
      <c r="AA352">
        <v>-99</v>
      </c>
      <c r="AB352">
        <v>-99</v>
      </c>
      <c r="AC352">
        <v>-99</v>
      </c>
      <c r="AD352" t="s">
        <v>52</v>
      </c>
      <c r="AE352">
        <v>-99</v>
      </c>
      <c r="AF352">
        <v>10.12099055</v>
      </c>
      <c r="AG352">
        <v>2515638.4720000001</v>
      </c>
      <c r="AH352">
        <v>6861322.307</v>
      </c>
      <c r="AI352">
        <v>194.947</v>
      </c>
      <c r="AJ352" t="s">
        <v>53</v>
      </c>
      <c r="AK352">
        <v>-99</v>
      </c>
      <c r="AL352" t="s">
        <v>54</v>
      </c>
      <c r="AM352" t="s">
        <v>55</v>
      </c>
      <c r="AN352">
        <v>0</v>
      </c>
      <c r="AO352">
        <v>3</v>
      </c>
      <c r="AP352">
        <v>-99</v>
      </c>
      <c r="AQ352">
        <v>-99</v>
      </c>
      <c r="AR352">
        <v>-99</v>
      </c>
      <c r="AS352">
        <v>-99</v>
      </c>
      <c r="AT352">
        <v>-99</v>
      </c>
      <c r="AV352">
        <v>-99</v>
      </c>
      <c r="AW352">
        <v>-99</v>
      </c>
      <c r="AX352">
        <v>-99</v>
      </c>
      <c r="AY352">
        <v>-99</v>
      </c>
      <c r="AZ352">
        <v>-99</v>
      </c>
      <c r="BA352">
        <v>-99</v>
      </c>
      <c r="BB352">
        <v>-99</v>
      </c>
      <c r="BC352">
        <v>-99</v>
      </c>
      <c r="BD352">
        <v>-99</v>
      </c>
      <c r="BE352">
        <v>-99</v>
      </c>
      <c r="BF352">
        <v>-99</v>
      </c>
      <c r="BG352">
        <v>-99</v>
      </c>
      <c r="BH352">
        <v>-99</v>
      </c>
      <c r="BJ352">
        <v>-99</v>
      </c>
      <c r="BK352">
        <v>-99</v>
      </c>
    </row>
    <row r="353" spans="1:63">
      <c r="A353">
        <v>7141</v>
      </c>
      <c r="B353" t="s">
        <v>253</v>
      </c>
      <c r="C353">
        <v>721</v>
      </c>
      <c r="D353" t="s">
        <v>450</v>
      </c>
      <c r="E353">
        <v>3</v>
      </c>
      <c r="F353">
        <v>2515638.21</v>
      </c>
      <c r="G353">
        <v>6861325.2199999997</v>
      </c>
      <c r="H353" s="2">
        <f t="shared" si="28"/>
        <v>-22.572249563303497</v>
      </c>
      <c r="I353" s="2">
        <f t="shared" si="29"/>
        <v>67.040629842125341</v>
      </c>
      <c r="J353" s="2">
        <f t="shared" si="30"/>
        <v>0</v>
      </c>
      <c r="K353" s="2">
        <f t="shared" si="31"/>
        <v>0</v>
      </c>
      <c r="L353" s="2">
        <f t="shared" si="34"/>
        <v>0</v>
      </c>
      <c r="M353">
        <v>-99</v>
      </c>
      <c r="N353">
        <v>-99</v>
      </c>
      <c r="O353">
        <v>2009</v>
      </c>
      <c r="P353">
        <v>2</v>
      </c>
      <c r="Q353">
        <v>12</v>
      </c>
      <c r="R353">
        <v>76</v>
      </c>
      <c r="S353" s="2">
        <f t="shared" si="32"/>
        <v>4536.4597917836609</v>
      </c>
      <c r="T353" s="2">
        <f t="shared" si="33"/>
        <v>344770.94417555822</v>
      </c>
      <c r="U353" s="3">
        <f>VLOOKUP($D353,[1]Sheet1!$A$2:$U$706,8,FALSE)</f>
        <v>2</v>
      </c>
      <c r="V353" s="4">
        <v>11</v>
      </c>
      <c r="W353" s="3">
        <f>VLOOKUP($D353,[1]Sheet1!$A$2:$U$706,9,FALSE)</f>
        <v>11</v>
      </c>
      <c r="X353" s="3">
        <f>VLOOKUP($D353,[1]Sheet1!$A$2:$U$706,11,FALSE)</f>
        <v>80</v>
      </c>
      <c r="Y353" s="3">
        <f>VLOOKUP($D353,[1]Sheet1!$A$2:$U$706,15,FALSE)</f>
        <v>0</v>
      </c>
      <c r="Z353" s="3">
        <f>VLOOKUP($D353,[1]Sheet1!$A$2:$U$706,16,FALSE)</f>
        <v>0</v>
      </c>
      <c r="AA353">
        <v>-99</v>
      </c>
      <c r="AB353">
        <v>-99</v>
      </c>
      <c r="AC353">
        <v>-99</v>
      </c>
      <c r="AD353" t="s">
        <v>451</v>
      </c>
      <c r="AE353">
        <v>-99</v>
      </c>
      <c r="AF353">
        <v>7.0899301479999997</v>
      </c>
      <c r="AG353">
        <v>2515638.21</v>
      </c>
      <c r="AH353">
        <v>6861325.2199999997</v>
      </c>
      <c r="AI353">
        <v>190.774</v>
      </c>
      <c r="AJ353" t="s">
        <v>90</v>
      </c>
      <c r="AK353">
        <v>-99</v>
      </c>
      <c r="AL353" t="s">
        <v>54</v>
      </c>
      <c r="AM353" t="s">
        <v>55</v>
      </c>
      <c r="AN353">
        <v>0</v>
      </c>
      <c r="AO353">
        <v>3</v>
      </c>
      <c r="AP353">
        <v>-99</v>
      </c>
      <c r="AQ353">
        <v>-99</v>
      </c>
      <c r="AR353">
        <v>-99</v>
      </c>
      <c r="AS353">
        <v>-99</v>
      </c>
      <c r="AT353">
        <v>-99</v>
      </c>
      <c r="AV353">
        <v>-99</v>
      </c>
      <c r="AW353">
        <v>-99</v>
      </c>
      <c r="AX353">
        <v>-99</v>
      </c>
      <c r="AY353">
        <v>-99</v>
      </c>
      <c r="AZ353">
        <v>-99</v>
      </c>
      <c r="BA353">
        <v>-99</v>
      </c>
      <c r="BB353">
        <v>-99</v>
      </c>
      <c r="BC353">
        <v>-99</v>
      </c>
      <c r="BD353">
        <v>-99</v>
      </c>
      <c r="BE353">
        <v>-99</v>
      </c>
      <c r="BF353">
        <v>-99</v>
      </c>
      <c r="BG353">
        <v>-99</v>
      </c>
      <c r="BH353">
        <v>-99</v>
      </c>
      <c r="BJ353">
        <v>-99</v>
      </c>
      <c r="BK353">
        <v>-99</v>
      </c>
    </row>
    <row r="354" spans="1:63">
      <c r="A354">
        <v>7142</v>
      </c>
      <c r="B354" t="s">
        <v>253</v>
      </c>
      <c r="C354">
        <v>722</v>
      </c>
      <c r="D354" t="s">
        <v>452</v>
      </c>
      <c r="E354">
        <v>3</v>
      </c>
      <c r="F354">
        <v>2515638.77</v>
      </c>
      <c r="G354">
        <v>6861326.04</v>
      </c>
      <c r="H354" s="2">
        <f t="shared" si="28"/>
        <v>-21.718170227759007</v>
      </c>
      <c r="I354" s="2">
        <f t="shared" si="29"/>
        <v>67.54713600116709</v>
      </c>
      <c r="J354" s="2">
        <f t="shared" si="30"/>
        <v>0</v>
      </c>
      <c r="K354" s="2">
        <f t="shared" si="31"/>
        <v>0</v>
      </c>
      <c r="L354" s="2">
        <f t="shared" si="34"/>
        <v>0</v>
      </c>
      <c r="M354">
        <v>-99</v>
      </c>
      <c r="N354">
        <v>-99</v>
      </c>
      <c r="O354">
        <v>2009</v>
      </c>
      <c r="P354">
        <v>2</v>
      </c>
      <c r="Q354">
        <v>12</v>
      </c>
      <c r="R354">
        <v>54</v>
      </c>
      <c r="S354" s="2">
        <f t="shared" si="32"/>
        <v>2290.221044466959</v>
      </c>
      <c r="T354" s="2">
        <f t="shared" si="33"/>
        <v>123671.93640121579</v>
      </c>
      <c r="U354" s="3">
        <f>VLOOKUP($D354,[1]Sheet1!$A$2:$U$706,8,FALSE)</f>
        <v>2</v>
      </c>
      <c r="V354" s="4">
        <v>11</v>
      </c>
      <c r="W354" s="3">
        <f>VLOOKUP($D354,[1]Sheet1!$A$2:$U$706,9,FALSE)</f>
        <v>11</v>
      </c>
      <c r="X354" s="3">
        <f>VLOOKUP($D354,[1]Sheet1!$A$2:$U$706,11,FALSE)</f>
        <v>52</v>
      </c>
      <c r="Y354" s="3">
        <f>VLOOKUP($D354,[1]Sheet1!$A$2:$U$706,15,FALSE)</f>
        <v>6</v>
      </c>
      <c r="Z354" s="3">
        <f>VLOOKUP($D354,[1]Sheet1!$A$2:$U$706,16,FALSE)</f>
        <v>3</v>
      </c>
      <c r="AA354">
        <v>-99</v>
      </c>
      <c r="AB354">
        <v>-99</v>
      </c>
      <c r="AC354">
        <v>-99</v>
      </c>
      <c r="AD354" t="s">
        <v>52</v>
      </c>
      <c r="AE354">
        <v>-99</v>
      </c>
      <c r="AF354">
        <v>4.5131164190000002</v>
      </c>
      <c r="AG354">
        <v>2515638.77</v>
      </c>
      <c r="AH354">
        <v>6861326.04</v>
      </c>
      <c r="AI354">
        <v>188.63800000000001</v>
      </c>
      <c r="AJ354" t="s">
        <v>90</v>
      </c>
      <c r="AK354">
        <v>-99</v>
      </c>
      <c r="AL354" t="s">
        <v>54</v>
      </c>
      <c r="AM354" t="s">
        <v>55</v>
      </c>
      <c r="AN354">
        <v>0</v>
      </c>
      <c r="AO354">
        <v>3</v>
      </c>
      <c r="AP354">
        <v>-99</v>
      </c>
      <c r="AQ354">
        <v>-99</v>
      </c>
      <c r="AR354">
        <v>-99</v>
      </c>
      <c r="AS354">
        <v>-99</v>
      </c>
      <c r="AT354">
        <v>-99</v>
      </c>
      <c r="AV354">
        <v>-99</v>
      </c>
      <c r="AW354">
        <v>-99</v>
      </c>
      <c r="AX354">
        <v>-99</v>
      </c>
      <c r="AY354">
        <v>-99</v>
      </c>
      <c r="AZ354">
        <v>-99</v>
      </c>
      <c r="BA354">
        <v>-99</v>
      </c>
      <c r="BB354">
        <v>-99</v>
      </c>
      <c r="BC354">
        <v>-99</v>
      </c>
      <c r="BD354">
        <v>-99</v>
      </c>
      <c r="BE354">
        <v>-99</v>
      </c>
      <c r="BF354">
        <v>-99</v>
      </c>
      <c r="BG354">
        <v>-99</v>
      </c>
      <c r="BH354">
        <v>-99</v>
      </c>
      <c r="BJ354">
        <v>-99</v>
      </c>
      <c r="BK354">
        <v>-99</v>
      </c>
    </row>
    <row r="355" spans="1:63">
      <c r="A355">
        <v>7165</v>
      </c>
      <c r="B355" t="s">
        <v>253</v>
      </c>
      <c r="C355">
        <v>760</v>
      </c>
      <c r="D355" t="s">
        <v>478</v>
      </c>
      <c r="E355">
        <v>3</v>
      </c>
      <c r="F355">
        <v>2515640.5499999998</v>
      </c>
      <c r="G355">
        <v>6861327.0999999996</v>
      </c>
      <c r="H355" s="2">
        <f t="shared" si="28"/>
        <v>-19.656967009747497</v>
      </c>
      <c r="I355" s="2">
        <f t="shared" si="29"/>
        <v>67.755561749242702</v>
      </c>
      <c r="J355" s="2">
        <f t="shared" si="30"/>
        <v>0</v>
      </c>
      <c r="K355" s="2">
        <f t="shared" si="31"/>
        <v>0</v>
      </c>
      <c r="L355" s="2">
        <f t="shared" si="34"/>
        <v>0</v>
      </c>
      <c r="M355">
        <v>-99</v>
      </c>
      <c r="N355">
        <v>-99</v>
      </c>
      <c r="O355">
        <v>2009</v>
      </c>
      <c r="P355">
        <v>2</v>
      </c>
      <c r="Q355">
        <v>12</v>
      </c>
      <c r="R355">
        <v>83</v>
      </c>
      <c r="S355" s="2">
        <f t="shared" si="32"/>
        <v>5410.6079476450213</v>
      </c>
      <c r="T355" s="2">
        <f t="shared" si="33"/>
        <v>449080.4596545368</v>
      </c>
      <c r="U355" s="3">
        <f>VLOOKUP($D355,[1]Sheet1!$A$2:$U$706,8,FALSE)</f>
        <v>2</v>
      </c>
      <c r="V355" s="4">
        <v>11</v>
      </c>
      <c r="W355" s="3">
        <f>VLOOKUP($D355,[1]Sheet1!$A$2:$U$706,9,FALSE)</f>
        <v>11</v>
      </c>
      <c r="X355" s="3">
        <f>VLOOKUP($D355,[1]Sheet1!$A$2:$U$706,11,FALSE)</f>
        <v>81</v>
      </c>
      <c r="Y355" s="3">
        <f>VLOOKUP($D355,[1]Sheet1!$A$2:$U$706,15,FALSE)</f>
        <v>0</v>
      </c>
      <c r="Z355" s="3">
        <f>VLOOKUP($D355,[1]Sheet1!$A$2:$U$706,16,FALSE)</f>
        <v>0</v>
      </c>
      <c r="AA355">
        <v>6.8</v>
      </c>
      <c r="AB355">
        <v>3.5</v>
      </c>
      <c r="AC355">
        <v>-99</v>
      </c>
      <c r="AD355" t="s">
        <v>52</v>
      </c>
      <c r="AE355">
        <v>-99</v>
      </c>
      <c r="AF355">
        <v>7.8965908230000004</v>
      </c>
      <c r="AG355">
        <v>2515640.5499999998</v>
      </c>
      <c r="AH355">
        <v>6861327.0999999996</v>
      </c>
      <c r="AI355">
        <v>192.08199999999999</v>
      </c>
      <c r="AJ355" t="s">
        <v>90</v>
      </c>
      <c r="AK355">
        <v>-99</v>
      </c>
      <c r="AL355" t="s">
        <v>54</v>
      </c>
      <c r="AM355" t="s">
        <v>55</v>
      </c>
      <c r="AN355">
        <v>0</v>
      </c>
      <c r="AO355">
        <v>3</v>
      </c>
      <c r="AP355">
        <v>-99</v>
      </c>
      <c r="AQ355">
        <v>-99</v>
      </c>
      <c r="AR355">
        <v>-99</v>
      </c>
      <c r="AS355">
        <v>-99</v>
      </c>
      <c r="AT355">
        <v>-99</v>
      </c>
      <c r="AV355">
        <v>-99</v>
      </c>
      <c r="AW355">
        <v>-99</v>
      </c>
      <c r="AX355">
        <v>-99</v>
      </c>
      <c r="AY355">
        <v>-99</v>
      </c>
      <c r="AZ355">
        <v>-99</v>
      </c>
      <c r="BA355">
        <v>-99</v>
      </c>
      <c r="BB355">
        <v>-99</v>
      </c>
      <c r="BC355">
        <v>-99</v>
      </c>
      <c r="BD355">
        <v>-99</v>
      </c>
      <c r="BE355">
        <v>-99</v>
      </c>
      <c r="BF355">
        <v>-99</v>
      </c>
      <c r="BG355">
        <v>-99</v>
      </c>
      <c r="BH355">
        <v>-99</v>
      </c>
      <c r="BJ355">
        <v>-99</v>
      </c>
      <c r="BK355">
        <v>-99</v>
      </c>
    </row>
    <row r="356" spans="1:63">
      <c r="A356">
        <v>7179</v>
      </c>
      <c r="B356" t="s">
        <v>253</v>
      </c>
      <c r="C356">
        <v>778</v>
      </c>
      <c r="D356" t="s">
        <v>494</v>
      </c>
      <c r="E356">
        <v>3</v>
      </c>
      <c r="F356">
        <v>2515633.1800000002</v>
      </c>
      <c r="G356">
        <v>6861317.1100000003</v>
      </c>
      <c r="H356" s="2">
        <f t="shared" si="28"/>
        <v>-30.558411834377321</v>
      </c>
      <c r="I356" s="2">
        <f t="shared" si="29"/>
        <v>61.816243546267444</v>
      </c>
      <c r="J356" s="2">
        <f t="shared" si="30"/>
        <v>0</v>
      </c>
      <c r="K356" s="2">
        <f t="shared" si="31"/>
        <v>0</v>
      </c>
      <c r="L356" s="2">
        <f t="shared" si="34"/>
        <v>0</v>
      </c>
      <c r="M356">
        <v>-99</v>
      </c>
      <c r="N356">
        <v>-99</v>
      </c>
      <c r="O356">
        <v>2009</v>
      </c>
      <c r="P356">
        <v>2</v>
      </c>
      <c r="Q356">
        <v>12</v>
      </c>
      <c r="R356">
        <v>111</v>
      </c>
      <c r="S356" s="2">
        <f t="shared" si="32"/>
        <v>9676.8907712199598</v>
      </c>
      <c r="T356" s="2">
        <f t="shared" si="33"/>
        <v>1074134.8756054156</v>
      </c>
      <c r="U356" s="3">
        <f>VLOOKUP($D356,[1]Sheet1!$A$2:$U$706,8,FALSE)</f>
        <v>2</v>
      </c>
      <c r="V356" s="4">
        <v>11</v>
      </c>
      <c r="W356" s="3">
        <f>VLOOKUP($D356,[1]Sheet1!$A$2:$U$706,9,FALSE)</f>
        <v>11</v>
      </c>
      <c r="X356" s="3">
        <f>VLOOKUP($D356,[1]Sheet1!$A$2:$U$706,11,FALSE)</f>
        <v>110</v>
      </c>
      <c r="Y356" s="3">
        <f>VLOOKUP($D356,[1]Sheet1!$A$2:$U$706,15,FALSE)</f>
        <v>0</v>
      </c>
      <c r="Z356" s="3">
        <f>VLOOKUP($D356,[1]Sheet1!$A$2:$U$706,16,FALSE)</f>
        <v>0</v>
      </c>
      <c r="AA356">
        <v>-99</v>
      </c>
      <c r="AB356">
        <v>-99</v>
      </c>
      <c r="AC356">
        <v>-99</v>
      </c>
      <c r="AD356" t="s">
        <v>52</v>
      </c>
      <c r="AE356">
        <v>-99</v>
      </c>
      <c r="AF356">
        <v>10.97092097</v>
      </c>
      <c r="AG356">
        <v>2515633.1800000002</v>
      </c>
      <c r="AH356">
        <v>6861317.1100000003</v>
      </c>
      <c r="AI356">
        <v>193.958</v>
      </c>
      <c r="AJ356" t="s">
        <v>428</v>
      </c>
      <c r="AK356">
        <v>-99</v>
      </c>
      <c r="AL356" t="s">
        <v>54</v>
      </c>
      <c r="AM356" t="s">
        <v>55</v>
      </c>
      <c r="AN356">
        <v>0</v>
      </c>
      <c r="AO356">
        <v>3</v>
      </c>
      <c r="AP356">
        <v>-99</v>
      </c>
      <c r="AQ356">
        <v>-99</v>
      </c>
      <c r="AR356">
        <v>-99</v>
      </c>
      <c r="AS356">
        <v>-99</v>
      </c>
      <c r="AT356">
        <v>-99</v>
      </c>
      <c r="AV356">
        <v>-99</v>
      </c>
      <c r="AW356">
        <v>-99</v>
      </c>
      <c r="AX356">
        <v>-99</v>
      </c>
      <c r="AY356">
        <v>-99</v>
      </c>
      <c r="AZ356">
        <v>-99</v>
      </c>
      <c r="BA356">
        <v>-99</v>
      </c>
      <c r="BB356">
        <v>-99</v>
      </c>
      <c r="BC356">
        <v>-99</v>
      </c>
      <c r="BD356">
        <v>-99</v>
      </c>
      <c r="BE356">
        <v>-99</v>
      </c>
      <c r="BF356">
        <v>-99</v>
      </c>
      <c r="BG356">
        <v>-99</v>
      </c>
      <c r="BH356">
        <v>-99</v>
      </c>
      <c r="BJ356">
        <v>-99</v>
      </c>
      <c r="BK356">
        <v>-99</v>
      </c>
    </row>
    <row r="357" spans="1:63">
      <c r="A357">
        <v>7228</v>
      </c>
      <c r="B357" t="s">
        <v>496</v>
      </c>
      <c r="C357">
        <v>388</v>
      </c>
      <c r="D357" t="s">
        <v>552</v>
      </c>
      <c r="E357">
        <v>2</v>
      </c>
      <c r="F357">
        <v>2515684.91</v>
      </c>
      <c r="G357">
        <v>6861343.0700000003</v>
      </c>
      <c r="H357" s="2">
        <f t="shared" si="28"/>
        <v>27.296060063784513</v>
      </c>
      <c r="I357" s="2">
        <f t="shared" si="29"/>
        <v>63.481951017866599</v>
      </c>
      <c r="J357" s="2">
        <f t="shared" si="30"/>
        <v>1</v>
      </c>
      <c r="K357" s="2">
        <f t="shared" si="31"/>
        <v>1</v>
      </c>
      <c r="L357" s="2">
        <f t="shared" si="34"/>
        <v>1</v>
      </c>
      <c r="M357">
        <v>204.71</v>
      </c>
      <c r="N357">
        <v>-99</v>
      </c>
      <c r="O357">
        <v>2009</v>
      </c>
      <c r="P357">
        <v>2</v>
      </c>
      <c r="Q357">
        <v>12</v>
      </c>
      <c r="R357">
        <v>355</v>
      </c>
      <c r="S357" s="2">
        <f t="shared" si="32"/>
        <v>98979.803542163412</v>
      </c>
      <c r="T357" s="2">
        <f t="shared" si="33"/>
        <v>35137830.257468015</v>
      </c>
      <c r="U357" s="3">
        <f>VLOOKUP($D357,[1]Sheet1!$A$2:$U$706,8,FALSE)</f>
        <v>2</v>
      </c>
      <c r="V357" s="4">
        <v>11</v>
      </c>
      <c r="W357" s="3">
        <f>VLOOKUP($D357,[1]Sheet1!$A$2:$U$706,9,FALSE)</f>
        <v>11</v>
      </c>
      <c r="X357" s="3">
        <f>VLOOKUP($D357,[1]Sheet1!$A$2:$U$706,11,FALSE)</f>
        <v>372</v>
      </c>
      <c r="Y357" s="3">
        <f>VLOOKUP($D357,[1]Sheet1!$A$2:$U$706,15,FALSE)</f>
        <v>0</v>
      </c>
      <c r="Z357" s="3">
        <f>VLOOKUP($D357,[1]Sheet1!$A$2:$U$706,16,FALSE)</f>
        <v>0</v>
      </c>
      <c r="AA357">
        <v>21</v>
      </c>
      <c r="AB357">
        <v>14.5</v>
      </c>
      <c r="AC357">
        <v>57</v>
      </c>
      <c r="AD357" t="s">
        <v>524</v>
      </c>
      <c r="AE357">
        <v>21</v>
      </c>
      <c r="AF357">
        <v>27.129198460000001</v>
      </c>
      <c r="AG357">
        <v>2515685.3990000002</v>
      </c>
      <c r="AH357">
        <v>6861342.8300000001</v>
      </c>
      <c r="AI357">
        <v>205.989</v>
      </c>
      <c r="AJ357" t="s">
        <v>53</v>
      </c>
      <c r="AK357">
        <v>-99</v>
      </c>
      <c r="AL357" t="s">
        <v>54</v>
      </c>
      <c r="AM357" t="s">
        <v>55</v>
      </c>
      <c r="AN357">
        <v>0</v>
      </c>
      <c r="AO357">
        <v>3</v>
      </c>
      <c r="AP357">
        <v>-99</v>
      </c>
      <c r="AQ357">
        <v>-99</v>
      </c>
      <c r="AR357">
        <v>-99</v>
      </c>
      <c r="AS357">
        <v>-99</v>
      </c>
      <c r="AT357">
        <v>-99</v>
      </c>
      <c r="AV357">
        <v>-99</v>
      </c>
      <c r="AW357">
        <v>-99</v>
      </c>
      <c r="AX357">
        <v>-99</v>
      </c>
      <c r="AY357">
        <v>-99</v>
      </c>
      <c r="AZ357">
        <v>-99</v>
      </c>
      <c r="BA357">
        <v>-99</v>
      </c>
      <c r="BB357">
        <v>-99</v>
      </c>
      <c r="BC357">
        <v>-99</v>
      </c>
      <c r="BD357">
        <v>-99</v>
      </c>
      <c r="BE357">
        <v>-99</v>
      </c>
      <c r="BF357">
        <v>-99</v>
      </c>
      <c r="BG357">
        <v>-99</v>
      </c>
      <c r="BH357">
        <v>-99</v>
      </c>
      <c r="BJ357">
        <v>-99</v>
      </c>
      <c r="BK357">
        <v>-99</v>
      </c>
    </row>
    <row r="358" spans="1:63">
      <c r="A358">
        <v>7251</v>
      </c>
      <c r="B358" t="s">
        <v>496</v>
      </c>
      <c r="C358">
        <v>411</v>
      </c>
      <c r="D358" t="s">
        <v>581</v>
      </c>
      <c r="E358">
        <v>2</v>
      </c>
      <c r="F358">
        <v>2515702.44</v>
      </c>
      <c r="G358">
        <v>6861340.9100000001</v>
      </c>
      <c r="H358" s="2">
        <f t="shared" si="28"/>
        <v>42.270780124928407</v>
      </c>
      <c r="I358" s="2">
        <f t="shared" si="29"/>
        <v>54.115828069504509</v>
      </c>
      <c r="J358" s="2">
        <f t="shared" si="30"/>
        <v>0</v>
      </c>
      <c r="K358" s="2">
        <f t="shared" si="31"/>
        <v>0</v>
      </c>
      <c r="L358" s="2">
        <f t="shared" si="34"/>
        <v>0</v>
      </c>
      <c r="M358">
        <v>204.01</v>
      </c>
      <c r="N358">
        <v>-99</v>
      </c>
      <c r="O358">
        <v>2009</v>
      </c>
      <c r="P358">
        <v>2</v>
      </c>
      <c r="Q358">
        <v>12</v>
      </c>
      <c r="R358">
        <v>220</v>
      </c>
      <c r="S358" s="2">
        <f t="shared" si="32"/>
        <v>38013.2711084365</v>
      </c>
      <c r="T358" s="2">
        <f t="shared" si="33"/>
        <v>8362919.64385603</v>
      </c>
      <c r="U358" s="3">
        <f>VLOOKUP($D358,[1]Sheet1!$A$2:$U$706,8,FALSE)</f>
        <v>2</v>
      </c>
      <c r="V358" s="4">
        <v>11</v>
      </c>
      <c r="W358" s="3">
        <f>VLOOKUP($D358,[1]Sheet1!$A$2:$U$706,9,FALSE)</f>
        <v>11</v>
      </c>
      <c r="X358" s="3">
        <f>VLOOKUP($D358,[1]Sheet1!$A$2:$U$706,11,FALSE)</f>
        <v>221</v>
      </c>
      <c r="Y358" s="3">
        <f>VLOOKUP($D358,[1]Sheet1!$A$2:$U$706,15,FALSE)</f>
        <v>0</v>
      </c>
      <c r="Z358" s="3">
        <f>VLOOKUP($D358,[1]Sheet1!$A$2:$U$706,16,FALSE)</f>
        <v>0</v>
      </c>
      <c r="AA358">
        <v>-99</v>
      </c>
      <c r="AB358">
        <v>-99</v>
      </c>
      <c r="AC358">
        <v>-99</v>
      </c>
      <c r="AD358" t="s">
        <v>340</v>
      </c>
      <c r="AE358">
        <v>19.62</v>
      </c>
      <c r="AF358">
        <v>20.167597229999998</v>
      </c>
      <c r="AG358">
        <v>2515702.2829999998</v>
      </c>
      <c r="AH358">
        <v>6861340.8689999999</v>
      </c>
      <c r="AI358">
        <v>201.47800000000001</v>
      </c>
      <c r="AJ358" t="s">
        <v>62</v>
      </c>
      <c r="AK358">
        <v>-99</v>
      </c>
      <c r="AL358" t="s">
        <v>54</v>
      </c>
      <c r="AM358" t="s">
        <v>55</v>
      </c>
      <c r="AN358">
        <v>0</v>
      </c>
      <c r="AO358">
        <v>3</v>
      </c>
      <c r="AP358">
        <v>-99</v>
      </c>
      <c r="AQ358">
        <v>-99</v>
      </c>
      <c r="AR358">
        <v>-99</v>
      </c>
      <c r="AS358">
        <v>-99</v>
      </c>
      <c r="AT358">
        <v>-99</v>
      </c>
      <c r="AV358">
        <v>-99</v>
      </c>
      <c r="AW358">
        <v>-99</v>
      </c>
      <c r="AX358">
        <v>-99</v>
      </c>
      <c r="AY358">
        <v>-99</v>
      </c>
      <c r="AZ358">
        <v>-99</v>
      </c>
      <c r="BA358">
        <v>-99</v>
      </c>
      <c r="BB358">
        <v>-99</v>
      </c>
      <c r="BC358">
        <v>-99</v>
      </c>
      <c r="BD358">
        <v>-99</v>
      </c>
      <c r="BE358">
        <v>-99</v>
      </c>
      <c r="BF358">
        <v>-99</v>
      </c>
      <c r="BG358">
        <v>-99</v>
      </c>
      <c r="BH358">
        <v>-99</v>
      </c>
      <c r="BJ358">
        <v>-99</v>
      </c>
      <c r="BK358">
        <v>-99</v>
      </c>
    </row>
    <row r="359" spans="1:63">
      <c r="A359">
        <v>7334</v>
      </c>
      <c r="B359" t="s">
        <v>496</v>
      </c>
      <c r="C359">
        <v>726</v>
      </c>
      <c r="D359" t="s">
        <v>686</v>
      </c>
      <c r="E359">
        <v>3</v>
      </c>
      <c r="F359">
        <v>2515673.66</v>
      </c>
      <c r="G359">
        <v>6861327.8099999996</v>
      </c>
      <c r="H359" s="2">
        <f t="shared" si="28"/>
        <v>10.650942785159994</v>
      </c>
      <c r="I359" s="2">
        <f t="shared" si="29"/>
        <v>54.406149631628701</v>
      </c>
      <c r="J359" s="2">
        <f t="shared" si="30"/>
        <v>1</v>
      </c>
      <c r="K359" s="2">
        <f t="shared" si="31"/>
        <v>1</v>
      </c>
      <c r="L359" s="2">
        <f t="shared" si="34"/>
        <v>0</v>
      </c>
      <c r="M359">
        <v>-99</v>
      </c>
      <c r="N359">
        <v>-99</v>
      </c>
      <c r="O359">
        <v>2009</v>
      </c>
      <c r="P359">
        <v>2</v>
      </c>
      <c r="Q359">
        <v>12</v>
      </c>
      <c r="R359">
        <v>227</v>
      </c>
      <c r="S359" s="2">
        <f t="shared" si="32"/>
        <v>40470.781961707115</v>
      </c>
      <c r="T359" s="2">
        <f t="shared" si="33"/>
        <v>9186867.5053075142</v>
      </c>
      <c r="U359" s="3">
        <f>VLOOKUP($D359,[1]Sheet1!$A$2:$U$706,8,FALSE)</f>
        <v>2</v>
      </c>
      <c r="V359" s="4">
        <v>11</v>
      </c>
      <c r="W359" s="3">
        <f>VLOOKUP($D359,[1]Sheet1!$A$2:$U$706,9,FALSE)</f>
        <v>11</v>
      </c>
      <c r="X359" s="3">
        <f>VLOOKUP($D359,[1]Sheet1!$A$2:$U$706,11,FALSE)</f>
        <v>232</v>
      </c>
      <c r="Y359" s="3">
        <f>VLOOKUP($D359,[1]Sheet1!$A$2:$U$706,15,FALSE)</f>
        <v>16.5</v>
      </c>
      <c r="Z359" s="3">
        <f>VLOOKUP($D359,[1]Sheet1!$A$2:$U$706,16,FALSE)</f>
        <v>1</v>
      </c>
      <c r="AA359">
        <v>-99</v>
      </c>
      <c r="AB359">
        <v>-99</v>
      </c>
      <c r="AC359">
        <v>-99</v>
      </c>
      <c r="AD359" t="s">
        <v>687</v>
      </c>
      <c r="AE359">
        <v>-99</v>
      </c>
      <c r="AF359">
        <v>20.625975069999999</v>
      </c>
      <c r="AG359">
        <v>2515673.66</v>
      </c>
      <c r="AH359">
        <v>6861327.8099999996</v>
      </c>
      <c r="AI359">
        <v>207.303</v>
      </c>
      <c r="AJ359" t="s">
        <v>428</v>
      </c>
      <c r="AK359">
        <v>-99</v>
      </c>
      <c r="AL359" t="s">
        <v>54</v>
      </c>
      <c r="AM359" t="s">
        <v>55</v>
      </c>
      <c r="AN359">
        <v>0</v>
      </c>
      <c r="AO359">
        <v>3</v>
      </c>
      <c r="AP359">
        <v>-99</v>
      </c>
      <c r="AQ359">
        <v>-99</v>
      </c>
      <c r="AR359">
        <v>-99</v>
      </c>
      <c r="AS359">
        <v>-99</v>
      </c>
      <c r="AT359">
        <v>-99</v>
      </c>
      <c r="AV359">
        <v>-99</v>
      </c>
      <c r="AW359">
        <v>-99</v>
      </c>
      <c r="AX359">
        <v>-99</v>
      </c>
      <c r="AY359">
        <v>-99</v>
      </c>
      <c r="AZ359">
        <v>-99</v>
      </c>
      <c r="BA359">
        <v>-99</v>
      </c>
      <c r="BB359">
        <v>-99</v>
      </c>
      <c r="BC359">
        <v>-99</v>
      </c>
      <c r="BD359">
        <v>-99</v>
      </c>
      <c r="BE359">
        <v>-99</v>
      </c>
      <c r="BF359">
        <v>-99</v>
      </c>
      <c r="BG359">
        <v>-99</v>
      </c>
      <c r="BH359">
        <v>-99</v>
      </c>
      <c r="BJ359">
        <v>-99</v>
      </c>
      <c r="BK359">
        <v>-99</v>
      </c>
    </row>
    <row r="360" spans="1:63">
      <c r="A360">
        <v>7384</v>
      </c>
      <c r="B360" t="s">
        <v>707</v>
      </c>
      <c r="C360">
        <v>510</v>
      </c>
      <c r="D360" t="s">
        <v>744</v>
      </c>
      <c r="E360">
        <v>2</v>
      </c>
      <c r="F360">
        <v>2515696.59</v>
      </c>
      <c r="G360">
        <v>6861297.5700000003</v>
      </c>
      <c r="H360" s="2">
        <f t="shared" si="28"/>
        <v>18.652604106900657</v>
      </c>
      <c r="I360" s="2">
        <f t="shared" si="29"/>
        <v>17.308765410693606</v>
      </c>
      <c r="J360" s="2">
        <f t="shared" si="30"/>
        <v>1</v>
      </c>
      <c r="K360" s="2">
        <f t="shared" si="31"/>
        <v>1</v>
      </c>
      <c r="L360" s="2">
        <f t="shared" si="34"/>
        <v>1</v>
      </c>
      <c r="M360">
        <v>204.2</v>
      </c>
      <c r="N360">
        <v>-99</v>
      </c>
      <c r="O360">
        <v>2009</v>
      </c>
      <c r="P360">
        <v>2</v>
      </c>
      <c r="Q360">
        <v>12</v>
      </c>
      <c r="R360">
        <v>188</v>
      </c>
      <c r="S360" s="2">
        <f t="shared" si="32"/>
        <v>27759.112687119414</v>
      </c>
      <c r="T360" s="2">
        <f t="shared" si="33"/>
        <v>5218713.1851784494</v>
      </c>
      <c r="U360" s="3">
        <f>VLOOKUP($D360,[1]Sheet1!$A$2:$U$706,8,FALSE)</f>
        <v>2</v>
      </c>
      <c r="V360" s="4">
        <v>11</v>
      </c>
      <c r="W360" s="3">
        <f>VLOOKUP($D360,[1]Sheet1!$A$2:$U$706,9,FALSE)</f>
        <v>11</v>
      </c>
      <c r="X360" s="3">
        <f>VLOOKUP($D360,[1]Sheet1!$A$2:$U$706,11,FALSE)</f>
        <v>197</v>
      </c>
      <c r="Y360" s="3">
        <f>VLOOKUP($D360,[1]Sheet1!$A$2:$U$706,15,FALSE)</f>
        <v>0</v>
      </c>
      <c r="Z360" s="3">
        <f>VLOOKUP($D360,[1]Sheet1!$A$2:$U$706,16,FALSE)</f>
        <v>0</v>
      </c>
      <c r="AA360">
        <v>-99</v>
      </c>
      <c r="AB360">
        <v>-99</v>
      </c>
      <c r="AC360">
        <v>-99</v>
      </c>
      <c r="AD360" t="s">
        <v>745</v>
      </c>
      <c r="AE360">
        <v>19.21</v>
      </c>
      <c r="AF360">
        <v>17.89238722</v>
      </c>
      <c r="AG360">
        <v>2515696.7319999998</v>
      </c>
      <c r="AH360">
        <v>6861297.8329999996</v>
      </c>
      <c r="AI360">
        <v>204.92699999999999</v>
      </c>
      <c r="AJ360" t="s">
        <v>53</v>
      </c>
      <c r="AK360">
        <v>-99</v>
      </c>
      <c r="AL360" t="s">
        <v>54</v>
      </c>
      <c r="AM360" t="s">
        <v>55</v>
      </c>
      <c r="AN360">
        <v>0</v>
      </c>
      <c r="AO360">
        <v>3</v>
      </c>
      <c r="AP360">
        <v>-99</v>
      </c>
      <c r="AQ360">
        <v>-99</v>
      </c>
      <c r="AR360">
        <v>-99</v>
      </c>
      <c r="AS360">
        <v>-99</v>
      </c>
      <c r="AT360">
        <v>-99</v>
      </c>
      <c r="AV360">
        <v>-99</v>
      </c>
      <c r="AW360">
        <v>-99</v>
      </c>
      <c r="AX360">
        <v>-99</v>
      </c>
      <c r="AY360">
        <v>-99</v>
      </c>
      <c r="AZ360">
        <v>-99</v>
      </c>
      <c r="BA360">
        <v>-99</v>
      </c>
      <c r="BB360">
        <v>-99</v>
      </c>
      <c r="BC360">
        <v>-99</v>
      </c>
      <c r="BD360">
        <v>-99</v>
      </c>
      <c r="BE360">
        <v>-99</v>
      </c>
      <c r="BF360">
        <v>-99</v>
      </c>
      <c r="BG360">
        <v>-99</v>
      </c>
      <c r="BH360">
        <v>-99</v>
      </c>
      <c r="BJ360">
        <v>-99</v>
      </c>
      <c r="BK360">
        <v>-99</v>
      </c>
    </row>
    <row r="361" spans="1:63">
      <c r="A361">
        <v>7387</v>
      </c>
      <c r="B361" t="s">
        <v>707</v>
      </c>
      <c r="C361">
        <v>513</v>
      </c>
      <c r="D361" t="s">
        <v>749</v>
      </c>
      <c r="E361">
        <v>2</v>
      </c>
      <c r="F361">
        <v>2515698.36</v>
      </c>
      <c r="G361">
        <v>6861302.7699999996</v>
      </c>
      <c r="H361" s="2">
        <f t="shared" si="28"/>
        <v>22.454383850709171</v>
      </c>
      <c r="I361" s="2">
        <f t="shared" si="29"/>
        <v>21.273531579320025</v>
      </c>
      <c r="J361" s="2">
        <f t="shared" si="30"/>
        <v>1</v>
      </c>
      <c r="K361" s="2">
        <f t="shared" si="31"/>
        <v>1</v>
      </c>
      <c r="L361" s="2">
        <f t="shared" si="34"/>
        <v>0</v>
      </c>
      <c r="M361">
        <v>205.44</v>
      </c>
      <c r="N361">
        <v>-99</v>
      </c>
      <c r="O361">
        <v>2009</v>
      </c>
      <c r="P361">
        <v>2</v>
      </c>
      <c r="Q361">
        <v>12</v>
      </c>
      <c r="R361">
        <v>213</v>
      </c>
      <c r="S361" s="2">
        <f t="shared" si="32"/>
        <v>35632.729275178834</v>
      </c>
      <c r="T361" s="2">
        <f t="shared" si="33"/>
        <v>7589771.3356130915</v>
      </c>
      <c r="U361" s="3">
        <f>VLOOKUP($D361,[1]Sheet1!$A$2:$U$706,8,FALSE)</f>
        <v>2</v>
      </c>
      <c r="V361" s="4">
        <v>11</v>
      </c>
      <c r="W361" s="3">
        <f>VLOOKUP($D361,[1]Sheet1!$A$2:$U$706,9,FALSE)</f>
        <v>11</v>
      </c>
      <c r="X361" s="3">
        <f>VLOOKUP($D361,[1]Sheet1!$A$2:$U$706,11,FALSE)</f>
        <v>223</v>
      </c>
      <c r="Y361" s="3">
        <f>VLOOKUP($D361,[1]Sheet1!$A$2:$U$706,15,FALSE)</f>
        <v>21.8</v>
      </c>
      <c r="Z361" s="3">
        <f>VLOOKUP($D361,[1]Sheet1!$A$2:$U$706,16,FALSE)</f>
        <v>8</v>
      </c>
      <c r="AA361">
        <v>-99</v>
      </c>
      <c r="AB361">
        <v>-99</v>
      </c>
      <c r="AC361">
        <v>-99</v>
      </c>
      <c r="AD361" t="s">
        <v>750</v>
      </c>
      <c r="AE361">
        <v>20.68</v>
      </c>
      <c r="AF361">
        <v>19.69570972</v>
      </c>
      <c r="AG361">
        <v>2515698.287</v>
      </c>
      <c r="AH361">
        <v>6861302.6969999997</v>
      </c>
      <c r="AI361">
        <v>203.76499999999999</v>
      </c>
      <c r="AJ361" t="s">
        <v>62</v>
      </c>
      <c r="AK361">
        <v>-99</v>
      </c>
      <c r="AL361" t="s">
        <v>54</v>
      </c>
      <c r="AM361" t="s">
        <v>55</v>
      </c>
      <c r="AN361">
        <v>0</v>
      </c>
      <c r="AO361">
        <v>3</v>
      </c>
      <c r="AP361">
        <v>-99</v>
      </c>
      <c r="AQ361">
        <v>-99</v>
      </c>
      <c r="AR361">
        <v>-99</v>
      </c>
      <c r="AS361">
        <v>-99</v>
      </c>
      <c r="AT361">
        <v>-99</v>
      </c>
      <c r="AV361">
        <v>-99</v>
      </c>
      <c r="AW361">
        <v>-99</v>
      </c>
      <c r="AX361">
        <v>-99</v>
      </c>
      <c r="AY361">
        <v>-99</v>
      </c>
      <c r="AZ361">
        <v>-99</v>
      </c>
      <c r="BA361">
        <v>-99</v>
      </c>
      <c r="BB361">
        <v>-99</v>
      </c>
      <c r="BC361">
        <v>-99</v>
      </c>
      <c r="BD361">
        <v>-99</v>
      </c>
      <c r="BE361">
        <v>-99</v>
      </c>
      <c r="BF361">
        <v>-99</v>
      </c>
      <c r="BG361">
        <v>-99</v>
      </c>
      <c r="BH361">
        <v>-99</v>
      </c>
      <c r="BJ361">
        <v>-99</v>
      </c>
      <c r="BK361">
        <v>-99</v>
      </c>
    </row>
    <row r="362" spans="1:63">
      <c r="A362">
        <v>6869</v>
      </c>
      <c r="B362" t="s">
        <v>50</v>
      </c>
      <c r="C362">
        <v>76</v>
      </c>
      <c r="D362" t="s">
        <v>117</v>
      </c>
      <c r="E362">
        <v>2</v>
      </c>
      <c r="F362">
        <v>2515676.29</v>
      </c>
      <c r="G362">
        <v>6861271.4000000004</v>
      </c>
      <c r="H362" s="2">
        <f t="shared" si="28"/>
        <v>-10.805363879497138</v>
      </c>
      <c r="I362" s="2">
        <f t="shared" si="29"/>
        <v>2.1698413372694834</v>
      </c>
      <c r="J362" s="2">
        <f t="shared" si="30"/>
        <v>0</v>
      </c>
      <c r="K362" s="2">
        <f t="shared" si="31"/>
        <v>0</v>
      </c>
      <c r="L362" s="2">
        <f t="shared" si="34"/>
        <v>0</v>
      </c>
      <c r="M362">
        <v>203.61</v>
      </c>
      <c r="N362">
        <v>-99</v>
      </c>
      <c r="O362">
        <v>2009</v>
      </c>
      <c r="P362">
        <v>2</v>
      </c>
      <c r="Q362">
        <v>12</v>
      </c>
      <c r="R362">
        <v>190</v>
      </c>
      <c r="S362" s="2">
        <f t="shared" si="32"/>
        <v>28352.873698647883</v>
      </c>
      <c r="T362" s="2">
        <f t="shared" si="33"/>
        <v>5387046.002743098</v>
      </c>
      <c r="U362" s="3">
        <f>VLOOKUP($D362,[1]Sheet1!$A$2:$U$706,8,FALSE)</f>
        <v>2</v>
      </c>
      <c r="V362" s="4">
        <v>12</v>
      </c>
      <c r="W362" s="3">
        <f>VLOOKUP($D362,[1]Sheet1!$A$2:$U$706,9,FALSE)</f>
        <v>12</v>
      </c>
      <c r="X362" s="3">
        <f>VLOOKUP($D362,[1]Sheet1!$A$2:$U$706,11,FALSE)</f>
        <v>189</v>
      </c>
      <c r="Y362" s="3">
        <f>VLOOKUP($D362,[1]Sheet1!$A$2:$U$706,15,FALSE)</f>
        <v>0</v>
      </c>
      <c r="Z362" s="3">
        <f>VLOOKUP($D362,[1]Sheet1!$A$2:$U$706,16,FALSE)</f>
        <v>0</v>
      </c>
      <c r="AA362">
        <v>-99</v>
      </c>
      <c r="AB362">
        <v>-99</v>
      </c>
      <c r="AC362">
        <v>-99</v>
      </c>
      <c r="AD362" t="s">
        <v>118</v>
      </c>
      <c r="AE362">
        <v>15.46</v>
      </c>
      <c r="AF362">
        <v>18.04378947</v>
      </c>
      <c r="AG362">
        <v>2515676.0780000002</v>
      </c>
      <c r="AH362">
        <v>6861271.3310000002</v>
      </c>
      <c r="AI362">
        <v>204.357</v>
      </c>
      <c r="AJ362" t="s">
        <v>53</v>
      </c>
      <c r="AK362">
        <v>-99</v>
      </c>
      <c r="AL362" t="s">
        <v>54</v>
      </c>
      <c r="AM362" t="s">
        <v>55</v>
      </c>
      <c r="AN362">
        <v>0</v>
      </c>
      <c r="AO362">
        <v>3</v>
      </c>
      <c r="AP362">
        <v>-99</v>
      </c>
      <c r="AQ362">
        <v>-99</v>
      </c>
      <c r="AR362">
        <v>-99</v>
      </c>
      <c r="AS362">
        <v>-99</v>
      </c>
      <c r="AT362">
        <v>-99</v>
      </c>
      <c r="AV362">
        <v>-99</v>
      </c>
      <c r="AW362">
        <v>-99</v>
      </c>
      <c r="AX362">
        <v>-99</v>
      </c>
      <c r="AY362">
        <v>-99</v>
      </c>
      <c r="AZ362">
        <v>-99</v>
      </c>
      <c r="BA362">
        <v>-99</v>
      </c>
      <c r="BB362">
        <v>-99</v>
      </c>
      <c r="BC362">
        <v>-99</v>
      </c>
      <c r="BD362">
        <v>-99</v>
      </c>
      <c r="BE362">
        <v>-99</v>
      </c>
      <c r="BF362">
        <v>-99</v>
      </c>
      <c r="BG362">
        <v>-99</v>
      </c>
      <c r="BH362">
        <v>-99</v>
      </c>
      <c r="BJ362">
        <v>-99</v>
      </c>
      <c r="BK362">
        <v>-99</v>
      </c>
    </row>
    <row r="363" spans="1:63">
      <c r="A363">
        <v>6855</v>
      </c>
      <c r="B363" t="s">
        <v>50</v>
      </c>
      <c r="C363">
        <v>58</v>
      </c>
      <c r="D363" t="s">
        <v>99</v>
      </c>
      <c r="E363">
        <v>2</v>
      </c>
      <c r="F363">
        <v>2515657.21</v>
      </c>
      <c r="G363">
        <v>6861284.0899999999</v>
      </c>
      <c r="H363" s="2">
        <f t="shared" ref="H363:H426" si="35">COS(-$P$5)*($F363-$O$3)-SIN(-$P$5)*($G363-$P$3)</f>
        <v>-22.73469071495488</v>
      </c>
      <c r="I363" s="2">
        <f t="shared" ref="I363:I426" si="36">SIN(-$P$5)*($F363-$O$3)+COS(-$P$5)*($G363-$P$3)</f>
        <v>21.734443588335928</v>
      </c>
      <c r="J363" s="2">
        <f t="shared" ref="J363:J426" si="37">IF(AND(H363&gt;0,H363&lt;$O$4,I363&gt;0,I363&lt;$P$4),1,0)</f>
        <v>0</v>
      </c>
      <c r="K363" s="2">
        <f t="shared" ref="K363:K426" si="38">IF(AND(J363=1,V363&lt;21,OR(X363/10&gt;$R$10,AJ363="O1",AJ363="O5")),1,0)</f>
        <v>0</v>
      </c>
      <c r="L363" s="2">
        <f t="shared" si="34"/>
        <v>0</v>
      </c>
      <c r="M363">
        <v>207.76</v>
      </c>
      <c r="N363">
        <v>-99</v>
      </c>
      <c r="O363">
        <v>2009</v>
      </c>
      <c r="P363">
        <v>2</v>
      </c>
      <c r="Q363">
        <v>11</v>
      </c>
      <c r="R363">
        <v>258</v>
      </c>
      <c r="S363" s="2">
        <f t="shared" ref="S363:S426" si="39">PI()/4*R363^2</f>
        <v>52279.243348387747</v>
      </c>
      <c r="T363" s="2">
        <f t="shared" ref="T363:T426" si="40">R363*S363</f>
        <v>13488044.783884039</v>
      </c>
      <c r="U363" s="3">
        <f>VLOOKUP($D363,[1]Sheet1!$A$2:$U$706,8,FALSE)</f>
        <v>2</v>
      </c>
      <c r="V363" s="4">
        <v>12</v>
      </c>
      <c r="W363" s="3" t="str">
        <f>VLOOKUP($D363,[1]Sheet1!$A$2:$U$706,9,FALSE)</f>
        <v>12a1</v>
      </c>
      <c r="X363" s="3">
        <f>VLOOKUP($D363,[1]Sheet1!$A$2:$U$706,11,FALSE)</f>
        <v>270</v>
      </c>
      <c r="Y363" s="3">
        <f>VLOOKUP($D363,[1]Sheet1!$A$2:$U$706,15,FALSE)</f>
        <v>21</v>
      </c>
      <c r="Z363" s="3">
        <f>VLOOKUP($D363,[1]Sheet1!$A$2:$U$706,16,FALSE)</f>
        <v>17.5</v>
      </c>
      <c r="AA363">
        <v>-99</v>
      </c>
      <c r="AB363">
        <v>-99</v>
      </c>
      <c r="AC363">
        <v>-99</v>
      </c>
      <c r="AD363" t="s">
        <v>52</v>
      </c>
      <c r="AE363">
        <v>18.149999999999999</v>
      </c>
      <c r="AF363">
        <v>22.505797430000001</v>
      </c>
      <c r="AG363">
        <v>2515657.0419999999</v>
      </c>
      <c r="AH363">
        <v>6861283.9759999998</v>
      </c>
      <c r="AI363">
        <v>209.48599999999999</v>
      </c>
      <c r="AJ363" t="s">
        <v>53</v>
      </c>
      <c r="AK363">
        <v>-99</v>
      </c>
      <c r="AL363" t="s">
        <v>54</v>
      </c>
      <c r="AM363" t="s">
        <v>55</v>
      </c>
      <c r="AN363">
        <v>0</v>
      </c>
      <c r="AO363">
        <v>3</v>
      </c>
      <c r="AP363">
        <v>-99</v>
      </c>
      <c r="AQ363">
        <v>-99</v>
      </c>
      <c r="AR363">
        <v>-99</v>
      </c>
      <c r="AS363">
        <v>-99</v>
      </c>
      <c r="AT363">
        <v>-99</v>
      </c>
      <c r="AV363">
        <v>-99</v>
      </c>
      <c r="AW363">
        <v>-99</v>
      </c>
      <c r="AX363">
        <v>-99</v>
      </c>
      <c r="AY363">
        <v>-99</v>
      </c>
      <c r="AZ363">
        <v>-99</v>
      </c>
      <c r="BA363">
        <v>-99</v>
      </c>
      <c r="BB363">
        <v>-99</v>
      </c>
      <c r="BC363">
        <v>-99</v>
      </c>
      <c r="BD363">
        <v>-99</v>
      </c>
      <c r="BE363">
        <v>-99</v>
      </c>
      <c r="BF363">
        <v>-99</v>
      </c>
      <c r="BG363">
        <v>-99</v>
      </c>
      <c r="BH363">
        <v>-99</v>
      </c>
      <c r="BJ363">
        <v>-99</v>
      </c>
      <c r="BK363">
        <v>-99</v>
      </c>
    </row>
    <row r="364" spans="1:63">
      <c r="A364">
        <v>6856</v>
      </c>
      <c r="B364" t="s">
        <v>50</v>
      </c>
      <c r="C364">
        <v>59</v>
      </c>
      <c r="D364" t="s">
        <v>100</v>
      </c>
      <c r="E364">
        <v>2</v>
      </c>
      <c r="F364">
        <v>2515657.44</v>
      </c>
      <c r="G364">
        <v>6861286.4299999997</v>
      </c>
      <c r="H364" s="2">
        <f t="shared" si="35"/>
        <v>-21.537313191543074</v>
      </c>
      <c r="I364" s="2">
        <f t="shared" si="36"/>
        <v>23.758001609674146</v>
      </c>
      <c r="J364" s="2">
        <f t="shared" si="37"/>
        <v>0</v>
      </c>
      <c r="K364" s="2">
        <f t="shared" si="38"/>
        <v>0</v>
      </c>
      <c r="L364" s="2">
        <f t="shared" ref="L364:L427" si="41">IF(AND(K364,OR(AJ364="O1",AJ364="O5")),1,0)</f>
        <v>0</v>
      </c>
      <c r="M364">
        <v>208.63</v>
      </c>
      <c r="N364">
        <v>-99</v>
      </c>
      <c r="O364">
        <v>2009</v>
      </c>
      <c r="P364">
        <v>2</v>
      </c>
      <c r="Q364">
        <v>11</v>
      </c>
      <c r="R364">
        <v>251</v>
      </c>
      <c r="S364" s="2">
        <f t="shared" si="39"/>
        <v>49480.869692202636</v>
      </c>
      <c r="T364" s="2">
        <f t="shared" si="40"/>
        <v>12419698.292742861</v>
      </c>
      <c r="U364" s="3">
        <f>VLOOKUP($D364,[1]Sheet1!$A$2:$U$706,8,FALSE)</f>
        <v>2</v>
      </c>
      <c r="V364" s="4">
        <v>12</v>
      </c>
      <c r="W364" s="3" t="str">
        <f>VLOOKUP($D364,[1]Sheet1!$A$2:$U$706,9,FALSE)</f>
        <v>12a1</v>
      </c>
      <c r="X364" s="3">
        <f>VLOOKUP($D364,[1]Sheet1!$A$2:$U$706,11,FALSE)</f>
        <v>258</v>
      </c>
      <c r="Y364" s="3">
        <f>VLOOKUP($D364,[1]Sheet1!$A$2:$U$706,15,FALSE)</f>
        <v>0</v>
      </c>
      <c r="Z364" s="3">
        <f>VLOOKUP($D364,[1]Sheet1!$A$2:$U$706,16,FALSE)</f>
        <v>0</v>
      </c>
      <c r="AA364">
        <v>-99</v>
      </c>
      <c r="AB364">
        <v>-99</v>
      </c>
      <c r="AC364">
        <v>-99</v>
      </c>
      <c r="AD364" t="s">
        <v>52</v>
      </c>
      <c r="AE364">
        <v>19.100000000000001</v>
      </c>
      <c r="AF364">
        <v>22.101581750000001</v>
      </c>
      <c r="AG364">
        <v>2515657.477</v>
      </c>
      <c r="AH364">
        <v>6861286.1749999998</v>
      </c>
      <c r="AI364">
        <v>209.47300000000001</v>
      </c>
      <c r="AJ364" t="s">
        <v>53</v>
      </c>
      <c r="AK364">
        <v>-99</v>
      </c>
      <c r="AL364" t="s">
        <v>54</v>
      </c>
      <c r="AM364" t="s">
        <v>55</v>
      </c>
      <c r="AN364">
        <v>0</v>
      </c>
      <c r="AO364">
        <v>3</v>
      </c>
      <c r="AP364">
        <v>-99</v>
      </c>
      <c r="AQ364">
        <v>-99</v>
      </c>
      <c r="AR364">
        <v>-99</v>
      </c>
      <c r="AS364">
        <v>-99</v>
      </c>
      <c r="AT364">
        <v>-99</v>
      </c>
      <c r="AV364">
        <v>-99</v>
      </c>
      <c r="AW364">
        <v>-99</v>
      </c>
      <c r="AX364">
        <v>-99</v>
      </c>
      <c r="AY364">
        <v>-99</v>
      </c>
      <c r="AZ364">
        <v>-99</v>
      </c>
      <c r="BA364">
        <v>-99</v>
      </c>
      <c r="BB364">
        <v>-99</v>
      </c>
      <c r="BC364">
        <v>-99</v>
      </c>
      <c r="BD364">
        <v>-99</v>
      </c>
      <c r="BE364">
        <v>-99</v>
      </c>
      <c r="BF364">
        <v>-99</v>
      </c>
      <c r="BG364">
        <v>-99</v>
      </c>
      <c r="BH364">
        <v>-99</v>
      </c>
      <c r="BJ364">
        <v>-99</v>
      </c>
      <c r="BK364">
        <v>-99</v>
      </c>
    </row>
    <row r="365" spans="1:63">
      <c r="A365">
        <v>6857</v>
      </c>
      <c r="B365" t="s">
        <v>50</v>
      </c>
      <c r="C365">
        <v>60</v>
      </c>
      <c r="D365" t="s">
        <v>101</v>
      </c>
      <c r="E365">
        <v>2</v>
      </c>
      <c r="F365">
        <v>2515655.83</v>
      </c>
      <c r="G365">
        <v>6861287.25</v>
      </c>
      <c r="H365" s="2">
        <f t="shared" si="35"/>
        <v>-22.649921753800587</v>
      </c>
      <c r="I365" s="2">
        <f t="shared" si="36"/>
        <v>25.181589396661725</v>
      </c>
      <c r="J365" s="2">
        <f t="shared" si="37"/>
        <v>0</v>
      </c>
      <c r="K365" s="2">
        <f t="shared" si="38"/>
        <v>0</v>
      </c>
      <c r="L365" s="2">
        <f t="shared" si="41"/>
        <v>0</v>
      </c>
      <c r="M365">
        <v>208.98</v>
      </c>
      <c r="N365">
        <v>-99</v>
      </c>
      <c r="O365">
        <v>2009</v>
      </c>
      <c r="P365">
        <v>2</v>
      </c>
      <c r="Q365">
        <v>11</v>
      </c>
      <c r="R365">
        <v>231</v>
      </c>
      <c r="S365" s="2">
        <f t="shared" si="39"/>
        <v>41909.631397051235</v>
      </c>
      <c r="T365" s="2">
        <f t="shared" si="40"/>
        <v>9681124.8527188357</v>
      </c>
      <c r="U365" s="3">
        <f>VLOOKUP($D365,[1]Sheet1!$A$2:$U$706,8,FALSE)</f>
        <v>2</v>
      </c>
      <c r="V365" s="4">
        <v>12</v>
      </c>
      <c r="W365" s="3" t="str">
        <f>VLOOKUP($D365,[1]Sheet1!$A$2:$U$706,9,FALSE)</f>
        <v>12a1</v>
      </c>
      <c r="X365" s="3">
        <f>VLOOKUP($D365,[1]Sheet1!$A$2:$U$706,11,FALSE)</f>
        <v>246</v>
      </c>
      <c r="Y365" s="3">
        <f>VLOOKUP($D365,[1]Sheet1!$A$2:$U$706,15,FALSE)</f>
        <v>21.5</v>
      </c>
      <c r="Z365" s="3">
        <f>VLOOKUP($D365,[1]Sheet1!$A$2:$U$706,16,FALSE)</f>
        <v>16</v>
      </c>
      <c r="AA365">
        <v>19.5</v>
      </c>
      <c r="AB365">
        <v>2.5</v>
      </c>
      <c r="AC365">
        <v>-99</v>
      </c>
      <c r="AD365" t="s">
        <v>52</v>
      </c>
      <c r="AE365">
        <v>19.5</v>
      </c>
      <c r="AF365">
        <v>20.88202836</v>
      </c>
      <c r="AG365">
        <v>2515655.9350000001</v>
      </c>
      <c r="AH365">
        <v>6861286.9960000003</v>
      </c>
      <c r="AI365">
        <v>209.64699999999999</v>
      </c>
      <c r="AJ365" t="s">
        <v>53</v>
      </c>
      <c r="AK365">
        <v>-99</v>
      </c>
      <c r="AL365" t="s">
        <v>54</v>
      </c>
      <c r="AM365" t="s">
        <v>55</v>
      </c>
      <c r="AN365">
        <v>0</v>
      </c>
      <c r="AO365">
        <v>3</v>
      </c>
      <c r="AP365">
        <v>-99</v>
      </c>
      <c r="AQ365">
        <v>-99</v>
      </c>
      <c r="AR365">
        <v>-99</v>
      </c>
      <c r="AS365">
        <v>-99</v>
      </c>
      <c r="AT365">
        <v>-99</v>
      </c>
      <c r="AV365">
        <v>-99</v>
      </c>
      <c r="AW365">
        <v>-99</v>
      </c>
      <c r="AX365">
        <v>-99</v>
      </c>
      <c r="AY365">
        <v>-99</v>
      </c>
      <c r="AZ365">
        <v>-99</v>
      </c>
      <c r="BA365">
        <v>-99</v>
      </c>
      <c r="BB365">
        <v>-99</v>
      </c>
      <c r="BC365">
        <v>-99</v>
      </c>
      <c r="BD365">
        <v>-99</v>
      </c>
      <c r="BE365">
        <v>-99</v>
      </c>
      <c r="BF365">
        <v>-99</v>
      </c>
      <c r="BG365">
        <v>-99</v>
      </c>
      <c r="BH365">
        <v>-99</v>
      </c>
      <c r="BJ365">
        <v>-99</v>
      </c>
      <c r="BK365">
        <v>-99</v>
      </c>
    </row>
    <row r="366" spans="1:63">
      <c r="A366">
        <v>6859</v>
      </c>
      <c r="B366" t="s">
        <v>50</v>
      </c>
      <c r="C366">
        <v>62</v>
      </c>
      <c r="D366" t="s">
        <v>103</v>
      </c>
      <c r="E366">
        <v>2</v>
      </c>
      <c r="F366">
        <v>2515659.66</v>
      </c>
      <c r="G366">
        <v>6861292.1600000001</v>
      </c>
      <c r="H366" s="2">
        <f t="shared" si="35"/>
        <v>-17.103707264172883</v>
      </c>
      <c r="I366" s="2">
        <f t="shared" si="36"/>
        <v>28.012932688648363</v>
      </c>
      <c r="J366" s="2">
        <f t="shared" si="37"/>
        <v>0</v>
      </c>
      <c r="K366" s="2">
        <f t="shared" si="38"/>
        <v>0</v>
      </c>
      <c r="L366" s="2">
        <f t="shared" si="41"/>
        <v>0</v>
      </c>
      <c r="M366">
        <v>207.09</v>
      </c>
      <c r="N366">
        <v>-99</v>
      </c>
      <c r="O366">
        <v>2009</v>
      </c>
      <c r="P366">
        <v>2</v>
      </c>
      <c r="Q366">
        <v>11</v>
      </c>
      <c r="R366">
        <v>229</v>
      </c>
      <c r="S366" s="2">
        <f t="shared" si="39"/>
        <v>41187.065086725583</v>
      </c>
      <c r="T366" s="2">
        <f t="shared" si="40"/>
        <v>9431837.9048601575</v>
      </c>
      <c r="U366" s="3">
        <f>VLOOKUP($D366,[1]Sheet1!$A$2:$U$706,8,FALSE)</f>
        <v>2</v>
      </c>
      <c r="V366" s="4">
        <v>12</v>
      </c>
      <c r="W366" s="3" t="str">
        <f>VLOOKUP($D366,[1]Sheet1!$A$2:$U$706,9,FALSE)</f>
        <v>12a1</v>
      </c>
      <c r="X366" s="3">
        <f>VLOOKUP($D366,[1]Sheet1!$A$2:$U$706,11,FALSE)</f>
        <v>228</v>
      </c>
      <c r="Y366" s="3">
        <f>VLOOKUP($D366,[1]Sheet1!$A$2:$U$706,15,FALSE)</f>
        <v>0</v>
      </c>
      <c r="Z366" s="3">
        <f>VLOOKUP($D366,[1]Sheet1!$A$2:$U$706,16,FALSE)</f>
        <v>0</v>
      </c>
      <c r="AA366">
        <v>-99</v>
      </c>
      <c r="AB366">
        <v>-99</v>
      </c>
      <c r="AC366">
        <v>-99</v>
      </c>
      <c r="AD366" t="s">
        <v>52</v>
      </c>
      <c r="AE366">
        <v>17.809999999999999</v>
      </c>
      <c r="AF366">
        <v>20.754527549999999</v>
      </c>
      <c r="AG366">
        <v>2515659.8059999999</v>
      </c>
      <c r="AH366">
        <v>6861292.233</v>
      </c>
      <c r="AI366">
        <v>209.36699999999999</v>
      </c>
      <c r="AJ366" t="s">
        <v>53</v>
      </c>
      <c r="AK366">
        <v>-99</v>
      </c>
      <c r="AL366" t="s">
        <v>54</v>
      </c>
      <c r="AM366" t="s">
        <v>55</v>
      </c>
      <c r="AN366">
        <v>0</v>
      </c>
      <c r="AO366">
        <v>3</v>
      </c>
      <c r="AP366">
        <v>-99</v>
      </c>
      <c r="AQ366">
        <v>-99</v>
      </c>
      <c r="AR366">
        <v>-99</v>
      </c>
      <c r="AS366">
        <v>-99</v>
      </c>
      <c r="AT366">
        <v>-99</v>
      </c>
      <c r="AV366">
        <v>-99</v>
      </c>
      <c r="AW366">
        <v>-99</v>
      </c>
      <c r="AX366">
        <v>-99</v>
      </c>
      <c r="AY366">
        <v>-99</v>
      </c>
      <c r="AZ366">
        <v>-99</v>
      </c>
      <c r="BA366">
        <v>-99</v>
      </c>
      <c r="BB366">
        <v>-99</v>
      </c>
      <c r="BC366">
        <v>-99</v>
      </c>
      <c r="BD366">
        <v>-99</v>
      </c>
      <c r="BE366">
        <v>-99</v>
      </c>
      <c r="BF366">
        <v>-99</v>
      </c>
      <c r="BG366">
        <v>-99</v>
      </c>
      <c r="BH366">
        <v>-99</v>
      </c>
      <c r="BJ366">
        <v>-99</v>
      </c>
      <c r="BK366">
        <v>-99</v>
      </c>
    </row>
    <row r="367" spans="1:63">
      <c r="A367">
        <v>6987</v>
      </c>
      <c r="B367" t="s">
        <v>253</v>
      </c>
      <c r="C367">
        <v>176</v>
      </c>
      <c r="D367" t="s">
        <v>263</v>
      </c>
      <c r="E367">
        <v>2</v>
      </c>
      <c r="F367">
        <v>2515641.25</v>
      </c>
      <c r="G367">
        <v>6861309.75</v>
      </c>
      <c r="H367" s="2">
        <f t="shared" si="35"/>
        <v>-26.354978399696734</v>
      </c>
      <c r="I367" s="2">
        <f t="shared" si="36"/>
        <v>51.735288861197233</v>
      </c>
      <c r="J367" s="2">
        <f t="shared" si="37"/>
        <v>0</v>
      </c>
      <c r="K367" s="2">
        <f t="shared" si="38"/>
        <v>0</v>
      </c>
      <c r="L367" s="2">
        <f t="shared" si="41"/>
        <v>0</v>
      </c>
      <c r="M367">
        <v>201.08</v>
      </c>
      <c r="N367">
        <v>-99</v>
      </c>
      <c r="O367">
        <v>2009</v>
      </c>
      <c r="P367">
        <v>2</v>
      </c>
      <c r="Q367">
        <v>11</v>
      </c>
      <c r="R367">
        <v>140</v>
      </c>
      <c r="S367" s="2">
        <f t="shared" si="39"/>
        <v>15393.804002589986</v>
      </c>
      <c r="T367" s="2">
        <f t="shared" si="40"/>
        <v>2155132.5603625979</v>
      </c>
      <c r="U367" s="3">
        <f>VLOOKUP($D367,[1]Sheet1!$A$2:$U$706,8,FALSE)</f>
        <v>2</v>
      </c>
      <c r="V367" s="4">
        <v>12</v>
      </c>
      <c r="W367" s="3" t="str">
        <f>VLOOKUP($D367,[1]Sheet1!$A$2:$U$706,9,FALSE)</f>
        <v>12a1</v>
      </c>
      <c r="X367" s="3">
        <f>VLOOKUP($D367,[1]Sheet1!$A$2:$U$706,11,FALSE)</f>
        <v>141</v>
      </c>
      <c r="Y367" s="3">
        <f>VLOOKUP($D367,[1]Sheet1!$A$2:$U$706,15,FALSE)</f>
        <v>0</v>
      </c>
      <c r="Z367" s="3">
        <f>VLOOKUP($D367,[1]Sheet1!$A$2:$U$706,16,FALSE)</f>
        <v>0</v>
      </c>
      <c r="AA367">
        <v>-99</v>
      </c>
      <c r="AB367">
        <v>-99</v>
      </c>
      <c r="AC367">
        <v>-99</v>
      </c>
      <c r="AD367" t="s">
        <v>52</v>
      </c>
      <c r="AE367">
        <v>12.88</v>
      </c>
      <c r="AF367">
        <v>13.84185875</v>
      </c>
      <c r="AG367">
        <v>2515641.1710000001</v>
      </c>
      <c r="AH367">
        <v>6861309.8130000001</v>
      </c>
      <c r="AI367">
        <v>202.07400000000001</v>
      </c>
      <c r="AJ367" t="s">
        <v>53</v>
      </c>
      <c r="AK367">
        <v>-99</v>
      </c>
      <c r="AL367" t="s">
        <v>54</v>
      </c>
      <c r="AM367" t="s">
        <v>55</v>
      </c>
      <c r="AN367">
        <v>0</v>
      </c>
      <c r="AO367">
        <v>3</v>
      </c>
      <c r="AP367">
        <v>-99</v>
      </c>
      <c r="AQ367">
        <v>-99</v>
      </c>
      <c r="AR367">
        <v>-99</v>
      </c>
      <c r="AS367">
        <v>-99</v>
      </c>
      <c r="AT367">
        <v>-99</v>
      </c>
      <c r="AV367">
        <v>-99</v>
      </c>
      <c r="AW367">
        <v>-99</v>
      </c>
      <c r="AX367">
        <v>-99</v>
      </c>
      <c r="AY367">
        <v>-99</v>
      </c>
      <c r="AZ367">
        <v>-99</v>
      </c>
      <c r="BA367">
        <v>-99</v>
      </c>
      <c r="BB367">
        <v>-99</v>
      </c>
      <c r="BC367">
        <v>-99</v>
      </c>
      <c r="BD367">
        <v>-99</v>
      </c>
      <c r="BE367">
        <v>-99</v>
      </c>
      <c r="BF367">
        <v>-99</v>
      </c>
      <c r="BG367">
        <v>-99</v>
      </c>
      <c r="BH367">
        <v>-99</v>
      </c>
      <c r="BJ367">
        <v>-99</v>
      </c>
      <c r="BK367">
        <v>-99</v>
      </c>
    </row>
    <row r="368" spans="1:63">
      <c r="A368">
        <v>6990</v>
      </c>
      <c r="B368" t="s">
        <v>253</v>
      </c>
      <c r="C368">
        <v>181</v>
      </c>
      <c r="D368" t="s">
        <v>266</v>
      </c>
      <c r="E368">
        <v>2</v>
      </c>
      <c r="F368">
        <v>2515635.42</v>
      </c>
      <c r="G368">
        <v>6861312.2199999997</v>
      </c>
      <c r="H368" s="2">
        <f t="shared" si="35"/>
        <v>-30.594885691798602</v>
      </c>
      <c r="I368" s="2">
        <f t="shared" si="36"/>
        <v>56.437733560921188</v>
      </c>
      <c r="J368" s="2">
        <f t="shared" si="37"/>
        <v>0</v>
      </c>
      <c r="K368" s="2">
        <f t="shared" si="38"/>
        <v>0</v>
      </c>
      <c r="L368" s="2">
        <f t="shared" si="41"/>
        <v>0</v>
      </c>
      <c r="M368">
        <v>199.82</v>
      </c>
      <c r="N368">
        <v>-99</v>
      </c>
      <c r="O368">
        <v>2009</v>
      </c>
      <c r="P368">
        <v>2</v>
      </c>
      <c r="Q368">
        <v>11</v>
      </c>
      <c r="R368">
        <v>165</v>
      </c>
      <c r="S368" s="2">
        <f t="shared" si="39"/>
        <v>21382.464998495529</v>
      </c>
      <c r="T368" s="2">
        <f t="shared" si="40"/>
        <v>3528106.7247517621</v>
      </c>
      <c r="U368" s="3">
        <f>VLOOKUP($D368,[1]Sheet1!$A$2:$U$706,8,FALSE)</f>
        <v>2</v>
      </c>
      <c r="V368" s="4">
        <v>12</v>
      </c>
      <c r="W368" s="3" t="str">
        <f>VLOOKUP($D368,[1]Sheet1!$A$2:$U$706,9,FALSE)</f>
        <v>12a1</v>
      </c>
      <c r="X368" s="3">
        <f>VLOOKUP($D368,[1]Sheet1!$A$2:$U$706,11,FALSE)</f>
        <v>171</v>
      </c>
      <c r="Y368" s="3">
        <f>VLOOKUP($D368,[1]Sheet1!$A$2:$U$706,15,FALSE)</f>
        <v>0</v>
      </c>
      <c r="Z368" s="3">
        <f>VLOOKUP($D368,[1]Sheet1!$A$2:$U$706,16,FALSE)</f>
        <v>0</v>
      </c>
      <c r="AA368">
        <v>-99</v>
      </c>
      <c r="AB368">
        <v>-99</v>
      </c>
      <c r="AC368">
        <v>-99</v>
      </c>
      <c r="AD368" t="s">
        <v>52</v>
      </c>
      <c r="AE368">
        <v>13.34</v>
      </c>
      <c r="AF368">
        <v>16.054924379999999</v>
      </c>
      <c r="AG368">
        <v>2515635.23</v>
      </c>
      <c r="AH368">
        <v>6861312.3109999998</v>
      </c>
      <c r="AI368">
        <v>200.523</v>
      </c>
      <c r="AJ368" t="s">
        <v>53</v>
      </c>
      <c r="AK368">
        <v>-99</v>
      </c>
      <c r="AL368" t="s">
        <v>54</v>
      </c>
      <c r="AM368" t="s">
        <v>55</v>
      </c>
      <c r="AN368">
        <v>0</v>
      </c>
      <c r="AO368">
        <v>3</v>
      </c>
      <c r="AP368">
        <v>-99</v>
      </c>
      <c r="AQ368">
        <v>-99</v>
      </c>
      <c r="AR368">
        <v>-99</v>
      </c>
      <c r="AS368">
        <v>-99</v>
      </c>
      <c r="AT368">
        <v>-99</v>
      </c>
      <c r="AV368">
        <v>-99</v>
      </c>
      <c r="AW368">
        <v>-99</v>
      </c>
      <c r="AX368">
        <v>-99</v>
      </c>
      <c r="AY368">
        <v>-99</v>
      </c>
      <c r="AZ368">
        <v>-99</v>
      </c>
      <c r="BA368">
        <v>-99</v>
      </c>
      <c r="BB368">
        <v>-99</v>
      </c>
      <c r="BC368">
        <v>-99</v>
      </c>
      <c r="BD368">
        <v>-99</v>
      </c>
      <c r="BE368">
        <v>-99</v>
      </c>
      <c r="BF368">
        <v>-99</v>
      </c>
      <c r="BG368">
        <v>-99</v>
      </c>
      <c r="BH368">
        <v>-99</v>
      </c>
      <c r="BJ368">
        <v>-99</v>
      </c>
      <c r="BK368">
        <v>-99</v>
      </c>
    </row>
    <row r="369" spans="1:63">
      <c r="A369">
        <v>7007</v>
      </c>
      <c r="B369" t="s">
        <v>253</v>
      </c>
      <c r="C369">
        <v>211</v>
      </c>
      <c r="D369" t="s">
        <v>288</v>
      </c>
      <c r="E369">
        <v>2</v>
      </c>
      <c r="F369">
        <v>2515646.06</v>
      </c>
      <c r="G369">
        <v>6861308.3099999996</v>
      </c>
      <c r="H369" s="2">
        <f t="shared" si="35"/>
        <v>-22.60420824107959</v>
      </c>
      <c r="I369" s="2">
        <f t="shared" si="36"/>
        <v>48.397411808496685</v>
      </c>
      <c r="J369" s="2">
        <f t="shared" si="37"/>
        <v>0</v>
      </c>
      <c r="K369" s="2">
        <f t="shared" si="38"/>
        <v>0</v>
      </c>
      <c r="L369" s="2">
        <f t="shared" si="41"/>
        <v>0</v>
      </c>
      <c r="M369">
        <v>205.89</v>
      </c>
      <c r="N369">
        <v>-99</v>
      </c>
      <c r="O369">
        <v>2009</v>
      </c>
      <c r="P369">
        <v>2</v>
      </c>
      <c r="Q369">
        <v>11</v>
      </c>
      <c r="R369">
        <v>209</v>
      </c>
      <c r="S369" s="2">
        <f t="shared" si="39"/>
        <v>34306.977175363936</v>
      </c>
      <c r="T369" s="2">
        <f t="shared" si="40"/>
        <v>7170158.2296510627</v>
      </c>
      <c r="U369" s="3">
        <f>VLOOKUP($D369,[1]Sheet1!$A$2:$U$706,8,FALSE)</f>
        <v>2</v>
      </c>
      <c r="V369" s="4">
        <v>12</v>
      </c>
      <c r="W369" s="3" t="str">
        <f>VLOOKUP($D369,[1]Sheet1!$A$2:$U$706,9,FALSE)</f>
        <v>12a1</v>
      </c>
      <c r="X369" s="3">
        <f>VLOOKUP($D369,[1]Sheet1!$A$2:$U$706,11,FALSE)</f>
        <v>207</v>
      </c>
      <c r="Y369" s="3">
        <f>VLOOKUP($D369,[1]Sheet1!$A$2:$U$706,15,FALSE)</f>
        <v>0</v>
      </c>
      <c r="Z369" s="3">
        <f>VLOOKUP($D369,[1]Sheet1!$A$2:$U$706,16,FALSE)</f>
        <v>0</v>
      </c>
      <c r="AA369">
        <v>-99</v>
      </c>
      <c r="AB369">
        <v>-99</v>
      </c>
      <c r="AC369">
        <v>-99</v>
      </c>
      <c r="AD369" t="s">
        <v>52</v>
      </c>
      <c r="AE369">
        <v>16.850000000000001</v>
      </c>
      <c r="AF369">
        <v>19.419801339999999</v>
      </c>
      <c r="AG369">
        <v>2515645.9330000002</v>
      </c>
      <c r="AH369">
        <v>6861307.9369999999</v>
      </c>
      <c r="AI369">
        <v>206.41900000000001</v>
      </c>
      <c r="AJ369" t="s">
        <v>53</v>
      </c>
      <c r="AK369">
        <v>-99</v>
      </c>
      <c r="AL369" t="s">
        <v>54</v>
      </c>
      <c r="AM369" t="s">
        <v>55</v>
      </c>
      <c r="AN369">
        <v>0</v>
      </c>
      <c r="AO369">
        <v>3</v>
      </c>
      <c r="AP369">
        <v>-99</v>
      </c>
      <c r="AQ369">
        <v>-99</v>
      </c>
      <c r="AR369">
        <v>-99</v>
      </c>
      <c r="AS369">
        <v>-99</v>
      </c>
      <c r="AT369">
        <v>-99</v>
      </c>
      <c r="AV369">
        <v>-99</v>
      </c>
      <c r="AW369">
        <v>-99</v>
      </c>
      <c r="AX369">
        <v>-99</v>
      </c>
      <c r="AY369">
        <v>-99</v>
      </c>
      <c r="AZ369">
        <v>-99</v>
      </c>
      <c r="BA369">
        <v>-99</v>
      </c>
      <c r="BB369">
        <v>-99</v>
      </c>
      <c r="BC369">
        <v>-99</v>
      </c>
      <c r="BD369">
        <v>-99</v>
      </c>
      <c r="BE369">
        <v>-99</v>
      </c>
      <c r="BF369">
        <v>-99</v>
      </c>
      <c r="BG369">
        <v>-99</v>
      </c>
      <c r="BH369">
        <v>-99</v>
      </c>
      <c r="BJ369">
        <v>-99</v>
      </c>
      <c r="BK369">
        <v>-99</v>
      </c>
    </row>
    <row r="370" spans="1:63">
      <c r="A370">
        <v>7008</v>
      </c>
      <c r="B370" t="s">
        <v>253</v>
      </c>
      <c r="C370">
        <v>212</v>
      </c>
      <c r="D370" t="s">
        <v>289</v>
      </c>
      <c r="E370">
        <v>2</v>
      </c>
      <c r="F370">
        <v>2515651.14</v>
      </c>
      <c r="G370">
        <v>6861311.5899999999</v>
      </c>
      <c r="H370" s="2">
        <f t="shared" si="35"/>
        <v>-16.613976784246177</v>
      </c>
      <c r="I370" s="2">
        <f t="shared" si="36"/>
        <v>49.223200580539</v>
      </c>
      <c r="J370" s="2">
        <f t="shared" si="37"/>
        <v>0</v>
      </c>
      <c r="K370" s="2">
        <f t="shared" si="38"/>
        <v>0</v>
      </c>
      <c r="L370" s="2">
        <f t="shared" si="41"/>
        <v>0</v>
      </c>
      <c r="M370">
        <v>204.3</v>
      </c>
      <c r="N370">
        <v>-99</v>
      </c>
      <c r="O370">
        <v>2009</v>
      </c>
      <c r="P370">
        <v>2</v>
      </c>
      <c r="Q370">
        <v>11</v>
      </c>
      <c r="R370">
        <v>168</v>
      </c>
      <c r="S370" s="2">
        <f t="shared" si="39"/>
        <v>22167.07776372958</v>
      </c>
      <c r="T370" s="2">
        <f t="shared" si="40"/>
        <v>3724069.0643065693</v>
      </c>
      <c r="U370" s="3">
        <f>VLOOKUP($D370,[1]Sheet1!$A$2:$U$706,8,FALSE)</f>
        <v>2</v>
      </c>
      <c r="V370" s="4">
        <v>12</v>
      </c>
      <c r="W370" s="3" t="str">
        <f>VLOOKUP($D370,[1]Sheet1!$A$2:$U$706,9,FALSE)</f>
        <v>12a1</v>
      </c>
      <c r="X370" s="3">
        <f>VLOOKUP($D370,[1]Sheet1!$A$2:$U$706,11,FALSE)</f>
        <v>173</v>
      </c>
      <c r="Y370" s="3">
        <f>VLOOKUP($D370,[1]Sheet1!$A$2:$U$706,15,FALSE)</f>
        <v>18</v>
      </c>
      <c r="Z370" s="3">
        <f>VLOOKUP($D370,[1]Sheet1!$A$2:$U$706,16,FALSE)</f>
        <v>3.5</v>
      </c>
      <c r="AA370">
        <v>15.5</v>
      </c>
      <c r="AB370">
        <v>11.5</v>
      </c>
      <c r="AC370">
        <v>60</v>
      </c>
      <c r="AD370" t="s">
        <v>52</v>
      </c>
      <c r="AE370">
        <v>15.5</v>
      </c>
      <c r="AF370">
        <v>16.304983979999999</v>
      </c>
      <c r="AG370">
        <v>2515651.2089999998</v>
      </c>
      <c r="AH370">
        <v>6861311.307</v>
      </c>
      <c r="AI370">
        <v>206.398</v>
      </c>
      <c r="AJ370" t="s">
        <v>53</v>
      </c>
      <c r="AK370">
        <v>-99</v>
      </c>
      <c r="AL370" t="s">
        <v>54</v>
      </c>
      <c r="AM370" t="s">
        <v>55</v>
      </c>
      <c r="AN370">
        <v>0</v>
      </c>
      <c r="AO370">
        <v>3</v>
      </c>
      <c r="AP370">
        <v>-99</v>
      </c>
      <c r="AQ370">
        <v>-99</v>
      </c>
      <c r="AR370">
        <v>-99</v>
      </c>
      <c r="AS370">
        <v>-99</v>
      </c>
      <c r="AT370">
        <v>-99</v>
      </c>
      <c r="AV370">
        <v>-99</v>
      </c>
      <c r="AW370">
        <v>-99</v>
      </c>
      <c r="AX370">
        <v>-99</v>
      </c>
      <c r="AY370">
        <v>-99</v>
      </c>
      <c r="AZ370">
        <v>-99</v>
      </c>
      <c r="BA370">
        <v>-99</v>
      </c>
      <c r="BB370">
        <v>-99</v>
      </c>
      <c r="BC370">
        <v>-99</v>
      </c>
      <c r="BD370">
        <v>-99</v>
      </c>
      <c r="BE370">
        <v>-99</v>
      </c>
      <c r="BF370">
        <v>-99</v>
      </c>
      <c r="BG370">
        <v>-99</v>
      </c>
      <c r="BH370">
        <v>-99</v>
      </c>
      <c r="BJ370">
        <v>-99</v>
      </c>
      <c r="BK370">
        <v>-99</v>
      </c>
    </row>
    <row r="371" spans="1:63">
      <c r="A371">
        <v>7011</v>
      </c>
      <c r="B371" t="s">
        <v>253</v>
      </c>
      <c r="C371">
        <v>215</v>
      </c>
      <c r="D371" t="s">
        <v>292</v>
      </c>
      <c r="E371">
        <v>2</v>
      </c>
      <c r="F371">
        <v>2515647.11</v>
      </c>
      <c r="G371">
        <v>6861312.7800000003</v>
      </c>
      <c r="H371" s="2">
        <f t="shared" si="35"/>
        <v>-19.763481434595608</v>
      </c>
      <c r="I371" s="2">
        <f t="shared" si="36"/>
        <v>52.004858442409223</v>
      </c>
      <c r="J371" s="2">
        <f t="shared" si="37"/>
        <v>0</v>
      </c>
      <c r="K371" s="2">
        <f t="shared" si="38"/>
        <v>0</v>
      </c>
      <c r="L371" s="2">
        <f t="shared" si="41"/>
        <v>0</v>
      </c>
      <c r="M371">
        <v>205.64</v>
      </c>
      <c r="N371">
        <v>-99</v>
      </c>
      <c r="O371">
        <v>2009</v>
      </c>
      <c r="P371">
        <v>2</v>
      </c>
      <c r="Q371">
        <v>11</v>
      </c>
      <c r="R371">
        <v>203</v>
      </c>
      <c r="S371" s="2">
        <f t="shared" si="39"/>
        <v>32365.472915445447</v>
      </c>
      <c r="T371" s="2">
        <f t="shared" si="40"/>
        <v>6570191.0018354254</v>
      </c>
      <c r="U371" s="3">
        <f>VLOOKUP($D371,[1]Sheet1!$A$2:$U$706,8,FALSE)</f>
        <v>2</v>
      </c>
      <c r="V371" s="4">
        <v>12</v>
      </c>
      <c r="W371" s="3" t="str">
        <f>VLOOKUP($D371,[1]Sheet1!$A$2:$U$706,9,FALSE)</f>
        <v>12a1</v>
      </c>
      <c r="X371" s="3">
        <f>VLOOKUP($D371,[1]Sheet1!$A$2:$U$706,11,FALSE)</f>
        <v>206</v>
      </c>
      <c r="Y371" s="3">
        <f>VLOOKUP($D371,[1]Sheet1!$A$2:$U$706,15,FALSE)</f>
        <v>0</v>
      </c>
      <c r="Z371" s="3">
        <f>VLOOKUP($D371,[1]Sheet1!$A$2:$U$706,16,FALSE)</f>
        <v>0</v>
      </c>
      <c r="AA371">
        <v>-99</v>
      </c>
      <c r="AB371">
        <v>-99</v>
      </c>
      <c r="AC371">
        <v>-99</v>
      </c>
      <c r="AD371" t="s">
        <v>52</v>
      </c>
      <c r="AE371">
        <v>16.53</v>
      </c>
      <c r="AF371">
        <v>18.99715101</v>
      </c>
      <c r="AG371">
        <v>2515647.4130000002</v>
      </c>
      <c r="AH371">
        <v>6861312.5860000001</v>
      </c>
      <c r="AI371">
        <v>206.11</v>
      </c>
      <c r="AJ371" t="s">
        <v>53</v>
      </c>
      <c r="AK371">
        <v>-99</v>
      </c>
      <c r="AL371" t="s">
        <v>54</v>
      </c>
      <c r="AM371" t="s">
        <v>55</v>
      </c>
      <c r="AN371">
        <v>0</v>
      </c>
      <c r="AO371">
        <v>3</v>
      </c>
      <c r="AP371">
        <v>-99</v>
      </c>
      <c r="AQ371">
        <v>-99</v>
      </c>
      <c r="AR371">
        <v>-99</v>
      </c>
      <c r="AS371">
        <v>-99</v>
      </c>
      <c r="AT371">
        <v>-99</v>
      </c>
      <c r="AV371">
        <v>-99</v>
      </c>
      <c r="AW371">
        <v>-99</v>
      </c>
      <c r="AX371">
        <v>-99</v>
      </c>
      <c r="AY371">
        <v>-99</v>
      </c>
      <c r="AZ371">
        <v>-99</v>
      </c>
      <c r="BA371">
        <v>-99</v>
      </c>
      <c r="BB371">
        <v>-99</v>
      </c>
      <c r="BC371">
        <v>-99</v>
      </c>
      <c r="BD371">
        <v>-99</v>
      </c>
      <c r="BE371">
        <v>-99</v>
      </c>
      <c r="BF371">
        <v>-99</v>
      </c>
      <c r="BG371">
        <v>-99</v>
      </c>
      <c r="BH371">
        <v>-99</v>
      </c>
      <c r="BJ371">
        <v>-99</v>
      </c>
      <c r="BK371">
        <v>-99</v>
      </c>
    </row>
    <row r="372" spans="1:63">
      <c r="A372">
        <v>7014</v>
      </c>
      <c r="B372" t="s">
        <v>253</v>
      </c>
      <c r="C372">
        <v>218</v>
      </c>
      <c r="D372" t="s">
        <v>295</v>
      </c>
      <c r="E372">
        <v>2</v>
      </c>
      <c r="F372">
        <v>2515645.1</v>
      </c>
      <c r="G372">
        <v>6861313</v>
      </c>
      <c r="H372" s="2">
        <f t="shared" si="35"/>
        <v>-21.492184068863946</v>
      </c>
      <c r="I372" s="2">
        <f t="shared" si="36"/>
        <v>53.053708861325298</v>
      </c>
      <c r="J372" s="2">
        <f t="shared" si="37"/>
        <v>0</v>
      </c>
      <c r="K372" s="2">
        <f t="shared" si="38"/>
        <v>0</v>
      </c>
      <c r="L372" s="2">
        <f t="shared" si="41"/>
        <v>0</v>
      </c>
      <c r="M372">
        <v>205.8</v>
      </c>
      <c r="N372">
        <v>-99</v>
      </c>
      <c r="O372">
        <v>2009</v>
      </c>
      <c r="P372">
        <v>2</v>
      </c>
      <c r="Q372">
        <v>11</v>
      </c>
      <c r="R372">
        <v>215</v>
      </c>
      <c r="S372" s="2">
        <f t="shared" si="39"/>
        <v>36305.030103047044</v>
      </c>
      <c r="T372" s="2">
        <f t="shared" si="40"/>
        <v>7805581.4721551146</v>
      </c>
      <c r="U372" s="3">
        <f>VLOOKUP($D372,[1]Sheet1!$A$2:$U$706,8,FALSE)</f>
        <v>2</v>
      </c>
      <c r="V372" s="4">
        <v>12</v>
      </c>
      <c r="W372" s="3" t="str">
        <f>VLOOKUP($D372,[1]Sheet1!$A$2:$U$706,9,FALSE)</f>
        <v>12a1</v>
      </c>
      <c r="X372" s="3">
        <f>VLOOKUP($D372,[1]Sheet1!$A$2:$U$706,11,FALSE)</f>
        <v>222</v>
      </c>
      <c r="Y372" s="3">
        <f>VLOOKUP($D372,[1]Sheet1!$A$2:$U$706,15,FALSE)</f>
        <v>22</v>
      </c>
      <c r="Z372" s="3">
        <f>VLOOKUP($D372,[1]Sheet1!$A$2:$U$706,16,FALSE)</f>
        <v>8</v>
      </c>
      <c r="AA372">
        <v>-99</v>
      </c>
      <c r="AB372">
        <v>-99</v>
      </c>
      <c r="AC372">
        <v>-99</v>
      </c>
      <c r="AD372" t="s">
        <v>52</v>
      </c>
      <c r="AE372">
        <v>17.170000000000002</v>
      </c>
      <c r="AF372">
        <v>19.831942309999999</v>
      </c>
      <c r="AG372">
        <v>2515645.182</v>
      </c>
      <c r="AH372">
        <v>6861313.3799999999</v>
      </c>
      <c r="AI372">
        <v>207.22499999999999</v>
      </c>
      <c r="AJ372" t="s">
        <v>53</v>
      </c>
      <c r="AK372">
        <v>-99</v>
      </c>
      <c r="AL372" t="s">
        <v>54</v>
      </c>
      <c r="AM372" t="s">
        <v>55</v>
      </c>
      <c r="AN372">
        <v>0</v>
      </c>
      <c r="AO372">
        <v>3</v>
      </c>
      <c r="AP372">
        <v>-99</v>
      </c>
      <c r="AQ372">
        <v>-99</v>
      </c>
      <c r="AR372">
        <v>-99</v>
      </c>
      <c r="AS372">
        <v>-99</v>
      </c>
      <c r="AT372">
        <v>-99</v>
      </c>
      <c r="AV372">
        <v>-99</v>
      </c>
      <c r="AW372">
        <v>-99</v>
      </c>
      <c r="AX372">
        <v>-99</v>
      </c>
      <c r="AY372">
        <v>-99</v>
      </c>
      <c r="AZ372">
        <v>-99</v>
      </c>
      <c r="BA372">
        <v>-99</v>
      </c>
      <c r="BB372">
        <v>-99</v>
      </c>
      <c r="BC372">
        <v>-99</v>
      </c>
      <c r="BD372">
        <v>-99</v>
      </c>
      <c r="BE372">
        <v>-99</v>
      </c>
      <c r="BF372">
        <v>-99</v>
      </c>
      <c r="BG372">
        <v>-99</v>
      </c>
      <c r="BH372">
        <v>-99</v>
      </c>
      <c r="BJ372">
        <v>-99</v>
      </c>
      <c r="BK372">
        <v>-99</v>
      </c>
    </row>
    <row r="373" spans="1:63">
      <c r="A373">
        <v>7022</v>
      </c>
      <c r="B373" t="s">
        <v>253</v>
      </c>
      <c r="C373">
        <v>226</v>
      </c>
      <c r="D373" t="s">
        <v>306</v>
      </c>
      <c r="E373">
        <v>2</v>
      </c>
      <c r="F373">
        <v>2515640.7799999998</v>
      </c>
      <c r="G373">
        <v>6861321.7000000002</v>
      </c>
      <c r="H373" s="2">
        <f t="shared" si="35"/>
        <v>-21.730654831909572</v>
      </c>
      <c r="I373" s="2">
        <f t="shared" si="36"/>
        <v>62.764297499558729</v>
      </c>
      <c r="J373" s="2">
        <f t="shared" si="37"/>
        <v>0</v>
      </c>
      <c r="K373" s="2">
        <f t="shared" si="38"/>
        <v>0</v>
      </c>
      <c r="L373" s="2">
        <f t="shared" si="41"/>
        <v>0</v>
      </c>
      <c r="M373">
        <v>201.98</v>
      </c>
      <c r="N373">
        <v>-99</v>
      </c>
      <c r="O373">
        <v>2009</v>
      </c>
      <c r="P373">
        <v>2</v>
      </c>
      <c r="Q373">
        <v>11</v>
      </c>
      <c r="R373">
        <v>181</v>
      </c>
      <c r="S373" s="2">
        <f t="shared" si="39"/>
        <v>25730.429231063805</v>
      </c>
      <c r="T373" s="2">
        <f t="shared" si="40"/>
        <v>4657207.6908225482</v>
      </c>
      <c r="U373" s="3">
        <f>VLOOKUP($D373,[1]Sheet1!$A$2:$U$706,8,FALSE)</f>
        <v>2</v>
      </c>
      <c r="V373" s="4">
        <v>12</v>
      </c>
      <c r="W373" s="3" t="str">
        <f>VLOOKUP($D373,[1]Sheet1!$A$2:$U$706,9,FALSE)</f>
        <v>12a1</v>
      </c>
      <c r="X373" s="3">
        <f>VLOOKUP($D373,[1]Sheet1!$A$2:$U$706,11,FALSE)</f>
        <v>191</v>
      </c>
      <c r="Y373" s="3">
        <f>VLOOKUP($D373,[1]Sheet1!$A$2:$U$706,15,FALSE)</f>
        <v>0</v>
      </c>
      <c r="Z373" s="3">
        <f>VLOOKUP($D373,[1]Sheet1!$A$2:$U$706,16,FALSE)</f>
        <v>0</v>
      </c>
      <c r="AA373">
        <v>-99</v>
      </c>
      <c r="AB373">
        <v>-99</v>
      </c>
      <c r="AC373">
        <v>-99</v>
      </c>
      <c r="AD373" t="s">
        <v>52</v>
      </c>
      <c r="AE373">
        <v>15.65</v>
      </c>
      <c r="AF373">
        <v>17.352184250000001</v>
      </c>
      <c r="AG373">
        <v>2515641.1039999998</v>
      </c>
      <c r="AH373">
        <v>6861321.3669999996</v>
      </c>
      <c r="AI373">
        <v>203.02500000000001</v>
      </c>
      <c r="AJ373" t="s">
        <v>53</v>
      </c>
      <c r="AK373">
        <v>-99</v>
      </c>
      <c r="AL373" t="s">
        <v>54</v>
      </c>
      <c r="AM373" t="s">
        <v>55</v>
      </c>
      <c r="AN373">
        <v>0</v>
      </c>
      <c r="AO373">
        <v>3</v>
      </c>
      <c r="AP373">
        <v>-99</v>
      </c>
      <c r="AQ373">
        <v>-99</v>
      </c>
      <c r="AR373">
        <v>-99</v>
      </c>
      <c r="AS373">
        <v>-99</v>
      </c>
      <c r="AT373">
        <v>-99</v>
      </c>
      <c r="AV373">
        <v>-99</v>
      </c>
      <c r="AW373">
        <v>-99</v>
      </c>
      <c r="AX373">
        <v>-99</v>
      </c>
      <c r="AY373">
        <v>-99</v>
      </c>
      <c r="AZ373">
        <v>-99</v>
      </c>
      <c r="BA373">
        <v>-99</v>
      </c>
      <c r="BB373">
        <v>-99</v>
      </c>
      <c r="BC373">
        <v>-99</v>
      </c>
      <c r="BD373">
        <v>-99</v>
      </c>
      <c r="BE373">
        <v>-99</v>
      </c>
      <c r="BF373">
        <v>-99</v>
      </c>
      <c r="BG373">
        <v>-99</v>
      </c>
      <c r="BH373">
        <v>-99</v>
      </c>
      <c r="BJ373">
        <v>-99</v>
      </c>
      <c r="BK373">
        <v>-99</v>
      </c>
    </row>
    <row r="374" spans="1:63">
      <c r="A374">
        <v>7023</v>
      </c>
      <c r="B374" t="s">
        <v>253</v>
      </c>
      <c r="C374">
        <v>227</v>
      </c>
      <c r="D374" t="s">
        <v>307</v>
      </c>
      <c r="E374">
        <v>2</v>
      </c>
      <c r="F374">
        <v>2515643.83</v>
      </c>
      <c r="G374">
        <v>6861323.46</v>
      </c>
      <c r="H374" s="2">
        <f t="shared" si="35"/>
        <v>-18.222607940625402</v>
      </c>
      <c r="I374" s="2">
        <f t="shared" si="36"/>
        <v>63.070413506113447</v>
      </c>
      <c r="J374" s="2">
        <f t="shared" si="37"/>
        <v>0</v>
      </c>
      <c r="K374" s="2">
        <f t="shared" si="38"/>
        <v>0</v>
      </c>
      <c r="L374" s="2">
        <f t="shared" si="41"/>
        <v>0</v>
      </c>
      <c r="M374">
        <v>202.02</v>
      </c>
      <c r="N374">
        <v>-99</v>
      </c>
      <c r="O374">
        <v>2009</v>
      </c>
      <c r="P374">
        <v>2</v>
      </c>
      <c r="Q374">
        <v>11</v>
      </c>
      <c r="R374">
        <v>177</v>
      </c>
      <c r="S374" s="2">
        <f t="shared" si="39"/>
        <v>24605.739061078657</v>
      </c>
      <c r="T374" s="2">
        <f t="shared" si="40"/>
        <v>4355215.8138109222</v>
      </c>
      <c r="U374" s="3">
        <f>VLOOKUP($D374,[1]Sheet1!$A$2:$U$706,8,FALSE)</f>
        <v>2</v>
      </c>
      <c r="V374" s="4">
        <v>12</v>
      </c>
      <c r="W374" s="3" t="str">
        <f>VLOOKUP($D374,[1]Sheet1!$A$2:$U$706,9,FALSE)</f>
        <v>12a1</v>
      </c>
      <c r="X374" s="3">
        <f>VLOOKUP($D374,[1]Sheet1!$A$2:$U$706,11,FALSE)</f>
        <v>193</v>
      </c>
      <c r="Y374" s="3">
        <f>VLOOKUP($D374,[1]Sheet1!$A$2:$U$706,15,FALSE)</f>
        <v>0</v>
      </c>
      <c r="Z374" s="3">
        <f>VLOOKUP($D374,[1]Sheet1!$A$2:$U$706,16,FALSE)</f>
        <v>0</v>
      </c>
      <c r="AA374">
        <v>-99</v>
      </c>
      <c r="AB374">
        <v>-99</v>
      </c>
      <c r="AC374">
        <v>-99</v>
      </c>
      <c r="AD374" t="s">
        <v>52</v>
      </c>
      <c r="AE374">
        <v>16.05</v>
      </c>
      <c r="AF374">
        <v>17.03615821</v>
      </c>
      <c r="AG374">
        <v>2515643.8679999998</v>
      </c>
      <c r="AH374">
        <v>6861323.2929999996</v>
      </c>
      <c r="AI374">
        <v>202.273</v>
      </c>
      <c r="AJ374" t="s">
        <v>53</v>
      </c>
      <c r="AK374">
        <v>-99</v>
      </c>
      <c r="AL374" t="s">
        <v>54</v>
      </c>
      <c r="AM374" t="s">
        <v>55</v>
      </c>
      <c r="AN374">
        <v>0</v>
      </c>
      <c r="AO374">
        <v>3</v>
      </c>
      <c r="AP374">
        <v>-99</v>
      </c>
      <c r="AQ374">
        <v>-99</v>
      </c>
      <c r="AR374">
        <v>-99</v>
      </c>
      <c r="AS374">
        <v>-99</v>
      </c>
      <c r="AT374">
        <v>-99</v>
      </c>
      <c r="AV374">
        <v>-99</v>
      </c>
      <c r="AW374">
        <v>-99</v>
      </c>
      <c r="AX374">
        <v>-99</v>
      </c>
      <c r="AY374">
        <v>-99</v>
      </c>
      <c r="AZ374">
        <v>-99</v>
      </c>
      <c r="BA374">
        <v>-99</v>
      </c>
      <c r="BB374">
        <v>-99</v>
      </c>
      <c r="BC374">
        <v>-99</v>
      </c>
      <c r="BD374">
        <v>-99</v>
      </c>
      <c r="BE374">
        <v>-99</v>
      </c>
      <c r="BF374">
        <v>-99</v>
      </c>
      <c r="BG374">
        <v>-99</v>
      </c>
      <c r="BH374">
        <v>-99</v>
      </c>
      <c r="BJ374">
        <v>-99</v>
      </c>
      <c r="BK374">
        <v>-99</v>
      </c>
    </row>
    <row r="375" spans="1:63">
      <c r="A375">
        <v>7025</v>
      </c>
      <c r="B375" t="s">
        <v>253</v>
      </c>
      <c r="C375">
        <v>229</v>
      </c>
      <c r="D375" t="s">
        <v>309</v>
      </c>
      <c r="E375">
        <v>2</v>
      </c>
      <c r="F375">
        <v>2515641.33</v>
      </c>
      <c r="G375">
        <v>6861324.4900000002</v>
      </c>
      <c r="H375" s="2">
        <f t="shared" si="35"/>
        <v>-20.053080598513898</v>
      </c>
      <c r="I375" s="2">
        <f t="shared" si="36"/>
        <v>65.060456181349281</v>
      </c>
      <c r="J375" s="2">
        <f t="shared" si="37"/>
        <v>0</v>
      </c>
      <c r="K375" s="2">
        <f t="shared" si="38"/>
        <v>0</v>
      </c>
      <c r="L375" s="2">
        <f t="shared" si="41"/>
        <v>0</v>
      </c>
      <c r="M375">
        <v>200.6</v>
      </c>
      <c r="N375">
        <v>-99</v>
      </c>
      <c r="O375">
        <v>2009</v>
      </c>
      <c r="P375">
        <v>2</v>
      </c>
      <c r="Q375">
        <v>11</v>
      </c>
      <c r="R375">
        <v>207</v>
      </c>
      <c r="S375" s="2">
        <f t="shared" si="39"/>
        <v>33653.525903417263</v>
      </c>
      <c r="T375" s="2">
        <f t="shared" si="40"/>
        <v>6966279.8620073739</v>
      </c>
      <c r="U375" s="3">
        <f>VLOOKUP($D375,[1]Sheet1!$A$2:$U$706,8,FALSE)</f>
        <v>2</v>
      </c>
      <c r="V375" s="4">
        <v>12</v>
      </c>
      <c r="W375" s="3" t="str">
        <f>VLOOKUP($D375,[1]Sheet1!$A$2:$U$706,9,FALSE)</f>
        <v>12a1</v>
      </c>
      <c r="X375" s="3">
        <f>VLOOKUP($D375,[1]Sheet1!$A$2:$U$706,11,FALSE)</f>
        <v>208</v>
      </c>
      <c r="Y375" s="3">
        <f>VLOOKUP($D375,[1]Sheet1!$A$2:$U$706,15,FALSE)</f>
        <v>0</v>
      </c>
      <c r="Z375" s="3">
        <f>VLOOKUP($D375,[1]Sheet1!$A$2:$U$706,16,FALSE)</f>
        <v>0</v>
      </c>
      <c r="AA375">
        <v>15</v>
      </c>
      <c r="AB375">
        <v>11</v>
      </c>
      <c r="AC375">
        <v>65</v>
      </c>
      <c r="AD375" t="s">
        <v>52</v>
      </c>
      <c r="AE375">
        <v>15</v>
      </c>
      <c r="AF375">
        <v>19.28010166</v>
      </c>
      <c r="AG375">
        <v>2515641.3629999999</v>
      </c>
      <c r="AH375">
        <v>6861324.1220000004</v>
      </c>
      <c r="AI375">
        <v>200.06</v>
      </c>
      <c r="AJ375" t="s">
        <v>53</v>
      </c>
      <c r="AK375">
        <v>-99</v>
      </c>
      <c r="AL375" t="s">
        <v>54</v>
      </c>
      <c r="AM375" t="s">
        <v>55</v>
      </c>
      <c r="AN375">
        <v>0</v>
      </c>
      <c r="AO375">
        <v>3</v>
      </c>
      <c r="AP375">
        <v>-99</v>
      </c>
      <c r="AQ375">
        <v>-99</v>
      </c>
      <c r="AR375">
        <v>-99</v>
      </c>
      <c r="AS375">
        <v>-99</v>
      </c>
      <c r="AT375">
        <v>-99</v>
      </c>
      <c r="AV375">
        <v>-99</v>
      </c>
      <c r="AW375">
        <v>-99</v>
      </c>
      <c r="AX375">
        <v>-99</v>
      </c>
      <c r="AY375">
        <v>-99</v>
      </c>
      <c r="AZ375">
        <v>-99</v>
      </c>
      <c r="BA375">
        <v>-99</v>
      </c>
      <c r="BB375">
        <v>-99</v>
      </c>
      <c r="BC375">
        <v>-99</v>
      </c>
      <c r="BD375">
        <v>-99</v>
      </c>
      <c r="BE375">
        <v>-99</v>
      </c>
      <c r="BF375">
        <v>-99</v>
      </c>
      <c r="BG375">
        <v>-99</v>
      </c>
      <c r="BH375">
        <v>-99</v>
      </c>
      <c r="BJ375">
        <v>-99</v>
      </c>
      <c r="BK375">
        <v>-99</v>
      </c>
    </row>
    <row r="376" spans="1:63">
      <c r="A376">
        <v>7026</v>
      </c>
      <c r="B376" t="s">
        <v>253</v>
      </c>
      <c r="C376">
        <v>230</v>
      </c>
      <c r="D376" t="s">
        <v>310</v>
      </c>
      <c r="E376">
        <v>2</v>
      </c>
      <c r="F376">
        <v>2515643.98</v>
      </c>
      <c r="G376">
        <v>6861326.9199999999</v>
      </c>
      <c r="H376" s="2">
        <f t="shared" si="35"/>
        <v>-16.624402587047232</v>
      </c>
      <c r="I376" s="2">
        <f t="shared" si="36"/>
        <v>66.14284571000475</v>
      </c>
      <c r="J376" s="2">
        <f t="shared" si="37"/>
        <v>0</v>
      </c>
      <c r="K376" s="2">
        <f t="shared" si="38"/>
        <v>0</v>
      </c>
      <c r="L376" s="2">
        <f t="shared" si="41"/>
        <v>0</v>
      </c>
      <c r="M376">
        <v>201.85</v>
      </c>
      <c r="N376">
        <v>-99</v>
      </c>
      <c r="O376">
        <v>2009</v>
      </c>
      <c r="P376">
        <v>2</v>
      </c>
      <c r="Q376">
        <v>11</v>
      </c>
      <c r="R376">
        <v>206</v>
      </c>
      <c r="S376" s="2">
        <f t="shared" si="39"/>
        <v>33329.156461934115</v>
      </c>
      <c r="T376" s="2">
        <f t="shared" si="40"/>
        <v>6865806.2311584279</v>
      </c>
      <c r="U376" s="3">
        <f>VLOOKUP($D376,[1]Sheet1!$A$2:$U$706,8,FALSE)</f>
        <v>2</v>
      </c>
      <c r="V376" s="4">
        <v>12</v>
      </c>
      <c r="W376" s="3" t="str">
        <f>VLOOKUP($D376,[1]Sheet1!$A$2:$U$706,9,FALSE)</f>
        <v>12a1</v>
      </c>
      <c r="X376" s="3">
        <f>VLOOKUP($D376,[1]Sheet1!$A$2:$U$706,11,FALSE)</f>
        <v>215</v>
      </c>
      <c r="Y376" s="3">
        <f>VLOOKUP($D376,[1]Sheet1!$A$2:$U$706,15,FALSE)</f>
        <v>0</v>
      </c>
      <c r="Z376" s="3">
        <f>VLOOKUP($D376,[1]Sheet1!$A$2:$U$706,16,FALSE)</f>
        <v>0</v>
      </c>
      <c r="AA376">
        <v>-99</v>
      </c>
      <c r="AB376">
        <v>-99</v>
      </c>
      <c r="AC376">
        <v>-99</v>
      </c>
      <c r="AD376" t="s">
        <v>52</v>
      </c>
      <c r="AE376">
        <v>16.899999999999999</v>
      </c>
      <c r="AF376">
        <v>19.209810180000002</v>
      </c>
      <c r="AG376">
        <v>2515643.6310000001</v>
      </c>
      <c r="AH376">
        <v>6861326.7980000004</v>
      </c>
      <c r="AI376">
        <v>202.126</v>
      </c>
      <c r="AJ376" t="s">
        <v>53</v>
      </c>
      <c r="AK376">
        <v>-99</v>
      </c>
      <c r="AL376" t="s">
        <v>54</v>
      </c>
      <c r="AM376" t="s">
        <v>55</v>
      </c>
      <c r="AN376">
        <v>0</v>
      </c>
      <c r="AO376">
        <v>3</v>
      </c>
      <c r="AP376">
        <v>-99</v>
      </c>
      <c r="AQ376">
        <v>-99</v>
      </c>
      <c r="AR376">
        <v>-99</v>
      </c>
      <c r="AS376">
        <v>-99</v>
      </c>
      <c r="AT376">
        <v>-99</v>
      </c>
      <c r="AV376">
        <v>-99</v>
      </c>
      <c r="AW376">
        <v>-99</v>
      </c>
      <c r="AX376">
        <v>-99</v>
      </c>
      <c r="AY376">
        <v>-99</v>
      </c>
      <c r="AZ376">
        <v>-99</v>
      </c>
      <c r="BA376">
        <v>-99</v>
      </c>
      <c r="BB376">
        <v>-99</v>
      </c>
      <c r="BC376">
        <v>-99</v>
      </c>
      <c r="BD376">
        <v>-99</v>
      </c>
      <c r="BE376">
        <v>-99</v>
      </c>
      <c r="BF376">
        <v>-99</v>
      </c>
      <c r="BG376">
        <v>-99</v>
      </c>
      <c r="BH376">
        <v>-99</v>
      </c>
      <c r="BJ376">
        <v>-99</v>
      </c>
      <c r="BK376">
        <v>-99</v>
      </c>
    </row>
    <row r="377" spans="1:63">
      <c r="A377">
        <v>7027</v>
      </c>
      <c r="B377" t="s">
        <v>253</v>
      </c>
      <c r="C377">
        <v>231</v>
      </c>
      <c r="D377" t="s">
        <v>311</v>
      </c>
      <c r="E377">
        <v>2</v>
      </c>
      <c r="F377">
        <v>2515640.2799999998</v>
      </c>
      <c r="G377">
        <v>6861325.7300000004</v>
      </c>
      <c r="H377" s="2">
        <f t="shared" si="35"/>
        <v>-20.480657130502671</v>
      </c>
      <c r="I377" s="2">
        <f t="shared" si="36"/>
        <v>66.628027012423118</v>
      </c>
      <c r="J377" s="2">
        <f t="shared" si="37"/>
        <v>0</v>
      </c>
      <c r="K377" s="2">
        <f t="shared" si="38"/>
        <v>0</v>
      </c>
      <c r="L377" s="2">
        <f t="shared" si="41"/>
        <v>0</v>
      </c>
      <c r="M377">
        <v>197.99</v>
      </c>
      <c r="N377">
        <v>-99</v>
      </c>
      <c r="O377">
        <v>2009</v>
      </c>
      <c r="P377">
        <v>2</v>
      </c>
      <c r="Q377">
        <v>11</v>
      </c>
      <c r="R377">
        <v>162</v>
      </c>
      <c r="S377" s="2">
        <f t="shared" si="39"/>
        <v>20611.989400202634</v>
      </c>
      <c r="T377" s="2">
        <f t="shared" si="40"/>
        <v>3339142.2828328265</v>
      </c>
      <c r="U377" s="3">
        <f>VLOOKUP($D377,[1]Sheet1!$A$2:$U$706,8,FALSE)</f>
        <v>2</v>
      </c>
      <c r="V377" s="4">
        <v>12</v>
      </c>
      <c r="W377" s="3" t="str">
        <f>VLOOKUP($D377,[1]Sheet1!$A$2:$U$706,9,FALSE)</f>
        <v>12a1</v>
      </c>
      <c r="X377" s="3">
        <f>VLOOKUP($D377,[1]Sheet1!$A$2:$U$706,11,FALSE)</f>
        <v>170</v>
      </c>
      <c r="Y377" s="3">
        <f>VLOOKUP($D377,[1]Sheet1!$A$2:$U$706,15,FALSE)</f>
        <v>0</v>
      </c>
      <c r="Z377" s="3">
        <f>VLOOKUP($D377,[1]Sheet1!$A$2:$U$706,16,FALSE)</f>
        <v>0</v>
      </c>
      <c r="AA377">
        <v>-99</v>
      </c>
      <c r="AB377">
        <v>-99</v>
      </c>
      <c r="AC377">
        <v>-99</v>
      </c>
      <c r="AD377" t="s">
        <v>52</v>
      </c>
      <c r="AE377">
        <v>13.63</v>
      </c>
      <c r="AF377">
        <v>15.801630830000001</v>
      </c>
      <c r="AG377">
        <v>2515640.3289999999</v>
      </c>
      <c r="AH377">
        <v>6861325.8770000003</v>
      </c>
      <c r="AI377">
        <v>197.90600000000001</v>
      </c>
      <c r="AJ377" t="s">
        <v>53</v>
      </c>
      <c r="AK377">
        <v>-99</v>
      </c>
      <c r="AL377" t="s">
        <v>54</v>
      </c>
      <c r="AM377" t="s">
        <v>55</v>
      </c>
      <c r="AN377">
        <v>0</v>
      </c>
      <c r="AO377">
        <v>3</v>
      </c>
      <c r="AP377">
        <v>-99</v>
      </c>
      <c r="AQ377">
        <v>-99</v>
      </c>
      <c r="AR377">
        <v>-99</v>
      </c>
      <c r="AS377">
        <v>-99</v>
      </c>
      <c r="AT377">
        <v>-99</v>
      </c>
      <c r="AV377">
        <v>-99</v>
      </c>
      <c r="AW377">
        <v>-99</v>
      </c>
      <c r="AX377">
        <v>-99</v>
      </c>
      <c r="AY377">
        <v>-99</v>
      </c>
      <c r="AZ377">
        <v>-99</v>
      </c>
      <c r="BA377">
        <v>-99</v>
      </c>
      <c r="BB377">
        <v>-99</v>
      </c>
      <c r="BC377">
        <v>-99</v>
      </c>
      <c r="BD377">
        <v>-99</v>
      </c>
      <c r="BE377">
        <v>-99</v>
      </c>
      <c r="BF377">
        <v>-99</v>
      </c>
      <c r="BG377">
        <v>-99</v>
      </c>
      <c r="BH377">
        <v>-99</v>
      </c>
      <c r="BJ377">
        <v>-99</v>
      </c>
      <c r="BK377">
        <v>-99</v>
      </c>
    </row>
    <row r="378" spans="1:63">
      <c r="A378">
        <v>7030</v>
      </c>
      <c r="B378" t="s">
        <v>253</v>
      </c>
      <c r="C378">
        <v>234</v>
      </c>
      <c r="D378" t="s">
        <v>314</v>
      </c>
      <c r="E378">
        <v>2</v>
      </c>
      <c r="F378">
        <v>2515636.65</v>
      </c>
      <c r="G378">
        <v>6861327.4900000002</v>
      </c>
      <c r="H378" s="2">
        <f t="shared" si="35"/>
        <v>-23.026746256775251</v>
      </c>
      <c r="I378" s="2">
        <f t="shared" si="36"/>
        <v>69.757233007476557</v>
      </c>
      <c r="J378" s="2">
        <f t="shared" si="37"/>
        <v>0</v>
      </c>
      <c r="K378" s="2">
        <f t="shared" si="38"/>
        <v>0</v>
      </c>
      <c r="L378" s="2">
        <f t="shared" si="41"/>
        <v>0</v>
      </c>
      <c r="M378">
        <v>196.4</v>
      </c>
      <c r="N378">
        <v>-99</v>
      </c>
      <c r="O378">
        <v>2009</v>
      </c>
      <c r="P378">
        <v>2</v>
      </c>
      <c r="Q378">
        <v>11</v>
      </c>
      <c r="R378">
        <v>164</v>
      </c>
      <c r="S378" s="2">
        <f t="shared" si="39"/>
        <v>21124.069002737768</v>
      </c>
      <c r="T378" s="2">
        <f t="shared" si="40"/>
        <v>3464347.316448994</v>
      </c>
      <c r="U378" s="3">
        <f>VLOOKUP($D378,[1]Sheet1!$A$2:$U$706,8,FALSE)</f>
        <v>2</v>
      </c>
      <c r="V378" s="4">
        <v>12</v>
      </c>
      <c r="W378" s="3" t="str">
        <f>VLOOKUP($D378,[1]Sheet1!$A$2:$U$706,9,FALSE)</f>
        <v>12a1</v>
      </c>
      <c r="X378" s="3">
        <f>VLOOKUP($D378,[1]Sheet1!$A$2:$U$706,11,FALSE)</f>
        <v>174</v>
      </c>
      <c r="Y378" s="3">
        <f>VLOOKUP($D378,[1]Sheet1!$A$2:$U$706,15,FALSE)</f>
        <v>0</v>
      </c>
      <c r="Z378" s="3">
        <f>VLOOKUP($D378,[1]Sheet1!$A$2:$U$706,16,FALSE)</f>
        <v>0</v>
      </c>
      <c r="AA378">
        <v>14</v>
      </c>
      <c r="AB378">
        <v>8.5</v>
      </c>
      <c r="AC378">
        <v>-99</v>
      </c>
      <c r="AD378" t="s">
        <v>52</v>
      </c>
      <c r="AE378">
        <v>14</v>
      </c>
      <c r="AF378">
        <v>15.97085446</v>
      </c>
      <c r="AG378">
        <v>2515636.3769999999</v>
      </c>
      <c r="AH378">
        <v>6861327.2779999999</v>
      </c>
      <c r="AI378">
        <v>196.441</v>
      </c>
      <c r="AJ378" t="s">
        <v>53</v>
      </c>
      <c r="AK378">
        <v>-99</v>
      </c>
      <c r="AL378" t="s">
        <v>54</v>
      </c>
      <c r="AM378" t="s">
        <v>55</v>
      </c>
      <c r="AN378">
        <v>0</v>
      </c>
      <c r="AO378">
        <v>3</v>
      </c>
      <c r="AP378">
        <v>-99</v>
      </c>
      <c r="AQ378">
        <v>-99</v>
      </c>
      <c r="AR378">
        <v>-99</v>
      </c>
      <c r="AS378">
        <v>-99</v>
      </c>
      <c r="AT378">
        <v>-99</v>
      </c>
      <c r="AV378">
        <v>-99</v>
      </c>
      <c r="AW378">
        <v>-99</v>
      </c>
      <c r="AX378">
        <v>-99</v>
      </c>
      <c r="AY378">
        <v>-99</v>
      </c>
      <c r="AZ378">
        <v>-99</v>
      </c>
      <c r="BA378">
        <v>-99</v>
      </c>
      <c r="BB378">
        <v>-99</v>
      </c>
      <c r="BC378">
        <v>-99</v>
      </c>
      <c r="BD378">
        <v>-99</v>
      </c>
      <c r="BE378">
        <v>-99</v>
      </c>
      <c r="BF378">
        <v>-99</v>
      </c>
      <c r="BG378">
        <v>-99</v>
      </c>
      <c r="BH378">
        <v>-99</v>
      </c>
      <c r="BJ378">
        <v>-99</v>
      </c>
      <c r="BK378">
        <v>-99</v>
      </c>
    </row>
    <row r="379" spans="1:63">
      <c r="A379">
        <v>7056</v>
      </c>
      <c r="B379" t="s">
        <v>253</v>
      </c>
      <c r="C379">
        <v>263</v>
      </c>
      <c r="D379" t="s">
        <v>345</v>
      </c>
      <c r="E379">
        <v>2</v>
      </c>
      <c r="F379">
        <v>2515650.7200000002</v>
      </c>
      <c r="G379">
        <v>6861322.3200000003</v>
      </c>
      <c r="H379" s="2">
        <f t="shared" si="35"/>
        <v>-12.45993210606742</v>
      </c>
      <c r="I379" s="2">
        <f t="shared" si="36"/>
        <v>59.125382805747009</v>
      </c>
      <c r="J379" s="2">
        <f t="shared" si="37"/>
        <v>0</v>
      </c>
      <c r="K379" s="2">
        <f t="shared" si="38"/>
        <v>0</v>
      </c>
      <c r="L379" s="2">
        <f t="shared" si="41"/>
        <v>0</v>
      </c>
      <c r="M379">
        <v>205.93</v>
      </c>
      <c r="N379">
        <v>-99</v>
      </c>
      <c r="O379">
        <v>2009</v>
      </c>
      <c r="P379">
        <v>2</v>
      </c>
      <c r="Q379">
        <v>11</v>
      </c>
      <c r="R379">
        <v>228</v>
      </c>
      <c r="S379" s="2">
        <f t="shared" si="39"/>
        <v>40828.138126052952</v>
      </c>
      <c r="T379" s="2">
        <f t="shared" si="40"/>
        <v>9308815.4927400723</v>
      </c>
      <c r="U379" s="3">
        <f>VLOOKUP($D379,[1]Sheet1!$A$2:$U$706,8,FALSE)</f>
        <v>2</v>
      </c>
      <c r="V379" s="4">
        <v>12</v>
      </c>
      <c r="W379" s="3" t="str">
        <f>VLOOKUP($D379,[1]Sheet1!$A$2:$U$706,9,FALSE)</f>
        <v>12a1</v>
      </c>
      <c r="X379" s="3">
        <f>VLOOKUP($D379,[1]Sheet1!$A$2:$U$706,11,FALSE)</f>
        <v>232</v>
      </c>
      <c r="Y379" s="3">
        <f>VLOOKUP($D379,[1]Sheet1!$A$2:$U$706,15,FALSE)</f>
        <v>0</v>
      </c>
      <c r="Z379" s="3">
        <f>VLOOKUP($D379,[1]Sheet1!$A$2:$U$706,16,FALSE)</f>
        <v>0</v>
      </c>
      <c r="AA379">
        <v>18</v>
      </c>
      <c r="AB379">
        <v>8.5</v>
      </c>
      <c r="AC379">
        <v>-99</v>
      </c>
      <c r="AD379" t="s">
        <v>52</v>
      </c>
      <c r="AE379">
        <v>18</v>
      </c>
      <c r="AF379">
        <v>20.69038346</v>
      </c>
      <c r="AG379">
        <v>2515650.3059999999</v>
      </c>
      <c r="AH379">
        <v>6861322.5580000002</v>
      </c>
      <c r="AI379">
        <v>206.983</v>
      </c>
      <c r="AJ379" t="s">
        <v>53</v>
      </c>
      <c r="AK379">
        <v>-99</v>
      </c>
      <c r="AL379" t="s">
        <v>54</v>
      </c>
      <c r="AM379" t="s">
        <v>55</v>
      </c>
      <c r="AN379">
        <v>0</v>
      </c>
      <c r="AO379">
        <v>3</v>
      </c>
      <c r="AP379">
        <v>-99</v>
      </c>
      <c r="AQ379">
        <v>-99</v>
      </c>
      <c r="AR379">
        <v>-99</v>
      </c>
      <c r="AS379">
        <v>-99</v>
      </c>
      <c r="AT379">
        <v>-99</v>
      </c>
      <c r="AV379">
        <v>-99</v>
      </c>
      <c r="AW379">
        <v>-99</v>
      </c>
      <c r="AX379">
        <v>-99</v>
      </c>
      <c r="AY379">
        <v>-99</v>
      </c>
      <c r="AZ379">
        <v>-99</v>
      </c>
      <c r="BA379">
        <v>-99</v>
      </c>
      <c r="BB379">
        <v>-99</v>
      </c>
      <c r="BC379">
        <v>-99</v>
      </c>
      <c r="BD379">
        <v>-99</v>
      </c>
      <c r="BE379">
        <v>-99</v>
      </c>
      <c r="BF379">
        <v>-99</v>
      </c>
      <c r="BG379">
        <v>-99</v>
      </c>
      <c r="BH379">
        <v>-99</v>
      </c>
      <c r="BJ379">
        <v>-99</v>
      </c>
      <c r="BK379">
        <v>-99</v>
      </c>
    </row>
    <row r="380" spans="1:63">
      <c r="A380">
        <v>7063</v>
      </c>
      <c r="B380" t="s">
        <v>253</v>
      </c>
      <c r="C380">
        <v>270</v>
      </c>
      <c r="D380" t="s">
        <v>354</v>
      </c>
      <c r="E380">
        <v>2</v>
      </c>
      <c r="F380">
        <v>2515650.38</v>
      </c>
      <c r="G380">
        <v>6861329.6600000001</v>
      </c>
      <c r="H380" s="2">
        <f t="shared" si="35"/>
        <v>-9.6660587128330988</v>
      </c>
      <c r="I380" s="2">
        <f t="shared" si="36"/>
        <v>65.921372171586626</v>
      </c>
      <c r="J380" s="2">
        <f t="shared" si="37"/>
        <v>0</v>
      </c>
      <c r="K380" s="2">
        <f t="shared" si="38"/>
        <v>0</v>
      </c>
      <c r="L380" s="2">
        <f t="shared" si="41"/>
        <v>0</v>
      </c>
      <c r="M380">
        <v>202</v>
      </c>
      <c r="N380">
        <v>-99</v>
      </c>
      <c r="O380">
        <v>2009</v>
      </c>
      <c r="P380">
        <v>2</v>
      </c>
      <c r="Q380">
        <v>11</v>
      </c>
      <c r="R380">
        <v>147</v>
      </c>
      <c r="S380" s="2">
        <f t="shared" si="39"/>
        <v>16971.668912855461</v>
      </c>
      <c r="T380" s="2">
        <f t="shared" si="40"/>
        <v>2494835.3301897529</v>
      </c>
      <c r="U380" s="3">
        <f>VLOOKUP($D380,[1]Sheet1!$A$2:$U$706,8,FALSE)</f>
        <v>2</v>
      </c>
      <c r="V380" s="4">
        <v>12</v>
      </c>
      <c r="W380" s="3" t="str">
        <f>VLOOKUP($D380,[1]Sheet1!$A$2:$U$706,9,FALSE)</f>
        <v>12a1</v>
      </c>
      <c r="X380" s="3">
        <f>VLOOKUP($D380,[1]Sheet1!$A$2:$U$706,11,FALSE)</f>
        <v>157</v>
      </c>
      <c r="Y380" s="3">
        <f>VLOOKUP($D380,[1]Sheet1!$A$2:$U$706,15,FALSE)</f>
        <v>0</v>
      </c>
      <c r="Z380" s="3">
        <f>VLOOKUP($D380,[1]Sheet1!$A$2:$U$706,16,FALSE)</f>
        <v>0</v>
      </c>
      <c r="AA380">
        <v>-99</v>
      </c>
      <c r="AB380">
        <v>-99</v>
      </c>
      <c r="AC380">
        <v>-99</v>
      </c>
      <c r="AD380" t="s">
        <v>52</v>
      </c>
      <c r="AE380">
        <v>15.93</v>
      </c>
      <c r="AF380">
        <v>14.48534444</v>
      </c>
      <c r="AG380">
        <v>2515650.1639999999</v>
      </c>
      <c r="AH380">
        <v>6861329.6449999996</v>
      </c>
      <c r="AI380">
        <v>202.697</v>
      </c>
      <c r="AJ380" t="s">
        <v>53</v>
      </c>
      <c r="AK380">
        <v>-99</v>
      </c>
      <c r="AL380" t="s">
        <v>54</v>
      </c>
      <c r="AM380" t="s">
        <v>55</v>
      </c>
      <c r="AN380">
        <v>0</v>
      </c>
      <c r="AO380">
        <v>3</v>
      </c>
      <c r="AP380">
        <v>-99</v>
      </c>
      <c r="AQ380">
        <v>-99</v>
      </c>
      <c r="AR380">
        <v>-99</v>
      </c>
      <c r="AS380">
        <v>-99</v>
      </c>
      <c r="AT380">
        <v>-99</v>
      </c>
      <c r="AV380">
        <v>-99</v>
      </c>
      <c r="AW380">
        <v>-99</v>
      </c>
      <c r="AX380">
        <v>-99</v>
      </c>
      <c r="AY380">
        <v>-99</v>
      </c>
      <c r="AZ380">
        <v>-99</v>
      </c>
      <c r="BA380">
        <v>-99</v>
      </c>
      <c r="BB380">
        <v>-99</v>
      </c>
      <c r="BC380">
        <v>-99</v>
      </c>
      <c r="BD380">
        <v>-99</v>
      </c>
      <c r="BE380">
        <v>-99</v>
      </c>
      <c r="BF380">
        <v>-99</v>
      </c>
      <c r="BG380">
        <v>-99</v>
      </c>
      <c r="BH380">
        <v>-99</v>
      </c>
      <c r="BJ380">
        <v>-99</v>
      </c>
      <c r="BK380">
        <v>-99</v>
      </c>
    </row>
    <row r="381" spans="1:63">
      <c r="A381">
        <v>7065</v>
      </c>
      <c r="B381" t="s">
        <v>253</v>
      </c>
      <c r="C381">
        <v>272</v>
      </c>
      <c r="D381" t="s">
        <v>356</v>
      </c>
      <c r="E381">
        <v>2</v>
      </c>
      <c r="F381">
        <v>2515651.2200000002</v>
      </c>
      <c r="G381">
        <v>6861332.2699999996</v>
      </c>
      <c r="H381" s="2">
        <f t="shared" si="35"/>
        <v>-7.8017265085440108</v>
      </c>
      <c r="I381" s="2">
        <f t="shared" si="36"/>
        <v>67.931836155216075</v>
      </c>
      <c r="J381" s="2">
        <f t="shared" si="37"/>
        <v>0</v>
      </c>
      <c r="K381" s="2">
        <f t="shared" si="38"/>
        <v>0</v>
      </c>
      <c r="L381" s="2">
        <f t="shared" si="41"/>
        <v>0</v>
      </c>
      <c r="M381">
        <v>204.02</v>
      </c>
      <c r="N381">
        <v>-99</v>
      </c>
      <c r="O381">
        <v>2009</v>
      </c>
      <c r="P381">
        <v>2</v>
      </c>
      <c r="Q381">
        <v>11</v>
      </c>
      <c r="R381">
        <v>244</v>
      </c>
      <c r="S381" s="2">
        <f t="shared" si="39"/>
        <v>46759.46505603048</v>
      </c>
      <c r="T381" s="2">
        <f t="shared" si="40"/>
        <v>11409309.473671436</v>
      </c>
      <c r="U381" s="3">
        <f>VLOOKUP($D381,[1]Sheet1!$A$2:$U$706,8,FALSE)</f>
        <v>2</v>
      </c>
      <c r="V381" s="4">
        <v>12</v>
      </c>
      <c r="W381" s="3" t="str">
        <f>VLOOKUP($D381,[1]Sheet1!$A$2:$U$706,9,FALSE)</f>
        <v>12a1</v>
      </c>
      <c r="X381" s="3">
        <f>VLOOKUP($D381,[1]Sheet1!$A$2:$U$706,11,FALSE)</f>
        <v>242</v>
      </c>
      <c r="Y381" s="3">
        <f>VLOOKUP($D381,[1]Sheet1!$A$2:$U$706,15,FALSE)</f>
        <v>19</v>
      </c>
      <c r="Z381" s="3">
        <f>VLOOKUP($D381,[1]Sheet1!$A$2:$U$706,16,FALSE)</f>
        <v>5.5</v>
      </c>
      <c r="AA381">
        <v>-99</v>
      </c>
      <c r="AB381">
        <v>-99</v>
      </c>
      <c r="AC381">
        <v>-99</v>
      </c>
      <c r="AD381" t="s">
        <v>52</v>
      </c>
      <c r="AE381">
        <v>18.36</v>
      </c>
      <c r="AF381">
        <v>21.685904900000001</v>
      </c>
      <c r="AG381">
        <v>2515650.926</v>
      </c>
      <c r="AH381">
        <v>6861332.6179999998</v>
      </c>
      <c r="AI381">
        <v>204.96899999999999</v>
      </c>
      <c r="AJ381" t="s">
        <v>53</v>
      </c>
      <c r="AK381">
        <v>-99</v>
      </c>
      <c r="AL381" t="s">
        <v>54</v>
      </c>
      <c r="AM381" t="s">
        <v>55</v>
      </c>
      <c r="AN381">
        <v>0</v>
      </c>
      <c r="AO381">
        <v>3</v>
      </c>
      <c r="AP381">
        <v>-99</v>
      </c>
      <c r="AQ381">
        <v>-99</v>
      </c>
      <c r="AR381">
        <v>-99</v>
      </c>
      <c r="AS381">
        <v>-99</v>
      </c>
      <c r="AT381">
        <v>-99</v>
      </c>
      <c r="AV381">
        <v>-99</v>
      </c>
      <c r="AW381">
        <v>-99</v>
      </c>
      <c r="AX381">
        <v>-99</v>
      </c>
      <c r="AY381">
        <v>-99</v>
      </c>
      <c r="AZ381">
        <v>-99</v>
      </c>
      <c r="BA381">
        <v>-99</v>
      </c>
      <c r="BB381">
        <v>-99</v>
      </c>
      <c r="BC381">
        <v>-99</v>
      </c>
      <c r="BD381">
        <v>-99</v>
      </c>
      <c r="BE381">
        <v>-99</v>
      </c>
      <c r="BF381">
        <v>-99</v>
      </c>
      <c r="BG381">
        <v>-99</v>
      </c>
      <c r="BH381">
        <v>-99</v>
      </c>
      <c r="BJ381">
        <v>-99</v>
      </c>
      <c r="BK381">
        <v>-99</v>
      </c>
    </row>
    <row r="382" spans="1:63">
      <c r="A382">
        <v>7068</v>
      </c>
      <c r="B382" t="s">
        <v>253</v>
      </c>
      <c r="C382">
        <v>275</v>
      </c>
      <c r="D382" t="s">
        <v>361</v>
      </c>
      <c r="E382">
        <v>2</v>
      </c>
      <c r="F382">
        <v>2515645.73</v>
      </c>
      <c r="G382">
        <v>6861332.5899999999</v>
      </c>
      <c r="H382" s="2">
        <f t="shared" si="35"/>
        <v>-12.642118415694817</v>
      </c>
      <c r="I382" s="2">
        <f t="shared" si="36"/>
        <v>70.542028904388815</v>
      </c>
      <c r="J382" s="2">
        <f t="shared" si="37"/>
        <v>0</v>
      </c>
      <c r="K382" s="2">
        <f t="shared" si="38"/>
        <v>0</v>
      </c>
      <c r="L382" s="2">
        <f t="shared" si="41"/>
        <v>0</v>
      </c>
      <c r="M382">
        <v>199.69</v>
      </c>
      <c r="N382">
        <v>-99</v>
      </c>
      <c r="O382">
        <v>2009</v>
      </c>
      <c r="P382">
        <v>2</v>
      </c>
      <c r="Q382">
        <v>11</v>
      </c>
      <c r="R382">
        <v>197</v>
      </c>
      <c r="S382" s="2">
        <f t="shared" si="39"/>
        <v>30480.517323291569</v>
      </c>
      <c r="T382" s="2">
        <f t="shared" si="40"/>
        <v>6004661.9126884388</v>
      </c>
      <c r="U382" s="3">
        <f>VLOOKUP($D382,[1]Sheet1!$A$2:$U$706,8,FALSE)</f>
        <v>2</v>
      </c>
      <c r="V382" s="4">
        <v>12</v>
      </c>
      <c r="W382" s="3" t="str">
        <f>VLOOKUP($D382,[1]Sheet1!$A$2:$U$706,9,FALSE)</f>
        <v>12a1</v>
      </c>
      <c r="X382" s="3">
        <f>VLOOKUP($D382,[1]Sheet1!$A$2:$U$706,11,FALSE)</f>
        <v>210</v>
      </c>
      <c r="Y382" s="3">
        <f>VLOOKUP($D382,[1]Sheet1!$A$2:$U$706,15,FALSE)</f>
        <v>0</v>
      </c>
      <c r="Z382" s="3">
        <f>VLOOKUP($D382,[1]Sheet1!$A$2:$U$706,16,FALSE)</f>
        <v>0</v>
      </c>
      <c r="AA382">
        <v>16.3</v>
      </c>
      <c r="AB382">
        <v>6.75</v>
      </c>
      <c r="AC382">
        <v>65</v>
      </c>
      <c r="AD382" t="s">
        <v>52</v>
      </c>
      <c r="AE382">
        <v>16.3</v>
      </c>
      <c r="AF382">
        <v>18.56366397</v>
      </c>
      <c r="AG382">
        <v>2515645.84</v>
      </c>
      <c r="AH382">
        <v>6861332.3880000003</v>
      </c>
      <c r="AI382">
        <v>200.108</v>
      </c>
      <c r="AJ382" t="s">
        <v>53</v>
      </c>
      <c r="AK382">
        <v>-99</v>
      </c>
      <c r="AL382" t="s">
        <v>54</v>
      </c>
      <c r="AM382" t="s">
        <v>55</v>
      </c>
      <c r="AN382">
        <v>0</v>
      </c>
      <c r="AO382">
        <v>3</v>
      </c>
      <c r="AP382">
        <v>-99</v>
      </c>
      <c r="AQ382">
        <v>-99</v>
      </c>
      <c r="AR382">
        <v>-99</v>
      </c>
      <c r="AS382">
        <v>-99</v>
      </c>
      <c r="AT382">
        <v>-99</v>
      </c>
      <c r="AV382">
        <v>-99</v>
      </c>
      <c r="AW382">
        <v>-99</v>
      </c>
      <c r="AX382">
        <v>-99</v>
      </c>
      <c r="AY382">
        <v>-99</v>
      </c>
      <c r="AZ382">
        <v>-99</v>
      </c>
      <c r="BA382">
        <v>-99</v>
      </c>
      <c r="BB382">
        <v>-99</v>
      </c>
      <c r="BC382">
        <v>-99</v>
      </c>
      <c r="BD382">
        <v>-99</v>
      </c>
      <c r="BE382">
        <v>-99</v>
      </c>
      <c r="BF382">
        <v>-99</v>
      </c>
      <c r="BG382">
        <v>-99</v>
      </c>
      <c r="BH382">
        <v>-99</v>
      </c>
      <c r="BJ382">
        <v>-99</v>
      </c>
      <c r="BK382">
        <v>-99</v>
      </c>
    </row>
    <row r="383" spans="1:63">
      <c r="A383">
        <v>7074</v>
      </c>
      <c r="B383" t="s">
        <v>253</v>
      </c>
      <c r="C383">
        <v>281</v>
      </c>
      <c r="D383" t="s">
        <v>369</v>
      </c>
      <c r="E383">
        <v>2</v>
      </c>
      <c r="F383">
        <v>2515645.62</v>
      </c>
      <c r="G383">
        <v>6861336.8099999996</v>
      </c>
      <c r="H383" s="2">
        <f t="shared" si="35"/>
        <v>-10.958363207715134</v>
      </c>
      <c r="I383" s="2">
        <f t="shared" si="36"/>
        <v>74.413135774183502</v>
      </c>
      <c r="J383" s="2">
        <f t="shared" si="37"/>
        <v>0</v>
      </c>
      <c r="K383" s="2">
        <f t="shared" si="38"/>
        <v>0</v>
      </c>
      <c r="L383" s="2">
        <f t="shared" si="41"/>
        <v>0</v>
      </c>
      <c r="M383">
        <v>206.2</v>
      </c>
      <c r="N383">
        <v>-99</v>
      </c>
      <c r="O383">
        <v>2009</v>
      </c>
      <c r="P383">
        <v>2</v>
      </c>
      <c r="Q383">
        <v>11</v>
      </c>
      <c r="R383">
        <v>263</v>
      </c>
      <c r="S383" s="2">
        <f t="shared" si="39"/>
        <v>54325.2055640381</v>
      </c>
      <c r="T383" s="2">
        <f t="shared" si="40"/>
        <v>14287529.06334202</v>
      </c>
      <c r="U383" s="3">
        <f>VLOOKUP($D383,[1]Sheet1!$A$2:$U$706,8,FALSE)</f>
        <v>2</v>
      </c>
      <c r="V383" s="4">
        <v>12</v>
      </c>
      <c r="W383" s="3" t="str">
        <f>VLOOKUP($D383,[1]Sheet1!$A$2:$U$706,9,FALSE)</f>
        <v>12a1</v>
      </c>
      <c r="X383" s="3">
        <f>VLOOKUP($D383,[1]Sheet1!$A$2:$U$706,11,FALSE)</f>
        <v>279</v>
      </c>
      <c r="Y383" s="3">
        <f>VLOOKUP($D383,[1]Sheet1!$A$2:$U$706,15,FALSE)</f>
        <v>24.5</v>
      </c>
      <c r="Z383" s="3">
        <f>VLOOKUP($D383,[1]Sheet1!$A$2:$U$706,16,FALSE)</f>
        <v>10</v>
      </c>
      <c r="AA383">
        <v>23.8</v>
      </c>
      <c r="AB383">
        <v>10</v>
      </c>
      <c r="AC383">
        <v>68</v>
      </c>
      <c r="AD383" t="s">
        <v>52</v>
      </c>
      <c r="AE383">
        <v>23.8</v>
      </c>
      <c r="AF383">
        <v>22.787739030000001</v>
      </c>
      <c r="AG383">
        <v>2515645.9479999999</v>
      </c>
      <c r="AH383">
        <v>6861336.4570000004</v>
      </c>
      <c r="AI383">
        <v>206.53899999999999</v>
      </c>
      <c r="AJ383" t="s">
        <v>53</v>
      </c>
      <c r="AK383">
        <v>-99</v>
      </c>
      <c r="AL383" t="s">
        <v>54</v>
      </c>
      <c r="AM383" t="s">
        <v>55</v>
      </c>
      <c r="AN383">
        <v>0</v>
      </c>
      <c r="AO383">
        <v>3</v>
      </c>
      <c r="AP383">
        <v>-99</v>
      </c>
      <c r="AQ383">
        <v>-99</v>
      </c>
      <c r="AR383">
        <v>-99</v>
      </c>
      <c r="AS383">
        <v>-99</v>
      </c>
      <c r="AT383">
        <v>-99</v>
      </c>
      <c r="AV383">
        <v>-99</v>
      </c>
      <c r="AW383">
        <v>-99</v>
      </c>
      <c r="AX383">
        <v>-99</v>
      </c>
      <c r="AY383">
        <v>-99</v>
      </c>
      <c r="AZ383">
        <v>-99</v>
      </c>
      <c r="BA383">
        <v>-99</v>
      </c>
      <c r="BB383">
        <v>-99</v>
      </c>
      <c r="BC383">
        <v>-99</v>
      </c>
      <c r="BD383">
        <v>-99</v>
      </c>
      <c r="BE383">
        <v>-99</v>
      </c>
      <c r="BF383">
        <v>-99</v>
      </c>
      <c r="BG383">
        <v>-99</v>
      </c>
      <c r="BH383">
        <v>-99</v>
      </c>
      <c r="BJ383">
        <v>-99</v>
      </c>
      <c r="BK383">
        <v>-99</v>
      </c>
    </row>
    <row r="384" spans="1:63">
      <c r="A384">
        <v>7144</v>
      </c>
      <c r="B384" t="s">
        <v>253</v>
      </c>
      <c r="C384">
        <v>724</v>
      </c>
      <c r="D384" t="s">
        <v>454</v>
      </c>
      <c r="E384">
        <v>3</v>
      </c>
      <c r="F384">
        <v>2515636.04</v>
      </c>
      <c r="G384">
        <v>6861317.2000000002</v>
      </c>
      <c r="H384" s="2">
        <f t="shared" si="35"/>
        <v>-27.928335920076986</v>
      </c>
      <c r="I384" s="2">
        <f t="shared" si="36"/>
        <v>60.689123018442388</v>
      </c>
      <c r="J384" s="2">
        <f t="shared" si="37"/>
        <v>0</v>
      </c>
      <c r="K384" s="2">
        <f t="shared" si="38"/>
        <v>0</v>
      </c>
      <c r="L384" s="2">
        <f t="shared" si="41"/>
        <v>0</v>
      </c>
      <c r="M384">
        <v>-99</v>
      </c>
      <c r="N384">
        <v>-99</v>
      </c>
      <c r="O384">
        <v>2009</v>
      </c>
      <c r="P384">
        <v>2</v>
      </c>
      <c r="Q384">
        <v>11</v>
      </c>
      <c r="R384">
        <v>153</v>
      </c>
      <c r="S384" s="2">
        <f t="shared" si="39"/>
        <v>18385.385606970867</v>
      </c>
      <c r="T384" s="2">
        <f t="shared" si="40"/>
        <v>2812963.9978665425</v>
      </c>
      <c r="U384" s="3">
        <f>VLOOKUP($D384,[1]Sheet1!$A$2:$U$706,8,FALSE)</f>
        <v>2</v>
      </c>
      <c r="V384" s="4">
        <v>12</v>
      </c>
      <c r="W384" s="3" t="str">
        <f>VLOOKUP($D384,[1]Sheet1!$A$2:$U$706,9,FALSE)</f>
        <v>12a1</v>
      </c>
      <c r="X384" s="3">
        <f>VLOOKUP($D384,[1]Sheet1!$A$2:$U$706,11,FALSE)</f>
        <v>171</v>
      </c>
      <c r="Y384" s="3">
        <f>VLOOKUP($D384,[1]Sheet1!$A$2:$U$706,15,FALSE)</f>
        <v>0</v>
      </c>
      <c r="Z384" s="3">
        <f>VLOOKUP($D384,[1]Sheet1!$A$2:$U$706,16,FALSE)</f>
        <v>0</v>
      </c>
      <c r="AA384">
        <v>15</v>
      </c>
      <c r="AB384">
        <v>6</v>
      </c>
      <c r="AC384">
        <v>60</v>
      </c>
      <c r="AD384" t="s">
        <v>52</v>
      </c>
      <c r="AE384">
        <v>-99</v>
      </c>
      <c r="AF384">
        <v>15.021965740000001</v>
      </c>
      <c r="AG384">
        <v>2515635.8930000002</v>
      </c>
      <c r="AH384">
        <v>6861316.9060000004</v>
      </c>
      <c r="AI384">
        <v>198.91200000000001</v>
      </c>
      <c r="AJ384" t="s">
        <v>53</v>
      </c>
      <c r="AK384">
        <v>-99</v>
      </c>
      <c r="AL384" t="s">
        <v>54</v>
      </c>
      <c r="AM384" t="s">
        <v>55</v>
      </c>
      <c r="AN384">
        <v>0</v>
      </c>
      <c r="AO384">
        <v>3</v>
      </c>
      <c r="AP384">
        <v>-99</v>
      </c>
      <c r="AQ384">
        <v>-99</v>
      </c>
      <c r="AR384">
        <v>-99</v>
      </c>
      <c r="AS384">
        <v>-99</v>
      </c>
      <c r="AT384">
        <v>-99</v>
      </c>
      <c r="AV384">
        <v>-99</v>
      </c>
      <c r="AW384">
        <v>-99</v>
      </c>
      <c r="AX384">
        <v>-99</v>
      </c>
      <c r="AY384">
        <v>-99</v>
      </c>
      <c r="AZ384">
        <v>-99</v>
      </c>
      <c r="BA384">
        <v>-99</v>
      </c>
      <c r="BB384">
        <v>-99</v>
      </c>
      <c r="BC384">
        <v>-99</v>
      </c>
      <c r="BD384">
        <v>-99</v>
      </c>
      <c r="BE384">
        <v>-99</v>
      </c>
      <c r="BF384">
        <v>-99</v>
      </c>
      <c r="BG384">
        <v>-99</v>
      </c>
      <c r="BH384">
        <v>-99</v>
      </c>
      <c r="BJ384">
        <v>-99</v>
      </c>
      <c r="BK384">
        <v>-99</v>
      </c>
    </row>
    <row r="385" spans="1:63">
      <c r="A385">
        <v>7151</v>
      </c>
      <c r="B385" t="s">
        <v>253</v>
      </c>
      <c r="C385">
        <v>744</v>
      </c>
      <c r="D385" t="s">
        <v>461</v>
      </c>
      <c r="E385">
        <v>3</v>
      </c>
      <c r="F385">
        <v>2515633.15</v>
      </c>
      <c r="G385">
        <v>6861328.6399999997</v>
      </c>
      <c r="H385" s="2">
        <f t="shared" si="35"/>
        <v>-25.712812510637882</v>
      </c>
      <c r="I385" s="2">
        <f t="shared" si="36"/>
        <v>72.278650878154721</v>
      </c>
      <c r="J385" s="2">
        <f t="shared" si="37"/>
        <v>0</v>
      </c>
      <c r="K385" s="2">
        <f t="shared" si="38"/>
        <v>0</v>
      </c>
      <c r="L385" s="2">
        <f t="shared" si="41"/>
        <v>0</v>
      </c>
      <c r="M385">
        <v>-99</v>
      </c>
      <c r="N385">
        <v>-99</v>
      </c>
      <c r="O385">
        <v>2009</v>
      </c>
      <c r="P385">
        <v>2</v>
      </c>
      <c r="Q385">
        <v>11</v>
      </c>
      <c r="R385">
        <v>99</v>
      </c>
      <c r="S385" s="2">
        <f t="shared" si="39"/>
        <v>7697.6873994583902</v>
      </c>
      <c r="T385" s="2">
        <f t="shared" si="40"/>
        <v>762071.05254638067</v>
      </c>
      <c r="U385" s="3">
        <f>VLOOKUP($D385,[1]Sheet1!$A$2:$U$706,8,FALSE)</f>
        <v>2</v>
      </c>
      <c r="V385" s="4">
        <v>12</v>
      </c>
      <c r="W385" s="3" t="str">
        <f>VLOOKUP($D385,[1]Sheet1!$A$2:$U$706,9,FALSE)</f>
        <v>12a1</v>
      </c>
      <c r="X385" s="3">
        <f>VLOOKUP($D385,[1]Sheet1!$A$2:$U$706,11,FALSE)</f>
        <v>105</v>
      </c>
      <c r="Y385" s="3">
        <f>VLOOKUP($D385,[1]Sheet1!$A$2:$U$706,15,FALSE)</f>
        <v>9.5</v>
      </c>
      <c r="Z385" s="3">
        <f>VLOOKUP($D385,[1]Sheet1!$A$2:$U$706,16,FALSE)</f>
        <v>2</v>
      </c>
      <c r="AA385">
        <v>-99</v>
      </c>
      <c r="AB385">
        <v>-99</v>
      </c>
      <c r="AC385">
        <v>-99</v>
      </c>
      <c r="AD385" t="s">
        <v>52</v>
      </c>
      <c r="AE385">
        <v>-99</v>
      </c>
      <c r="AF385">
        <v>9.6870402440000003</v>
      </c>
      <c r="AG385">
        <v>2515633.15</v>
      </c>
      <c r="AH385">
        <v>6861328.6399999997</v>
      </c>
      <c r="AI385">
        <v>191.92599999999999</v>
      </c>
      <c r="AJ385" t="s">
        <v>428</v>
      </c>
      <c r="AK385">
        <v>-99</v>
      </c>
      <c r="AL385" t="s">
        <v>54</v>
      </c>
      <c r="AM385" t="s">
        <v>55</v>
      </c>
      <c r="AN385">
        <v>0</v>
      </c>
      <c r="AO385">
        <v>3</v>
      </c>
      <c r="AP385">
        <v>-99</v>
      </c>
      <c r="AQ385">
        <v>-99</v>
      </c>
      <c r="AR385">
        <v>-99</v>
      </c>
      <c r="AS385">
        <v>-99</v>
      </c>
      <c r="AT385">
        <v>-99</v>
      </c>
      <c r="AV385">
        <v>-99</v>
      </c>
      <c r="AW385">
        <v>-99</v>
      </c>
      <c r="AX385">
        <v>-99</v>
      </c>
      <c r="AY385">
        <v>-99</v>
      </c>
      <c r="AZ385">
        <v>-99</v>
      </c>
      <c r="BA385">
        <v>-99</v>
      </c>
      <c r="BB385">
        <v>-99</v>
      </c>
      <c r="BC385">
        <v>-99</v>
      </c>
      <c r="BD385">
        <v>-99</v>
      </c>
      <c r="BE385">
        <v>-99</v>
      </c>
      <c r="BF385">
        <v>-99</v>
      </c>
      <c r="BG385">
        <v>-99</v>
      </c>
      <c r="BH385">
        <v>-99</v>
      </c>
      <c r="BJ385">
        <v>-99</v>
      </c>
      <c r="BK385">
        <v>-99</v>
      </c>
    </row>
    <row r="386" spans="1:63">
      <c r="A386">
        <v>7155</v>
      </c>
      <c r="B386" t="s">
        <v>253</v>
      </c>
      <c r="C386">
        <v>748</v>
      </c>
      <c r="D386" t="s">
        <v>466</v>
      </c>
      <c r="E386">
        <v>3</v>
      </c>
      <c r="F386">
        <v>2515630.39</v>
      </c>
      <c r="G386">
        <v>6861333.8499999996</v>
      </c>
      <c r="H386" s="2">
        <f t="shared" si="35"/>
        <v>-26.012380859003162</v>
      </c>
      <c r="I386" s="2">
        <f t="shared" si="36"/>
        <v>78.166940850891763</v>
      </c>
      <c r="J386" s="2">
        <f t="shared" si="37"/>
        <v>0</v>
      </c>
      <c r="K386" s="2">
        <f t="shared" si="38"/>
        <v>0</v>
      </c>
      <c r="L386" s="2">
        <f t="shared" si="41"/>
        <v>0</v>
      </c>
      <c r="M386">
        <v>-99</v>
      </c>
      <c r="N386">
        <v>-99</v>
      </c>
      <c r="O386">
        <v>2009</v>
      </c>
      <c r="P386">
        <v>2</v>
      </c>
      <c r="Q386">
        <v>11</v>
      </c>
      <c r="R386">
        <v>84</v>
      </c>
      <c r="S386" s="2">
        <f t="shared" si="39"/>
        <v>5541.7694409323949</v>
      </c>
      <c r="T386" s="2">
        <f t="shared" si="40"/>
        <v>465508.63303832116</v>
      </c>
      <c r="U386" s="3">
        <f>VLOOKUP($D386,[1]Sheet1!$A$2:$U$706,8,FALSE)</f>
        <v>2</v>
      </c>
      <c r="V386" s="4">
        <v>12</v>
      </c>
      <c r="W386" s="3" t="str">
        <f>VLOOKUP($D386,[1]Sheet1!$A$2:$U$706,9,FALSE)</f>
        <v>12a1</v>
      </c>
      <c r="X386" s="3">
        <f>VLOOKUP($D386,[1]Sheet1!$A$2:$U$706,11,FALSE)</f>
        <v>86</v>
      </c>
      <c r="Y386" s="3">
        <f>VLOOKUP($D386,[1]Sheet1!$A$2:$U$706,15,FALSE)</f>
        <v>0</v>
      </c>
      <c r="Z386" s="3">
        <f>VLOOKUP($D386,[1]Sheet1!$A$2:$U$706,16,FALSE)</f>
        <v>0</v>
      </c>
      <c r="AA386">
        <v>-99</v>
      </c>
      <c r="AB386">
        <v>-99</v>
      </c>
      <c r="AC386">
        <v>-99</v>
      </c>
      <c r="AD386" t="s">
        <v>52</v>
      </c>
      <c r="AE386">
        <v>-99</v>
      </c>
      <c r="AF386">
        <v>8.0108124489999994</v>
      </c>
      <c r="AG386">
        <v>2515630.39</v>
      </c>
      <c r="AH386">
        <v>6861333.8499999996</v>
      </c>
      <c r="AI386">
        <v>190.25700000000001</v>
      </c>
      <c r="AJ386" t="s">
        <v>90</v>
      </c>
      <c r="AK386">
        <v>-99</v>
      </c>
      <c r="AL386" t="s">
        <v>54</v>
      </c>
      <c r="AM386" t="s">
        <v>55</v>
      </c>
      <c r="AN386">
        <v>0</v>
      </c>
      <c r="AO386">
        <v>3</v>
      </c>
      <c r="AP386">
        <v>-99</v>
      </c>
      <c r="AQ386">
        <v>-99</v>
      </c>
      <c r="AR386">
        <v>-99</v>
      </c>
      <c r="AS386">
        <v>-99</v>
      </c>
      <c r="AT386">
        <v>-99</v>
      </c>
      <c r="AV386">
        <v>-99</v>
      </c>
      <c r="AW386">
        <v>-99</v>
      </c>
      <c r="AX386">
        <v>-99</v>
      </c>
      <c r="AY386">
        <v>-99</v>
      </c>
      <c r="AZ386">
        <v>-99</v>
      </c>
      <c r="BA386">
        <v>-99</v>
      </c>
      <c r="BB386">
        <v>-99</v>
      </c>
      <c r="BC386">
        <v>-99</v>
      </c>
      <c r="BD386">
        <v>-99</v>
      </c>
      <c r="BE386">
        <v>-99</v>
      </c>
      <c r="BF386">
        <v>-99</v>
      </c>
      <c r="BG386">
        <v>-99</v>
      </c>
      <c r="BH386">
        <v>-99</v>
      </c>
      <c r="BJ386">
        <v>-99</v>
      </c>
      <c r="BK386">
        <v>-99</v>
      </c>
    </row>
    <row r="387" spans="1:63">
      <c r="A387">
        <v>7156</v>
      </c>
      <c r="B387" t="s">
        <v>253</v>
      </c>
      <c r="C387">
        <v>749</v>
      </c>
      <c r="D387" t="s">
        <v>467</v>
      </c>
      <c r="E387">
        <v>3</v>
      </c>
      <c r="F387">
        <v>2515630.35</v>
      </c>
      <c r="G387">
        <v>6861332.6799999997</v>
      </c>
      <c r="H387" s="2">
        <f t="shared" si="35"/>
        <v>-26.543096536723521</v>
      </c>
      <c r="I387" s="2">
        <f t="shared" si="36"/>
        <v>77.123465470611777</v>
      </c>
      <c r="J387" s="2">
        <f t="shared" si="37"/>
        <v>0</v>
      </c>
      <c r="K387" s="2">
        <f t="shared" si="38"/>
        <v>0</v>
      </c>
      <c r="L387" s="2">
        <f t="shared" si="41"/>
        <v>0</v>
      </c>
      <c r="M387">
        <v>-99</v>
      </c>
      <c r="N387">
        <v>-99</v>
      </c>
      <c r="O387">
        <v>2009</v>
      </c>
      <c r="P387">
        <v>2</v>
      </c>
      <c r="Q387">
        <v>11</v>
      </c>
      <c r="R387">
        <v>97</v>
      </c>
      <c r="S387" s="2">
        <f t="shared" si="39"/>
        <v>7389.8113194065909</v>
      </c>
      <c r="T387" s="2">
        <f t="shared" si="40"/>
        <v>716811.69798243931</v>
      </c>
      <c r="U387" s="3">
        <f>VLOOKUP($D387,[1]Sheet1!$A$2:$U$706,8,FALSE)</f>
        <v>2</v>
      </c>
      <c r="V387" s="4">
        <v>12</v>
      </c>
      <c r="W387" s="3" t="str">
        <f>VLOOKUP($D387,[1]Sheet1!$A$2:$U$706,9,FALSE)</f>
        <v>12a1</v>
      </c>
      <c r="X387" s="3">
        <f>VLOOKUP($D387,[1]Sheet1!$A$2:$U$706,11,FALSE)</f>
        <v>101</v>
      </c>
      <c r="Y387" s="3">
        <f>VLOOKUP($D387,[1]Sheet1!$A$2:$U$706,15,FALSE)</f>
        <v>0</v>
      </c>
      <c r="Z387" s="3">
        <f>VLOOKUP($D387,[1]Sheet1!$A$2:$U$706,16,FALSE)</f>
        <v>0</v>
      </c>
      <c r="AA387">
        <v>-99</v>
      </c>
      <c r="AB387">
        <v>-99</v>
      </c>
      <c r="AC387">
        <v>-99</v>
      </c>
      <c r="AD387" t="s">
        <v>52</v>
      </c>
      <c r="AE387">
        <v>-99</v>
      </c>
      <c r="AF387">
        <v>9.4678963409999994</v>
      </c>
      <c r="AG387">
        <v>2515630.4980000001</v>
      </c>
      <c r="AH387">
        <v>6861332.6799999997</v>
      </c>
      <c r="AI387">
        <v>192.13800000000001</v>
      </c>
      <c r="AJ387" t="s">
        <v>258</v>
      </c>
      <c r="AK387">
        <v>-99</v>
      </c>
      <c r="AL387" t="s">
        <v>54</v>
      </c>
      <c r="AM387" t="s">
        <v>55</v>
      </c>
      <c r="AN387">
        <v>0</v>
      </c>
      <c r="AO387">
        <v>3</v>
      </c>
      <c r="AP387">
        <v>-99</v>
      </c>
      <c r="AQ387">
        <v>-99</v>
      </c>
      <c r="AR387">
        <v>-99</v>
      </c>
      <c r="AS387">
        <v>-99</v>
      </c>
      <c r="AT387">
        <v>-99</v>
      </c>
      <c r="AV387">
        <v>-99</v>
      </c>
      <c r="AW387">
        <v>-99</v>
      </c>
      <c r="AX387">
        <v>-99</v>
      </c>
      <c r="AY387">
        <v>-99</v>
      </c>
      <c r="AZ387">
        <v>-99</v>
      </c>
      <c r="BA387">
        <v>-99</v>
      </c>
      <c r="BB387">
        <v>-99</v>
      </c>
      <c r="BC387">
        <v>-99</v>
      </c>
      <c r="BD387">
        <v>-99</v>
      </c>
      <c r="BE387">
        <v>-99</v>
      </c>
      <c r="BF387">
        <v>-99</v>
      </c>
      <c r="BG387">
        <v>-99</v>
      </c>
      <c r="BH387">
        <v>-99</v>
      </c>
      <c r="BJ387">
        <v>-99</v>
      </c>
      <c r="BK387">
        <v>-99</v>
      </c>
    </row>
    <row r="388" spans="1:63">
      <c r="A388">
        <v>7171</v>
      </c>
      <c r="B388" t="s">
        <v>253</v>
      </c>
      <c r="C388">
        <v>769</v>
      </c>
      <c r="D388" t="s">
        <v>486</v>
      </c>
      <c r="E388">
        <v>3</v>
      </c>
      <c r="F388">
        <v>2515655.12</v>
      </c>
      <c r="G388">
        <v>6861339.4000000004</v>
      </c>
      <c r="H388" s="2">
        <f t="shared" si="35"/>
        <v>-1.2538579326279304</v>
      </c>
      <c r="I388" s="2">
        <f t="shared" si="36"/>
        <v>72.745599456780795</v>
      </c>
      <c r="J388" s="2">
        <f t="shared" si="37"/>
        <v>0</v>
      </c>
      <c r="K388" s="2">
        <f t="shared" si="38"/>
        <v>0</v>
      </c>
      <c r="L388" s="2">
        <f t="shared" si="41"/>
        <v>0</v>
      </c>
      <c r="M388">
        <v>-99</v>
      </c>
      <c r="N388">
        <v>-99</v>
      </c>
      <c r="O388">
        <v>2009</v>
      </c>
      <c r="P388">
        <v>2</v>
      </c>
      <c r="Q388">
        <v>11</v>
      </c>
      <c r="R388">
        <v>64</v>
      </c>
      <c r="S388" s="2">
        <f t="shared" si="39"/>
        <v>3216.9908772759482</v>
      </c>
      <c r="T388" s="2">
        <f t="shared" si="40"/>
        <v>205887.41614566068</v>
      </c>
      <c r="U388" s="3">
        <f>VLOOKUP($D388,[1]Sheet1!$A$2:$U$706,8,FALSE)</f>
        <v>2</v>
      </c>
      <c r="V388" s="4">
        <v>12</v>
      </c>
      <c r="W388" s="3" t="str">
        <f>VLOOKUP($D388,[1]Sheet1!$A$2:$U$706,9,FALSE)</f>
        <v>12a1</v>
      </c>
      <c r="X388" s="3">
        <f>VLOOKUP($D388,[1]Sheet1!$A$2:$U$706,11,FALSE)</f>
        <v>67</v>
      </c>
      <c r="Y388" s="3">
        <f>VLOOKUP($D388,[1]Sheet1!$A$2:$U$706,15,FALSE)</f>
        <v>0</v>
      </c>
      <c r="Z388" s="3">
        <f>VLOOKUP($D388,[1]Sheet1!$A$2:$U$706,16,FALSE)</f>
        <v>0</v>
      </c>
      <c r="AA388">
        <v>-99</v>
      </c>
      <c r="AB388">
        <v>-99</v>
      </c>
      <c r="AC388">
        <v>-99</v>
      </c>
      <c r="AD388" t="s">
        <v>52</v>
      </c>
      <c r="AE388">
        <v>-99</v>
      </c>
      <c r="AF388">
        <v>5.6863963379999998</v>
      </c>
      <c r="AG388">
        <v>2515655.12</v>
      </c>
      <c r="AH388">
        <v>6861339.4000000004</v>
      </c>
      <c r="AI388">
        <v>190.27600000000001</v>
      </c>
      <c r="AJ388" t="s">
        <v>90</v>
      </c>
      <c r="AK388">
        <v>-99</v>
      </c>
      <c r="AL388" t="s">
        <v>54</v>
      </c>
      <c r="AM388" t="s">
        <v>55</v>
      </c>
      <c r="AN388">
        <v>0</v>
      </c>
      <c r="AO388">
        <v>3</v>
      </c>
      <c r="AP388">
        <v>-99</v>
      </c>
      <c r="AQ388">
        <v>-99</v>
      </c>
      <c r="AR388">
        <v>-99</v>
      </c>
      <c r="AS388">
        <v>-99</v>
      </c>
      <c r="AT388">
        <v>-99</v>
      </c>
      <c r="AV388">
        <v>-99</v>
      </c>
      <c r="AW388">
        <v>-99</v>
      </c>
      <c r="AX388">
        <v>-99</v>
      </c>
      <c r="AY388">
        <v>-99</v>
      </c>
      <c r="AZ388">
        <v>-99</v>
      </c>
      <c r="BA388">
        <v>-99</v>
      </c>
      <c r="BB388">
        <v>-99</v>
      </c>
      <c r="BC388">
        <v>-99</v>
      </c>
      <c r="BD388">
        <v>-99</v>
      </c>
      <c r="BE388">
        <v>-99</v>
      </c>
      <c r="BF388">
        <v>-99</v>
      </c>
      <c r="BG388">
        <v>-99</v>
      </c>
      <c r="BH388">
        <v>-99</v>
      </c>
      <c r="BJ388">
        <v>-99</v>
      </c>
      <c r="BK388">
        <v>-99</v>
      </c>
    </row>
    <row r="389" spans="1:63">
      <c r="A389">
        <v>7202</v>
      </c>
      <c r="B389" t="s">
        <v>496</v>
      </c>
      <c r="C389">
        <v>362</v>
      </c>
      <c r="D389" t="s">
        <v>521</v>
      </c>
      <c r="E389">
        <v>2</v>
      </c>
      <c r="F389">
        <v>2515682.13</v>
      </c>
      <c r="G389">
        <v>6861330.6699999999</v>
      </c>
      <c r="H389" s="2">
        <f t="shared" si="35"/>
        <v>19.53605796984418</v>
      </c>
      <c r="I389" s="2">
        <f t="shared" si="36"/>
        <v>53.418613226023865</v>
      </c>
      <c r="J389" s="2">
        <f t="shared" si="37"/>
        <v>1</v>
      </c>
      <c r="K389" s="2">
        <f t="shared" si="38"/>
        <v>1</v>
      </c>
      <c r="L389" s="2">
        <f t="shared" si="41"/>
        <v>1</v>
      </c>
      <c r="M389">
        <v>206.93</v>
      </c>
      <c r="N389">
        <v>-99</v>
      </c>
      <c r="O389">
        <v>2009</v>
      </c>
      <c r="P389">
        <v>2</v>
      </c>
      <c r="Q389">
        <v>11</v>
      </c>
      <c r="R389">
        <v>275</v>
      </c>
      <c r="S389" s="2">
        <f t="shared" si="39"/>
        <v>59395.736106932025</v>
      </c>
      <c r="T389" s="2">
        <f t="shared" si="40"/>
        <v>16333827.429406308</v>
      </c>
      <c r="U389" s="3">
        <f>VLOOKUP($D389,[1]Sheet1!$A$2:$U$706,8,FALSE)</f>
        <v>2</v>
      </c>
      <c r="V389" s="4">
        <v>12</v>
      </c>
      <c r="W389" s="3" t="str">
        <f>VLOOKUP($D389,[1]Sheet1!$A$2:$U$706,9,FALSE)</f>
        <v>12a1</v>
      </c>
      <c r="X389" s="3">
        <f>VLOOKUP($D389,[1]Sheet1!$A$2:$U$706,11,FALSE)</f>
        <v>277</v>
      </c>
      <c r="Y389" s="3">
        <f>VLOOKUP($D389,[1]Sheet1!$A$2:$U$706,15,FALSE)</f>
        <v>0</v>
      </c>
      <c r="Z389" s="3">
        <f>VLOOKUP($D389,[1]Sheet1!$A$2:$U$706,16,FALSE)</f>
        <v>0</v>
      </c>
      <c r="AA389">
        <v>-99</v>
      </c>
      <c r="AB389">
        <v>-99</v>
      </c>
      <c r="AC389">
        <v>-99</v>
      </c>
      <c r="AD389" t="s">
        <v>52</v>
      </c>
      <c r="AE389">
        <v>21.58</v>
      </c>
      <c r="AF389">
        <v>23.442292989999999</v>
      </c>
      <c r="AG389">
        <v>2515682.5389999999</v>
      </c>
      <c r="AH389">
        <v>6861330.5039999997</v>
      </c>
      <c r="AI389">
        <v>208.04300000000001</v>
      </c>
      <c r="AJ389" t="s">
        <v>53</v>
      </c>
      <c r="AK389">
        <v>-99</v>
      </c>
      <c r="AL389" t="s">
        <v>54</v>
      </c>
      <c r="AM389" t="s">
        <v>55</v>
      </c>
      <c r="AN389">
        <v>0</v>
      </c>
      <c r="AO389">
        <v>3</v>
      </c>
      <c r="AP389">
        <v>-99</v>
      </c>
      <c r="AQ389">
        <v>-99</v>
      </c>
      <c r="AR389">
        <v>-99</v>
      </c>
      <c r="AS389">
        <v>-99</v>
      </c>
      <c r="AT389">
        <v>-99</v>
      </c>
      <c r="AV389">
        <v>-99</v>
      </c>
      <c r="AW389">
        <v>-99</v>
      </c>
      <c r="AX389">
        <v>-99</v>
      </c>
      <c r="AY389">
        <v>-99</v>
      </c>
      <c r="AZ389">
        <v>-99</v>
      </c>
      <c r="BA389">
        <v>-99</v>
      </c>
      <c r="BB389">
        <v>-99</v>
      </c>
      <c r="BC389">
        <v>-99</v>
      </c>
      <c r="BD389">
        <v>-99</v>
      </c>
      <c r="BE389">
        <v>-99</v>
      </c>
      <c r="BF389">
        <v>-99</v>
      </c>
      <c r="BG389">
        <v>-99</v>
      </c>
      <c r="BH389">
        <v>-99</v>
      </c>
      <c r="BJ389">
        <v>-99</v>
      </c>
      <c r="BK389">
        <v>-99</v>
      </c>
    </row>
    <row r="390" spans="1:63">
      <c r="A390">
        <v>7213</v>
      </c>
      <c r="B390" t="s">
        <v>496</v>
      </c>
      <c r="C390">
        <v>373</v>
      </c>
      <c r="D390" t="s">
        <v>533</v>
      </c>
      <c r="E390">
        <v>2</v>
      </c>
      <c r="F390">
        <v>2515673.75</v>
      </c>
      <c r="G390">
        <v>6861351.4900000002</v>
      </c>
      <c r="H390" s="2">
        <f t="shared" si="35"/>
        <v>20.740110924145654</v>
      </c>
      <c r="I390" s="2">
        <f t="shared" si="36"/>
        <v>75.829482385736839</v>
      </c>
      <c r="J390" s="2">
        <f t="shared" si="37"/>
        <v>0</v>
      </c>
      <c r="K390" s="2">
        <f t="shared" si="38"/>
        <v>0</v>
      </c>
      <c r="L390" s="2">
        <f t="shared" si="41"/>
        <v>0</v>
      </c>
      <c r="M390">
        <v>199.08</v>
      </c>
      <c r="N390">
        <v>-99</v>
      </c>
      <c r="O390">
        <v>2009</v>
      </c>
      <c r="P390">
        <v>2</v>
      </c>
      <c r="Q390">
        <v>11</v>
      </c>
      <c r="R390">
        <v>170</v>
      </c>
      <c r="S390" s="2">
        <f t="shared" si="39"/>
        <v>22698.006922186254</v>
      </c>
      <c r="T390" s="2">
        <f t="shared" si="40"/>
        <v>3858661.1767716631</v>
      </c>
      <c r="U390" s="3">
        <f>VLOOKUP($D390,[1]Sheet1!$A$2:$U$706,8,FALSE)</f>
        <v>2</v>
      </c>
      <c r="V390" s="4">
        <v>12</v>
      </c>
      <c r="W390" s="3" t="str">
        <f>VLOOKUP($D390,[1]Sheet1!$A$2:$U$706,9,FALSE)</f>
        <v>12a1</v>
      </c>
      <c r="X390" s="3">
        <f>VLOOKUP($D390,[1]Sheet1!$A$2:$U$706,11,FALSE)</f>
        <v>186</v>
      </c>
      <c r="Y390" s="3">
        <f>VLOOKUP($D390,[1]Sheet1!$A$2:$U$706,15,FALSE)</f>
        <v>0</v>
      </c>
      <c r="Z390" s="3">
        <f>VLOOKUP($D390,[1]Sheet1!$A$2:$U$706,16,FALSE)</f>
        <v>0</v>
      </c>
      <c r="AA390">
        <v>-99</v>
      </c>
      <c r="AB390">
        <v>-99</v>
      </c>
      <c r="AC390">
        <v>-99</v>
      </c>
      <c r="AD390" t="s">
        <v>52</v>
      </c>
      <c r="AE390">
        <v>14.97</v>
      </c>
      <c r="AF390">
        <v>16.46991324</v>
      </c>
      <c r="AG390">
        <v>2515673.594</v>
      </c>
      <c r="AH390">
        <v>6861351.5599999996</v>
      </c>
      <c r="AI390">
        <v>200.03399999999999</v>
      </c>
      <c r="AJ390" t="s">
        <v>53</v>
      </c>
      <c r="AK390">
        <v>-99</v>
      </c>
      <c r="AL390" t="s">
        <v>54</v>
      </c>
      <c r="AM390" t="s">
        <v>55</v>
      </c>
      <c r="AN390">
        <v>0</v>
      </c>
      <c r="AO390">
        <v>3</v>
      </c>
      <c r="AP390">
        <v>-99</v>
      </c>
      <c r="AQ390">
        <v>-99</v>
      </c>
      <c r="AR390">
        <v>-99</v>
      </c>
      <c r="AS390">
        <v>-99</v>
      </c>
      <c r="AT390">
        <v>-99</v>
      </c>
      <c r="AV390">
        <v>-99</v>
      </c>
      <c r="AW390">
        <v>-99</v>
      </c>
      <c r="AX390">
        <v>-99</v>
      </c>
      <c r="AY390">
        <v>-99</v>
      </c>
      <c r="AZ390">
        <v>-99</v>
      </c>
      <c r="BA390">
        <v>-99</v>
      </c>
      <c r="BB390">
        <v>-99</v>
      </c>
      <c r="BC390">
        <v>-99</v>
      </c>
      <c r="BD390">
        <v>-99</v>
      </c>
      <c r="BE390">
        <v>-99</v>
      </c>
      <c r="BF390">
        <v>-99</v>
      </c>
      <c r="BG390">
        <v>-99</v>
      </c>
      <c r="BH390">
        <v>-99</v>
      </c>
      <c r="BJ390">
        <v>-99</v>
      </c>
      <c r="BK390">
        <v>-99</v>
      </c>
    </row>
    <row r="391" spans="1:63">
      <c r="A391">
        <v>7224</v>
      </c>
      <c r="B391" t="s">
        <v>496</v>
      </c>
      <c r="C391">
        <v>384</v>
      </c>
      <c r="D391" t="s">
        <v>548</v>
      </c>
      <c r="E391">
        <v>2</v>
      </c>
      <c r="F391">
        <v>2515692.89</v>
      </c>
      <c r="G391">
        <v>6861336.4699999997</v>
      </c>
      <c r="H391" s="2">
        <f t="shared" si="35"/>
        <v>31.739115676595326</v>
      </c>
      <c r="I391" s="2">
        <f t="shared" si="36"/>
        <v>54.127825894235365</v>
      </c>
      <c r="J391" s="2">
        <f t="shared" si="37"/>
        <v>1</v>
      </c>
      <c r="K391" s="2">
        <f t="shared" si="38"/>
        <v>1</v>
      </c>
      <c r="L391" s="2">
        <f t="shared" si="41"/>
        <v>1</v>
      </c>
      <c r="M391">
        <v>204.96</v>
      </c>
      <c r="N391">
        <v>-99</v>
      </c>
      <c r="O391">
        <v>2009</v>
      </c>
      <c r="P391">
        <v>2</v>
      </c>
      <c r="Q391">
        <v>11</v>
      </c>
      <c r="R391">
        <v>273</v>
      </c>
      <c r="S391" s="2">
        <f t="shared" si="39"/>
        <v>58534.939719848422</v>
      </c>
      <c r="T391" s="2">
        <f t="shared" si="40"/>
        <v>15980038.54351862</v>
      </c>
      <c r="U391" s="3">
        <f>VLOOKUP($D391,[1]Sheet1!$A$2:$U$706,8,FALSE)</f>
        <v>2</v>
      </c>
      <c r="V391" s="4">
        <v>12</v>
      </c>
      <c r="W391" s="3" t="str">
        <f>VLOOKUP($D391,[1]Sheet1!$A$2:$U$706,9,FALSE)</f>
        <v>12a1</v>
      </c>
      <c r="X391" s="3">
        <f>VLOOKUP($D391,[1]Sheet1!$A$2:$U$706,11,FALSE)</f>
        <v>277</v>
      </c>
      <c r="Y391" s="3">
        <f>VLOOKUP($D391,[1]Sheet1!$A$2:$U$706,15,FALSE)</f>
        <v>20.5</v>
      </c>
      <c r="Z391" s="3">
        <f>VLOOKUP($D391,[1]Sheet1!$A$2:$U$706,16,FALSE)</f>
        <v>2.5</v>
      </c>
      <c r="AA391">
        <v>-99</v>
      </c>
      <c r="AB391">
        <v>-99</v>
      </c>
      <c r="AC391">
        <v>-99</v>
      </c>
      <c r="AD391" t="s">
        <v>52</v>
      </c>
      <c r="AE391">
        <v>20.010000000000002</v>
      </c>
      <c r="AF391">
        <v>23.335310920000001</v>
      </c>
      <c r="AG391">
        <v>2515692.8489999999</v>
      </c>
      <c r="AH391">
        <v>6861336.4029999999</v>
      </c>
      <c r="AI391">
        <v>205.49</v>
      </c>
      <c r="AJ391" t="s">
        <v>53</v>
      </c>
      <c r="AK391">
        <v>-99</v>
      </c>
      <c r="AL391" t="s">
        <v>54</v>
      </c>
      <c r="AM391" t="s">
        <v>55</v>
      </c>
      <c r="AN391">
        <v>0</v>
      </c>
      <c r="AO391">
        <v>3</v>
      </c>
      <c r="AP391">
        <v>-99</v>
      </c>
      <c r="AQ391">
        <v>-99</v>
      </c>
      <c r="AR391">
        <v>-99</v>
      </c>
      <c r="AS391">
        <v>-99</v>
      </c>
      <c r="AT391">
        <v>-99</v>
      </c>
      <c r="AV391">
        <v>-99</v>
      </c>
      <c r="AW391">
        <v>-99</v>
      </c>
      <c r="AX391">
        <v>-99</v>
      </c>
      <c r="AY391">
        <v>-99</v>
      </c>
      <c r="AZ391">
        <v>-99</v>
      </c>
      <c r="BA391">
        <v>-99</v>
      </c>
      <c r="BB391">
        <v>-99</v>
      </c>
      <c r="BC391">
        <v>-99</v>
      </c>
      <c r="BD391">
        <v>-99</v>
      </c>
      <c r="BE391">
        <v>-99</v>
      </c>
      <c r="BF391">
        <v>-99</v>
      </c>
      <c r="BG391">
        <v>-99</v>
      </c>
      <c r="BH391">
        <v>-99</v>
      </c>
      <c r="BJ391">
        <v>-99</v>
      </c>
      <c r="BK391">
        <v>-99</v>
      </c>
    </row>
    <row r="392" spans="1:63">
      <c r="A392">
        <v>7225</v>
      </c>
      <c r="B392" t="s">
        <v>496</v>
      </c>
      <c r="C392">
        <v>385</v>
      </c>
      <c r="D392" t="s">
        <v>549</v>
      </c>
      <c r="E392">
        <v>2</v>
      </c>
      <c r="F392">
        <v>2515692.8199999998</v>
      </c>
      <c r="G392">
        <v>6861339.6699999999</v>
      </c>
      <c r="H392" s="2">
        <f t="shared" si="35"/>
        <v>33.028052568881613</v>
      </c>
      <c r="I392" s="2">
        <f t="shared" si="36"/>
        <v>57.057594091369246</v>
      </c>
      <c r="J392" s="2">
        <f t="shared" si="37"/>
        <v>1</v>
      </c>
      <c r="K392" s="2">
        <f t="shared" si="38"/>
        <v>1</v>
      </c>
      <c r="L392" s="2">
        <f t="shared" si="41"/>
        <v>1</v>
      </c>
      <c r="M392">
        <v>206.06</v>
      </c>
      <c r="N392">
        <v>-99</v>
      </c>
      <c r="O392">
        <v>2009</v>
      </c>
      <c r="P392">
        <v>2</v>
      </c>
      <c r="Q392">
        <v>11</v>
      </c>
      <c r="R392">
        <v>279</v>
      </c>
      <c r="S392" s="2">
        <f t="shared" si="39"/>
        <v>61136.178437020768</v>
      </c>
      <c r="T392" s="2">
        <f t="shared" si="40"/>
        <v>17056993.783928793</v>
      </c>
      <c r="U392" s="3">
        <f>VLOOKUP($D392,[1]Sheet1!$A$2:$U$706,8,FALSE)</f>
        <v>2</v>
      </c>
      <c r="V392" s="4">
        <v>12</v>
      </c>
      <c r="W392" s="3" t="str">
        <f>VLOOKUP($D392,[1]Sheet1!$A$2:$U$706,9,FALSE)</f>
        <v>12a1</v>
      </c>
      <c r="X392" s="3">
        <f>VLOOKUP($D392,[1]Sheet1!$A$2:$U$706,11,FALSE)</f>
        <v>281</v>
      </c>
      <c r="Y392" s="3">
        <f>VLOOKUP($D392,[1]Sheet1!$A$2:$U$706,15,FALSE)</f>
        <v>26</v>
      </c>
      <c r="Z392" s="3">
        <f>VLOOKUP($D392,[1]Sheet1!$A$2:$U$706,16,FALSE)</f>
        <v>0</v>
      </c>
      <c r="AA392">
        <v>-99</v>
      </c>
      <c r="AB392">
        <v>-99</v>
      </c>
      <c r="AC392">
        <v>-99</v>
      </c>
      <c r="AD392" t="s">
        <v>52</v>
      </c>
      <c r="AE392">
        <v>21.46</v>
      </c>
      <c r="AF392">
        <v>23.653795559999999</v>
      </c>
      <c r="AG392">
        <v>2515693.0099999998</v>
      </c>
      <c r="AH392">
        <v>6861339.3909999998</v>
      </c>
      <c r="AI392">
        <v>206.785</v>
      </c>
      <c r="AJ392" t="s">
        <v>53</v>
      </c>
      <c r="AK392">
        <v>-99</v>
      </c>
      <c r="AL392" t="s">
        <v>54</v>
      </c>
      <c r="AM392" t="s">
        <v>55</v>
      </c>
      <c r="AN392">
        <v>0</v>
      </c>
      <c r="AO392">
        <v>3</v>
      </c>
      <c r="AP392">
        <v>-99</v>
      </c>
      <c r="AQ392">
        <v>-99</v>
      </c>
      <c r="AR392">
        <v>-99</v>
      </c>
      <c r="AS392">
        <v>-99</v>
      </c>
      <c r="AT392">
        <v>-99</v>
      </c>
      <c r="AV392">
        <v>-99</v>
      </c>
      <c r="AW392">
        <v>-99</v>
      </c>
      <c r="AX392">
        <v>-99</v>
      </c>
      <c r="AY392">
        <v>-99</v>
      </c>
      <c r="AZ392">
        <v>-99</v>
      </c>
      <c r="BA392">
        <v>-99</v>
      </c>
      <c r="BB392">
        <v>-99</v>
      </c>
      <c r="BC392">
        <v>-99</v>
      </c>
      <c r="BD392">
        <v>-99</v>
      </c>
      <c r="BE392">
        <v>-99</v>
      </c>
      <c r="BF392">
        <v>-99</v>
      </c>
      <c r="BG392">
        <v>-99</v>
      </c>
      <c r="BH392">
        <v>-99</v>
      </c>
      <c r="BJ392">
        <v>-99</v>
      </c>
      <c r="BK392">
        <v>-99</v>
      </c>
    </row>
    <row r="393" spans="1:63">
      <c r="A393">
        <v>7227</v>
      </c>
      <c r="B393" t="s">
        <v>496</v>
      </c>
      <c r="C393">
        <v>387</v>
      </c>
      <c r="D393" t="s">
        <v>551</v>
      </c>
      <c r="E393">
        <v>2</v>
      </c>
      <c r="F393">
        <v>2515692.7200000002</v>
      </c>
      <c r="G393">
        <v>6861343.3300000001</v>
      </c>
      <c r="H393" s="2">
        <f t="shared" si="35"/>
        <v>34.484204628549513</v>
      </c>
      <c r="I393" s="2">
        <f t="shared" si="36"/>
        <v>60.416942418075074</v>
      </c>
      <c r="J393" s="2">
        <f t="shared" si="37"/>
        <v>1</v>
      </c>
      <c r="K393" s="2">
        <f t="shared" si="38"/>
        <v>1</v>
      </c>
      <c r="L393" s="2">
        <f t="shared" si="41"/>
        <v>1</v>
      </c>
      <c r="M393">
        <v>204.78</v>
      </c>
      <c r="N393">
        <v>-99</v>
      </c>
      <c r="O393">
        <v>2009</v>
      </c>
      <c r="P393">
        <v>2</v>
      </c>
      <c r="Q393">
        <v>11</v>
      </c>
      <c r="R393">
        <v>238</v>
      </c>
      <c r="S393" s="2">
        <f t="shared" si="39"/>
        <v>44488.093567485063</v>
      </c>
      <c r="T393" s="2">
        <f t="shared" si="40"/>
        <v>10588166.269061444</v>
      </c>
      <c r="U393" s="3">
        <f>VLOOKUP($D393,[1]Sheet1!$A$2:$U$706,8,FALSE)</f>
        <v>2</v>
      </c>
      <c r="V393" s="4">
        <v>12</v>
      </c>
      <c r="W393" s="3" t="str">
        <f>VLOOKUP($D393,[1]Sheet1!$A$2:$U$706,9,FALSE)</f>
        <v>12a1</v>
      </c>
      <c r="X393" s="3">
        <f>VLOOKUP($D393,[1]Sheet1!$A$2:$U$706,11,FALSE)</f>
        <v>360</v>
      </c>
      <c r="Y393" s="3">
        <f>VLOOKUP($D393,[1]Sheet1!$A$2:$U$706,15,FALSE)</f>
        <v>20.75</v>
      </c>
      <c r="Z393" s="3">
        <f>VLOOKUP($D393,[1]Sheet1!$A$2:$U$706,16,FALSE)</f>
        <v>2</v>
      </c>
      <c r="AA393">
        <v>-99</v>
      </c>
      <c r="AB393">
        <v>-99</v>
      </c>
      <c r="AC393">
        <v>-99</v>
      </c>
      <c r="AD393" t="s">
        <v>52</v>
      </c>
      <c r="AE393">
        <v>20.27</v>
      </c>
      <c r="AF393">
        <v>21.320158429999999</v>
      </c>
      <c r="AG393">
        <v>2515692.8339999998</v>
      </c>
      <c r="AH393">
        <v>6861342.8090000004</v>
      </c>
      <c r="AI393">
        <v>205.68600000000001</v>
      </c>
      <c r="AJ393" t="s">
        <v>53</v>
      </c>
      <c r="AK393">
        <v>-99</v>
      </c>
      <c r="AL393" t="s">
        <v>54</v>
      </c>
      <c r="AM393" t="s">
        <v>55</v>
      </c>
      <c r="AN393">
        <v>0</v>
      </c>
      <c r="AO393">
        <v>3</v>
      </c>
      <c r="AP393">
        <v>-99</v>
      </c>
      <c r="AQ393">
        <v>-99</v>
      </c>
      <c r="AR393">
        <v>-99</v>
      </c>
      <c r="AS393">
        <v>-99</v>
      </c>
      <c r="AT393">
        <v>-99</v>
      </c>
      <c r="AV393">
        <v>-99</v>
      </c>
      <c r="AW393">
        <v>-99</v>
      </c>
      <c r="AX393">
        <v>-99</v>
      </c>
      <c r="AY393">
        <v>-99</v>
      </c>
      <c r="AZ393">
        <v>-99</v>
      </c>
      <c r="BA393">
        <v>-99</v>
      </c>
      <c r="BB393">
        <v>-99</v>
      </c>
      <c r="BC393">
        <v>-99</v>
      </c>
      <c r="BD393">
        <v>-99</v>
      </c>
      <c r="BE393">
        <v>-99</v>
      </c>
      <c r="BF393">
        <v>-99</v>
      </c>
      <c r="BG393">
        <v>-99</v>
      </c>
      <c r="BH393">
        <v>-99</v>
      </c>
      <c r="BJ393">
        <v>-99</v>
      </c>
      <c r="BK393">
        <v>-99</v>
      </c>
    </row>
    <row r="394" spans="1:63">
      <c r="A394">
        <v>7247</v>
      </c>
      <c r="B394" t="s">
        <v>496</v>
      </c>
      <c r="C394">
        <v>407</v>
      </c>
      <c r="D394" t="s">
        <v>575</v>
      </c>
      <c r="E394">
        <v>2</v>
      </c>
      <c r="F394">
        <v>2515701.2200000002</v>
      </c>
      <c r="G394">
        <v>6861336</v>
      </c>
      <c r="H394" s="2">
        <f t="shared" si="35"/>
        <v>39.090028959770223</v>
      </c>
      <c r="I394" s="2">
        <f t="shared" si="36"/>
        <v>50.181451114232964</v>
      </c>
      <c r="J394" s="2">
        <f t="shared" si="37"/>
        <v>0</v>
      </c>
      <c r="K394" s="2">
        <f t="shared" si="38"/>
        <v>0</v>
      </c>
      <c r="L394" s="2">
        <f t="shared" si="41"/>
        <v>0</v>
      </c>
      <c r="M394">
        <v>206.52</v>
      </c>
      <c r="N394">
        <v>-99</v>
      </c>
      <c r="O394">
        <v>2009</v>
      </c>
      <c r="P394">
        <v>2</v>
      </c>
      <c r="Q394">
        <v>11</v>
      </c>
      <c r="R394">
        <v>260</v>
      </c>
      <c r="S394" s="2">
        <f t="shared" si="39"/>
        <v>53092.915845667507</v>
      </c>
      <c r="T394" s="2">
        <f t="shared" si="40"/>
        <v>13804158.119873552</v>
      </c>
      <c r="U394" s="3">
        <f>VLOOKUP($D394,[1]Sheet1!$A$2:$U$706,8,FALSE)</f>
        <v>2</v>
      </c>
      <c r="V394" s="4">
        <v>12</v>
      </c>
      <c r="W394" s="3" t="str">
        <f>VLOOKUP($D394,[1]Sheet1!$A$2:$U$706,9,FALSE)</f>
        <v>12a1</v>
      </c>
      <c r="X394" s="3">
        <f>VLOOKUP($D394,[1]Sheet1!$A$2:$U$706,11,FALSE)</f>
        <v>294</v>
      </c>
      <c r="Y394" s="3">
        <f>VLOOKUP($D394,[1]Sheet1!$A$2:$U$706,15,FALSE)</f>
        <v>0</v>
      </c>
      <c r="Z394" s="3">
        <f>VLOOKUP($D394,[1]Sheet1!$A$2:$U$706,16,FALSE)</f>
        <v>0</v>
      </c>
      <c r="AA394">
        <v>-99</v>
      </c>
      <c r="AB394">
        <v>-99</v>
      </c>
      <c r="AC394">
        <v>-99</v>
      </c>
      <c r="AD394" t="s">
        <v>576</v>
      </c>
      <c r="AE394">
        <v>21.92</v>
      </c>
      <c r="AF394">
        <v>22.61924166</v>
      </c>
      <c r="AG394">
        <v>2515701.7599999998</v>
      </c>
      <c r="AH394">
        <v>6861335.6569999997</v>
      </c>
      <c r="AI394">
        <v>207.77799999999999</v>
      </c>
      <c r="AJ394" t="s">
        <v>53</v>
      </c>
      <c r="AK394">
        <v>-99</v>
      </c>
      <c r="AL394" t="s">
        <v>54</v>
      </c>
      <c r="AM394" t="s">
        <v>55</v>
      </c>
      <c r="AN394">
        <v>0</v>
      </c>
      <c r="AO394">
        <v>3</v>
      </c>
      <c r="AP394">
        <v>-99</v>
      </c>
      <c r="AQ394">
        <v>-99</v>
      </c>
      <c r="AR394">
        <v>-99</v>
      </c>
      <c r="AS394">
        <v>-99</v>
      </c>
      <c r="AT394">
        <v>-99</v>
      </c>
      <c r="AV394">
        <v>-99</v>
      </c>
      <c r="AW394">
        <v>-99</v>
      </c>
      <c r="AX394">
        <v>-99</v>
      </c>
      <c r="AY394">
        <v>-99</v>
      </c>
      <c r="AZ394">
        <v>-99</v>
      </c>
      <c r="BA394">
        <v>-99</v>
      </c>
      <c r="BB394">
        <v>-99</v>
      </c>
      <c r="BC394">
        <v>-99</v>
      </c>
      <c r="BD394">
        <v>-99</v>
      </c>
      <c r="BE394">
        <v>-99</v>
      </c>
      <c r="BF394">
        <v>-99</v>
      </c>
      <c r="BG394">
        <v>-99</v>
      </c>
      <c r="BH394">
        <v>-99</v>
      </c>
      <c r="BJ394">
        <v>-99</v>
      </c>
      <c r="BK394">
        <v>-99</v>
      </c>
    </row>
    <row r="395" spans="1:63">
      <c r="A395">
        <v>7264</v>
      </c>
      <c r="B395" t="s">
        <v>496</v>
      </c>
      <c r="C395">
        <v>424</v>
      </c>
      <c r="D395" t="s">
        <v>595</v>
      </c>
      <c r="E395">
        <v>2</v>
      </c>
      <c r="F395">
        <v>2515689.8199999998</v>
      </c>
      <c r="G395">
        <v>6861354.1600000001</v>
      </c>
      <c r="H395" s="2">
        <f t="shared" si="35"/>
        <v>36.432867820488866</v>
      </c>
      <c r="I395" s="2">
        <f t="shared" si="36"/>
        <v>71.457848710954991</v>
      </c>
      <c r="J395" s="2">
        <f t="shared" si="37"/>
        <v>0</v>
      </c>
      <c r="K395" s="2">
        <f t="shared" si="38"/>
        <v>0</v>
      </c>
      <c r="L395" s="2">
        <f t="shared" si="41"/>
        <v>0</v>
      </c>
      <c r="M395">
        <v>202.84</v>
      </c>
      <c r="N395">
        <v>-99</v>
      </c>
      <c r="O395">
        <v>2009</v>
      </c>
      <c r="P395">
        <v>2</v>
      </c>
      <c r="Q395">
        <v>11</v>
      </c>
      <c r="R395">
        <v>220</v>
      </c>
      <c r="S395" s="2">
        <f t="shared" si="39"/>
        <v>38013.2711084365</v>
      </c>
      <c r="T395" s="2">
        <f t="shared" si="40"/>
        <v>8362919.64385603</v>
      </c>
      <c r="U395" s="3">
        <f>VLOOKUP($D395,[1]Sheet1!$A$2:$U$706,8,FALSE)</f>
        <v>2</v>
      </c>
      <c r="V395" s="4">
        <v>12</v>
      </c>
      <c r="W395" s="3" t="str">
        <f>VLOOKUP($D395,[1]Sheet1!$A$2:$U$706,9,FALSE)</f>
        <v>12a1</v>
      </c>
      <c r="X395" s="3">
        <f>VLOOKUP($D395,[1]Sheet1!$A$2:$U$706,11,FALSE)</f>
        <v>216</v>
      </c>
      <c r="Y395" s="3">
        <f>VLOOKUP($D395,[1]Sheet1!$A$2:$U$706,15,FALSE)</f>
        <v>0</v>
      </c>
      <c r="Z395" s="3">
        <f>VLOOKUP($D395,[1]Sheet1!$A$2:$U$706,16,FALSE)</f>
        <v>0</v>
      </c>
      <c r="AA395">
        <v>-99</v>
      </c>
      <c r="AB395">
        <v>-99</v>
      </c>
      <c r="AC395">
        <v>-99</v>
      </c>
      <c r="AD395" t="s">
        <v>52</v>
      </c>
      <c r="AE395">
        <v>18.77</v>
      </c>
      <c r="AF395">
        <v>20.167597229999998</v>
      </c>
      <c r="AG395">
        <v>2515690.0260000001</v>
      </c>
      <c r="AH395">
        <v>6861354.3039999995</v>
      </c>
      <c r="AI395">
        <v>204.28299999999999</v>
      </c>
      <c r="AJ395" t="s">
        <v>53</v>
      </c>
      <c r="AK395">
        <v>-99</v>
      </c>
      <c r="AL395" t="s">
        <v>54</v>
      </c>
      <c r="AM395" t="s">
        <v>55</v>
      </c>
      <c r="AN395">
        <v>0</v>
      </c>
      <c r="AO395">
        <v>3</v>
      </c>
      <c r="AP395">
        <v>-99</v>
      </c>
      <c r="AQ395">
        <v>-99</v>
      </c>
      <c r="AR395">
        <v>-99</v>
      </c>
      <c r="AS395">
        <v>-99</v>
      </c>
      <c r="AT395">
        <v>-99</v>
      </c>
      <c r="AV395">
        <v>-99</v>
      </c>
      <c r="AW395">
        <v>-99</v>
      </c>
      <c r="AX395">
        <v>-99</v>
      </c>
      <c r="AY395">
        <v>-99</v>
      </c>
      <c r="AZ395">
        <v>-99</v>
      </c>
      <c r="BA395">
        <v>-99</v>
      </c>
      <c r="BB395">
        <v>-99</v>
      </c>
      <c r="BC395">
        <v>-99</v>
      </c>
      <c r="BD395">
        <v>-99</v>
      </c>
      <c r="BE395">
        <v>-99</v>
      </c>
      <c r="BF395">
        <v>-99</v>
      </c>
      <c r="BG395">
        <v>-99</v>
      </c>
      <c r="BH395">
        <v>-99</v>
      </c>
      <c r="BJ395">
        <v>-99</v>
      </c>
      <c r="BK395">
        <v>-99</v>
      </c>
    </row>
    <row r="396" spans="1:63">
      <c r="A396">
        <v>7266</v>
      </c>
      <c r="B396" t="s">
        <v>496</v>
      </c>
      <c r="C396">
        <v>426</v>
      </c>
      <c r="D396" t="s">
        <v>597</v>
      </c>
      <c r="E396">
        <v>2</v>
      </c>
      <c r="F396">
        <v>2515689.7000000002</v>
      </c>
      <c r="G396">
        <v>6861355.6600000001</v>
      </c>
      <c r="H396" s="2">
        <f t="shared" si="35"/>
        <v>36.958038278976261</v>
      </c>
      <c r="I396" s="2">
        <f t="shared" si="36"/>
        <v>72.86802458276928</v>
      </c>
      <c r="J396" s="2">
        <f t="shared" si="37"/>
        <v>0</v>
      </c>
      <c r="K396" s="2">
        <f t="shared" si="38"/>
        <v>0</v>
      </c>
      <c r="L396" s="2">
        <f t="shared" si="41"/>
        <v>0</v>
      </c>
      <c r="M396">
        <v>203</v>
      </c>
      <c r="N396">
        <v>-99</v>
      </c>
      <c r="O396">
        <v>2009</v>
      </c>
      <c r="P396">
        <v>2</v>
      </c>
      <c r="Q396">
        <v>11</v>
      </c>
      <c r="R396">
        <v>205</v>
      </c>
      <c r="S396" s="2">
        <f t="shared" si="39"/>
        <v>33006.357816777767</v>
      </c>
      <c r="T396" s="2">
        <f t="shared" si="40"/>
        <v>6766303.3524394426</v>
      </c>
      <c r="U396" s="3">
        <f>VLOOKUP($D396,[1]Sheet1!$A$2:$U$706,8,FALSE)</f>
        <v>2</v>
      </c>
      <c r="V396" s="4">
        <v>12</v>
      </c>
      <c r="W396" s="3" t="str">
        <f>VLOOKUP($D396,[1]Sheet1!$A$2:$U$706,9,FALSE)</f>
        <v>12a1</v>
      </c>
      <c r="X396" s="3">
        <f>VLOOKUP($D396,[1]Sheet1!$A$2:$U$706,11,FALSE)</f>
        <v>200</v>
      </c>
      <c r="Y396" s="3">
        <f>VLOOKUP($D396,[1]Sheet1!$A$2:$U$706,15,FALSE)</f>
        <v>18</v>
      </c>
      <c r="Z396" s="3">
        <f>VLOOKUP($D396,[1]Sheet1!$A$2:$U$706,16,FALSE)</f>
        <v>7</v>
      </c>
      <c r="AA396">
        <v>-99</v>
      </c>
      <c r="AB396">
        <v>-99</v>
      </c>
      <c r="AC396">
        <v>-99</v>
      </c>
      <c r="AD396" t="s">
        <v>52</v>
      </c>
      <c r="AE396">
        <v>19.010000000000002</v>
      </c>
      <c r="AF396">
        <v>19.13922226</v>
      </c>
      <c r="AG396">
        <v>2515689.6519999998</v>
      </c>
      <c r="AH396">
        <v>6861355.4759999998</v>
      </c>
      <c r="AI396">
        <v>203.56</v>
      </c>
      <c r="AJ396" t="s">
        <v>53</v>
      </c>
      <c r="AK396">
        <v>-99</v>
      </c>
      <c r="AL396" t="s">
        <v>54</v>
      </c>
      <c r="AM396" t="s">
        <v>55</v>
      </c>
      <c r="AN396">
        <v>0</v>
      </c>
      <c r="AO396">
        <v>3</v>
      </c>
      <c r="AP396">
        <v>-99</v>
      </c>
      <c r="AQ396">
        <v>-99</v>
      </c>
      <c r="AR396">
        <v>-99</v>
      </c>
      <c r="AS396">
        <v>-99</v>
      </c>
      <c r="AT396">
        <v>-99</v>
      </c>
      <c r="AV396">
        <v>-99</v>
      </c>
      <c r="AW396">
        <v>-99</v>
      </c>
      <c r="AX396">
        <v>-99</v>
      </c>
      <c r="AY396">
        <v>-99</v>
      </c>
      <c r="AZ396">
        <v>-99</v>
      </c>
      <c r="BA396">
        <v>-99</v>
      </c>
      <c r="BB396">
        <v>-99</v>
      </c>
      <c r="BC396">
        <v>-99</v>
      </c>
      <c r="BD396">
        <v>-99</v>
      </c>
      <c r="BE396">
        <v>-99</v>
      </c>
      <c r="BF396">
        <v>-99</v>
      </c>
      <c r="BG396">
        <v>-99</v>
      </c>
      <c r="BH396">
        <v>-99</v>
      </c>
      <c r="BJ396">
        <v>-99</v>
      </c>
      <c r="BK396">
        <v>-99</v>
      </c>
    </row>
    <row r="397" spans="1:63">
      <c r="A397">
        <v>7318</v>
      </c>
      <c r="B397" t="s">
        <v>496</v>
      </c>
      <c r="C397">
        <v>710</v>
      </c>
      <c r="D397" t="s">
        <v>666</v>
      </c>
      <c r="E397">
        <v>3</v>
      </c>
      <c r="F397">
        <v>2515681.83</v>
      </c>
      <c r="G397">
        <v>6861335.6200000001</v>
      </c>
      <c r="H397" s="2">
        <f t="shared" si="35"/>
        <v>21.356126029597178</v>
      </c>
      <c r="I397" s="2">
        <f t="shared" si="36"/>
        <v>58.031622250467592</v>
      </c>
      <c r="J397" s="2">
        <f t="shared" si="37"/>
        <v>1</v>
      </c>
      <c r="K397" s="2">
        <f t="shared" si="38"/>
        <v>1</v>
      </c>
      <c r="L397" s="2">
        <f t="shared" si="41"/>
        <v>1</v>
      </c>
      <c r="M397">
        <v>-99</v>
      </c>
      <c r="N397">
        <v>-99</v>
      </c>
      <c r="O397">
        <v>2009</v>
      </c>
      <c r="P397">
        <v>2</v>
      </c>
      <c r="Q397">
        <v>11</v>
      </c>
      <c r="R397">
        <v>216</v>
      </c>
      <c r="S397" s="2">
        <f t="shared" si="39"/>
        <v>36643.536711471344</v>
      </c>
      <c r="T397" s="2">
        <f t="shared" si="40"/>
        <v>7915003.9296778105</v>
      </c>
      <c r="U397" s="3">
        <f>VLOOKUP($D397,[1]Sheet1!$A$2:$U$706,8,FALSE)</f>
        <v>2</v>
      </c>
      <c r="V397" s="4">
        <v>12</v>
      </c>
      <c r="W397" s="3" t="str">
        <f>VLOOKUP($D397,[1]Sheet1!$A$2:$U$706,9,FALSE)</f>
        <v>12a1</v>
      </c>
      <c r="X397" s="3">
        <f>VLOOKUP($D397,[1]Sheet1!$A$2:$U$706,11,FALSE)</f>
        <v>224</v>
      </c>
      <c r="Y397" s="3">
        <f>VLOOKUP($D397,[1]Sheet1!$A$2:$U$706,15,FALSE)</f>
        <v>0</v>
      </c>
      <c r="Z397" s="3">
        <f>VLOOKUP($D397,[1]Sheet1!$A$2:$U$706,16,FALSE)</f>
        <v>0</v>
      </c>
      <c r="AA397">
        <v>-99</v>
      </c>
      <c r="AB397">
        <v>-99</v>
      </c>
      <c r="AC397">
        <v>-99</v>
      </c>
      <c r="AD397" t="s">
        <v>52</v>
      </c>
      <c r="AE397">
        <v>-99</v>
      </c>
      <c r="AF397">
        <v>19.899633390000002</v>
      </c>
      <c r="AG397">
        <v>2515681.7570000002</v>
      </c>
      <c r="AH397">
        <v>6861335.5470000003</v>
      </c>
      <c r="AI397">
        <v>206.14</v>
      </c>
      <c r="AJ397" t="s">
        <v>53</v>
      </c>
      <c r="AK397">
        <v>-99</v>
      </c>
      <c r="AL397" t="s">
        <v>54</v>
      </c>
      <c r="AM397" t="s">
        <v>55</v>
      </c>
      <c r="AN397">
        <v>0</v>
      </c>
      <c r="AO397">
        <v>3</v>
      </c>
      <c r="AP397">
        <v>-99</v>
      </c>
      <c r="AQ397">
        <v>-99</v>
      </c>
      <c r="AR397">
        <v>-99</v>
      </c>
      <c r="AS397">
        <v>-99</v>
      </c>
      <c r="AT397">
        <v>-99</v>
      </c>
      <c r="AV397">
        <v>-99</v>
      </c>
      <c r="AW397">
        <v>-99</v>
      </c>
      <c r="AX397">
        <v>-99</v>
      </c>
      <c r="AY397">
        <v>-99</v>
      </c>
      <c r="AZ397">
        <v>-99</v>
      </c>
      <c r="BA397">
        <v>-99</v>
      </c>
      <c r="BB397">
        <v>-99</v>
      </c>
      <c r="BC397">
        <v>-99</v>
      </c>
      <c r="BD397">
        <v>-99</v>
      </c>
      <c r="BE397">
        <v>-99</v>
      </c>
      <c r="BF397">
        <v>-99</v>
      </c>
      <c r="BG397">
        <v>-99</v>
      </c>
      <c r="BH397">
        <v>-99</v>
      </c>
      <c r="BJ397">
        <v>-99</v>
      </c>
      <c r="BK397">
        <v>-99</v>
      </c>
    </row>
    <row r="398" spans="1:63">
      <c r="A398">
        <v>7321</v>
      </c>
      <c r="B398" t="s">
        <v>496</v>
      </c>
      <c r="C398">
        <v>713</v>
      </c>
      <c r="D398" t="s">
        <v>669</v>
      </c>
      <c r="E398">
        <v>3</v>
      </c>
      <c r="F398">
        <v>2515692.09</v>
      </c>
      <c r="G398">
        <v>6861340.4100000001</v>
      </c>
      <c r="H398" s="2">
        <f t="shared" si="35"/>
        <v>32.679185398144327</v>
      </c>
      <c r="I398" s="2">
        <f t="shared" si="36"/>
        <v>58.036773185041781</v>
      </c>
      <c r="J398" s="2">
        <f t="shared" si="37"/>
        <v>1</v>
      </c>
      <c r="K398" s="2">
        <f t="shared" si="38"/>
        <v>1</v>
      </c>
      <c r="L398" s="2">
        <f t="shared" si="41"/>
        <v>0</v>
      </c>
      <c r="M398">
        <v>-99</v>
      </c>
      <c r="N398">
        <v>-99</v>
      </c>
      <c r="O398">
        <v>2009</v>
      </c>
      <c r="P398">
        <v>2</v>
      </c>
      <c r="Q398">
        <v>11</v>
      </c>
      <c r="R398">
        <v>125</v>
      </c>
      <c r="S398" s="2">
        <f t="shared" si="39"/>
        <v>12271.846303085129</v>
      </c>
      <c r="T398" s="2">
        <f t="shared" si="40"/>
        <v>1533980.7878856412</v>
      </c>
      <c r="U398" s="3">
        <f>VLOOKUP($D398,[1]Sheet1!$A$2:$U$706,8,FALSE)</f>
        <v>2</v>
      </c>
      <c r="V398" s="4">
        <v>12</v>
      </c>
      <c r="W398" s="3" t="str">
        <f>VLOOKUP($D398,[1]Sheet1!$A$2:$U$706,9,FALSE)</f>
        <v>12a1</v>
      </c>
      <c r="X398" s="3">
        <f>VLOOKUP($D398,[1]Sheet1!$A$2:$U$706,11,FALSE)</f>
        <v>127</v>
      </c>
      <c r="Y398" s="3">
        <f>VLOOKUP($D398,[1]Sheet1!$A$2:$U$706,15,FALSE)</f>
        <v>0</v>
      </c>
      <c r="Z398" s="3">
        <f>VLOOKUP($D398,[1]Sheet1!$A$2:$U$706,16,FALSE)</f>
        <v>0</v>
      </c>
      <c r="AA398">
        <v>-99</v>
      </c>
      <c r="AB398">
        <v>-99</v>
      </c>
      <c r="AC398">
        <v>-99</v>
      </c>
      <c r="AD398" t="s">
        <v>52</v>
      </c>
      <c r="AE398">
        <v>-99</v>
      </c>
      <c r="AF398">
        <v>12.39840235</v>
      </c>
      <c r="AG398">
        <v>2515692.09</v>
      </c>
      <c r="AH398">
        <v>6861340.4100000001</v>
      </c>
      <c r="AI398">
        <v>197.05600000000001</v>
      </c>
      <c r="AJ398" t="s">
        <v>428</v>
      </c>
      <c r="AK398">
        <v>-99</v>
      </c>
      <c r="AL398" t="s">
        <v>54</v>
      </c>
      <c r="AM398" t="s">
        <v>55</v>
      </c>
      <c r="AN398">
        <v>0</v>
      </c>
      <c r="AO398">
        <v>3</v>
      </c>
      <c r="AP398">
        <v>-99</v>
      </c>
      <c r="AQ398">
        <v>-99</v>
      </c>
      <c r="AR398">
        <v>-99</v>
      </c>
      <c r="AS398">
        <v>-99</v>
      </c>
      <c r="AT398">
        <v>-99</v>
      </c>
      <c r="AV398">
        <v>-99</v>
      </c>
      <c r="AW398">
        <v>-99</v>
      </c>
      <c r="AX398">
        <v>-99</v>
      </c>
      <c r="AY398">
        <v>-99</v>
      </c>
      <c r="AZ398">
        <v>-99</v>
      </c>
      <c r="BA398">
        <v>-99</v>
      </c>
      <c r="BB398">
        <v>-99</v>
      </c>
      <c r="BC398">
        <v>-99</v>
      </c>
      <c r="BD398">
        <v>-99</v>
      </c>
      <c r="BE398">
        <v>-99</v>
      </c>
      <c r="BF398">
        <v>-99</v>
      </c>
      <c r="BG398">
        <v>-99</v>
      </c>
      <c r="BH398">
        <v>-99</v>
      </c>
      <c r="BJ398">
        <v>-99</v>
      </c>
      <c r="BK398">
        <v>-99</v>
      </c>
    </row>
    <row r="399" spans="1:63">
      <c r="A399">
        <v>7328</v>
      </c>
      <c r="B399" t="s">
        <v>496</v>
      </c>
      <c r="C399">
        <v>720</v>
      </c>
      <c r="D399" t="s">
        <v>680</v>
      </c>
      <c r="E399">
        <v>3</v>
      </c>
      <c r="F399">
        <v>2515702.62</v>
      </c>
      <c r="G399">
        <v>6861340.0800000001</v>
      </c>
      <c r="H399" s="2">
        <f t="shared" si="35"/>
        <v>42.083142369470664</v>
      </c>
      <c r="I399" s="2">
        <f t="shared" si="36"/>
        <v>53.287521319012399</v>
      </c>
      <c r="J399" s="2">
        <f t="shared" si="37"/>
        <v>0</v>
      </c>
      <c r="K399" s="2">
        <f t="shared" si="38"/>
        <v>0</v>
      </c>
      <c r="L399" s="2">
        <f t="shared" si="41"/>
        <v>0</v>
      </c>
      <c r="M399">
        <v>-99</v>
      </c>
      <c r="N399">
        <v>-99</v>
      </c>
      <c r="O399">
        <v>2009</v>
      </c>
      <c r="P399">
        <v>2</v>
      </c>
      <c r="Q399">
        <v>11</v>
      </c>
      <c r="R399">
        <v>120</v>
      </c>
      <c r="S399" s="2">
        <f t="shared" si="39"/>
        <v>11309.733552923255</v>
      </c>
      <c r="T399" s="2">
        <f t="shared" si="40"/>
        <v>1357168.0263507906</v>
      </c>
      <c r="U399" s="3">
        <f>VLOOKUP($D399,[1]Sheet1!$A$2:$U$706,8,FALSE)</f>
        <v>2</v>
      </c>
      <c r="V399" s="4">
        <v>12</v>
      </c>
      <c r="W399" s="3" t="str">
        <f>VLOOKUP($D399,[1]Sheet1!$A$2:$U$706,9,FALSE)</f>
        <v>12a1</v>
      </c>
      <c r="X399" s="3">
        <f>VLOOKUP($D399,[1]Sheet1!$A$2:$U$706,11,FALSE)</f>
        <v>105</v>
      </c>
      <c r="Y399" s="3">
        <f>VLOOKUP($D399,[1]Sheet1!$A$2:$U$706,15,FALSE)</f>
        <v>10.75</v>
      </c>
      <c r="Z399" s="3">
        <f>VLOOKUP($D399,[1]Sheet1!$A$2:$U$706,16,FALSE)</f>
        <v>2.5</v>
      </c>
      <c r="AA399">
        <v>-99</v>
      </c>
      <c r="AB399">
        <v>-99</v>
      </c>
      <c r="AC399">
        <v>-99</v>
      </c>
      <c r="AD399" t="s">
        <v>52</v>
      </c>
      <c r="AE399">
        <v>-99</v>
      </c>
      <c r="AF399">
        <v>11.897465779999999</v>
      </c>
      <c r="AG399">
        <v>2515702.62</v>
      </c>
      <c r="AH399">
        <v>6861340.0800000001</v>
      </c>
      <c r="AI399">
        <v>196.23</v>
      </c>
      <c r="AJ399" t="s">
        <v>428</v>
      </c>
      <c r="AK399">
        <v>-99</v>
      </c>
      <c r="AL399" t="s">
        <v>54</v>
      </c>
      <c r="AM399" t="s">
        <v>55</v>
      </c>
      <c r="AN399">
        <v>0</v>
      </c>
      <c r="AO399">
        <v>3</v>
      </c>
      <c r="AP399">
        <v>-99</v>
      </c>
      <c r="AQ399">
        <v>-99</v>
      </c>
      <c r="AR399">
        <v>-99</v>
      </c>
      <c r="AS399">
        <v>-99</v>
      </c>
      <c r="AT399">
        <v>-99</v>
      </c>
      <c r="AV399">
        <v>-99</v>
      </c>
      <c r="AW399">
        <v>-99</v>
      </c>
      <c r="AX399">
        <v>-99</v>
      </c>
      <c r="AY399">
        <v>-99</v>
      </c>
      <c r="AZ399">
        <v>-99</v>
      </c>
      <c r="BA399">
        <v>-99</v>
      </c>
      <c r="BB399">
        <v>-99</v>
      </c>
      <c r="BC399">
        <v>-99</v>
      </c>
      <c r="BD399">
        <v>-99</v>
      </c>
      <c r="BE399">
        <v>-99</v>
      </c>
      <c r="BF399">
        <v>-99</v>
      </c>
      <c r="BG399">
        <v>-99</v>
      </c>
      <c r="BH399">
        <v>-99</v>
      </c>
      <c r="BJ399">
        <v>-99</v>
      </c>
      <c r="BK399">
        <v>-99</v>
      </c>
    </row>
    <row r="400" spans="1:63">
      <c r="A400">
        <v>7333</v>
      </c>
      <c r="B400" t="s">
        <v>496</v>
      </c>
      <c r="C400">
        <v>725</v>
      </c>
      <c r="D400" t="s">
        <v>685</v>
      </c>
      <c r="E400">
        <v>3</v>
      </c>
      <c r="F400">
        <v>2515693.3199999998</v>
      </c>
      <c r="G400">
        <v>6861359.2999999998</v>
      </c>
      <c r="H400" s="2">
        <f t="shared" si="35"/>
        <v>41.777202940322638</v>
      </c>
      <c r="I400" s="2">
        <f t="shared" si="36"/>
        <v>74.637106819927055</v>
      </c>
      <c r="J400" s="2">
        <f t="shared" si="37"/>
        <v>0</v>
      </c>
      <c r="K400" s="2">
        <f t="shared" si="38"/>
        <v>0</v>
      </c>
      <c r="L400" s="2">
        <f t="shared" si="41"/>
        <v>0</v>
      </c>
      <c r="M400">
        <v>-99</v>
      </c>
      <c r="N400">
        <v>-99</v>
      </c>
      <c r="O400">
        <v>2009</v>
      </c>
      <c r="P400">
        <v>2</v>
      </c>
      <c r="Q400">
        <v>11</v>
      </c>
      <c r="R400">
        <v>133</v>
      </c>
      <c r="S400" s="2">
        <f t="shared" si="39"/>
        <v>13892.908112337462</v>
      </c>
      <c r="T400" s="2">
        <f t="shared" si="40"/>
        <v>1847756.7789408823</v>
      </c>
      <c r="U400" s="3">
        <f>VLOOKUP($D400,[1]Sheet1!$A$2:$U$706,8,FALSE)</f>
        <v>2</v>
      </c>
      <c r="V400" s="4">
        <v>12</v>
      </c>
      <c r="W400" s="3" t="str">
        <f>VLOOKUP($D400,[1]Sheet1!$A$2:$U$706,9,FALSE)</f>
        <v>12a1</v>
      </c>
      <c r="X400" s="3">
        <f>VLOOKUP($D400,[1]Sheet1!$A$2:$U$706,11,FALSE)</f>
        <v>151</v>
      </c>
      <c r="Y400" s="3">
        <f>VLOOKUP($D400,[1]Sheet1!$A$2:$U$706,15,FALSE)</f>
        <v>0</v>
      </c>
      <c r="Z400" s="3">
        <f>VLOOKUP($D400,[1]Sheet1!$A$2:$U$706,16,FALSE)</f>
        <v>0</v>
      </c>
      <c r="AA400">
        <v>-99</v>
      </c>
      <c r="AB400">
        <v>-99</v>
      </c>
      <c r="AC400">
        <v>-99</v>
      </c>
      <c r="AD400" t="s">
        <v>52</v>
      </c>
      <c r="AE400">
        <v>-99</v>
      </c>
      <c r="AF400">
        <v>13.17928903</v>
      </c>
      <c r="AG400">
        <v>2515693.3199999998</v>
      </c>
      <c r="AH400">
        <v>6861359.2999999998</v>
      </c>
      <c r="AI400">
        <v>197.26400000000001</v>
      </c>
      <c r="AJ400" t="s">
        <v>428</v>
      </c>
      <c r="AK400">
        <v>-99</v>
      </c>
      <c r="AL400" t="s">
        <v>54</v>
      </c>
      <c r="AM400" t="s">
        <v>55</v>
      </c>
      <c r="AN400">
        <v>0</v>
      </c>
      <c r="AO400">
        <v>3</v>
      </c>
      <c r="AP400">
        <v>-99</v>
      </c>
      <c r="AQ400">
        <v>-99</v>
      </c>
      <c r="AR400">
        <v>-99</v>
      </c>
      <c r="AS400">
        <v>-99</v>
      </c>
      <c r="AT400">
        <v>-99</v>
      </c>
      <c r="AV400">
        <v>-99</v>
      </c>
      <c r="AW400">
        <v>-99</v>
      </c>
      <c r="AX400">
        <v>-99</v>
      </c>
      <c r="AY400">
        <v>-99</v>
      </c>
      <c r="AZ400">
        <v>-99</v>
      </c>
      <c r="BA400">
        <v>-99</v>
      </c>
      <c r="BB400">
        <v>-99</v>
      </c>
      <c r="BC400">
        <v>-99</v>
      </c>
      <c r="BD400">
        <v>-99</v>
      </c>
      <c r="BE400">
        <v>-99</v>
      </c>
      <c r="BF400">
        <v>-99</v>
      </c>
      <c r="BG400">
        <v>-99</v>
      </c>
      <c r="BH400">
        <v>-99</v>
      </c>
      <c r="BJ400">
        <v>-99</v>
      </c>
      <c r="BK400">
        <v>-99</v>
      </c>
    </row>
    <row r="401" spans="1:63">
      <c r="A401">
        <v>7344</v>
      </c>
      <c r="B401" t="s">
        <v>496</v>
      </c>
      <c r="C401">
        <v>737</v>
      </c>
      <c r="D401" t="s">
        <v>699</v>
      </c>
      <c r="E401">
        <v>3</v>
      </c>
      <c r="F401">
        <v>2515711.09</v>
      </c>
      <c r="G401">
        <v>6861331.9699999997</v>
      </c>
      <c r="H401" s="2">
        <f t="shared" si="35"/>
        <v>46.332135222575985</v>
      </c>
      <c r="I401" s="2">
        <f t="shared" si="36"/>
        <v>42.357788489007781</v>
      </c>
      <c r="J401" s="2">
        <f t="shared" si="37"/>
        <v>0</v>
      </c>
      <c r="K401" s="2">
        <f t="shared" si="38"/>
        <v>0</v>
      </c>
      <c r="L401" s="2">
        <f t="shared" si="41"/>
        <v>0</v>
      </c>
      <c r="M401">
        <v>-99</v>
      </c>
      <c r="N401">
        <v>-99</v>
      </c>
      <c r="O401">
        <v>2009</v>
      </c>
      <c r="P401">
        <v>2</v>
      </c>
      <c r="Q401">
        <v>11</v>
      </c>
      <c r="R401">
        <v>187</v>
      </c>
      <c r="S401" s="2">
        <f t="shared" si="39"/>
        <v>27464.588375845367</v>
      </c>
      <c r="T401" s="2">
        <f t="shared" si="40"/>
        <v>5135878.0262830835</v>
      </c>
      <c r="U401" s="3">
        <f>VLOOKUP($D401,[1]Sheet1!$A$2:$U$706,8,FALSE)</f>
        <v>2</v>
      </c>
      <c r="V401" s="4">
        <v>12</v>
      </c>
      <c r="W401" s="3" t="str">
        <f>VLOOKUP($D401,[1]Sheet1!$A$2:$U$706,9,FALSE)</f>
        <v>12a1</v>
      </c>
      <c r="X401" s="3">
        <f>VLOOKUP($D401,[1]Sheet1!$A$2:$U$706,11,FALSE)</f>
        <v>184</v>
      </c>
      <c r="Y401" s="3">
        <f>VLOOKUP($D401,[1]Sheet1!$A$2:$U$706,15,FALSE)</f>
        <v>0</v>
      </c>
      <c r="Z401" s="3">
        <f>VLOOKUP($D401,[1]Sheet1!$A$2:$U$706,16,FALSE)</f>
        <v>0</v>
      </c>
      <c r="AA401">
        <v>-99</v>
      </c>
      <c r="AB401">
        <v>-99</v>
      </c>
      <c r="AC401">
        <v>-99</v>
      </c>
      <c r="AD401" t="s">
        <v>52</v>
      </c>
      <c r="AE401">
        <v>-99</v>
      </c>
      <c r="AF401">
        <v>17.816200540000001</v>
      </c>
      <c r="AG401">
        <v>2515711.09</v>
      </c>
      <c r="AH401">
        <v>6861331.9699999997</v>
      </c>
      <c r="AI401">
        <v>202.226</v>
      </c>
      <c r="AJ401" t="s">
        <v>428</v>
      </c>
      <c r="AK401">
        <v>-99</v>
      </c>
      <c r="AL401" t="s">
        <v>54</v>
      </c>
      <c r="AM401" t="s">
        <v>55</v>
      </c>
      <c r="AN401">
        <v>0</v>
      </c>
      <c r="AO401">
        <v>3</v>
      </c>
      <c r="AP401">
        <v>-99</v>
      </c>
      <c r="AQ401">
        <v>-99</v>
      </c>
      <c r="AR401">
        <v>-99</v>
      </c>
      <c r="AS401">
        <v>-99</v>
      </c>
      <c r="AT401">
        <v>-99</v>
      </c>
      <c r="AV401">
        <v>-99</v>
      </c>
      <c r="AW401">
        <v>-99</v>
      </c>
      <c r="AX401">
        <v>-99</v>
      </c>
      <c r="AY401">
        <v>-99</v>
      </c>
      <c r="AZ401">
        <v>-99</v>
      </c>
      <c r="BA401">
        <v>-99</v>
      </c>
      <c r="BB401">
        <v>-99</v>
      </c>
      <c r="BC401">
        <v>-99</v>
      </c>
      <c r="BD401">
        <v>-99</v>
      </c>
      <c r="BE401">
        <v>-99</v>
      </c>
      <c r="BF401">
        <v>-99</v>
      </c>
      <c r="BG401">
        <v>-99</v>
      </c>
      <c r="BH401">
        <v>-99</v>
      </c>
      <c r="BJ401">
        <v>-99</v>
      </c>
      <c r="BK401">
        <v>-99</v>
      </c>
    </row>
    <row r="402" spans="1:63">
      <c r="A402">
        <v>7355</v>
      </c>
      <c r="B402" t="s">
        <v>707</v>
      </c>
      <c r="C402">
        <v>477</v>
      </c>
      <c r="D402" t="s">
        <v>713</v>
      </c>
      <c r="E402">
        <v>2</v>
      </c>
      <c r="F402">
        <v>2515691.46</v>
      </c>
      <c r="G402">
        <v>6861291.25</v>
      </c>
      <c r="H402" s="2">
        <f t="shared" si="35"/>
        <v>11.33229774517676</v>
      </c>
      <c r="I402" s="2">
        <f t="shared" si="36"/>
        <v>13.748931879034435</v>
      </c>
      <c r="J402" s="2">
        <f t="shared" si="37"/>
        <v>1</v>
      </c>
      <c r="K402" s="2">
        <f t="shared" si="38"/>
        <v>1</v>
      </c>
      <c r="L402" s="2">
        <f t="shared" si="41"/>
        <v>1</v>
      </c>
      <c r="M402">
        <v>203.95</v>
      </c>
      <c r="N402">
        <v>-99</v>
      </c>
      <c r="O402">
        <v>2009</v>
      </c>
      <c r="P402">
        <v>2</v>
      </c>
      <c r="Q402">
        <v>11</v>
      </c>
      <c r="R402">
        <v>175</v>
      </c>
      <c r="S402" s="2">
        <f t="shared" si="39"/>
        <v>24052.818754046853</v>
      </c>
      <c r="T402" s="2">
        <f t="shared" si="40"/>
        <v>4209243.2819581991</v>
      </c>
      <c r="U402" s="3">
        <f>VLOOKUP($D402,[1]Sheet1!$A$2:$U$706,8,FALSE)</f>
        <v>2</v>
      </c>
      <c r="V402" s="4">
        <v>12</v>
      </c>
      <c r="W402" s="3" t="str">
        <f>VLOOKUP($D402,[1]Sheet1!$A$2:$U$706,9,FALSE)</f>
        <v>12a1</v>
      </c>
      <c r="X402" s="3">
        <f>VLOOKUP($D402,[1]Sheet1!$A$2:$U$706,11,FALSE)</f>
        <v>195</v>
      </c>
      <c r="Y402" s="3">
        <f>VLOOKUP($D402,[1]Sheet1!$A$2:$U$706,15,FALSE)</f>
        <v>0</v>
      </c>
      <c r="Z402" s="3">
        <f>VLOOKUP($D402,[1]Sheet1!$A$2:$U$706,16,FALSE)</f>
        <v>0</v>
      </c>
      <c r="AA402">
        <v>17.5</v>
      </c>
      <c r="AB402">
        <v>5.5</v>
      </c>
      <c r="AC402">
        <v>-99</v>
      </c>
      <c r="AD402" t="s">
        <v>52</v>
      </c>
      <c r="AE402">
        <v>17.5</v>
      </c>
      <c r="AF402">
        <v>16.87610347</v>
      </c>
      <c r="AG402">
        <v>2515691.591</v>
      </c>
      <c r="AH402">
        <v>6861291.1229999997</v>
      </c>
      <c r="AI402">
        <v>204.797</v>
      </c>
      <c r="AJ402" t="s">
        <v>53</v>
      </c>
      <c r="AK402">
        <v>-99</v>
      </c>
      <c r="AL402" t="s">
        <v>54</v>
      </c>
      <c r="AM402" t="s">
        <v>55</v>
      </c>
      <c r="AN402">
        <v>0</v>
      </c>
      <c r="AO402">
        <v>3</v>
      </c>
      <c r="AP402">
        <v>-99</v>
      </c>
      <c r="AQ402">
        <v>-99</v>
      </c>
      <c r="AR402">
        <v>-99</v>
      </c>
      <c r="AS402">
        <v>-99</v>
      </c>
      <c r="AT402">
        <v>-99</v>
      </c>
      <c r="AV402">
        <v>-99</v>
      </c>
      <c r="AW402">
        <v>-99</v>
      </c>
      <c r="AX402">
        <v>-99</v>
      </c>
      <c r="AY402">
        <v>-99</v>
      </c>
      <c r="AZ402">
        <v>-99</v>
      </c>
      <c r="BA402">
        <v>-99</v>
      </c>
      <c r="BB402">
        <v>-99</v>
      </c>
      <c r="BC402">
        <v>-99</v>
      </c>
      <c r="BD402">
        <v>-99</v>
      </c>
      <c r="BE402">
        <v>-99</v>
      </c>
      <c r="BF402">
        <v>-99</v>
      </c>
      <c r="BG402">
        <v>-99</v>
      </c>
      <c r="BH402">
        <v>-99</v>
      </c>
      <c r="BJ402">
        <v>-99</v>
      </c>
      <c r="BK402">
        <v>-99</v>
      </c>
    </row>
    <row r="403" spans="1:63">
      <c r="A403">
        <v>7365</v>
      </c>
      <c r="B403" t="s">
        <v>707</v>
      </c>
      <c r="C403">
        <v>487</v>
      </c>
      <c r="D403" t="s">
        <v>723</v>
      </c>
      <c r="E403">
        <v>2</v>
      </c>
      <c r="F403">
        <v>2515684.6</v>
      </c>
      <c r="G403">
        <v>6861310.5599999996</v>
      </c>
      <c r="H403" s="2">
        <f t="shared" si="35"/>
        <v>13.275784960263238</v>
      </c>
      <c r="I403" s="2">
        <f t="shared" si="36"/>
        <v>34.148896521826849</v>
      </c>
      <c r="J403" s="2">
        <f t="shared" si="37"/>
        <v>1</v>
      </c>
      <c r="K403" s="2">
        <f t="shared" si="38"/>
        <v>1</v>
      </c>
      <c r="L403" s="2">
        <f t="shared" si="41"/>
        <v>1</v>
      </c>
      <c r="M403">
        <v>204.55</v>
      </c>
      <c r="N403">
        <v>-99</v>
      </c>
      <c r="O403">
        <v>2009</v>
      </c>
      <c r="P403">
        <v>2</v>
      </c>
      <c r="Q403">
        <v>11</v>
      </c>
      <c r="R403">
        <v>193</v>
      </c>
      <c r="S403" s="2">
        <f t="shared" si="39"/>
        <v>29255.296188391552</v>
      </c>
      <c r="T403" s="2">
        <f t="shared" si="40"/>
        <v>5646272.1643595695</v>
      </c>
      <c r="U403" s="3">
        <f>VLOOKUP($D403,[1]Sheet1!$A$2:$U$706,8,FALSE)</f>
        <v>2</v>
      </c>
      <c r="V403" s="4">
        <v>12</v>
      </c>
      <c r="W403" s="3" t="str">
        <f>VLOOKUP($D403,[1]Sheet1!$A$2:$U$706,9,FALSE)</f>
        <v>12a1</v>
      </c>
      <c r="X403" s="3">
        <f>VLOOKUP($D403,[1]Sheet1!$A$2:$U$706,11,FALSE)</f>
        <v>207</v>
      </c>
      <c r="Y403" s="3">
        <f>VLOOKUP($D403,[1]Sheet1!$A$2:$U$706,15,FALSE)</f>
        <v>21</v>
      </c>
      <c r="Z403" s="3">
        <f>VLOOKUP($D403,[1]Sheet1!$A$2:$U$706,16,FALSE)</f>
        <v>7</v>
      </c>
      <c r="AA403">
        <v>-99</v>
      </c>
      <c r="AB403">
        <v>-99</v>
      </c>
      <c r="AC403">
        <v>-99</v>
      </c>
      <c r="AD403" t="s">
        <v>52</v>
      </c>
      <c r="AE403">
        <v>19.02</v>
      </c>
      <c r="AF403">
        <v>18.268488380000001</v>
      </c>
      <c r="AG403">
        <v>2515684.6030000001</v>
      </c>
      <c r="AH403">
        <v>6861310.3890000004</v>
      </c>
      <c r="AI403">
        <v>205.03800000000001</v>
      </c>
      <c r="AJ403" t="s">
        <v>53</v>
      </c>
      <c r="AK403">
        <v>-99</v>
      </c>
      <c r="AL403" t="s">
        <v>54</v>
      </c>
      <c r="AM403" t="s">
        <v>55</v>
      </c>
      <c r="AN403">
        <v>0</v>
      </c>
      <c r="AO403">
        <v>3</v>
      </c>
      <c r="AP403">
        <v>-99</v>
      </c>
      <c r="AQ403">
        <v>-99</v>
      </c>
      <c r="AR403">
        <v>-99</v>
      </c>
      <c r="AS403">
        <v>-99</v>
      </c>
      <c r="AT403">
        <v>-99</v>
      </c>
      <c r="AV403">
        <v>-99</v>
      </c>
      <c r="AW403">
        <v>-99</v>
      </c>
      <c r="AX403">
        <v>-99</v>
      </c>
      <c r="AY403">
        <v>-99</v>
      </c>
      <c r="AZ403">
        <v>-99</v>
      </c>
      <c r="BA403">
        <v>-99</v>
      </c>
      <c r="BB403">
        <v>-99</v>
      </c>
      <c r="BC403">
        <v>-99</v>
      </c>
      <c r="BD403">
        <v>-99</v>
      </c>
      <c r="BE403">
        <v>-99</v>
      </c>
      <c r="BF403">
        <v>-99</v>
      </c>
      <c r="BG403">
        <v>-99</v>
      </c>
      <c r="BH403">
        <v>-99</v>
      </c>
      <c r="BJ403">
        <v>-99</v>
      </c>
      <c r="BK403">
        <v>-99</v>
      </c>
    </row>
    <row r="404" spans="1:63">
      <c r="A404">
        <v>7366</v>
      </c>
      <c r="B404" t="s">
        <v>707</v>
      </c>
      <c r="C404">
        <v>491</v>
      </c>
      <c r="D404" t="s">
        <v>724</v>
      </c>
      <c r="E404">
        <v>2</v>
      </c>
      <c r="F404">
        <v>2515703.7599999998</v>
      </c>
      <c r="G404">
        <v>6861280.9400000004</v>
      </c>
      <c r="H404" s="2">
        <f t="shared" si="35"/>
        <v>18.122689247185313</v>
      </c>
      <c r="I404" s="2">
        <f t="shared" si="36"/>
        <v>-0.79330602427392094</v>
      </c>
      <c r="J404" s="2">
        <f t="shared" si="37"/>
        <v>0</v>
      </c>
      <c r="K404" s="2">
        <f t="shared" si="38"/>
        <v>0</v>
      </c>
      <c r="L404" s="2">
        <f t="shared" si="41"/>
        <v>0</v>
      </c>
      <c r="M404">
        <v>202.8</v>
      </c>
      <c r="N404">
        <v>-99</v>
      </c>
      <c r="O404">
        <v>2009</v>
      </c>
      <c r="P404">
        <v>2</v>
      </c>
      <c r="Q404">
        <v>11</v>
      </c>
      <c r="R404">
        <v>165</v>
      </c>
      <c r="S404" s="2">
        <f t="shared" si="39"/>
        <v>21382.464998495529</v>
      </c>
      <c r="T404" s="2">
        <f t="shared" si="40"/>
        <v>3528106.7247517621</v>
      </c>
      <c r="U404" s="3">
        <f>VLOOKUP($D404,[1]Sheet1!$A$2:$U$706,8,FALSE)</f>
        <v>2</v>
      </c>
      <c r="V404" s="4">
        <v>12</v>
      </c>
      <c r="W404" s="3" t="str">
        <f>VLOOKUP($D404,[1]Sheet1!$A$2:$U$706,9,FALSE)</f>
        <v>12a1</v>
      </c>
      <c r="X404" s="3">
        <f>VLOOKUP($D404,[1]Sheet1!$A$2:$U$706,11,FALSE)</f>
        <v>172</v>
      </c>
      <c r="Y404" s="3">
        <f>VLOOKUP($D404,[1]Sheet1!$A$2:$U$706,15,FALSE)</f>
        <v>0</v>
      </c>
      <c r="Z404" s="3">
        <f>VLOOKUP($D404,[1]Sheet1!$A$2:$U$706,16,FALSE)</f>
        <v>0</v>
      </c>
      <c r="AA404">
        <v>-99</v>
      </c>
      <c r="AB404">
        <v>-99</v>
      </c>
      <c r="AC404">
        <v>-99</v>
      </c>
      <c r="AD404" t="s">
        <v>52</v>
      </c>
      <c r="AE404">
        <v>16.66</v>
      </c>
      <c r="AF404">
        <v>16.054924379999999</v>
      </c>
      <c r="AG404">
        <v>2515703.8620000002</v>
      </c>
      <c r="AH404">
        <v>6861280.7599999998</v>
      </c>
      <c r="AI404">
        <v>203.07</v>
      </c>
      <c r="AJ404" t="s">
        <v>53</v>
      </c>
      <c r="AK404">
        <v>-99</v>
      </c>
      <c r="AL404" t="s">
        <v>54</v>
      </c>
      <c r="AM404" t="s">
        <v>55</v>
      </c>
      <c r="AN404">
        <v>0</v>
      </c>
      <c r="AO404">
        <v>3</v>
      </c>
      <c r="AP404">
        <v>-99</v>
      </c>
      <c r="AQ404">
        <v>-99</v>
      </c>
      <c r="AR404">
        <v>-99</v>
      </c>
      <c r="AS404">
        <v>-99</v>
      </c>
      <c r="AT404">
        <v>-99</v>
      </c>
      <c r="AV404">
        <v>-99</v>
      </c>
      <c r="AW404">
        <v>-99</v>
      </c>
      <c r="AX404">
        <v>-99</v>
      </c>
      <c r="AY404">
        <v>-99</v>
      </c>
      <c r="AZ404">
        <v>-99</v>
      </c>
      <c r="BA404">
        <v>-99</v>
      </c>
      <c r="BB404">
        <v>-99</v>
      </c>
      <c r="BC404">
        <v>-99</v>
      </c>
      <c r="BD404">
        <v>-99</v>
      </c>
      <c r="BE404">
        <v>-99</v>
      </c>
      <c r="BF404">
        <v>-99</v>
      </c>
      <c r="BG404">
        <v>-99</v>
      </c>
      <c r="BH404">
        <v>-99</v>
      </c>
      <c r="BJ404">
        <v>-99</v>
      </c>
      <c r="BK404">
        <v>-99</v>
      </c>
    </row>
    <row r="405" spans="1:63">
      <c r="A405">
        <v>7367</v>
      </c>
      <c r="B405" t="s">
        <v>707</v>
      </c>
      <c r="C405">
        <v>492</v>
      </c>
      <c r="D405" t="s">
        <v>725</v>
      </c>
      <c r="E405">
        <v>2</v>
      </c>
      <c r="F405">
        <v>2515701.64</v>
      </c>
      <c r="G405">
        <v>6861280.4900000002</v>
      </c>
      <c r="H405" s="2">
        <f t="shared" si="35"/>
        <v>16.011138521126327</v>
      </c>
      <c r="I405" s="2">
        <f t="shared" si="36"/>
        <v>-0.30519381386850952</v>
      </c>
      <c r="J405" s="2">
        <f t="shared" si="37"/>
        <v>0</v>
      </c>
      <c r="K405" s="2">
        <f t="shared" si="38"/>
        <v>0</v>
      </c>
      <c r="L405" s="2">
        <f t="shared" si="41"/>
        <v>0</v>
      </c>
      <c r="M405">
        <v>205.19</v>
      </c>
      <c r="N405">
        <v>-99</v>
      </c>
      <c r="O405">
        <v>2009</v>
      </c>
      <c r="P405">
        <v>2</v>
      </c>
      <c r="Q405">
        <v>11</v>
      </c>
      <c r="R405">
        <v>217</v>
      </c>
      <c r="S405" s="2">
        <f t="shared" si="39"/>
        <v>36983.614116222445</v>
      </c>
      <c r="T405" s="2">
        <f t="shared" si="40"/>
        <v>8025444.2632202702</v>
      </c>
      <c r="U405" s="3">
        <f>VLOOKUP($D405,[1]Sheet1!$A$2:$U$706,8,FALSE)</f>
        <v>2</v>
      </c>
      <c r="V405" s="4">
        <v>12</v>
      </c>
      <c r="W405" s="3" t="str">
        <f>VLOOKUP($D405,[1]Sheet1!$A$2:$U$706,9,FALSE)</f>
        <v>12a1</v>
      </c>
      <c r="X405" s="3">
        <f>VLOOKUP($D405,[1]Sheet1!$A$2:$U$706,11,FALSE)</f>
        <v>225</v>
      </c>
      <c r="Y405" s="3">
        <f>VLOOKUP($D405,[1]Sheet1!$A$2:$U$706,15,FALSE)</f>
        <v>0</v>
      </c>
      <c r="Z405" s="3">
        <f>VLOOKUP($D405,[1]Sheet1!$A$2:$U$706,16,FALSE)</f>
        <v>0</v>
      </c>
      <c r="AA405">
        <v>-99</v>
      </c>
      <c r="AB405">
        <v>-99</v>
      </c>
      <c r="AC405">
        <v>-99</v>
      </c>
      <c r="AD405" t="s">
        <v>52</v>
      </c>
      <c r="AE405">
        <v>19.23</v>
      </c>
      <c r="AF405">
        <v>19.967042960000001</v>
      </c>
      <c r="AG405">
        <v>2515701.73</v>
      </c>
      <c r="AH405">
        <v>6861280.6890000002</v>
      </c>
      <c r="AI405">
        <v>205.99600000000001</v>
      </c>
      <c r="AJ405" t="s">
        <v>53</v>
      </c>
      <c r="AK405">
        <v>-99</v>
      </c>
      <c r="AL405" t="s">
        <v>54</v>
      </c>
      <c r="AM405" t="s">
        <v>55</v>
      </c>
      <c r="AN405">
        <v>0</v>
      </c>
      <c r="AO405">
        <v>3</v>
      </c>
      <c r="AP405">
        <v>-99</v>
      </c>
      <c r="AQ405">
        <v>-99</v>
      </c>
      <c r="AR405">
        <v>-99</v>
      </c>
      <c r="AS405">
        <v>-99</v>
      </c>
      <c r="AT405">
        <v>-99</v>
      </c>
      <c r="AV405">
        <v>-99</v>
      </c>
      <c r="AW405">
        <v>-99</v>
      </c>
      <c r="AX405">
        <v>-99</v>
      </c>
      <c r="AY405">
        <v>-99</v>
      </c>
      <c r="AZ405">
        <v>-99</v>
      </c>
      <c r="BA405">
        <v>-99</v>
      </c>
      <c r="BB405">
        <v>-99</v>
      </c>
      <c r="BC405">
        <v>-99</v>
      </c>
      <c r="BD405">
        <v>-99</v>
      </c>
      <c r="BE405">
        <v>-99</v>
      </c>
      <c r="BF405">
        <v>-99</v>
      </c>
      <c r="BG405">
        <v>-99</v>
      </c>
      <c r="BH405">
        <v>-99</v>
      </c>
      <c r="BJ405">
        <v>-99</v>
      </c>
      <c r="BK405">
        <v>-99</v>
      </c>
    </row>
    <row r="406" spans="1:63">
      <c r="A406">
        <v>7368</v>
      </c>
      <c r="B406" t="s">
        <v>707</v>
      </c>
      <c r="C406">
        <v>493</v>
      </c>
      <c r="D406" t="s">
        <v>726</v>
      </c>
      <c r="E406">
        <v>2</v>
      </c>
      <c r="F406">
        <v>2515707.0099999998</v>
      </c>
      <c r="G406">
        <v>6861283.0300000003</v>
      </c>
      <c r="H406" s="2">
        <f t="shared" si="35"/>
        <v>21.951461722029514</v>
      </c>
      <c r="I406" s="2">
        <f t="shared" si="36"/>
        <v>-0.27263210015964567</v>
      </c>
      <c r="J406" s="2">
        <f t="shared" si="37"/>
        <v>0</v>
      </c>
      <c r="K406" s="2">
        <f t="shared" si="38"/>
        <v>0</v>
      </c>
      <c r="L406" s="2">
        <f t="shared" si="41"/>
        <v>0</v>
      </c>
      <c r="M406">
        <v>205.09</v>
      </c>
      <c r="N406">
        <v>-99</v>
      </c>
      <c r="O406">
        <v>2009</v>
      </c>
      <c r="P406">
        <v>2</v>
      </c>
      <c r="Q406">
        <v>11</v>
      </c>
      <c r="R406">
        <v>230</v>
      </c>
      <c r="S406" s="2">
        <f t="shared" si="39"/>
        <v>41547.562843725012</v>
      </c>
      <c r="T406" s="2">
        <f t="shared" si="40"/>
        <v>9555939.4540567528</v>
      </c>
      <c r="U406" s="3">
        <f>VLOOKUP($D406,[1]Sheet1!$A$2:$U$706,8,FALSE)</f>
        <v>2</v>
      </c>
      <c r="V406" s="4">
        <v>12</v>
      </c>
      <c r="W406" s="3" t="str">
        <f>VLOOKUP($D406,[1]Sheet1!$A$2:$U$706,9,FALSE)</f>
        <v>12a1</v>
      </c>
      <c r="X406" s="3">
        <f>VLOOKUP($D406,[1]Sheet1!$A$2:$U$706,11,FALSE)</f>
        <v>249</v>
      </c>
      <c r="Y406" s="3">
        <f>VLOOKUP($D406,[1]Sheet1!$A$2:$U$706,15,FALSE)</f>
        <v>0</v>
      </c>
      <c r="Z406" s="3">
        <f>VLOOKUP($D406,[1]Sheet1!$A$2:$U$706,16,FALSE)</f>
        <v>0</v>
      </c>
      <c r="AA406">
        <v>-99</v>
      </c>
      <c r="AB406">
        <v>-99</v>
      </c>
      <c r="AC406">
        <v>-99</v>
      </c>
      <c r="AD406" t="s">
        <v>52</v>
      </c>
      <c r="AE406">
        <v>18.89</v>
      </c>
      <c r="AF406">
        <v>20.818408720000001</v>
      </c>
      <c r="AG406">
        <v>2515707.1069999998</v>
      </c>
      <c r="AH406">
        <v>6861282.7690000003</v>
      </c>
      <c r="AI406">
        <v>205.98599999999999</v>
      </c>
      <c r="AJ406" t="s">
        <v>53</v>
      </c>
      <c r="AK406">
        <v>-99</v>
      </c>
      <c r="AL406" t="s">
        <v>54</v>
      </c>
      <c r="AM406" t="s">
        <v>55</v>
      </c>
      <c r="AN406">
        <v>0</v>
      </c>
      <c r="AO406">
        <v>3</v>
      </c>
      <c r="AP406">
        <v>-99</v>
      </c>
      <c r="AQ406">
        <v>-99</v>
      </c>
      <c r="AR406">
        <v>-99</v>
      </c>
      <c r="AS406">
        <v>-99</v>
      </c>
      <c r="AT406">
        <v>-99</v>
      </c>
      <c r="AV406">
        <v>-99</v>
      </c>
      <c r="AW406">
        <v>-99</v>
      </c>
      <c r="AX406">
        <v>-99</v>
      </c>
      <c r="AY406">
        <v>-99</v>
      </c>
      <c r="AZ406">
        <v>-99</v>
      </c>
      <c r="BA406">
        <v>-99</v>
      </c>
      <c r="BB406">
        <v>-99</v>
      </c>
      <c r="BC406">
        <v>-99</v>
      </c>
      <c r="BD406">
        <v>-99</v>
      </c>
      <c r="BE406">
        <v>-99</v>
      </c>
      <c r="BF406">
        <v>-99</v>
      </c>
      <c r="BG406">
        <v>-99</v>
      </c>
      <c r="BH406">
        <v>-99</v>
      </c>
      <c r="BJ406">
        <v>-99</v>
      </c>
      <c r="BK406">
        <v>-99</v>
      </c>
    </row>
    <row r="407" spans="1:63">
      <c r="A407">
        <v>7371</v>
      </c>
      <c r="B407" t="s">
        <v>707</v>
      </c>
      <c r="C407">
        <v>496</v>
      </c>
      <c r="D407" t="s">
        <v>729</v>
      </c>
      <c r="E407">
        <v>2</v>
      </c>
      <c r="F407">
        <v>2515701.2000000002</v>
      </c>
      <c r="G407">
        <v>6861283.0700000003</v>
      </c>
      <c r="H407" s="2">
        <f t="shared" si="35"/>
        <v>16.702718210203336</v>
      </c>
      <c r="I407" s="2">
        <f t="shared" si="36"/>
        <v>2.219032311895865</v>
      </c>
      <c r="J407" s="2">
        <f t="shared" si="37"/>
        <v>1</v>
      </c>
      <c r="K407" s="2">
        <f t="shared" si="38"/>
        <v>1</v>
      </c>
      <c r="L407" s="2">
        <f t="shared" si="41"/>
        <v>1</v>
      </c>
      <c r="M407">
        <v>203.09</v>
      </c>
      <c r="N407">
        <v>-99</v>
      </c>
      <c r="O407">
        <v>2009</v>
      </c>
      <c r="P407">
        <v>2</v>
      </c>
      <c r="Q407">
        <v>11</v>
      </c>
      <c r="R407">
        <v>186</v>
      </c>
      <c r="S407" s="2">
        <f t="shared" si="39"/>
        <v>27171.634860898121</v>
      </c>
      <c r="T407" s="2">
        <f t="shared" si="40"/>
        <v>5053924.0841270508</v>
      </c>
      <c r="U407" s="3">
        <f>VLOOKUP($D407,[1]Sheet1!$A$2:$U$706,8,FALSE)</f>
        <v>2</v>
      </c>
      <c r="V407" s="4">
        <v>12</v>
      </c>
      <c r="W407" s="3" t="str">
        <f>VLOOKUP($D407,[1]Sheet1!$A$2:$U$706,9,FALSE)</f>
        <v>12a1</v>
      </c>
      <c r="X407" s="3">
        <f>VLOOKUP($D407,[1]Sheet1!$A$2:$U$706,11,FALSE)</f>
        <v>195</v>
      </c>
      <c r="Y407" s="3">
        <f>VLOOKUP($D407,[1]Sheet1!$A$2:$U$706,15,FALSE)</f>
        <v>0</v>
      </c>
      <c r="Z407" s="3">
        <f>VLOOKUP($D407,[1]Sheet1!$A$2:$U$706,16,FALSE)</f>
        <v>0</v>
      </c>
      <c r="AA407">
        <v>-99</v>
      </c>
      <c r="AB407">
        <v>-99</v>
      </c>
      <c r="AC407">
        <v>-99</v>
      </c>
      <c r="AD407" t="s">
        <v>52</v>
      </c>
      <c r="AE407">
        <v>17.68</v>
      </c>
      <c r="AF407">
        <v>17.739688059999999</v>
      </c>
      <c r="AG407">
        <v>2515701.216</v>
      </c>
      <c r="AH407">
        <v>6861282.8550000004</v>
      </c>
      <c r="AI407">
        <v>203.35300000000001</v>
      </c>
      <c r="AJ407" t="s">
        <v>53</v>
      </c>
      <c r="AK407">
        <v>-99</v>
      </c>
      <c r="AL407" t="s">
        <v>54</v>
      </c>
      <c r="AM407" t="s">
        <v>55</v>
      </c>
      <c r="AN407">
        <v>0</v>
      </c>
      <c r="AO407">
        <v>3</v>
      </c>
      <c r="AP407">
        <v>-99</v>
      </c>
      <c r="AQ407">
        <v>-99</v>
      </c>
      <c r="AR407">
        <v>-99</v>
      </c>
      <c r="AS407">
        <v>-99</v>
      </c>
      <c r="AT407">
        <v>-99</v>
      </c>
      <c r="AV407">
        <v>-99</v>
      </c>
      <c r="AW407">
        <v>-99</v>
      </c>
      <c r="AX407">
        <v>-99</v>
      </c>
      <c r="AY407">
        <v>-99</v>
      </c>
      <c r="AZ407">
        <v>-99</v>
      </c>
      <c r="BA407">
        <v>-99</v>
      </c>
      <c r="BB407">
        <v>-99</v>
      </c>
      <c r="BC407">
        <v>-99</v>
      </c>
      <c r="BD407">
        <v>-99</v>
      </c>
      <c r="BE407">
        <v>-99</v>
      </c>
      <c r="BF407">
        <v>-99</v>
      </c>
      <c r="BG407">
        <v>-99</v>
      </c>
      <c r="BH407">
        <v>-99</v>
      </c>
      <c r="BJ407">
        <v>-99</v>
      </c>
      <c r="BK407">
        <v>-99</v>
      </c>
    </row>
    <row r="408" spans="1:63">
      <c r="A408">
        <v>7372</v>
      </c>
      <c r="B408" t="s">
        <v>707</v>
      </c>
      <c r="C408">
        <v>497</v>
      </c>
      <c r="D408" t="s">
        <v>730</v>
      </c>
      <c r="E408">
        <v>2</v>
      </c>
      <c r="F408">
        <v>2515699.23</v>
      </c>
      <c r="G408">
        <v>6861282.8300000001</v>
      </c>
      <c r="H408" s="2">
        <f t="shared" si="35"/>
        <v>14.81586348664321</v>
      </c>
      <c r="I408" s="2">
        <f t="shared" si="36"/>
        <v>2.8340764185202616</v>
      </c>
      <c r="J408" s="2">
        <f t="shared" si="37"/>
        <v>1</v>
      </c>
      <c r="K408" s="2">
        <f t="shared" si="38"/>
        <v>1</v>
      </c>
      <c r="L408" s="2">
        <f t="shared" si="41"/>
        <v>1</v>
      </c>
      <c r="M408">
        <v>202.44</v>
      </c>
      <c r="N408">
        <v>-99</v>
      </c>
      <c r="O408">
        <v>2009</v>
      </c>
      <c r="P408">
        <v>2</v>
      </c>
      <c r="Q408">
        <v>11</v>
      </c>
      <c r="R408">
        <v>187</v>
      </c>
      <c r="S408" s="2">
        <f t="shared" si="39"/>
        <v>27464.588375845367</v>
      </c>
      <c r="T408" s="2">
        <f t="shared" si="40"/>
        <v>5135878.0262830835</v>
      </c>
      <c r="U408" s="3">
        <f>VLOOKUP($D408,[1]Sheet1!$A$2:$U$706,8,FALSE)</f>
        <v>2</v>
      </c>
      <c r="V408" s="4">
        <v>12</v>
      </c>
      <c r="W408" s="3" t="str">
        <f>VLOOKUP($D408,[1]Sheet1!$A$2:$U$706,9,FALSE)</f>
        <v>12a1</v>
      </c>
      <c r="X408" s="3">
        <f>VLOOKUP($D408,[1]Sheet1!$A$2:$U$706,11,FALSE)</f>
        <v>193</v>
      </c>
      <c r="Y408" s="3">
        <f>VLOOKUP($D408,[1]Sheet1!$A$2:$U$706,15,FALSE)</f>
        <v>17.8</v>
      </c>
      <c r="Z408" s="3">
        <f>VLOOKUP($D408,[1]Sheet1!$A$2:$U$706,16,FALSE)</f>
        <v>5</v>
      </c>
      <c r="AA408">
        <v>-99</v>
      </c>
      <c r="AB408">
        <v>-99</v>
      </c>
      <c r="AC408">
        <v>-99</v>
      </c>
      <c r="AD408" t="s">
        <v>52</v>
      </c>
      <c r="AE408">
        <v>16.989999999999998</v>
      </c>
      <c r="AF408">
        <v>17.816200540000001</v>
      </c>
      <c r="AG408">
        <v>2515699.1209999998</v>
      </c>
      <c r="AH408">
        <v>6861282.8700000001</v>
      </c>
      <c r="AI408">
        <v>202.69</v>
      </c>
      <c r="AJ408" t="s">
        <v>53</v>
      </c>
      <c r="AK408">
        <v>-99</v>
      </c>
      <c r="AL408" t="s">
        <v>54</v>
      </c>
      <c r="AM408" t="s">
        <v>55</v>
      </c>
      <c r="AN408">
        <v>0</v>
      </c>
      <c r="AO408">
        <v>3</v>
      </c>
      <c r="AP408">
        <v>-99</v>
      </c>
      <c r="AQ408">
        <v>-99</v>
      </c>
      <c r="AR408">
        <v>-99</v>
      </c>
      <c r="AS408">
        <v>-99</v>
      </c>
      <c r="AT408">
        <v>-99</v>
      </c>
      <c r="AV408">
        <v>-99</v>
      </c>
      <c r="AW408">
        <v>-99</v>
      </c>
      <c r="AX408">
        <v>-99</v>
      </c>
      <c r="AY408">
        <v>-99</v>
      </c>
      <c r="AZ408">
        <v>-99</v>
      </c>
      <c r="BA408">
        <v>-99</v>
      </c>
      <c r="BB408">
        <v>-99</v>
      </c>
      <c r="BC408">
        <v>-99</v>
      </c>
      <c r="BD408">
        <v>-99</v>
      </c>
      <c r="BE408">
        <v>-99</v>
      </c>
      <c r="BF408">
        <v>-99</v>
      </c>
      <c r="BG408">
        <v>-99</v>
      </c>
      <c r="BH408">
        <v>-99</v>
      </c>
      <c r="BJ408">
        <v>-99</v>
      </c>
      <c r="BK408">
        <v>-99</v>
      </c>
    </row>
    <row r="409" spans="1:63">
      <c r="A409">
        <v>7395</v>
      </c>
      <c r="B409" t="s">
        <v>707</v>
      </c>
      <c r="C409">
        <v>521</v>
      </c>
      <c r="D409" t="s">
        <v>761</v>
      </c>
      <c r="E409">
        <v>2</v>
      </c>
      <c r="F409">
        <v>2515686.63</v>
      </c>
      <c r="G409">
        <v>6861311.8399999999</v>
      </c>
      <c r="H409" s="2">
        <f t="shared" si="35"/>
        <v>15.656541142900243</v>
      </c>
      <c r="I409" s="2">
        <f t="shared" si="36"/>
        <v>34.451055418223071</v>
      </c>
      <c r="J409" s="2">
        <f t="shared" si="37"/>
        <v>1</v>
      </c>
      <c r="K409" s="2">
        <f t="shared" si="38"/>
        <v>1</v>
      </c>
      <c r="L409" s="2">
        <f t="shared" si="41"/>
        <v>1</v>
      </c>
      <c r="M409">
        <v>205.91</v>
      </c>
      <c r="N409">
        <v>-99</v>
      </c>
      <c r="O409">
        <v>2009</v>
      </c>
      <c r="P409">
        <v>2</v>
      </c>
      <c r="Q409">
        <v>11</v>
      </c>
      <c r="R409">
        <v>265</v>
      </c>
      <c r="S409" s="2">
        <f t="shared" si="39"/>
        <v>55154.586024585806</v>
      </c>
      <c r="T409" s="2">
        <f t="shared" si="40"/>
        <v>14615965.296515239</v>
      </c>
      <c r="U409" s="3">
        <f>VLOOKUP($D409,[1]Sheet1!$A$2:$U$706,8,FALSE)</f>
        <v>2</v>
      </c>
      <c r="V409" s="4">
        <v>12</v>
      </c>
      <c r="W409" s="3" t="str">
        <f>VLOOKUP($D409,[1]Sheet1!$A$2:$U$706,9,FALSE)</f>
        <v>12a1</v>
      </c>
      <c r="X409" s="3">
        <f>VLOOKUP($D409,[1]Sheet1!$A$2:$U$706,11,FALSE)</f>
        <v>275</v>
      </c>
      <c r="Y409" s="3">
        <f>VLOOKUP($D409,[1]Sheet1!$A$2:$U$706,15,FALSE)</f>
        <v>0</v>
      </c>
      <c r="Z409" s="3">
        <f>VLOOKUP($D409,[1]Sheet1!$A$2:$U$706,16,FALSE)</f>
        <v>0</v>
      </c>
      <c r="AA409">
        <v>-99</v>
      </c>
      <c r="AB409">
        <v>-99</v>
      </c>
      <c r="AC409">
        <v>-99</v>
      </c>
      <c r="AD409" t="s">
        <v>52</v>
      </c>
      <c r="AE409">
        <v>20.45</v>
      </c>
      <c r="AF409">
        <v>22.898971700000001</v>
      </c>
      <c r="AG409">
        <v>2515686.6140000001</v>
      </c>
      <c r="AH409">
        <v>6861311.5690000001</v>
      </c>
      <c r="AI409">
        <v>207.209</v>
      </c>
      <c r="AJ409" t="s">
        <v>53</v>
      </c>
      <c r="AK409">
        <v>-99</v>
      </c>
      <c r="AL409" t="s">
        <v>54</v>
      </c>
      <c r="AM409" t="s">
        <v>55</v>
      </c>
      <c r="AN409">
        <v>0</v>
      </c>
      <c r="AO409">
        <v>3</v>
      </c>
      <c r="AP409">
        <v>-99</v>
      </c>
      <c r="AQ409">
        <v>-99</v>
      </c>
      <c r="AR409">
        <v>-99</v>
      </c>
      <c r="AS409">
        <v>-99</v>
      </c>
      <c r="AT409">
        <v>-99</v>
      </c>
      <c r="AV409">
        <v>-99</v>
      </c>
      <c r="AW409">
        <v>-99</v>
      </c>
      <c r="AX409">
        <v>-99</v>
      </c>
      <c r="AY409">
        <v>-99</v>
      </c>
      <c r="AZ409">
        <v>-99</v>
      </c>
      <c r="BA409">
        <v>-99</v>
      </c>
      <c r="BB409">
        <v>-99</v>
      </c>
      <c r="BC409">
        <v>-99</v>
      </c>
      <c r="BD409">
        <v>-99</v>
      </c>
      <c r="BE409">
        <v>-99</v>
      </c>
      <c r="BF409">
        <v>-99</v>
      </c>
      <c r="BG409">
        <v>-99</v>
      </c>
      <c r="BH409">
        <v>-99</v>
      </c>
      <c r="BJ409">
        <v>-99</v>
      </c>
      <c r="BK409">
        <v>-99</v>
      </c>
    </row>
    <row r="410" spans="1:63">
      <c r="A410">
        <v>7425</v>
      </c>
      <c r="B410" t="s">
        <v>707</v>
      </c>
      <c r="C410">
        <v>556</v>
      </c>
      <c r="D410" t="s">
        <v>800</v>
      </c>
      <c r="E410">
        <v>2</v>
      </c>
      <c r="F410">
        <v>2515696.9</v>
      </c>
      <c r="G410">
        <v>6861317.4400000004</v>
      </c>
      <c r="H410" s="2">
        <f t="shared" si="35"/>
        <v>27.330984381767593</v>
      </c>
      <c r="I410" s="2">
        <f t="shared" si="36"/>
        <v>35.186089478049894</v>
      </c>
      <c r="J410" s="2">
        <f t="shared" si="37"/>
        <v>1</v>
      </c>
      <c r="K410" s="2">
        <f t="shared" si="38"/>
        <v>1</v>
      </c>
      <c r="L410" s="2">
        <f t="shared" si="41"/>
        <v>1</v>
      </c>
      <c r="M410">
        <v>205.11</v>
      </c>
      <c r="N410">
        <v>-99</v>
      </c>
      <c r="O410">
        <v>2009</v>
      </c>
      <c r="P410">
        <v>2</v>
      </c>
      <c r="Q410">
        <v>11</v>
      </c>
      <c r="R410">
        <v>215</v>
      </c>
      <c r="S410" s="2">
        <f t="shared" si="39"/>
        <v>36305.030103047044</v>
      </c>
      <c r="T410" s="2">
        <f t="shared" si="40"/>
        <v>7805581.4721551146</v>
      </c>
      <c r="U410" s="3">
        <f>VLOOKUP($D410,[1]Sheet1!$A$2:$U$706,8,FALSE)</f>
        <v>2</v>
      </c>
      <c r="V410" s="4">
        <v>12</v>
      </c>
      <c r="W410" s="3" t="str">
        <f>VLOOKUP($D410,[1]Sheet1!$A$2:$U$706,9,FALSE)</f>
        <v>12a1</v>
      </c>
      <c r="X410" s="3">
        <f>VLOOKUP($D410,[1]Sheet1!$A$2:$U$706,11,FALSE)</f>
        <v>226</v>
      </c>
      <c r="Y410" s="3">
        <f>VLOOKUP($D410,[1]Sheet1!$A$2:$U$706,15,FALSE)</f>
        <v>0</v>
      </c>
      <c r="Z410" s="3">
        <f>VLOOKUP($D410,[1]Sheet1!$A$2:$U$706,16,FALSE)</f>
        <v>0</v>
      </c>
      <c r="AA410">
        <v>-99</v>
      </c>
      <c r="AB410">
        <v>-99</v>
      </c>
      <c r="AC410">
        <v>-99</v>
      </c>
      <c r="AD410" t="s">
        <v>52</v>
      </c>
      <c r="AE410">
        <v>19.95</v>
      </c>
      <c r="AF410">
        <v>19.831942309999999</v>
      </c>
      <c r="AG410">
        <v>2515696.94</v>
      </c>
      <c r="AH410">
        <v>6861317.3150000004</v>
      </c>
      <c r="AI410">
        <v>206.172</v>
      </c>
      <c r="AJ410" t="s">
        <v>53</v>
      </c>
      <c r="AK410">
        <v>-99</v>
      </c>
      <c r="AL410" t="s">
        <v>54</v>
      </c>
      <c r="AM410" t="s">
        <v>55</v>
      </c>
      <c r="AN410">
        <v>0</v>
      </c>
      <c r="AO410">
        <v>3</v>
      </c>
      <c r="AP410">
        <v>-99</v>
      </c>
      <c r="AQ410">
        <v>-99</v>
      </c>
      <c r="AR410">
        <v>-99</v>
      </c>
      <c r="AS410">
        <v>-99</v>
      </c>
      <c r="AT410">
        <v>-99</v>
      </c>
      <c r="AV410">
        <v>-99</v>
      </c>
      <c r="AW410">
        <v>-99</v>
      </c>
      <c r="AX410">
        <v>-99</v>
      </c>
      <c r="AY410">
        <v>-99</v>
      </c>
      <c r="AZ410">
        <v>-99</v>
      </c>
      <c r="BA410">
        <v>-99</v>
      </c>
      <c r="BB410">
        <v>-99</v>
      </c>
      <c r="BC410">
        <v>-99</v>
      </c>
      <c r="BD410">
        <v>-99</v>
      </c>
      <c r="BE410">
        <v>-99</v>
      </c>
      <c r="BF410">
        <v>-99</v>
      </c>
      <c r="BG410">
        <v>-99</v>
      </c>
      <c r="BH410">
        <v>-99</v>
      </c>
      <c r="BJ410">
        <v>-99</v>
      </c>
      <c r="BK410">
        <v>-99</v>
      </c>
    </row>
    <row r="411" spans="1:63">
      <c r="A411">
        <v>7477</v>
      </c>
      <c r="B411" t="s">
        <v>707</v>
      </c>
      <c r="C411">
        <v>622</v>
      </c>
      <c r="D411" t="s">
        <v>859</v>
      </c>
      <c r="E411">
        <v>2</v>
      </c>
      <c r="F411">
        <v>2515718</v>
      </c>
      <c r="G411">
        <v>6861314.1299999999</v>
      </c>
      <c r="H411" s="2">
        <f t="shared" si="35"/>
        <v>45.055212241743185</v>
      </c>
      <c r="I411" s="2">
        <f t="shared" si="36"/>
        <v>23.268965379717791</v>
      </c>
      <c r="J411" s="2">
        <f t="shared" si="37"/>
        <v>0</v>
      </c>
      <c r="K411" s="2">
        <f t="shared" si="38"/>
        <v>0</v>
      </c>
      <c r="L411" s="2">
        <f t="shared" si="41"/>
        <v>0</v>
      </c>
      <c r="M411">
        <v>205.63</v>
      </c>
      <c r="N411">
        <v>-99</v>
      </c>
      <c r="O411">
        <v>2009</v>
      </c>
      <c r="P411">
        <v>2</v>
      </c>
      <c r="Q411">
        <v>11</v>
      </c>
      <c r="R411">
        <v>226</v>
      </c>
      <c r="S411" s="2">
        <f t="shared" si="39"/>
        <v>40114.996593688069</v>
      </c>
      <c r="T411" s="2">
        <f t="shared" si="40"/>
        <v>9065989.230173504</v>
      </c>
      <c r="U411" s="3">
        <f>VLOOKUP($D411,[1]Sheet1!$A$2:$U$706,8,FALSE)</f>
        <v>2</v>
      </c>
      <c r="V411" s="4">
        <v>12</v>
      </c>
      <c r="W411" s="3" t="str">
        <f>VLOOKUP($D411,[1]Sheet1!$A$2:$U$706,9,FALSE)</f>
        <v>12a1</v>
      </c>
      <c r="X411" s="3">
        <f>VLOOKUP($D411,[1]Sheet1!$A$2:$U$706,11,FALSE)</f>
        <v>241</v>
      </c>
      <c r="Y411" s="3">
        <f>VLOOKUP($D411,[1]Sheet1!$A$2:$U$706,15,FALSE)</f>
        <v>23</v>
      </c>
      <c r="Z411" s="3">
        <f>VLOOKUP($D411,[1]Sheet1!$A$2:$U$706,16,FALSE)</f>
        <v>4</v>
      </c>
      <c r="AA411">
        <v>-99</v>
      </c>
      <c r="AB411">
        <v>-99</v>
      </c>
      <c r="AC411">
        <v>-99</v>
      </c>
      <c r="AD411" t="s">
        <v>52</v>
      </c>
      <c r="AE411">
        <v>20.72</v>
      </c>
      <c r="AF411">
        <v>20.561300960000001</v>
      </c>
      <c r="AG411">
        <v>2515718.6409999998</v>
      </c>
      <c r="AH411">
        <v>6861314.0429999996</v>
      </c>
      <c r="AI411">
        <v>206.75299999999999</v>
      </c>
      <c r="AJ411" t="s">
        <v>53</v>
      </c>
      <c r="AK411">
        <v>-99</v>
      </c>
      <c r="AL411" t="s">
        <v>54</v>
      </c>
      <c r="AM411" t="s">
        <v>55</v>
      </c>
      <c r="AN411">
        <v>0</v>
      </c>
      <c r="AO411">
        <v>3</v>
      </c>
      <c r="AP411">
        <v>-99</v>
      </c>
      <c r="AQ411">
        <v>-99</v>
      </c>
      <c r="AR411">
        <v>-99</v>
      </c>
      <c r="AS411">
        <v>-99</v>
      </c>
      <c r="AT411">
        <v>-99</v>
      </c>
      <c r="AV411">
        <v>-99</v>
      </c>
      <c r="AW411">
        <v>-99</v>
      </c>
      <c r="AX411">
        <v>-99</v>
      </c>
      <c r="AY411">
        <v>-99</v>
      </c>
      <c r="AZ411">
        <v>-99</v>
      </c>
      <c r="BA411">
        <v>-99</v>
      </c>
      <c r="BB411">
        <v>-99</v>
      </c>
      <c r="BC411">
        <v>-99</v>
      </c>
      <c r="BD411">
        <v>-99</v>
      </c>
      <c r="BE411">
        <v>-99</v>
      </c>
      <c r="BF411">
        <v>-99</v>
      </c>
      <c r="BG411">
        <v>-99</v>
      </c>
      <c r="BH411">
        <v>-99</v>
      </c>
      <c r="BJ411">
        <v>-99</v>
      </c>
      <c r="BK411">
        <v>-99</v>
      </c>
    </row>
    <row r="412" spans="1:63">
      <c r="A412">
        <v>7485</v>
      </c>
      <c r="B412" t="s">
        <v>707</v>
      </c>
      <c r="C412">
        <v>702</v>
      </c>
      <c r="D412" t="s">
        <v>867</v>
      </c>
      <c r="E412">
        <v>3</v>
      </c>
      <c r="F412">
        <v>2515727.4</v>
      </c>
      <c r="G412">
        <v>6861297</v>
      </c>
      <c r="H412" s="2">
        <f t="shared" si="35"/>
        <v>46.335054616232341</v>
      </c>
      <c r="I412" s="2">
        <f t="shared" si="36"/>
        <v>3.7713013275580494</v>
      </c>
      <c r="J412" s="2">
        <f t="shared" si="37"/>
        <v>0</v>
      </c>
      <c r="K412" s="2">
        <f t="shared" si="38"/>
        <v>0</v>
      </c>
      <c r="L412" s="2">
        <f t="shared" si="41"/>
        <v>0</v>
      </c>
      <c r="M412">
        <v>-99</v>
      </c>
      <c r="N412">
        <v>-99</v>
      </c>
      <c r="O412">
        <v>2009</v>
      </c>
      <c r="P412">
        <v>2</v>
      </c>
      <c r="Q412">
        <v>11</v>
      </c>
      <c r="R412">
        <v>185</v>
      </c>
      <c r="S412" s="2">
        <f t="shared" si="39"/>
        <v>26880.252142277666</v>
      </c>
      <c r="T412" s="2">
        <f t="shared" si="40"/>
        <v>4972846.6463213684</v>
      </c>
      <c r="U412" s="3">
        <f>VLOOKUP($D412,[1]Sheet1!$A$2:$U$706,8,FALSE)</f>
        <v>2</v>
      </c>
      <c r="V412" s="4">
        <v>12</v>
      </c>
      <c r="W412" s="3" t="str">
        <f>VLOOKUP($D412,[1]Sheet1!$A$2:$U$706,9,FALSE)</f>
        <v>12a1</v>
      </c>
      <c r="X412" s="3">
        <f>VLOOKUP($D412,[1]Sheet1!$A$2:$U$706,11,FALSE)</f>
        <v>199</v>
      </c>
      <c r="Y412" s="3">
        <f>VLOOKUP($D412,[1]Sheet1!$A$2:$U$706,15,FALSE)</f>
        <v>0</v>
      </c>
      <c r="Z412" s="3">
        <f>VLOOKUP($D412,[1]Sheet1!$A$2:$U$706,16,FALSE)</f>
        <v>0</v>
      </c>
      <c r="AA412">
        <v>-99</v>
      </c>
      <c r="AB412">
        <v>-99</v>
      </c>
      <c r="AC412">
        <v>-99</v>
      </c>
      <c r="AD412" t="s">
        <v>52</v>
      </c>
      <c r="AE412">
        <v>-99</v>
      </c>
      <c r="AF412">
        <v>17.662848230000002</v>
      </c>
      <c r="AG412">
        <v>2515727.6869999999</v>
      </c>
      <c r="AH412">
        <v>6861297.1550000003</v>
      </c>
      <c r="AI412">
        <v>204.33199999999999</v>
      </c>
      <c r="AJ412" t="s">
        <v>53</v>
      </c>
      <c r="AK412">
        <v>-99</v>
      </c>
      <c r="AL412" t="s">
        <v>54</v>
      </c>
      <c r="AM412" t="s">
        <v>55</v>
      </c>
      <c r="AN412">
        <v>0</v>
      </c>
      <c r="AO412">
        <v>3</v>
      </c>
      <c r="AP412">
        <v>-99</v>
      </c>
      <c r="AQ412">
        <v>-99</v>
      </c>
      <c r="AR412">
        <v>-99</v>
      </c>
      <c r="AS412">
        <v>-99</v>
      </c>
      <c r="AT412">
        <v>-99</v>
      </c>
      <c r="AV412">
        <v>-99</v>
      </c>
      <c r="AW412">
        <v>-99</v>
      </c>
      <c r="AX412">
        <v>-99</v>
      </c>
      <c r="AY412">
        <v>-99</v>
      </c>
      <c r="AZ412">
        <v>-99</v>
      </c>
      <c r="BA412">
        <v>-99</v>
      </c>
      <c r="BB412">
        <v>-99</v>
      </c>
      <c r="BC412">
        <v>-99</v>
      </c>
      <c r="BD412">
        <v>-99</v>
      </c>
      <c r="BE412">
        <v>-99</v>
      </c>
      <c r="BF412">
        <v>-99</v>
      </c>
      <c r="BG412">
        <v>-99</v>
      </c>
      <c r="BH412">
        <v>-99</v>
      </c>
      <c r="BJ412">
        <v>-99</v>
      </c>
      <c r="BK412">
        <v>-99</v>
      </c>
    </row>
    <row r="413" spans="1:63">
      <c r="A413">
        <v>7486</v>
      </c>
      <c r="B413" t="s">
        <v>707</v>
      </c>
      <c r="C413">
        <v>703</v>
      </c>
      <c r="D413" t="s">
        <v>868</v>
      </c>
      <c r="E413">
        <v>3</v>
      </c>
      <c r="F413">
        <v>2515727.0299999998</v>
      </c>
      <c r="G413">
        <v>6861296.0999999996</v>
      </c>
      <c r="H413" s="2">
        <f t="shared" si="35"/>
        <v>45.619364299203426</v>
      </c>
      <c r="I413" s="2">
        <f t="shared" si="36"/>
        <v>3.1119930757787273</v>
      </c>
      <c r="J413" s="2">
        <f t="shared" si="37"/>
        <v>0</v>
      </c>
      <c r="K413" s="2">
        <f t="shared" si="38"/>
        <v>0</v>
      </c>
      <c r="L413" s="2">
        <f t="shared" si="41"/>
        <v>0</v>
      </c>
      <c r="M413">
        <v>-99</v>
      </c>
      <c r="N413">
        <v>-99</v>
      </c>
      <c r="O413">
        <v>2009</v>
      </c>
      <c r="P413">
        <v>2</v>
      </c>
      <c r="Q413">
        <v>11</v>
      </c>
      <c r="R413">
        <v>191</v>
      </c>
      <c r="S413" s="2">
        <f t="shared" si="39"/>
        <v>28652.11039890231</v>
      </c>
      <c r="T413" s="2">
        <f t="shared" si="40"/>
        <v>5472553.086190341</v>
      </c>
      <c r="U413" s="3">
        <f>VLOOKUP($D413,[1]Sheet1!$A$2:$U$706,8,FALSE)</f>
        <v>2</v>
      </c>
      <c r="V413" s="4">
        <v>12</v>
      </c>
      <c r="W413" s="3" t="str">
        <f>VLOOKUP($D413,[1]Sheet1!$A$2:$U$706,9,FALSE)</f>
        <v>12a1</v>
      </c>
      <c r="X413" s="3">
        <f>VLOOKUP($D413,[1]Sheet1!$A$2:$U$706,11,FALSE)</f>
        <v>198</v>
      </c>
      <c r="Y413" s="3">
        <f>VLOOKUP($D413,[1]Sheet1!$A$2:$U$706,15,FALSE)</f>
        <v>0</v>
      </c>
      <c r="Z413" s="3">
        <f>VLOOKUP($D413,[1]Sheet1!$A$2:$U$706,16,FALSE)</f>
        <v>0</v>
      </c>
      <c r="AA413">
        <v>-99</v>
      </c>
      <c r="AB413">
        <v>-99</v>
      </c>
      <c r="AC413">
        <v>-99</v>
      </c>
      <c r="AD413" t="s">
        <v>52</v>
      </c>
      <c r="AE413">
        <v>-99</v>
      </c>
      <c r="AF413">
        <v>18.119008139999998</v>
      </c>
      <c r="AG413">
        <v>2515726.9709999999</v>
      </c>
      <c r="AH413">
        <v>6861296.0659999996</v>
      </c>
      <c r="AI413">
        <v>202.80799999999999</v>
      </c>
      <c r="AJ413" t="s">
        <v>53</v>
      </c>
      <c r="AK413">
        <v>-99</v>
      </c>
      <c r="AL413" t="s">
        <v>54</v>
      </c>
      <c r="AM413" t="s">
        <v>55</v>
      </c>
      <c r="AN413">
        <v>0</v>
      </c>
      <c r="AO413">
        <v>3</v>
      </c>
      <c r="AP413">
        <v>-99</v>
      </c>
      <c r="AQ413">
        <v>-99</v>
      </c>
      <c r="AR413">
        <v>-99</v>
      </c>
      <c r="AS413">
        <v>-99</v>
      </c>
      <c r="AT413">
        <v>-99</v>
      </c>
      <c r="AV413">
        <v>-99</v>
      </c>
      <c r="AW413">
        <v>-99</v>
      </c>
      <c r="AX413">
        <v>-99</v>
      </c>
      <c r="AY413">
        <v>-99</v>
      </c>
      <c r="AZ413">
        <v>-99</v>
      </c>
      <c r="BA413">
        <v>-99</v>
      </c>
      <c r="BB413">
        <v>-99</v>
      </c>
      <c r="BC413">
        <v>-99</v>
      </c>
      <c r="BD413">
        <v>-99</v>
      </c>
      <c r="BE413">
        <v>-99</v>
      </c>
      <c r="BF413">
        <v>-99</v>
      </c>
      <c r="BG413">
        <v>-99</v>
      </c>
      <c r="BH413">
        <v>-99</v>
      </c>
      <c r="BJ413">
        <v>-99</v>
      </c>
      <c r="BK413">
        <v>-99</v>
      </c>
    </row>
    <row r="414" spans="1:63">
      <c r="A414">
        <v>7489</v>
      </c>
      <c r="B414" t="s">
        <v>707</v>
      </c>
      <c r="C414">
        <v>706</v>
      </c>
      <c r="D414" t="s">
        <v>871</v>
      </c>
      <c r="E414">
        <v>3</v>
      </c>
      <c r="F414">
        <v>2515724.59</v>
      </c>
      <c r="G414">
        <v>6861297.8200000003</v>
      </c>
      <c r="H414" s="2">
        <f t="shared" si="35"/>
        <v>44.134876709362032</v>
      </c>
      <c r="I414" s="2">
        <f t="shared" si="36"/>
        <v>5.7020310287131846</v>
      </c>
      <c r="J414" s="2">
        <f t="shared" si="37"/>
        <v>0</v>
      </c>
      <c r="K414" s="2">
        <f t="shared" si="38"/>
        <v>0</v>
      </c>
      <c r="L414" s="2">
        <f t="shared" si="41"/>
        <v>0</v>
      </c>
      <c r="M414">
        <v>-99</v>
      </c>
      <c r="N414">
        <v>-99</v>
      </c>
      <c r="O414">
        <v>2009</v>
      </c>
      <c r="P414">
        <v>2</v>
      </c>
      <c r="Q414">
        <v>11</v>
      </c>
      <c r="R414">
        <v>64</v>
      </c>
      <c r="S414" s="2">
        <f t="shared" si="39"/>
        <v>3216.9908772759482</v>
      </c>
      <c r="T414" s="2">
        <f t="shared" si="40"/>
        <v>205887.41614566068</v>
      </c>
      <c r="U414" s="3">
        <f>VLOOKUP($D414,[1]Sheet1!$A$2:$U$706,8,FALSE)</f>
        <v>2</v>
      </c>
      <c r="V414" s="4">
        <v>12</v>
      </c>
      <c r="W414" s="3" t="str">
        <f>VLOOKUP($D414,[1]Sheet1!$A$2:$U$706,9,FALSE)</f>
        <v>12a1</v>
      </c>
      <c r="X414" s="3">
        <f>VLOOKUP($D414,[1]Sheet1!$A$2:$U$706,11,FALSE)</f>
        <v>70</v>
      </c>
      <c r="Y414" s="3">
        <f>VLOOKUP($D414,[1]Sheet1!$A$2:$U$706,15,FALSE)</f>
        <v>0</v>
      </c>
      <c r="Z414" s="3">
        <f>VLOOKUP($D414,[1]Sheet1!$A$2:$U$706,16,FALSE)</f>
        <v>0</v>
      </c>
      <c r="AA414">
        <v>-99</v>
      </c>
      <c r="AB414">
        <v>-99</v>
      </c>
      <c r="AC414">
        <v>-99</v>
      </c>
      <c r="AD414" t="s">
        <v>52</v>
      </c>
      <c r="AE414">
        <v>-99</v>
      </c>
      <c r="AF414">
        <v>5.6863963379999998</v>
      </c>
      <c r="AG414">
        <v>2515724.59</v>
      </c>
      <c r="AH414">
        <v>6861297.8200000003</v>
      </c>
      <c r="AI414">
        <v>190.346</v>
      </c>
      <c r="AJ414" t="s">
        <v>90</v>
      </c>
      <c r="AK414">
        <v>-99</v>
      </c>
      <c r="AL414" t="s">
        <v>54</v>
      </c>
      <c r="AM414" t="s">
        <v>55</v>
      </c>
      <c r="AN414">
        <v>0</v>
      </c>
      <c r="AO414">
        <v>3</v>
      </c>
      <c r="AP414">
        <v>-99</v>
      </c>
      <c r="AQ414">
        <v>-99</v>
      </c>
      <c r="AR414">
        <v>-99</v>
      </c>
      <c r="AS414">
        <v>-99</v>
      </c>
      <c r="AT414">
        <v>-99</v>
      </c>
      <c r="AV414">
        <v>-99</v>
      </c>
      <c r="AW414">
        <v>-99</v>
      </c>
      <c r="AX414">
        <v>-99</v>
      </c>
      <c r="AY414">
        <v>-99</v>
      </c>
      <c r="AZ414">
        <v>-99</v>
      </c>
      <c r="BA414">
        <v>-99</v>
      </c>
      <c r="BB414">
        <v>-99</v>
      </c>
      <c r="BC414">
        <v>-99</v>
      </c>
      <c r="BD414">
        <v>-99</v>
      </c>
      <c r="BE414">
        <v>-99</v>
      </c>
      <c r="BF414">
        <v>-99</v>
      </c>
      <c r="BG414">
        <v>-99</v>
      </c>
      <c r="BH414">
        <v>-99</v>
      </c>
      <c r="BJ414">
        <v>-99</v>
      </c>
      <c r="BK414">
        <v>-99</v>
      </c>
    </row>
    <row r="415" spans="1:63">
      <c r="A415">
        <v>7492</v>
      </c>
      <c r="B415" t="s">
        <v>707</v>
      </c>
      <c r="C415">
        <v>709</v>
      </c>
      <c r="D415" t="s">
        <v>875</v>
      </c>
      <c r="E415">
        <v>3</v>
      </c>
      <c r="F415">
        <v>2515714.5299999998</v>
      </c>
      <c r="G415">
        <v>6861292.2999999998</v>
      </c>
      <c r="H415" s="2">
        <f t="shared" si="35"/>
        <v>32.684567566709362</v>
      </c>
      <c r="I415" s="2">
        <f t="shared" si="36"/>
        <v>4.9507517569670139</v>
      </c>
      <c r="J415" s="2">
        <f t="shared" si="37"/>
        <v>1</v>
      </c>
      <c r="K415" s="2">
        <f t="shared" si="38"/>
        <v>0</v>
      </c>
      <c r="L415" s="2">
        <f t="shared" si="41"/>
        <v>0</v>
      </c>
      <c r="M415">
        <v>-99</v>
      </c>
      <c r="N415">
        <v>-99</v>
      </c>
      <c r="O415">
        <v>2009</v>
      </c>
      <c r="P415">
        <v>2</v>
      </c>
      <c r="Q415">
        <v>11</v>
      </c>
      <c r="R415">
        <v>98</v>
      </c>
      <c r="S415" s="2">
        <f t="shared" si="39"/>
        <v>7542.9639612690935</v>
      </c>
      <c r="T415" s="2">
        <f t="shared" si="40"/>
        <v>739210.46820437117</v>
      </c>
      <c r="U415" s="3">
        <f>VLOOKUP($D415,[1]Sheet1!$A$2:$U$706,8,FALSE)</f>
        <v>2</v>
      </c>
      <c r="V415" s="4">
        <v>12</v>
      </c>
      <c r="W415" s="3" t="str">
        <f>VLOOKUP($D415,[1]Sheet1!$A$2:$U$706,9,FALSE)</f>
        <v>12a1</v>
      </c>
      <c r="X415" s="3">
        <f>VLOOKUP($D415,[1]Sheet1!$A$2:$U$706,11,FALSE)</f>
        <v>98</v>
      </c>
      <c r="Y415" s="3">
        <f>VLOOKUP($D415,[1]Sheet1!$A$2:$U$706,15,FALSE)</f>
        <v>0</v>
      </c>
      <c r="Z415" s="3">
        <f>VLOOKUP($D415,[1]Sheet1!$A$2:$U$706,16,FALSE)</f>
        <v>0</v>
      </c>
      <c r="AA415">
        <v>-99</v>
      </c>
      <c r="AB415">
        <v>-99</v>
      </c>
      <c r="AC415">
        <v>-99</v>
      </c>
      <c r="AD415" t="s">
        <v>52</v>
      </c>
      <c r="AE415">
        <v>-99</v>
      </c>
      <c r="AF415">
        <v>9.5776462010000003</v>
      </c>
      <c r="AG415">
        <v>2515714.5299999998</v>
      </c>
      <c r="AH415">
        <v>6861292.2999999998</v>
      </c>
      <c r="AI415">
        <v>194.191</v>
      </c>
      <c r="AJ415" t="s">
        <v>90</v>
      </c>
      <c r="AK415">
        <v>-99</v>
      </c>
      <c r="AL415" t="s">
        <v>54</v>
      </c>
      <c r="AM415" t="s">
        <v>55</v>
      </c>
      <c r="AN415">
        <v>0</v>
      </c>
      <c r="AO415">
        <v>3</v>
      </c>
      <c r="AP415">
        <v>-99</v>
      </c>
      <c r="AQ415">
        <v>-99</v>
      </c>
      <c r="AR415">
        <v>-99</v>
      </c>
      <c r="AS415">
        <v>-99</v>
      </c>
      <c r="AT415">
        <v>-99</v>
      </c>
      <c r="AV415">
        <v>-99</v>
      </c>
      <c r="AW415">
        <v>-99</v>
      </c>
      <c r="AX415">
        <v>-99</v>
      </c>
      <c r="AY415">
        <v>-99</v>
      </c>
      <c r="AZ415">
        <v>-99</v>
      </c>
      <c r="BA415">
        <v>-99</v>
      </c>
      <c r="BB415">
        <v>-99</v>
      </c>
      <c r="BC415">
        <v>-99</v>
      </c>
      <c r="BD415">
        <v>-99</v>
      </c>
      <c r="BE415">
        <v>-99</v>
      </c>
      <c r="BF415">
        <v>-99</v>
      </c>
      <c r="BG415">
        <v>-99</v>
      </c>
      <c r="BH415">
        <v>-99</v>
      </c>
      <c r="BJ415">
        <v>-99</v>
      </c>
      <c r="BK415">
        <v>-99</v>
      </c>
    </row>
    <row r="416" spans="1:63">
      <c r="A416">
        <v>7494</v>
      </c>
      <c r="B416" t="s">
        <v>707</v>
      </c>
      <c r="C416">
        <v>711</v>
      </c>
      <c r="D416" t="s">
        <v>878</v>
      </c>
      <c r="E416">
        <v>3</v>
      </c>
      <c r="F416">
        <v>2515713.9</v>
      </c>
      <c r="G416">
        <v>6861287.6500000004</v>
      </c>
      <c r="H416" s="2">
        <f t="shared" si="35"/>
        <v>30.148418744119461</v>
      </c>
      <c r="I416" s="2">
        <f t="shared" si="36"/>
        <v>1.0026700526024435</v>
      </c>
      <c r="J416" s="2">
        <f t="shared" si="37"/>
        <v>1</v>
      </c>
      <c r="K416" s="2">
        <f t="shared" si="38"/>
        <v>1</v>
      </c>
      <c r="L416" s="2">
        <f t="shared" si="41"/>
        <v>0</v>
      </c>
      <c r="M416">
        <v>-99</v>
      </c>
      <c r="N416">
        <v>-99</v>
      </c>
      <c r="O416">
        <v>2009</v>
      </c>
      <c r="P416">
        <v>2</v>
      </c>
      <c r="Q416">
        <v>11</v>
      </c>
      <c r="R416">
        <v>158</v>
      </c>
      <c r="S416" s="2">
        <f t="shared" si="39"/>
        <v>19606.6797510539</v>
      </c>
      <c r="T416" s="2">
        <f t="shared" si="40"/>
        <v>3097855.4006665163</v>
      </c>
      <c r="U416" s="3">
        <f>VLOOKUP($D416,[1]Sheet1!$A$2:$U$706,8,FALSE)</f>
        <v>2</v>
      </c>
      <c r="V416" s="4">
        <v>12</v>
      </c>
      <c r="W416" s="3" t="str">
        <f>VLOOKUP($D416,[1]Sheet1!$A$2:$U$706,9,FALSE)</f>
        <v>12a1</v>
      </c>
      <c r="X416" s="3">
        <f>VLOOKUP($D416,[1]Sheet1!$A$2:$U$706,11,FALSE)</f>
        <v>143</v>
      </c>
      <c r="Y416" s="3">
        <f>VLOOKUP($D416,[1]Sheet1!$A$2:$U$706,15,FALSE)</f>
        <v>10.5</v>
      </c>
      <c r="Z416" s="3">
        <f>VLOOKUP($D416,[1]Sheet1!$A$2:$U$706,16,FALSE)</f>
        <v>0.4</v>
      </c>
      <c r="AA416">
        <v>-99</v>
      </c>
      <c r="AB416">
        <v>-99</v>
      </c>
      <c r="AC416">
        <v>-99</v>
      </c>
      <c r="AD416" t="s">
        <v>52</v>
      </c>
      <c r="AE416">
        <v>-99</v>
      </c>
      <c r="AF416">
        <v>15.45880887</v>
      </c>
      <c r="AG416">
        <v>2515713.9</v>
      </c>
      <c r="AH416">
        <v>6861287.6500000004</v>
      </c>
      <c r="AI416">
        <v>200.078</v>
      </c>
      <c r="AJ416" t="s">
        <v>428</v>
      </c>
      <c r="AK416">
        <v>-99</v>
      </c>
      <c r="AL416" t="s">
        <v>54</v>
      </c>
      <c r="AM416" t="s">
        <v>55</v>
      </c>
      <c r="AN416">
        <v>0</v>
      </c>
      <c r="AO416">
        <v>3</v>
      </c>
      <c r="AP416">
        <v>-99</v>
      </c>
      <c r="AQ416">
        <v>-99</v>
      </c>
      <c r="AR416">
        <v>-99</v>
      </c>
      <c r="AS416">
        <v>-99</v>
      </c>
      <c r="AT416">
        <v>-99</v>
      </c>
      <c r="AV416">
        <v>-99</v>
      </c>
      <c r="AW416">
        <v>-99</v>
      </c>
      <c r="AX416">
        <v>-99</v>
      </c>
      <c r="AY416">
        <v>-99</v>
      </c>
      <c r="AZ416">
        <v>-99</v>
      </c>
      <c r="BA416">
        <v>-99</v>
      </c>
      <c r="BB416">
        <v>-99</v>
      </c>
      <c r="BC416">
        <v>-99</v>
      </c>
      <c r="BD416">
        <v>-99</v>
      </c>
      <c r="BE416">
        <v>-99</v>
      </c>
      <c r="BF416">
        <v>-99</v>
      </c>
      <c r="BG416">
        <v>-99</v>
      </c>
      <c r="BH416">
        <v>-99</v>
      </c>
      <c r="BJ416">
        <v>-99</v>
      </c>
      <c r="BK416">
        <v>-99</v>
      </c>
    </row>
    <row r="417" spans="1:63">
      <c r="A417">
        <v>7499</v>
      </c>
      <c r="B417" t="s">
        <v>707</v>
      </c>
      <c r="C417">
        <v>716</v>
      </c>
      <c r="D417" t="s">
        <v>884</v>
      </c>
      <c r="E417">
        <v>3</v>
      </c>
      <c r="F417">
        <v>2515705.09</v>
      </c>
      <c r="G417">
        <v>6861283.1699999999</v>
      </c>
      <c r="H417" s="2">
        <f t="shared" si="35"/>
        <v>20.270517327488673</v>
      </c>
      <c r="I417" s="2">
        <f t="shared" si="36"/>
        <v>0.66567805223227694</v>
      </c>
      <c r="J417" s="2">
        <f t="shared" si="37"/>
        <v>1</v>
      </c>
      <c r="K417" s="2">
        <f t="shared" si="38"/>
        <v>0</v>
      </c>
      <c r="L417" s="2">
        <f t="shared" si="41"/>
        <v>0</v>
      </c>
      <c r="M417">
        <v>-99</v>
      </c>
      <c r="N417">
        <v>-99</v>
      </c>
      <c r="O417">
        <v>2009</v>
      </c>
      <c r="P417">
        <v>2</v>
      </c>
      <c r="Q417">
        <v>11</v>
      </c>
      <c r="R417">
        <v>94</v>
      </c>
      <c r="S417" s="2">
        <f t="shared" si="39"/>
        <v>6939.7781717798534</v>
      </c>
      <c r="T417" s="2">
        <f t="shared" si="40"/>
        <v>652339.14814730617</v>
      </c>
      <c r="U417" s="3">
        <f>VLOOKUP($D417,[1]Sheet1!$A$2:$U$706,8,FALSE)</f>
        <v>2</v>
      </c>
      <c r="V417" s="4">
        <v>12</v>
      </c>
      <c r="W417" s="3" t="str">
        <f>VLOOKUP($D417,[1]Sheet1!$A$2:$U$706,9,FALSE)</f>
        <v>12a1</v>
      </c>
      <c r="X417" s="3">
        <f>VLOOKUP($D417,[1]Sheet1!$A$2:$U$706,11,FALSE)</f>
        <v>96</v>
      </c>
      <c r="Y417" s="3">
        <f>VLOOKUP($D417,[1]Sheet1!$A$2:$U$706,15,FALSE)</f>
        <v>0</v>
      </c>
      <c r="Z417" s="3">
        <f>VLOOKUP($D417,[1]Sheet1!$A$2:$U$706,16,FALSE)</f>
        <v>0</v>
      </c>
      <c r="AA417">
        <v>-99</v>
      </c>
      <c r="AB417">
        <v>-99</v>
      </c>
      <c r="AC417">
        <v>-99</v>
      </c>
      <c r="AD417" t="s">
        <v>885</v>
      </c>
      <c r="AE417">
        <v>-99</v>
      </c>
      <c r="AF417">
        <v>9.1365505359999997</v>
      </c>
      <c r="AG417">
        <v>2515705.09</v>
      </c>
      <c r="AH417">
        <v>6861283.1699999999</v>
      </c>
      <c r="AI417">
        <v>194.952</v>
      </c>
      <c r="AJ417" t="s">
        <v>90</v>
      </c>
      <c r="AK417">
        <v>-99</v>
      </c>
      <c r="AL417" t="s">
        <v>54</v>
      </c>
      <c r="AM417" t="s">
        <v>55</v>
      </c>
      <c r="AN417">
        <v>0</v>
      </c>
      <c r="AO417">
        <v>3</v>
      </c>
      <c r="AP417">
        <v>-99</v>
      </c>
      <c r="AQ417">
        <v>-99</v>
      </c>
      <c r="AR417">
        <v>-99</v>
      </c>
      <c r="AS417">
        <v>-99</v>
      </c>
      <c r="AT417">
        <v>-99</v>
      </c>
      <c r="AV417">
        <v>-99</v>
      </c>
      <c r="AW417">
        <v>-99</v>
      </c>
      <c r="AX417">
        <v>-99</v>
      </c>
      <c r="AY417">
        <v>-99</v>
      </c>
      <c r="AZ417">
        <v>-99</v>
      </c>
      <c r="BA417">
        <v>-99</v>
      </c>
      <c r="BB417">
        <v>-99</v>
      </c>
      <c r="BC417">
        <v>-99</v>
      </c>
      <c r="BD417">
        <v>-99</v>
      </c>
      <c r="BE417">
        <v>-99</v>
      </c>
      <c r="BF417">
        <v>-99</v>
      </c>
      <c r="BG417">
        <v>-99</v>
      </c>
      <c r="BH417">
        <v>-99</v>
      </c>
      <c r="BJ417">
        <v>-99</v>
      </c>
      <c r="BK417">
        <v>-99</v>
      </c>
    </row>
    <row r="418" spans="1:63">
      <c r="A418">
        <v>7514</v>
      </c>
      <c r="B418" t="s">
        <v>707</v>
      </c>
      <c r="C418">
        <v>732</v>
      </c>
      <c r="D418" t="s">
        <v>905</v>
      </c>
      <c r="E418">
        <v>3</v>
      </c>
      <c r="F418">
        <v>2515717.27</v>
      </c>
      <c r="G418">
        <v>6861296.5999999996</v>
      </c>
      <c r="H418" s="2">
        <f t="shared" si="35"/>
        <v>36.985109428798644</v>
      </c>
      <c r="I418" s="2">
        <f t="shared" si="36"/>
        <v>7.6899012037918197</v>
      </c>
      <c r="J418" s="2">
        <f t="shared" si="37"/>
        <v>1</v>
      </c>
      <c r="K418" s="2">
        <f t="shared" si="38"/>
        <v>0</v>
      </c>
      <c r="L418" s="2">
        <f t="shared" si="41"/>
        <v>0</v>
      </c>
      <c r="M418">
        <v>-99</v>
      </c>
      <c r="N418">
        <v>-99</v>
      </c>
      <c r="O418">
        <v>2009</v>
      </c>
      <c r="P418">
        <v>2</v>
      </c>
      <c r="Q418">
        <v>11</v>
      </c>
      <c r="R418">
        <v>61</v>
      </c>
      <c r="S418" s="2">
        <f t="shared" si="39"/>
        <v>2922.466566001905</v>
      </c>
      <c r="T418" s="2">
        <f t="shared" si="40"/>
        <v>178270.46052611619</v>
      </c>
      <c r="U418" s="3">
        <f>VLOOKUP($D418,[1]Sheet1!$A$2:$U$706,8,FALSE)</f>
        <v>2</v>
      </c>
      <c r="V418" s="4">
        <v>12</v>
      </c>
      <c r="W418" s="3" t="str">
        <f>VLOOKUP($D418,[1]Sheet1!$A$2:$U$706,9,FALSE)</f>
        <v>12a1</v>
      </c>
      <c r="X418" s="3">
        <f>VLOOKUP($D418,[1]Sheet1!$A$2:$U$706,11,FALSE)</f>
        <v>65</v>
      </c>
      <c r="Y418" s="3">
        <f>VLOOKUP($D418,[1]Sheet1!$A$2:$U$706,15,FALSE)</f>
        <v>0</v>
      </c>
      <c r="Z418" s="3">
        <f>VLOOKUP($D418,[1]Sheet1!$A$2:$U$706,16,FALSE)</f>
        <v>0</v>
      </c>
      <c r="AA418">
        <v>4</v>
      </c>
      <c r="AB418">
        <v>1.5</v>
      </c>
      <c r="AC418">
        <v>17</v>
      </c>
      <c r="AD418" t="s">
        <v>52</v>
      </c>
      <c r="AE418">
        <v>-99</v>
      </c>
      <c r="AF418">
        <v>5.33375325</v>
      </c>
      <c r="AG418">
        <v>2515717.27</v>
      </c>
      <c r="AH418">
        <v>6861296.5999999996</v>
      </c>
      <c r="AI418">
        <v>189.744</v>
      </c>
      <c r="AJ418" t="s">
        <v>90</v>
      </c>
      <c r="AK418">
        <v>-99</v>
      </c>
      <c r="AL418" t="s">
        <v>54</v>
      </c>
      <c r="AM418" t="s">
        <v>55</v>
      </c>
      <c r="AN418">
        <v>0</v>
      </c>
      <c r="AO418">
        <v>3</v>
      </c>
      <c r="AP418">
        <v>-99</v>
      </c>
      <c r="AQ418">
        <v>-99</v>
      </c>
      <c r="AR418">
        <v>-99</v>
      </c>
      <c r="AS418">
        <v>-99</v>
      </c>
      <c r="AT418">
        <v>-99</v>
      </c>
      <c r="AV418">
        <v>-99</v>
      </c>
      <c r="AW418">
        <v>-99</v>
      </c>
      <c r="AX418">
        <v>-99</v>
      </c>
      <c r="AY418">
        <v>-99</v>
      </c>
      <c r="AZ418">
        <v>-99</v>
      </c>
      <c r="BA418">
        <v>-99</v>
      </c>
      <c r="BB418">
        <v>-99</v>
      </c>
      <c r="BC418">
        <v>-99</v>
      </c>
      <c r="BD418">
        <v>-99</v>
      </c>
      <c r="BE418">
        <v>-99</v>
      </c>
      <c r="BF418">
        <v>-99</v>
      </c>
      <c r="BG418">
        <v>-99</v>
      </c>
      <c r="BH418">
        <v>-99</v>
      </c>
      <c r="BJ418">
        <v>-99</v>
      </c>
      <c r="BK418">
        <v>-99</v>
      </c>
    </row>
    <row r="419" spans="1:63">
      <c r="A419">
        <v>7522</v>
      </c>
      <c r="B419" t="s">
        <v>707</v>
      </c>
      <c r="C419">
        <v>740</v>
      </c>
      <c r="D419" t="s">
        <v>915</v>
      </c>
      <c r="E419">
        <v>3</v>
      </c>
      <c r="F419">
        <v>2515699.36</v>
      </c>
      <c r="G419">
        <v>6861305.4100000001</v>
      </c>
      <c r="H419" s="2">
        <f t="shared" si="35"/>
        <v>24.476403848993169</v>
      </c>
      <c r="I419" s="2">
        <f t="shared" si="36"/>
        <v>23.24356587589628</v>
      </c>
      <c r="J419" s="2">
        <f t="shared" si="37"/>
        <v>1</v>
      </c>
      <c r="K419" s="2">
        <f t="shared" si="38"/>
        <v>1</v>
      </c>
      <c r="L419" s="2">
        <f t="shared" si="41"/>
        <v>0</v>
      </c>
      <c r="M419">
        <v>-99</v>
      </c>
      <c r="N419">
        <v>-99</v>
      </c>
      <c r="O419">
        <v>2009</v>
      </c>
      <c r="P419">
        <v>2</v>
      </c>
      <c r="Q419">
        <v>11</v>
      </c>
      <c r="R419">
        <v>132</v>
      </c>
      <c r="S419" s="2">
        <f t="shared" si="39"/>
        <v>13684.777599037139</v>
      </c>
      <c r="T419" s="2">
        <f t="shared" si="40"/>
        <v>1806390.6430729025</v>
      </c>
      <c r="U419" s="3">
        <f>VLOOKUP($D419,[1]Sheet1!$A$2:$U$706,8,FALSE)</f>
        <v>2</v>
      </c>
      <c r="V419" s="4">
        <v>12</v>
      </c>
      <c r="W419" s="3" t="str">
        <f>VLOOKUP($D419,[1]Sheet1!$A$2:$U$706,9,FALSE)</f>
        <v>12a1</v>
      </c>
      <c r="X419" s="3">
        <f>VLOOKUP($D419,[1]Sheet1!$A$2:$U$706,11,FALSE)</f>
        <v>132</v>
      </c>
      <c r="Y419" s="3">
        <f>VLOOKUP($D419,[1]Sheet1!$A$2:$U$706,15,FALSE)</f>
        <v>0</v>
      </c>
      <c r="Z419" s="3">
        <f>VLOOKUP($D419,[1]Sheet1!$A$2:$U$706,16,FALSE)</f>
        <v>0</v>
      </c>
      <c r="AA419">
        <v>15.5</v>
      </c>
      <c r="AB419">
        <v>9</v>
      </c>
      <c r="AC419">
        <v>-99</v>
      </c>
      <c r="AD419" t="s">
        <v>52</v>
      </c>
      <c r="AE419">
        <v>-99</v>
      </c>
      <c r="AF419">
        <v>13.083063129999999</v>
      </c>
      <c r="AG419">
        <v>2515699.36</v>
      </c>
      <c r="AH419">
        <v>6861305.4100000001</v>
      </c>
      <c r="AI419">
        <v>197.99299999999999</v>
      </c>
      <c r="AJ419" t="s">
        <v>428</v>
      </c>
      <c r="AK419">
        <v>-99</v>
      </c>
      <c r="AL419" t="s">
        <v>54</v>
      </c>
      <c r="AM419" t="s">
        <v>55</v>
      </c>
      <c r="AN419">
        <v>0</v>
      </c>
      <c r="AO419">
        <v>3</v>
      </c>
      <c r="AP419">
        <v>-99</v>
      </c>
      <c r="AQ419">
        <v>-99</v>
      </c>
      <c r="AR419">
        <v>-99</v>
      </c>
      <c r="AS419">
        <v>-99</v>
      </c>
      <c r="AT419">
        <v>-99</v>
      </c>
      <c r="AV419">
        <v>-99</v>
      </c>
      <c r="AW419">
        <v>-99</v>
      </c>
      <c r="AX419">
        <v>-99</v>
      </c>
      <c r="AY419">
        <v>-99</v>
      </c>
      <c r="AZ419">
        <v>-99</v>
      </c>
      <c r="BA419">
        <v>-99</v>
      </c>
      <c r="BB419">
        <v>-99</v>
      </c>
      <c r="BC419">
        <v>-99</v>
      </c>
      <c r="BD419">
        <v>-99</v>
      </c>
      <c r="BE419">
        <v>-99</v>
      </c>
      <c r="BF419">
        <v>-99</v>
      </c>
      <c r="BG419">
        <v>-99</v>
      </c>
      <c r="BH419">
        <v>-99</v>
      </c>
      <c r="BJ419">
        <v>-99</v>
      </c>
      <c r="BK419">
        <v>-99</v>
      </c>
    </row>
    <row r="420" spans="1:63">
      <c r="A420">
        <v>7528</v>
      </c>
      <c r="B420" t="s">
        <v>707</v>
      </c>
      <c r="C420">
        <v>747</v>
      </c>
      <c r="D420" t="s">
        <v>924</v>
      </c>
      <c r="E420">
        <v>3</v>
      </c>
      <c r="F420">
        <v>2515690.8199999998</v>
      </c>
      <c r="G420">
        <v>6861296.79</v>
      </c>
      <c r="H420" s="2">
        <f t="shared" si="35"/>
        <v>13.093565931414355</v>
      </c>
      <c r="I420" s="2">
        <f t="shared" si="36"/>
        <v>19.040352706820393</v>
      </c>
      <c r="J420" s="2">
        <f t="shared" si="37"/>
        <v>1</v>
      </c>
      <c r="K420" s="2">
        <f t="shared" si="38"/>
        <v>0</v>
      </c>
      <c r="L420" s="2">
        <f t="shared" si="41"/>
        <v>0</v>
      </c>
      <c r="M420">
        <v>-99</v>
      </c>
      <c r="N420">
        <v>-99</v>
      </c>
      <c r="O420">
        <v>2009</v>
      </c>
      <c r="P420">
        <v>2</v>
      </c>
      <c r="Q420">
        <v>11</v>
      </c>
      <c r="R420">
        <v>58</v>
      </c>
      <c r="S420" s="2">
        <f t="shared" si="39"/>
        <v>2642.079421669016</v>
      </c>
      <c r="T420" s="2">
        <f t="shared" si="40"/>
        <v>153240.60645680293</v>
      </c>
      <c r="U420" s="3">
        <f>VLOOKUP($D420,[1]Sheet1!$A$2:$U$706,8,FALSE)</f>
        <v>2</v>
      </c>
      <c r="V420" s="4">
        <v>12</v>
      </c>
      <c r="W420" s="3" t="str">
        <f>VLOOKUP($D420,[1]Sheet1!$A$2:$U$706,9,FALSE)</f>
        <v>12a1</v>
      </c>
      <c r="X420" s="3">
        <f>VLOOKUP($D420,[1]Sheet1!$A$2:$U$706,11,FALSE)</f>
        <v>59</v>
      </c>
      <c r="Y420" s="3">
        <f>VLOOKUP($D420,[1]Sheet1!$A$2:$U$706,15,FALSE)</f>
        <v>0</v>
      </c>
      <c r="Z420" s="3">
        <f>VLOOKUP($D420,[1]Sheet1!$A$2:$U$706,16,FALSE)</f>
        <v>0</v>
      </c>
      <c r="AA420">
        <v>-99</v>
      </c>
      <c r="AB420">
        <v>-99</v>
      </c>
      <c r="AC420">
        <v>-99</v>
      </c>
      <c r="AD420" t="s">
        <v>52</v>
      </c>
      <c r="AE420">
        <v>-99</v>
      </c>
      <c r="AF420">
        <v>4.9813980290000002</v>
      </c>
      <c r="AG420">
        <v>2515690.8199999998</v>
      </c>
      <c r="AH420">
        <v>6861296.79</v>
      </c>
      <c r="AI420">
        <v>190.494</v>
      </c>
      <c r="AJ420" t="s">
        <v>90</v>
      </c>
      <c r="AK420">
        <v>-99</v>
      </c>
      <c r="AL420" t="s">
        <v>54</v>
      </c>
      <c r="AM420" t="s">
        <v>55</v>
      </c>
      <c r="AN420">
        <v>0</v>
      </c>
      <c r="AO420">
        <v>3</v>
      </c>
      <c r="AP420">
        <v>-99</v>
      </c>
      <c r="AQ420">
        <v>-99</v>
      </c>
      <c r="AR420">
        <v>-99</v>
      </c>
      <c r="AS420">
        <v>-99</v>
      </c>
      <c r="AT420">
        <v>-99</v>
      </c>
      <c r="AV420">
        <v>-99</v>
      </c>
      <c r="AW420">
        <v>-99</v>
      </c>
      <c r="AX420">
        <v>-99</v>
      </c>
      <c r="AY420">
        <v>-99</v>
      </c>
      <c r="AZ420">
        <v>-99</v>
      </c>
      <c r="BA420">
        <v>-99</v>
      </c>
      <c r="BB420">
        <v>-99</v>
      </c>
      <c r="BC420">
        <v>-99</v>
      </c>
      <c r="BD420">
        <v>-99</v>
      </c>
      <c r="BE420">
        <v>-99</v>
      </c>
      <c r="BF420">
        <v>-99</v>
      </c>
      <c r="BG420">
        <v>-99</v>
      </c>
      <c r="BH420">
        <v>-99</v>
      </c>
      <c r="BJ420">
        <v>-99</v>
      </c>
      <c r="BK420">
        <v>-99</v>
      </c>
    </row>
    <row r="421" spans="1:63">
      <c r="A421">
        <v>7540</v>
      </c>
      <c r="B421" t="s">
        <v>707</v>
      </c>
      <c r="C421">
        <v>760</v>
      </c>
      <c r="D421" t="s">
        <v>939</v>
      </c>
      <c r="E421">
        <v>3</v>
      </c>
      <c r="F421">
        <v>2515712.8199999998</v>
      </c>
      <c r="G421">
        <v>6861307.6299999999</v>
      </c>
      <c r="H421" s="2">
        <f t="shared" si="35"/>
        <v>37.613519203426861</v>
      </c>
      <c r="I421" s="2">
        <f t="shared" si="36"/>
        <v>19.567127359867236</v>
      </c>
      <c r="J421" s="2">
        <f t="shared" si="37"/>
        <v>1</v>
      </c>
      <c r="K421" s="2">
        <f t="shared" si="38"/>
        <v>0</v>
      </c>
      <c r="L421" s="2">
        <f t="shared" si="41"/>
        <v>0</v>
      </c>
      <c r="M421">
        <v>-99</v>
      </c>
      <c r="N421">
        <v>-99</v>
      </c>
      <c r="O421">
        <v>2009</v>
      </c>
      <c r="P421">
        <v>2</v>
      </c>
      <c r="Q421">
        <v>11</v>
      </c>
      <c r="R421">
        <v>83</v>
      </c>
      <c r="S421" s="2">
        <f t="shared" si="39"/>
        <v>5410.6079476450213</v>
      </c>
      <c r="T421" s="2">
        <f t="shared" si="40"/>
        <v>449080.4596545368</v>
      </c>
      <c r="U421" s="3">
        <f>VLOOKUP($D421,[1]Sheet1!$A$2:$U$706,8,FALSE)</f>
        <v>2</v>
      </c>
      <c r="V421" s="4">
        <v>12</v>
      </c>
      <c r="W421" s="3" t="str">
        <f>VLOOKUP($D421,[1]Sheet1!$A$2:$U$706,9,FALSE)</f>
        <v>12a1</v>
      </c>
      <c r="X421" s="3">
        <f>VLOOKUP($D421,[1]Sheet1!$A$2:$U$706,11,FALSE)</f>
        <v>98</v>
      </c>
      <c r="Y421" s="3">
        <f>VLOOKUP($D421,[1]Sheet1!$A$2:$U$706,15,FALSE)</f>
        <v>0</v>
      </c>
      <c r="Z421" s="3">
        <f>VLOOKUP($D421,[1]Sheet1!$A$2:$U$706,16,FALSE)</f>
        <v>0</v>
      </c>
      <c r="AA421">
        <v>-99</v>
      </c>
      <c r="AB421">
        <v>-99</v>
      </c>
      <c r="AC421">
        <v>-99</v>
      </c>
      <c r="AD421" t="s">
        <v>52</v>
      </c>
      <c r="AE421">
        <v>-99</v>
      </c>
      <c r="AF421">
        <v>7.8965908230000004</v>
      </c>
      <c r="AG421">
        <v>2515712.8199999998</v>
      </c>
      <c r="AH421">
        <v>6861307.6299999999</v>
      </c>
      <c r="AI421">
        <v>192.57</v>
      </c>
      <c r="AJ421" t="s">
        <v>90</v>
      </c>
      <c r="AK421">
        <v>-99</v>
      </c>
      <c r="AL421" t="s">
        <v>54</v>
      </c>
      <c r="AM421" t="s">
        <v>55</v>
      </c>
      <c r="AN421">
        <v>0</v>
      </c>
      <c r="AO421">
        <v>3</v>
      </c>
      <c r="AP421">
        <v>-99</v>
      </c>
      <c r="AQ421">
        <v>-99</v>
      </c>
      <c r="AR421">
        <v>-99</v>
      </c>
      <c r="AS421">
        <v>-99</v>
      </c>
      <c r="AT421">
        <v>-99</v>
      </c>
      <c r="AV421">
        <v>-99</v>
      </c>
      <c r="AW421">
        <v>-99</v>
      </c>
      <c r="AX421">
        <v>-99</v>
      </c>
      <c r="AY421">
        <v>-99</v>
      </c>
      <c r="AZ421">
        <v>-99</v>
      </c>
      <c r="BA421">
        <v>-99</v>
      </c>
      <c r="BB421">
        <v>-99</v>
      </c>
      <c r="BC421">
        <v>-99</v>
      </c>
      <c r="BD421">
        <v>-99</v>
      </c>
      <c r="BE421">
        <v>-99</v>
      </c>
      <c r="BF421">
        <v>-99</v>
      </c>
      <c r="BG421">
        <v>-99</v>
      </c>
      <c r="BH421">
        <v>-99</v>
      </c>
      <c r="BJ421">
        <v>-99</v>
      </c>
      <c r="BK421">
        <v>-99</v>
      </c>
    </row>
    <row r="422" spans="1:63">
      <c r="A422">
        <v>6983</v>
      </c>
      <c r="B422" t="s">
        <v>253</v>
      </c>
      <c r="C422">
        <v>167</v>
      </c>
      <c r="D422" t="s">
        <v>257</v>
      </c>
      <c r="E422">
        <v>2</v>
      </c>
      <c r="F422">
        <v>2515642.06</v>
      </c>
      <c r="G422">
        <v>6861301.21</v>
      </c>
      <c r="H422" s="2">
        <f t="shared" si="35"/>
        <v>-29.230029047427713</v>
      </c>
      <c r="I422" s="2">
        <f t="shared" si="36"/>
        <v>43.653099567836897</v>
      </c>
      <c r="J422" s="2">
        <f t="shared" si="37"/>
        <v>0</v>
      </c>
      <c r="K422" s="2">
        <f t="shared" si="38"/>
        <v>0</v>
      </c>
      <c r="L422" s="2">
        <f t="shared" si="41"/>
        <v>0</v>
      </c>
      <c r="M422">
        <v>202.68</v>
      </c>
      <c r="N422">
        <v>-99</v>
      </c>
      <c r="O422">
        <v>2009</v>
      </c>
      <c r="P422">
        <v>2</v>
      </c>
      <c r="Q422">
        <v>12</v>
      </c>
      <c r="R422">
        <v>153</v>
      </c>
      <c r="S422" s="2">
        <f t="shared" si="39"/>
        <v>18385.385606970867</v>
      </c>
      <c r="T422" s="2">
        <f t="shared" si="40"/>
        <v>2812963.9978665425</v>
      </c>
      <c r="U422" s="3">
        <f>VLOOKUP($D422,[1]Sheet1!$A$2:$U$706,8,FALSE)</f>
        <v>2</v>
      </c>
      <c r="V422" s="4">
        <v>12</v>
      </c>
      <c r="W422" s="3" t="str">
        <f>VLOOKUP($D422,[1]Sheet1!$A$2:$U$706,9,FALSE)</f>
        <v>12a1</v>
      </c>
      <c r="X422" s="3">
        <f>VLOOKUP($D422,[1]Sheet1!$A$2:$U$706,11,FALSE)</f>
        <v>150</v>
      </c>
      <c r="Y422" s="3">
        <f>VLOOKUP($D422,[1]Sheet1!$A$2:$U$706,15,FALSE)</f>
        <v>0</v>
      </c>
      <c r="Z422" s="3">
        <f>VLOOKUP($D422,[1]Sheet1!$A$2:$U$706,16,FALSE)</f>
        <v>0</v>
      </c>
      <c r="AA422">
        <v>-99</v>
      </c>
      <c r="AB422">
        <v>-99</v>
      </c>
      <c r="AC422">
        <v>-99</v>
      </c>
      <c r="AD422" t="s">
        <v>89</v>
      </c>
      <c r="AE422">
        <v>13.57</v>
      </c>
      <c r="AF422">
        <v>15.021965740000001</v>
      </c>
      <c r="AG422">
        <v>2515641.9870000002</v>
      </c>
      <c r="AH422">
        <v>6861301.3569999998</v>
      </c>
      <c r="AI422">
        <v>202.10900000000001</v>
      </c>
      <c r="AJ422" t="s">
        <v>258</v>
      </c>
      <c r="AK422">
        <v>-99</v>
      </c>
      <c r="AL422" t="s">
        <v>54</v>
      </c>
      <c r="AM422" t="s">
        <v>55</v>
      </c>
      <c r="AN422">
        <v>0</v>
      </c>
      <c r="AO422">
        <v>3</v>
      </c>
      <c r="AP422">
        <v>-99</v>
      </c>
      <c r="AQ422">
        <v>-99</v>
      </c>
      <c r="AR422">
        <v>-99</v>
      </c>
      <c r="AS422">
        <v>-99</v>
      </c>
      <c r="AT422">
        <v>-99</v>
      </c>
      <c r="AV422">
        <v>-99</v>
      </c>
      <c r="AW422">
        <v>-99</v>
      </c>
      <c r="AX422">
        <v>-99</v>
      </c>
      <c r="AY422">
        <v>-99</v>
      </c>
      <c r="AZ422">
        <v>-99</v>
      </c>
      <c r="BA422">
        <v>-99</v>
      </c>
      <c r="BB422">
        <v>-99</v>
      </c>
      <c r="BC422">
        <v>-99</v>
      </c>
      <c r="BD422">
        <v>-99</v>
      </c>
      <c r="BE422">
        <v>-99</v>
      </c>
      <c r="BF422">
        <v>-99</v>
      </c>
      <c r="BG422">
        <v>-99</v>
      </c>
      <c r="BH422">
        <v>-99</v>
      </c>
      <c r="BJ422">
        <v>-99</v>
      </c>
      <c r="BK422">
        <v>-99</v>
      </c>
    </row>
    <row r="423" spans="1:63">
      <c r="A423">
        <v>6986</v>
      </c>
      <c r="B423" t="s">
        <v>253</v>
      </c>
      <c r="C423">
        <v>174</v>
      </c>
      <c r="D423" t="s">
        <v>261</v>
      </c>
      <c r="E423">
        <v>2</v>
      </c>
      <c r="F423">
        <v>2515641.5299999998</v>
      </c>
      <c r="G423">
        <v>6861307.54</v>
      </c>
      <c r="H423" s="2">
        <f t="shared" si="35"/>
        <v>-27.035198577943362</v>
      </c>
      <c r="I423" s="2">
        <f t="shared" si="36"/>
        <v>49.614015538679197</v>
      </c>
      <c r="J423" s="2">
        <f t="shared" si="37"/>
        <v>0</v>
      </c>
      <c r="K423" s="2">
        <f t="shared" si="38"/>
        <v>0</v>
      </c>
      <c r="L423" s="2">
        <f t="shared" si="41"/>
        <v>0</v>
      </c>
      <c r="M423">
        <v>204.43</v>
      </c>
      <c r="N423">
        <v>-99</v>
      </c>
      <c r="O423">
        <v>2009</v>
      </c>
      <c r="P423">
        <v>2</v>
      </c>
      <c r="Q423">
        <v>12</v>
      </c>
      <c r="R423">
        <v>180</v>
      </c>
      <c r="S423" s="2">
        <f t="shared" si="39"/>
        <v>25446.900494077323</v>
      </c>
      <c r="T423" s="2">
        <f t="shared" si="40"/>
        <v>4580442.0889339177</v>
      </c>
      <c r="U423" s="3">
        <f>VLOOKUP($D423,[1]Sheet1!$A$2:$U$706,8,FALSE)</f>
        <v>2</v>
      </c>
      <c r="V423" s="4">
        <v>12</v>
      </c>
      <c r="W423" s="3" t="str">
        <f>VLOOKUP($D423,[1]Sheet1!$A$2:$U$706,9,FALSE)</f>
        <v>12a1</v>
      </c>
      <c r="X423" s="3">
        <f>VLOOKUP($D423,[1]Sheet1!$A$2:$U$706,11,FALSE)</f>
        <v>187</v>
      </c>
      <c r="Y423" s="3">
        <f>VLOOKUP($D423,[1]Sheet1!$A$2:$U$706,15,FALSE)</f>
        <v>0</v>
      </c>
      <c r="Z423" s="3">
        <f>VLOOKUP($D423,[1]Sheet1!$A$2:$U$706,16,FALSE)</f>
        <v>0</v>
      </c>
      <c r="AA423">
        <v>-99</v>
      </c>
      <c r="AB423">
        <v>-99</v>
      </c>
      <c r="AC423">
        <v>-99</v>
      </c>
      <c r="AD423" t="s">
        <v>262</v>
      </c>
      <c r="AE423">
        <v>15.85</v>
      </c>
      <c r="AF423">
        <v>17.27368431</v>
      </c>
      <c r="AG423">
        <v>2515641.3110000002</v>
      </c>
      <c r="AH423">
        <v>6861307.4139999999</v>
      </c>
      <c r="AI423">
        <v>203.376</v>
      </c>
      <c r="AJ423" t="s">
        <v>53</v>
      </c>
      <c r="AK423">
        <v>-99</v>
      </c>
      <c r="AL423" t="s">
        <v>54</v>
      </c>
      <c r="AM423" t="s">
        <v>55</v>
      </c>
      <c r="AN423">
        <v>0</v>
      </c>
      <c r="AO423">
        <v>3</v>
      </c>
      <c r="AP423">
        <v>-99</v>
      </c>
      <c r="AQ423">
        <v>-99</v>
      </c>
      <c r="AR423">
        <v>-99</v>
      </c>
      <c r="AS423">
        <v>-99</v>
      </c>
      <c r="AT423">
        <v>-99</v>
      </c>
      <c r="AV423">
        <v>-99</v>
      </c>
      <c r="AW423">
        <v>-99</v>
      </c>
      <c r="AX423">
        <v>-99</v>
      </c>
      <c r="AY423">
        <v>-99</v>
      </c>
      <c r="AZ423">
        <v>-99</v>
      </c>
      <c r="BA423">
        <v>-99</v>
      </c>
      <c r="BB423">
        <v>-99</v>
      </c>
      <c r="BC423">
        <v>-99</v>
      </c>
      <c r="BD423">
        <v>-99</v>
      </c>
      <c r="BE423">
        <v>-99</v>
      </c>
      <c r="BF423">
        <v>-99</v>
      </c>
      <c r="BG423">
        <v>-99</v>
      </c>
      <c r="BH423">
        <v>-99</v>
      </c>
      <c r="BJ423">
        <v>-99</v>
      </c>
      <c r="BK423">
        <v>-99</v>
      </c>
    </row>
    <row r="424" spans="1:63">
      <c r="A424">
        <v>6989</v>
      </c>
      <c r="B424" t="s">
        <v>253</v>
      </c>
      <c r="C424">
        <v>178</v>
      </c>
      <c r="D424" t="s">
        <v>265</v>
      </c>
      <c r="E424">
        <v>2</v>
      </c>
      <c r="F424">
        <v>2515639.5499999998</v>
      </c>
      <c r="G424">
        <v>6861311.4900000002</v>
      </c>
      <c r="H424" s="2">
        <f t="shared" si="35"/>
        <v>-27.160345862304567</v>
      </c>
      <c r="I424" s="2">
        <f t="shared" si="36"/>
        <v>54.030715455881491</v>
      </c>
      <c r="J424" s="2">
        <f t="shared" si="37"/>
        <v>0</v>
      </c>
      <c r="K424" s="2">
        <f t="shared" si="38"/>
        <v>0</v>
      </c>
      <c r="L424" s="2">
        <f t="shared" si="41"/>
        <v>0</v>
      </c>
      <c r="M424">
        <v>204.42</v>
      </c>
      <c r="N424">
        <v>-99</v>
      </c>
      <c r="O424">
        <v>2009</v>
      </c>
      <c r="P424">
        <v>2</v>
      </c>
      <c r="Q424">
        <v>12</v>
      </c>
      <c r="R424">
        <v>163</v>
      </c>
      <c r="S424" s="2">
        <f t="shared" si="39"/>
        <v>20867.243803306803</v>
      </c>
      <c r="T424" s="2">
        <f t="shared" si="40"/>
        <v>3401360.7399390088</v>
      </c>
      <c r="U424" s="3">
        <f>VLOOKUP($D424,[1]Sheet1!$A$2:$U$706,8,FALSE)</f>
        <v>2</v>
      </c>
      <c r="V424" s="4">
        <v>12</v>
      </c>
      <c r="W424" s="3" t="str">
        <f>VLOOKUP($D424,[1]Sheet1!$A$2:$U$706,9,FALSE)</f>
        <v>12a1</v>
      </c>
      <c r="X424" s="3">
        <f>VLOOKUP($D424,[1]Sheet1!$A$2:$U$706,11,FALSE)</f>
        <v>166</v>
      </c>
      <c r="Y424" s="3">
        <f>VLOOKUP($D424,[1]Sheet1!$A$2:$U$706,15,FALSE)</f>
        <v>0</v>
      </c>
      <c r="Z424" s="3">
        <f>VLOOKUP($D424,[1]Sheet1!$A$2:$U$706,16,FALSE)</f>
        <v>0</v>
      </c>
      <c r="AA424">
        <v>-99</v>
      </c>
      <c r="AB424">
        <v>-99</v>
      </c>
      <c r="AC424">
        <v>-99</v>
      </c>
      <c r="AD424" t="s">
        <v>156</v>
      </c>
      <c r="AE424">
        <v>16.93</v>
      </c>
      <c r="AF424">
        <v>15.886423750000001</v>
      </c>
      <c r="AG424">
        <v>2515639.2930000001</v>
      </c>
      <c r="AH424">
        <v>6861311.6260000002</v>
      </c>
      <c r="AI424">
        <v>199.065</v>
      </c>
      <c r="AJ424" t="s">
        <v>62</v>
      </c>
      <c r="AK424">
        <v>-99</v>
      </c>
      <c r="AL424" t="s">
        <v>54</v>
      </c>
      <c r="AM424" t="s">
        <v>55</v>
      </c>
      <c r="AN424">
        <v>0</v>
      </c>
      <c r="AO424">
        <v>3</v>
      </c>
      <c r="AP424">
        <v>-99</v>
      </c>
      <c r="AQ424">
        <v>-99</v>
      </c>
      <c r="AR424">
        <v>-99</v>
      </c>
      <c r="AS424">
        <v>-99</v>
      </c>
      <c r="AT424">
        <v>-99</v>
      </c>
      <c r="AV424">
        <v>-99</v>
      </c>
      <c r="AW424">
        <v>-99</v>
      </c>
      <c r="AX424">
        <v>-99</v>
      </c>
      <c r="AY424">
        <v>-99</v>
      </c>
      <c r="AZ424">
        <v>-99</v>
      </c>
      <c r="BA424">
        <v>-99</v>
      </c>
      <c r="BB424">
        <v>-99</v>
      </c>
      <c r="BC424">
        <v>-99</v>
      </c>
      <c r="BD424">
        <v>-99</v>
      </c>
      <c r="BE424">
        <v>-99</v>
      </c>
      <c r="BF424">
        <v>-99</v>
      </c>
      <c r="BG424">
        <v>-99</v>
      </c>
      <c r="BH424">
        <v>-99</v>
      </c>
      <c r="BJ424">
        <v>-99</v>
      </c>
      <c r="BK424">
        <v>-99</v>
      </c>
    </row>
    <row r="425" spans="1:63">
      <c r="A425">
        <v>7066</v>
      </c>
      <c r="B425" t="s">
        <v>253</v>
      </c>
      <c r="C425">
        <v>273</v>
      </c>
      <c r="D425" t="s">
        <v>357</v>
      </c>
      <c r="E425">
        <v>2</v>
      </c>
      <c r="F425">
        <v>2515648.7799999998</v>
      </c>
      <c r="G425">
        <v>6861332.2599999998</v>
      </c>
      <c r="H425" s="2">
        <f t="shared" si="35"/>
        <v>-10.017343691807767</v>
      </c>
      <c r="I425" s="2">
        <f t="shared" si="36"/>
        <v>68.953961636368774</v>
      </c>
      <c r="J425" s="2">
        <f t="shared" si="37"/>
        <v>0</v>
      </c>
      <c r="K425" s="2">
        <f t="shared" si="38"/>
        <v>0</v>
      </c>
      <c r="L425" s="2">
        <f t="shared" si="41"/>
        <v>0</v>
      </c>
      <c r="M425">
        <v>203.58</v>
      </c>
      <c r="N425">
        <v>-99</v>
      </c>
      <c r="O425">
        <v>2009</v>
      </c>
      <c r="P425">
        <v>2</v>
      </c>
      <c r="Q425">
        <v>12</v>
      </c>
      <c r="R425">
        <v>190</v>
      </c>
      <c r="S425" s="2">
        <f t="shared" si="39"/>
        <v>28352.873698647883</v>
      </c>
      <c r="T425" s="2">
        <f t="shared" si="40"/>
        <v>5387046.002743098</v>
      </c>
      <c r="U425" s="3">
        <f>VLOOKUP($D425,[1]Sheet1!$A$2:$U$706,8,FALSE)</f>
        <v>2</v>
      </c>
      <c r="V425" s="4">
        <v>12</v>
      </c>
      <c r="W425" s="3" t="str">
        <f>VLOOKUP($D425,[1]Sheet1!$A$2:$U$706,9,FALSE)</f>
        <v>12a1</v>
      </c>
      <c r="X425" s="3">
        <f>VLOOKUP($D425,[1]Sheet1!$A$2:$U$706,11,FALSE)</f>
        <v>195</v>
      </c>
      <c r="Y425" s="3">
        <f>VLOOKUP($D425,[1]Sheet1!$A$2:$U$706,15,FALSE)</f>
        <v>0</v>
      </c>
      <c r="Z425" s="3">
        <f>VLOOKUP($D425,[1]Sheet1!$A$2:$U$706,16,FALSE)</f>
        <v>0</v>
      </c>
      <c r="AA425">
        <v>-99</v>
      </c>
      <c r="AB425">
        <v>-99</v>
      </c>
      <c r="AC425">
        <v>-99</v>
      </c>
      <c r="AD425" t="s">
        <v>358</v>
      </c>
      <c r="AE425">
        <v>19.170000000000002</v>
      </c>
      <c r="AF425">
        <v>18.04378947</v>
      </c>
      <c r="AG425">
        <v>2515648.6460000002</v>
      </c>
      <c r="AH425">
        <v>6861332.2079999996</v>
      </c>
      <c r="AI425">
        <v>198.66399999999999</v>
      </c>
      <c r="AJ425" t="s">
        <v>62</v>
      </c>
      <c r="AK425">
        <v>-99</v>
      </c>
      <c r="AL425" t="s">
        <v>54</v>
      </c>
      <c r="AM425" t="s">
        <v>55</v>
      </c>
      <c r="AN425">
        <v>0</v>
      </c>
      <c r="AO425">
        <v>3</v>
      </c>
      <c r="AP425">
        <v>-99</v>
      </c>
      <c r="AQ425">
        <v>-99</v>
      </c>
      <c r="AR425">
        <v>-99</v>
      </c>
      <c r="AS425">
        <v>-99</v>
      </c>
      <c r="AT425">
        <v>-99</v>
      </c>
      <c r="AV425">
        <v>-99</v>
      </c>
      <c r="AW425">
        <v>-99</v>
      </c>
      <c r="AX425">
        <v>-99</v>
      </c>
      <c r="AY425">
        <v>-99</v>
      </c>
      <c r="AZ425">
        <v>-99</v>
      </c>
      <c r="BA425">
        <v>-99</v>
      </c>
      <c r="BB425">
        <v>-99</v>
      </c>
      <c r="BC425">
        <v>-99</v>
      </c>
      <c r="BD425">
        <v>-99</v>
      </c>
      <c r="BE425">
        <v>-99</v>
      </c>
      <c r="BF425">
        <v>-99</v>
      </c>
      <c r="BG425">
        <v>-99</v>
      </c>
      <c r="BH425">
        <v>-99</v>
      </c>
      <c r="BJ425">
        <v>-99</v>
      </c>
      <c r="BK425">
        <v>-99</v>
      </c>
    </row>
    <row r="426" spans="1:63">
      <c r="A426">
        <v>7067</v>
      </c>
      <c r="B426" t="s">
        <v>253</v>
      </c>
      <c r="C426">
        <v>274</v>
      </c>
      <c r="D426" t="s">
        <v>359</v>
      </c>
      <c r="E426">
        <v>2</v>
      </c>
      <c r="F426">
        <v>2515651.4500000002</v>
      </c>
      <c r="G426">
        <v>6861334.2699999996</v>
      </c>
      <c r="H426" s="2">
        <f t="shared" si="35"/>
        <v>-6.7480391940610573</v>
      </c>
      <c r="I426" s="2">
        <f t="shared" si="36"/>
        <v>69.647249529096882</v>
      </c>
      <c r="J426" s="2">
        <f t="shared" si="37"/>
        <v>0</v>
      </c>
      <c r="K426" s="2">
        <f t="shared" si="38"/>
        <v>0</v>
      </c>
      <c r="L426" s="2">
        <f t="shared" si="41"/>
        <v>0</v>
      </c>
      <c r="M426">
        <v>206.12</v>
      </c>
      <c r="N426">
        <v>-99</v>
      </c>
      <c r="O426">
        <v>2009</v>
      </c>
      <c r="P426">
        <v>2</v>
      </c>
      <c r="Q426">
        <v>12</v>
      </c>
      <c r="R426">
        <v>227</v>
      </c>
      <c r="S426" s="2">
        <f t="shared" si="39"/>
        <v>40470.781961707115</v>
      </c>
      <c r="T426" s="2">
        <f t="shared" si="40"/>
        <v>9186867.5053075142</v>
      </c>
      <c r="U426" s="3">
        <f>VLOOKUP($D426,[1]Sheet1!$A$2:$U$706,8,FALSE)</f>
        <v>2</v>
      </c>
      <c r="V426" s="4">
        <v>12</v>
      </c>
      <c r="W426" s="3" t="str">
        <f>VLOOKUP($D426,[1]Sheet1!$A$2:$U$706,9,FALSE)</f>
        <v>12a1</v>
      </c>
      <c r="X426" s="3">
        <f>VLOOKUP($D426,[1]Sheet1!$A$2:$U$706,11,FALSE)</f>
        <v>224</v>
      </c>
      <c r="Y426" s="3">
        <f>VLOOKUP($D426,[1]Sheet1!$A$2:$U$706,15,FALSE)</f>
        <v>0</v>
      </c>
      <c r="Z426" s="3">
        <f>VLOOKUP($D426,[1]Sheet1!$A$2:$U$706,16,FALSE)</f>
        <v>0</v>
      </c>
      <c r="AA426">
        <v>-99</v>
      </c>
      <c r="AB426">
        <v>-99</v>
      </c>
      <c r="AC426">
        <v>-99</v>
      </c>
      <c r="AD426" t="s">
        <v>360</v>
      </c>
      <c r="AE426">
        <v>20.72</v>
      </c>
      <c r="AF426">
        <v>20.625975069999999</v>
      </c>
      <c r="AG426">
        <v>2515651.04</v>
      </c>
      <c r="AH426">
        <v>6861334.517</v>
      </c>
      <c r="AI426">
        <v>202.03399999999999</v>
      </c>
      <c r="AJ426" t="s">
        <v>62</v>
      </c>
      <c r="AK426">
        <v>-99</v>
      </c>
      <c r="AL426" t="s">
        <v>54</v>
      </c>
      <c r="AM426" t="s">
        <v>55</v>
      </c>
      <c r="AN426">
        <v>0</v>
      </c>
      <c r="AO426">
        <v>3</v>
      </c>
      <c r="AP426">
        <v>-99</v>
      </c>
      <c r="AQ426">
        <v>-99</v>
      </c>
      <c r="AR426">
        <v>-99</v>
      </c>
      <c r="AS426">
        <v>-99</v>
      </c>
      <c r="AT426">
        <v>-99</v>
      </c>
      <c r="AV426">
        <v>-99</v>
      </c>
      <c r="AW426">
        <v>-99</v>
      </c>
      <c r="AX426">
        <v>-99</v>
      </c>
      <c r="AY426">
        <v>-99</v>
      </c>
      <c r="AZ426">
        <v>-99</v>
      </c>
      <c r="BA426">
        <v>-99</v>
      </c>
      <c r="BB426">
        <v>-99</v>
      </c>
      <c r="BC426">
        <v>-99</v>
      </c>
      <c r="BD426">
        <v>-99</v>
      </c>
      <c r="BE426">
        <v>-99</v>
      </c>
      <c r="BF426">
        <v>-99</v>
      </c>
      <c r="BG426">
        <v>-99</v>
      </c>
      <c r="BH426">
        <v>-99</v>
      </c>
      <c r="BJ426">
        <v>-99</v>
      </c>
      <c r="BK426">
        <v>-99</v>
      </c>
    </row>
    <row r="427" spans="1:63">
      <c r="A427">
        <v>7073</v>
      </c>
      <c r="B427" t="s">
        <v>253</v>
      </c>
      <c r="C427">
        <v>280</v>
      </c>
      <c r="D427" t="s">
        <v>368</v>
      </c>
      <c r="E427">
        <v>2</v>
      </c>
      <c r="F427">
        <v>2515647.1</v>
      </c>
      <c r="G427">
        <v>6861337.4900000002</v>
      </c>
      <c r="H427" s="2">
        <f t="shared" ref="H427:H490" si="42">COS(-$P$5)*($F427-$O$3)-SIN(-$P$5)*($G427-$P$3)</f>
        <v>-9.3296472646664554</v>
      </c>
      <c r="I427" s="2">
        <f t="shared" ref="I427:I490" si="43">SIN(-$P$5)*($F427-$O$3)+COS(-$P$5)*($G427-$P$3)</f>
        <v>74.403950042574024</v>
      </c>
      <c r="J427" s="2">
        <f t="shared" ref="J427:J490" si="44">IF(AND(H427&gt;0,H427&lt;$O$4,I427&gt;0,I427&lt;$P$4),1,0)</f>
        <v>0</v>
      </c>
      <c r="K427" s="2">
        <f t="shared" ref="K427:K490" si="45">IF(AND(J427=1,V427&lt;21,OR(X427/10&gt;$R$10,AJ427="O1",AJ427="O5")),1,0)</f>
        <v>0</v>
      </c>
      <c r="L427" s="2">
        <f t="shared" si="41"/>
        <v>0</v>
      </c>
      <c r="M427">
        <v>201.23</v>
      </c>
      <c r="N427">
        <v>-99</v>
      </c>
      <c r="O427">
        <v>2009</v>
      </c>
      <c r="P427">
        <v>2</v>
      </c>
      <c r="Q427">
        <v>12</v>
      </c>
      <c r="R427">
        <v>234</v>
      </c>
      <c r="S427" s="2">
        <f t="shared" ref="S427:S490" si="46">PI()/4*R427^2</f>
        <v>43005.261834990677</v>
      </c>
      <c r="T427" s="2">
        <f t="shared" ref="T427:T490" si="47">R427*S427</f>
        <v>10063231.269387819</v>
      </c>
      <c r="U427" s="3">
        <f>VLOOKUP($D427,[1]Sheet1!$A$2:$U$706,8,FALSE)</f>
        <v>2</v>
      </c>
      <c r="V427" s="4">
        <v>12</v>
      </c>
      <c r="W427" s="3" t="str">
        <f>VLOOKUP($D427,[1]Sheet1!$A$2:$U$706,9,FALSE)</f>
        <v>12a1</v>
      </c>
      <c r="X427" s="3">
        <f>VLOOKUP($D427,[1]Sheet1!$A$2:$U$706,11,FALSE)</f>
        <v>226</v>
      </c>
      <c r="Y427" s="3">
        <f>VLOOKUP($D427,[1]Sheet1!$A$2:$U$706,15,FALSE)</f>
        <v>0</v>
      </c>
      <c r="Z427" s="3">
        <f>VLOOKUP($D427,[1]Sheet1!$A$2:$U$706,16,FALSE)</f>
        <v>0</v>
      </c>
      <c r="AA427">
        <v>-99</v>
      </c>
      <c r="AB427">
        <v>-99</v>
      </c>
      <c r="AC427">
        <v>-99</v>
      </c>
      <c r="AD427" t="s">
        <v>358</v>
      </c>
      <c r="AE427">
        <v>18.64</v>
      </c>
      <c r="AF427">
        <v>21.071331929999999</v>
      </c>
      <c r="AG427">
        <v>2515647.2080000001</v>
      </c>
      <c r="AH427">
        <v>6861337.5880000005</v>
      </c>
      <c r="AI427">
        <v>202.86</v>
      </c>
      <c r="AJ427" t="s">
        <v>258</v>
      </c>
      <c r="AK427">
        <v>-99</v>
      </c>
      <c r="AL427" t="s">
        <v>54</v>
      </c>
      <c r="AM427" t="s">
        <v>55</v>
      </c>
      <c r="AN427">
        <v>0</v>
      </c>
      <c r="AO427">
        <v>3</v>
      </c>
      <c r="AP427">
        <v>-99</v>
      </c>
      <c r="AQ427">
        <v>-99</v>
      </c>
      <c r="AR427">
        <v>-99</v>
      </c>
      <c r="AS427">
        <v>-99</v>
      </c>
      <c r="AT427">
        <v>-99</v>
      </c>
      <c r="AV427">
        <v>-99</v>
      </c>
      <c r="AW427">
        <v>-99</v>
      </c>
      <c r="AX427">
        <v>-99</v>
      </c>
      <c r="AY427">
        <v>-99</v>
      </c>
      <c r="AZ427">
        <v>-99</v>
      </c>
      <c r="BA427">
        <v>-99</v>
      </c>
      <c r="BB427">
        <v>-99</v>
      </c>
      <c r="BC427">
        <v>-99</v>
      </c>
      <c r="BD427">
        <v>-99</v>
      </c>
      <c r="BE427">
        <v>-99</v>
      </c>
      <c r="BF427">
        <v>-99</v>
      </c>
      <c r="BG427">
        <v>-99</v>
      </c>
      <c r="BH427">
        <v>-99</v>
      </c>
      <c r="BJ427">
        <v>-99</v>
      </c>
      <c r="BK427">
        <v>-99</v>
      </c>
    </row>
    <row r="428" spans="1:63">
      <c r="A428">
        <v>7109</v>
      </c>
      <c r="B428" t="s">
        <v>253</v>
      </c>
      <c r="C428">
        <v>319</v>
      </c>
      <c r="D428" t="s">
        <v>407</v>
      </c>
      <c r="E428">
        <v>2</v>
      </c>
      <c r="F428">
        <v>2515650.48</v>
      </c>
      <c r="G428">
        <v>6861343.5899999999</v>
      </c>
      <c r="H428" s="2">
        <f t="shared" si="42"/>
        <v>-3.6883555481230381</v>
      </c>
      <c r="I428" s="2">
        <f t="shared" si="43"/>
        <v>78.503977818523637</v>
      </c>
      <c r="J428" s="2">
        <f t="shared" si="44"/>
        <v>0</v>
      </c>
      <c r="K428" s="2">
        <f t="shared" si="45"/>
        <v>0</v>
      </c>
      <c r="L428" s="2">
        <f t="shared" ref="L428:L491" si="48">IF(AND(K428,OR(AJ428="O1",AJ428="O5")),1,0)</f>
        <v>0</v>
      </c>
      <c r="M428">
        <v>198.03</v>
      </c>
      <c r="N428">
        <v>-99</v>
      </c>
      <c r="O428">
        <v>2009</v>
      </c>
      <c r="P428">
        <v>2</v>
      </c>
      <c r="Q428">
        <v>12</v>
      </c>
      <c r="R428">
        <v>155</v>
      </c>
      <c r="S428" s="2">
        <f t="shared" si="46"/>
        <v>18869.190875623695</v>
      </c>
      <c r="T428" s="2">
        <f t="shared" si="47"/>
        <v>2924724.585721673</v>
      </c>
      <c r="U428" s="3">
        <f>VLOOKUP($D428,[1]Sheet1!$A$2:$U$706,8,FALSE)</f>
        <v>2</v>
      </c>
      <c r="V428" s="4">
        <v>12</v>
      </c>
      <c r="W428" s="3" t="str">
        <f>VLOOKUP($D428,[1]Sheet1!$A$2:$U$706,9,FALSE)</f>
        <v>12a1</v>
      </c>
      <c r="X428" s="3">
        <f>VLOOKUP($D428,[1]Sheet1!$A$2:$U$706,11,FALSE)</f>
        <v>165</v>
      </c>
      <c r="Y428" s="3">
        <f>VLOOKUP($D428,[1]Sheet1!$A$2:$U$706,15,FALSE)</f>
        <v>0</v>
      </c>
      <c r="Z428" s="3">
        <f>VLOOKUP($D428,[1]Sheet1!$A$2:$U$706,16,FALSE)</f>
        <v>0</v>
      </c>
      <c r="AA428">
        <v>-99</v>
      </c>
      <c r="AB428">
        <v>-99</v>
      </c>
      <c r="AC428">
        <v>-99</v>
      </c>
      <c r="AD428" t="s">
        <v>137</v>
      </c>
      <c r="AE428">
        <v>15.68</v>
      </c>
      <c r="AF428">
        <v>15.197821080000001</v>
      </c>
      <c r="AG428">
        <v>2515650.554</v>
      </c>
      <c r="AH428">
        <v>6861343.443</v>
      </c>
      <c r="AI428">
        <v>196.667</v>
      </c>
      <c r="AJ428" t="s">
        <v>53</v>
      </c>
      <c r="AK428">
        <v>-99</v>
      </c>
      <c r="AL428" t="s">
        <v>54</v>
      </c>
      <c r="AM428" t="s">
        <v>55</v>
      </c>
      <c r="AN428">
        <v>0</v>
      </c>
      <c r="AO428">
        <v>3</v>
      </c>
      <c r="AP428">
        <v>-99</v>
      </c>
      <c r="AQ428">
        <v>-99</v>
      </c>
      <c r="AR428">
        <v>-99</v>
      </c>
      <c r="AS428">
        <v>-99</v>
      </c>
      <c r="AT428">
        <v>-99</v>
      </c>
      <c r="AV428">
        <v>-99</v>
      </c>
      <c r="AW428">
        <v>-99</v>
      </c>
      <c r="AX428">
        <v>-99</v>
      </c>
      <c r="AY428">
        <v>-99</v>
      </c>
      <c r="AZ428">
        <v>-99</v>
      </c>
      <c r="BA428">
        <v>-99</v>
      </c>
      <c r="BB428">
        <v>-99</v>
      </c>
      <c r="BC428">
        <v>-99</v>
      </c>
      <c r="BD428">
        <v>-99</v>
      </c>
      <c r="BE428">
        <v>-99</v>
      </c>
      <c r="BF428">
        <v>-99</v>
      </c>
      <c r="BG428">
        <v>-99</v>
      </c>
      <c r="BH428">
        <v>-99</v>
      </c>
      <c r="BJ428">
        <v>-99</v>
      </c>
      <c r="BK428">
        <v>-99</v>
      </c>
    </row>
    <row r="429" spans="1:63">
      <c r="A429">
        <v>7126</v>
      </c>
      <c r="B429" t="s">
        <v>253</v>
      </c>
      <c r="C429">
        <v>705</v>
      </c>
      <c r="D429" t="s">
        <v>427</v>
      </c>
      <c r="E429">
        <v>3</v>
      </c>
      <c r="F429">
        <v>2515646.7799999998</v>
      </c>
      <c r="G429">
        <v>6861308.4199999999</v>
      </c>
      <c r="H429" s="2">
        <f t="shared" si="42"/>
        <v>-21.905178625716371</v>
      </c>
      <c r="I429" s="2">
        <f t="shared" si="43"/>
        <v>48.192820517031485</v>
      </c>
      <c r="J429" s="2">
        <f t="shared" si="44"/>
        <v>0</v>
      </c>
      <c r="K429" s="2">
        <f t="shared" si="45"/>
        <v>0</v>
      </c>
      <c r="L429" s="2">
        <f t="shared" si="48"/>
        <v>0</v>
      </c>
      <c r="M429">
        <v>-99</v>
      </c>
      <c r="N429">
        <v>-99</v>
      </c>
      <c r="O429">
        <v>2009</v>
      </c>
      <c r="P429">
        <v>2</v>
      </c>
      <c r="Q429">
        <v>12</v>
      </c>
      <c r="R429">
        <v>171</v>
      </c>
      <c r="S429" s="2">
        <f t="shared" si="46"/>
        <v>22965.827695904783</v>
      </c>
      <c r="T429" s="2">
        <f t="shared" si="47"/>
        <v>3927156.5359997181</v>
      </c>
      <c r="U429" s="3">
        <f>VLOOKUP($D429,[1]Sheet1!$A$2:$U$706,8,FALSE)</f>
        <v>2</v>
      </c>
      <c r="V429" s="4">
        <v>12</v>
      </c>
      <c r="W429" s="3" t="str">
        <f>VLOOKUP($D429,[1]Sheet1!$A$2:$U$706,9,FALSE)</f>
        <v>12a1</v>
      </c>
      <c r="X429" s="3">
        <f>VLOOKUP($D429,[1]Sheet1!$A$2:$U$706,11,FALSE)</f>
        <v>175</v>
      </c>
      <c r="Y429" s="3">
        <f>VLOOKUP($D429,[1]Sheet1!$A$2:$U$706,15,FALSE)</f>
        <v>16</v>
      </c>
      <c r="Z429" s="3">
        <f>VLOOKUP($D429,[1]Sheet1!$A$2:$U$706,16,FALSE)</f>
        <v>6</v>
      </c>
      <c r="AA429">
        <v>-99</v>
      </c>
      <c r="AB429">
        <v>-99</v>
      </c>
      <c r="AC429">
        <v>-99</v>
      </c>
      <c r="AD429" t="s">
        <v>52</v>
      </c>
      <c r="AE429">
        <v>-99</v>
      </c>
      <c r="AF429">
        <v>16.551849180000001</v>
      </c>
      <c r="AG429">
        <v>2515646.7799999998</v>
      </c>
      <c r="AH429">
        <v>6861308.4199999999</v>
      </c>
      <c r="AI429">
        <v>205.77500000000001</v>
      </c>
      <c r="AJ429" t="s">
        <v>428</v>
      </c>
      <c r="AK429">
        <v>-99</v>
      </c>
      <c r="AL429" t="s">
        <v>54</v>
      </c>
      <c r="AM429" t="s">
        <v>55</v>
      </c>
      <c r="AN429">
        <v>0</v>
      </c>
      <c r="AO429">
        <v>3</v>
      </c>
      <c r="AP429">
        <v>-99</v>
      </c>
      <c r="AQ429">
        <v>-99</v>
      </c>
      <c r="AR429">
        <v>-99</v>
      </c>
      <c r="AS429">
        <v>-99</v>
      </c>
      <c r="AT429">
        <v>-99</v>
      </c>
      <c r="AV429">
        <v>-99</v>
      </c>
      <c r="AW429">
        <v>-99</v>
      </c>
      <c r="AX429">
        <v>-99</v>
      </c>
      <c r="AY429">
        <v>-99</v>
      </c>
      <c r="AZ429">
        <v>-99</v>
      </c>
      <c r="BA429">
        <v>-99</v>
      </c>
      <c r="BB429">
        <v>-99</v>
      </c>
      <c r="BC429">
        <v>-99</v>
      </c>
      <c r="BD429">
        <v>-99</v>
      </c>
      <c r="BE429">
        <v>-99</v>
      </c>
      <c r="BF429">
        <v>-99</v>
      </c>
      <c r="BG429">
        <v>-99</v>
      </c>
      <c r="BH429">
        <v>-99</v>
      </c>
      <c r="BJ429">
        <v>-99</v>
      </c>
      <c r="BK429">
        <v>-99</v>
      </c>
    </row>
    <row r="430" spans="1:63">
      <c r="A430">
        <v>7127</v>
      </c>
      <c r="B430" t="s">
        <v>253</v>
      </c>
      <c r="C430">
        <v>706</v>
      </c>
      <c r="D430" t="s">
        <v>429</v>
      </c>
      <c r="E430">
        <v>3</v>
      </c>
      <c r="F430">
        <v>2515640.69</v>
      </c>
      <c r="G430">
        <v>6861307.1900000004</v>
      </c>
      <c r="H430" s="2">
        <f t="shared" si="42"/>
        <v>-27.944413510370907</v>
      </c>
      <c r="I430" s="2">
        <f t="shared" si="43"/>
        <v>49.651807153353204</v>
      </c>
      <c r="J430" s="2">
        <f t="shared" si="44"/>
        <v>0</v>
      </c>
      <c r="K430" s="2">
        <f t="shared" si="45"/>
        <v>0</v>
      </c>
      <c r="L430" s="2">
        <f t="shared" si="48"/>
        <v>0</v>
      </c>
      <c r="M430">
        <v>-99</v>
      </c>
      <c r="N430">
        <v>-99</v>
      </c>
      <c r="O430">
        <v>2009</v>
      </c>
      <c r="P430">
        <v>2</v>
      </c>
      <c r="Q430">
        <v>12</v>
      </c>
      <c r="R430">
        <v>145</v>
      </c>
      <c r="S430" s="2">
        <f t="shared" si="46"/>
        <v>16512.99638543135</v>
      </c>
      <c r="T430" s="2">
        <f t="shared" si="47"/>
        <v>2394384.4758875459</v>
      </c>
      <c r="U430" s="3">
        <f>VLOOKUP($D430,[1]Sheet1!$A$2:$U$706,8,FALSE)</f>
        <v>2</v>
      </c>
      <c r="V430" s="4">
        <v>12</v>
      </c>
      <c r="W430" s="3" t="str">
        <f>VLOOKUP($D430,[1]Sheet1!$A$2:$U$706,9,FALSE)</f>
        <v>12a1</v>
      </c>
      <c r="X430" s="3">
        <f>VLOOKUP($D430,[1]Sheet1!$A$2:$U$706,11,FALSE)</f>
        <v>149</v>
      </c>
      <c r="Y430" s="3">
        <f>VLOOKUP($D430,[1]Sheet1!$A$2:$U$706,15,FALSE)</f>
        <v>0</v>
      </c>
      <c r="Z430" s="3">
        <f>VLOOKUP($D430,[1]Sheet1!$A$2:$U$706,16,FALSE)</f>
        <v>0</v>
      </c>
      <c r="AA430">
        <v>13.3</v>
      </c>
      <c r="AB430">
        <v>6.5</v>
      </c>
      <c r="AC430">
        <v>-99</v>
      </c>
      <c r="AD430" t="s">
        <v>430</v>
      </c>
      <c r="AE430">
        <v>-99</v>
      </c>
      <c r="AF430">
        <v>14.303420790000001</v>
      </c>
      <c r="AG430">
        <v>2515640.69</v>
      </c>
      <c r="AH430">
        <v>6861307.1900000004</v>
      </c>
      <c r="AI430">
        <v>202.88800000000001</v>
      </c>
      <c r="AJ430" t="s">
        <v>428</v>
      </c>
      <c r="AK430">
        <v>-99</v>
      </c>
      <c r="AL430" t="s">
        <v>54</v>
      </c>
      <c r="AM430" t="s">
        <v>55</v>
      </c>
      <c r="AN430">
        <v>0</v>
      </c>
      <c r="AO430">
        <v>3</v>
      </c>
      <c r="AP430">
        <v>-99</v>
      </c>
      <c r="AQ430">
        <v>-99</v>
      </c>
      <c r="AR430">
        <v>-99</v>
      </c>
      <c r="AS430">
        <v>-99</v>
      </c>
      <c r="AT430">
        <v>-99</v>
      </c>
      <c r="AV430">
        <v>-99</v>
      </c>
      <c r="AW430">
        <v>-99</v>
      </c>
      <c r="AX430">
        <v>-99</v>
      </c>
      <c r="AY430">
        <v>-99</v>
      </c>
      <c r="AZ430">
        <v>-99</v>
      </c>
      <c r="BA430">
        <v>-99</v>
      </c>
      <c r="BB430">
        <v>-99</v>
      </c>
      <c r="BC430">
        <v>-99</v>
      </c>
      <c r="BD430">
        <v>-99</v>
      </c>
      <c r="BE430">
        <v>-99</v>
      </c>
      <c r="BF430">
        <v>-99</v>
      </c>
      <c r="BG430">
        <v>-99</v>
      </c>
      <c r="BH430">
        <v>-99</v>
      </c>
      <c r="BJ430">
        <v>-99</v>
      </c>
      <c r="BK430">
        <v>-99</v>
      </c>
    </row>
    <row r="431" spans="1:63">
      <c r="A431">
        <v>7134</v>
      </c>
      <c r="B431" t="s">
        <v>253</v>
      </c>
      <c r="C431">
        <v>714</v>
      </c>
      <c r="D431" t="s">
        <v>440</v>
      </c>
      <c r="E431">
        <v>3</v>
      </c>
      <c r="F431">
        <v>2515643.27</v>
      </c>
      <c r="G431">
        <v>6861315.3499999996</v>
      </c>
      <c r="H431" s="2">
        <f t="shared" si="42"/>
        <v>-22.157574404275334</v>
      </c>
      <c r="I431" s="2">
        <f t="shared" si="43"/>
        <v>55.956923579540764</v>
      </c>
      <c r="J431" s="2">
        <f t="shared" si="44"/>
        <v>0</v>
      </c>
      <c r="K431" s="2">
        <f t="shared" si="45"/>
        <v>0</v>
      </c>
      <c r="L431" s="2">
        <f t="shared" si="48"/>
        <v>0</v>
      </c>
      <c r="M431">
        <v>-99</v>
      </c>
      <c r="N431">
        <v>-99</v>
      </c>
      <c r="O431">
        <v>2009</v>
      </c>
      <c r="P431">
        <v>2</v>
      </c>
      <c r="Q431">
        <v>12</v>
      </c>
      <c r="R431">
        <v>157</v>
      </c>
      <c r="S431" s="2">
        <f t="shared" si="46"/>
        <v>19359.279329583704</v>
      </c>
      <c r="T431" s="2">
        <f t="shared" si="47"/>
        <v>3039406.8547446416</v>
      </c>
      <c r="U431" s="3">
        <f>VLOOKUP($D431,[1]Sheet1!$A$2:$U$706,8,FALSE)</f>
        <v>2</v>
      </c>
      <c r="V431" s="4">
        <v>12</v>
      </c>
      <c r="W431" s="3" t="str">
        <f>VLOOKUP($D431,[1]Sheet1!$A$2:$U$706,9,FALSE)</f>
        <v>12a1</v>
      </c>
      <c r="X431" s="3">
        <f>VLOOKUP($D431,[1]Sheet1!$A$2:$U$706,11,FALSE)</f>
        <v>168</v>
      </c>
      <c r="Y431" s="3">
        <f>VLOOKUP($D431,[1]Sheet1!$A$2:$U$706,15,FALSE)</f>
        <v>0</v>
      </c>
      <c r="Z431" s="3">
        <f>VLOOKUP($D431,[1]Sheet1!$A$2:$U$706,16,FALSE)</f>
        <v>0</v>
      </c>
      <c r="AA431">
        <v>-99</v>
      </c>
      <c r="AB431">
        <v>-99</v>
      </c>
      <c r="AC431">
        <v>-99</v>
      </c>
      <c r="AD431" t="s">
        <v>441</v>
      </c>
      <c r="AE431">
        <v>-99</v>
      </c>
      <c r="AF431">
        <v>15.37218388</v>
      </c>
      <c r="AG431">
        <v>2515642.7519999999</v>
      </c>
      <c r="AH431">
        <v>6861316.0470000003</v>
      </c>
      <c r="AI431">
        <v>202.166</v>
      </c>
      <c r="AJ431" t="s">
        <v>53</v>
      </c>
      <c r="AK431">
        <v>-99</v>
      </c>
      <c r="AL431" t="s">
        <v>54</v>
      </c>
      <c r="AM431" t="s">
        <v>55</v>
      </c>
      <c r="AN431">
        <v>0</v>
      </c>
      <c r="AO431">
        <v>3</v>
      </c>
      <c r="AP431">
        <v>-99</v>
      </c>
      <c r="AQ431">
        <v>-99</v>
      </c>
      <c r="AR431">
        <v>-99</v>
      </c>
      <c r="AS431">
        <v>-99</v>
      </c>
      <c r="AT431">
        <v>-99</v>
      </c>
      <c r="AV431">
        <v>-99</v>
      </c>
      <c r="AW431">
        <v>-99</v>
      </c>
      <c r="AX431">
        <v>-99</v>
      </c>
      <c r="AY431">
        <v>-99</v>
      </c>
      <c r="AZ431">
        <v>-99</v>
      </c>
      <c r="BA431">
        <v>-99</v>
      </c>
      <c r="BB431">
        <v>-99</v>
      </c>
      <c r="BC431">
        <v>-99</v>
      </c>
      <c r="BD431">
        <v>-99</v>
      </c>
      <c r="BE431">
        <v>-99</v>
      </c>
      <c r="BF431">
        <v>-99</v>
      </c>
      <c r="BG431">
        <v>-99</v>
      </c>
      <c r="BH431">
        <v>-99</v>
      </c>
      <c r="BJ431">
        <v>-99</v>
      </c>
      <c r="BK431">
        <v>-99</v>
      </c>
    </row>
    <row r="432" spans="1:63">
      <c r="A432">
        <v>7135</v>
      </c>
      <c r="B432" t="s">
        <v>253</v>
      </c>
      <c r="C432">
        <v>715</v>
      </c>
      <c r="D432" t="s">
        <v>442</v>
      </c>
      <c r="E432">
        <v>3</v>
      </c>
      <c r="F432">
        <v>2515641.38</v>
      </c>
      <c r="G432">
        <v>6861315.3499999996</v>
      </c>
      <c r="H432" s="2">
        <f t="shared" si="42"/>
        <v>-23.870496121892774</v>
      </c>
      <c r="I432" s="2">
        <f t="shared" si="43"/>
        <v>56.755672094285785</v>
      </c>
      <c r="J432" s="2">
        <f t="shared" si="44"/>
        <v>0</v>
      </c>
      <c r="K432" s="2">
        <f t="shared" si="45"/>
        <v>0</v>
      </c>
      <c r="L432" s="2">
        <f t="shared" si="48"/>
        <v>0</v>
      </c>
      <c r="M432">
        <v>-99</v>
      </c>
      <c r="N432">
        <v>-99</v>
      </c>
      <c r="O432">
        <v>2009</v>
      </c>
      <c r="P432">
        <v>2</v>
      </c>
      <c r="Q432">
        <v>12</v>
      </c>
      <c r="R432">
        <v>134</v>
      </c>
      <c r="S432" s="2">
        <f t="shared" si="46"/>
        <v>14102.609421964582</v>
      </c>
      <c r="T432" s="2">
        <f t="shared" si="47"/>
        <v>1889749.662543254</v>
      </c>
      <c r="U432" s="3">
        <f>VLOOKUP($D432,[1]Sheet1!$A$2:$U$706,8,FALSE)</f>
        <v>2</v>
      </c>
      <c r="V432" s="4">
        <v>12</v>
      </c>
      <c r="W432" s="3" t="str">
        <f>VLOOKUP($D432,[1]Sheet1!$A$2:$U$706,9,FALSE)</f>
        <v>12a1</v>
      </c>
      <c r="X432" s="3">
        <f>VLOOKUP($D432,[1]Sheet1!$A$2:$U$706,11,FALSE)</f>
        <v>141</v>
      </c>
      <c r="Y432" s="3">
        <f>VLOOKUP($D432,[1]Sheet1!$A$2:$U$706,15,FALSE)</f>
        <v>0</v>
      </c>
      <c r="Z432" s="3">
        <f>VLOOKUP($D432,[1]Sheet1!$A$2:$U$706,16,FALSE)</f>
        <v>0</v>
      </c>
      <c r="AA432">
        <v>-99</v>
      </c>
      <c r="AB432">
        <v>-99</v>
      </c>
      <c r="AC432">
        <v>-99</v>
      </c>
      <c r="AD432" t="s">
        <v>52</v>
      </c>
      <c r="AE432">
        <v>-99</v>
      </c>
      <c r="AF432">
        <v>13.27512044</v>
      </c>
      <c r="AG432">
        <v>2515641.33</v>
      </c>
      <c r="AH432">
        <v>6861315.7970000003</v>
      </c>
      <c r="AI432">
        <v>200.376</v>
      </c>
      <c r="AJ432" t="s">
        <v>53</v>
      </c>
      <c r="AK432">
        <v>-99</v>
      </c>
      <c r="AL432" t="s">
        <v>54</v>
      </c>
      <c r="AM432" t="s">
        <v>55</v>
      </c>
      <c r="AN432">
        <v>0</v>
      </c>
      <c r="AO432">
        <v>3</v>
      </c>
      <c r="AP432">
        <v>-99</v>
      </c>
      <c r="AQ432">
        <v>-99</v>
      </c>
      <c r="AR432">
        <v>-99</v>
      </c>
      <c r="AS432">
        <v>-99</v>
      </c>
      <c r="AT432">
        <v>-99</v>
      </c>
      <c r="AV432">
        <v>-99</v>
      </c>
      <c r="AW432">
        <v>-99</v>
      </c>
      <c r="AX432">
        <v>-99</v>
      </c>
      <c r="AY432">
        <v>-99</v>
      </c>
      <c r="AZ432">
        <v>-99</v>
      </c>
      <c r="BA432">
        <v>-99</v>
      </c>
      <c r="BB432">
        <v>-99</v>
      </c>
      <c r="BC432">
        <v>-99</v>
      </c>
      <c r="BD432">
        <v>-99</v>
      </c>
      <c r="BE432">
        <v>-99</v>
      </c>
      <c r="BF432">
        <v>-99</v>
      </c>
      <c r="BG432">
        <v>-99</v>
      </c>
      <c r="BH432">
        <v>-99</v>
      </c>
      <c r="BJ432">
        <v>-99</v>
      </c>
      <c r="BK432">
        <v>-99</v>
      </c>
    </row>
    <row r="433" spans="1:63">
      <c r="A433">
        <v>7137</v>
      </c>
      <c r="B433" t="s">
        <v>253</v>
      </c>
      <c r="C433">
        <v>717</v>
      </c>
      <c r="D433" t="s">
        <v>444</v>
      </c>
      <c r="E433">
        <v>3</v>
      </c>
      <c r="F433">
        <v>2515642.6800000002</v>
      </c>
      <c r="G433">
        <v>6861317.5700000003</v>
      </c>
      <c r="H433" s="2">
        <f t="shared" si="42"/>
        <v>-21.754083457144173</v>
      </c>
      <c r="I433" s="2">
        <f t="shared" si="43"/>
        <v>58.218271641733892</v>
      </c>
      <c r="J433" s="2">
        <f t="shared" si="44"/>
        <v>0</v>
      </c>
      <c r="K433" s="2">
        <f t="shared" si="45"/>
        <v>0</v>
      </c>
      <c r="L433" s="2">
        <f t="shared" si="48"/>
        <v>0</v>
      </c>
      <c r="M433">
        <v>-99</v>
      </c>
      <c r="N433">
        <v>-99</v>
      </c>
      <c r="O433">
        <v>2009</v>
      </c>
      <c r="P433">
        <v>2</v>
      </c>
      <c r="Q433">
        <v>12</v>
      </c>
      <c r="R433">
        <v>134</v>
      </c>
      <c r="S433" s="2">
        <f t="shared" si="46"/>
        <v>14102.609421964582</v>
      </c>
      <c r="T433" s="2">
        <f t="shared" si="47"/>
        <v>1889749.662543254</v>
      </c>
      <c r="U433" s="3">
        <f>VLOOKUP($D433,[1]Sheet1!$A$2:$U$706,8,FALSE)</f>
        <v>2</v>
      </c>
      <c r="V433" s="4">
        <v>12</v>
      </c>
      <c r="W433" s="3" t="str">
        <f>VLOOKUP($D433,[1]Sheet1!$A$2:$U$706,9,FALSE)</f>
        <v>12a1</v>
      </c>
      <c r="X433" s="3">
        <f>VLOOKUP($D433,[1]Sheet1!$A$2:$U$706,11,FALSE)</f>
        <v>137</v>
      </c>
      <c r="Y433" s="3">
        <f>VLOOKUP($D433,[1]Sheet1!$A$2:$U$706,15,FALSE)</f>
        <v>0</v>
      </c>
      <c r="Z433" s="3">
        <f>VLOOKUP($D433,[1]Sheet1!$A$2:$U$706,16,FALSE)</f>
        <v>0</v>
      </c>
      <c r="AA433">
        <v>-99</v>
      </c>
      <c r="AB433">
        <v>-99</v>
      </c>
      <c r="AC433">
        <v>-99</v>
      </c>
      <c r="AD433" t="s">
        <v>445</v>
      </c>
      <c r="AE433">
        <v>-99</v>
      </c>
      <c r="AF433">
        <v>13.27512044</v>
      </c>
      <c r="AG433">
        <v>2515642.2409999999</v>
      </c>
      <c r="AH433">
        <v>6861318</v>
      </c>
      <c r="AI433">
        <v>199.38800000000001</v>
      </c>
      <c r="AJ433" t="s">
        <v>53</v>
      </c>
      <c r="AK433">
        <v>-99</v>
      </c>
      <c r="AL433" t="s">
        <v>54</v>
      </c>
      <c r="AM433" t="s">
        <v>55</v>
      </c>
      <c r="AN433">
        <v>0</v>
      </c>
      <c r="AO433">
        <v>3</v>
      </c>
      <c r="AP433">
        <v>-99</v>
      </c>
      <c r="AQ433">
        <v>-99</v>
      </c>
      <c r="AR433">
        <v>-99</v>
      </c>
      <c r="AS433">
        <v>-99</v>
      </c>
      <c r="AT433">
        <v>-99</v>
      </c>
      <c r="AV433">
        <v>-99</v>
      </c>
      <c r="AW433">
        <v>-99</v>
      </c>
      <c r="AX433">
        <v>-99</v>
      </c>
      <c r="AY433">
        <v>-99</v>
      </c>
      <c r="AZ433">
        <v>-99</v>
      </c>
      <c r="BA433">
        <v>-99</v>
      </c>
      <c r="BB433">
        <v>-99</v>
      </c>
      <c r="BC433">
        <v>-99</v>
      </c>
      <c r="BD433">
        <v>-99</v>
      </c>
      <c r="BE433">
        <v>-99</v>
      </c>
      <c r="BF433">
        <v>-99</v>
      </c>
      <c r="BG433">
        <v>-99</v>
      </c>
      <c r="BH433">
        <v>-99</v>
      </c>
      <c r="BJ433">
        <v>-99</v>
      </c>
      <c r="BK433">
        <v>-99</v>
      </c>
    </row>
    <row r="434" spans="1:63">
      <c r="A434">
        <v>7143</v>
      </c>
      <c r="B434" t="s">
        <v>253</v>
      </c>
      <c r="C434">
        <v>723</v>
      </c>
      <c r="D434" t="s">
        <v>453</v>
      </c>
      <c r="E434">
        <v>3</v>
      </c>
      <c r="F434">
        <v>2515637.12</v>
      </c>
      <c r="G434">
        <v>6861318.7000000002</v>
      </c>
      <c r="H434" s="2">
        <f t="shared" si="42"/>
        <v>-26.31559611739883</v>
      </c>
      <c r="I434" s="2">
        <f t="shared" si="43"/>
        <v>61.592156976285921</v>
      </c>
      <c r="J434" s="2">
        <f t="shared" si="44"/>
        <v>0</v>
      </c>
      <c r="K434" s="2">
        <f t="shared" si="45"/>
        <v>0</v>
      </c>
      <c r="L434" s="2">
        <f t="shared" si="48"/>
        <v>0</v>
      </c>
      <c r="M434">
        <v>-99</v>
      </c>
      <c r="N434">
        <v>-99</v>
      </c>
      <c r="O434">
        <v>2009</v>
      </c>
      <c r="P434">
        <v>2</v>
      </c>
      <c r="Q434">
        <v>12</v>
      </c>
      <c r="R434">
        <v>106</v>
      </c>
      <c r="S434" s="2">
        <f t="shared" si="46"/>
        <v>8824.7337639337293</v>
      </c>
      <c r="T434" s="2">
        <f t="shared" si="47"/>
        <v>935421.77897697536</v>
      </c>
      <c r="U434" s="3">
        <f>VLOOKUP($D434,[1]Sheet1!$A$2:$U$706,8,FALSE)</f>
        <v>2</v>
      </c>
      <c r="V434" s="4">
        <v>12</v>
      </c>
      <c r="W434" s="3" t="str">
        <f>VLOOKUP($D434,[1]Sheet1!$A$2:$U$706,9,FALSE)</f>
        <v>12a1</v>
      </c>
      <c r="X434" s="3">
        <f>VLOOKUP($D434,[1]Sheet1!$A$2:$U$706,11,FALSE)</f>
        <v>113</v>
      </c>
      <c r="Y434" s="3">
        <f>VLOOKUP($D434,[1]Sheet1!$A$2:$U$706,15,FALSE)</f>
        <v>0</v>
      </c>
      <c r="Z434" s="3">
        <f>VLOOKUP($D434,[1]Sheet1!$A$2:$U$706,16,FALSE)</f>
        <v>0</v>
      </c>
      <c r="AA434">
        <v>-99</v>
      </c>
      <c r="AB434">
        <v>-99</v>
      </c>
      <c r="AC434">
        <v>-99</v>
      </c>
      <c r="AD434" t="s">
        <v>52</v>
      </c>
      <c r="AE434">
        <v>-99</v>
      </c>
      <c r="AF434">
        <v>10.442563740000001</v>
      </c>
      <c r="AG434">
        <v>2515636.3670000001</v>
      </c>
      <c r="AH434">
        <v>6861318.9050000003</v>
      </c>
      <c r="AI434">
        <v>195.22900000000001</v>
      </c>
      <c r="AJ434" t="s">
        <v>258</v>
      </c>
      <c r="AK434">
        <v>-99</v>
      </c>
      <c r="AL434" t="s">
        <v>54</v>
      </c>
      <c r="AM434" t="s">
        <v>55</v>
      </c>
      <c r="AN434">
        <v>0</v>
      </c>
      <c r="AO434">
        <v>3</v>
      </c>
      <c r="AP434">
        <v>-99</v>
      </c>
      <c r="AQ434">
        <v>-99</v>
      </c>
      <c r="AR434">
        <v>-99</v>
      </c>
      <c r="AS434">
        <v>-99</v>
      </c>
      <c r="AT434">
        <v>-99</v>
      </c>
      <c r="AV434">
        <v>-99</v>
      </c>
      <c r="AW434">
        <v>-99</v>
      </c>
      <c r="AX434">
        <v>-99</v>
      </c>
      <c r="AY434">
        <v>-99</v>
      </c>
      <c r="AZ434">
        <v>-99</v>
      </c>
      <c r="BA434">
        <v>-99</v>
      </c>
      <c r="BB434">
        <v>-99</v>
      </c>
      <c r="BC434">
        <v>-99</v>
      </c>
      <c r="BD434">
        <v>-99</v>
      </c>
      <c r="BE434">
        <v>-99</v>
      </c>
      <c r="BF434">
        <v>-99</v>
      </c>
      <c r="BG434">
        <v>-99</v>
      </c>
      <c r="BH434">
        <v>-99</v>
      </c>
      <c r="BJ434">
        <v>-99</v>
      </c>
      <c r="BK434">
        <v>-99</v>
      </c>
    </row>
    <row r="435" spans="1:63">
      <c r="A435">
        <v>7146</v>
      </c>
      <c r="B435" t="s">
        <v>253</v>
      </c>
      <c r="C435">
        <v>728</v>
      </c>
      <c r="D435" t="s">
        <v>456</v>
      </c>
      <c r="E435">
        <v>3</v>
      </c>
      <c r="F435">
        <v>2515634.5699999998</v>
      </c>
      <c r="G435">
        <v>6861323.2800000003</v>
      </c>
      <c r="H435" s="2">
        <f t="shared" si="42"/>
        <v>-26.691089335791613</v>
      </c>
      <c r="I435" s="2">
        <f t="shared" si="43"/>
        <v>66.820723208538169</v>
      </c>
      <c r="J435" s="2">
        <f t="shared" si="44"/>
        <v>0</v>
      </c>
      <c r="K435" s="2">
        <f t="shared" si="45"/>
        <v>0</v>
      </c>
      <c r="L435" s="2">
        <f t="shared" si="48"/>
        <v>0</v>
      </c>
      <c r="M435">
        <v>-99</v>
      </c>
      <c r="N435">
        <v>-99</v>
      </c>
      <c r="O435">
        <v>2009</v>
      </c>
      <c r="P435">
        <v>2</v>
      </c>
      <c r="Q435">
        <v>12</v>
      </c>
      <c r="R435">
        <v>89</v>
      </c>
      <c r="S435" s="2">
        <f t="shared" si="46"/>
        <v>6221.1388522711877</v>
      </c>
      <c r="T435" s="2">
        <f t="shared" si="47"/>
        <v>553681.35785213567</v>
      </c>
      <c r="U435" s="3">
        <f>VLOOKUP($D435,[1]Sheet1!$A$2:$U$706,8,FALSE)</f>
        <v>2</v>
      </c>
      <c r="V435" s="4">
        <v>12</v>
      </c>
      <c r="W435" s="3" t="str">
        <f>VLOOKUP($D435,[1]Sheet1!$A$2:$U$706,9,FALSE)</f>
        <v>12a1</v>
      </c>
      <c r="X435" s="3">
        <f>VLOOKUP($D435,[1]Sheet1!$A$2:$U$706,11,FALSE)</f>
        <v>91</v>
      </c>
      <c r="Y435" s="3">
        <f>VLOOKUP($D435,[1]Sheet1!$A$2:$U$706,15,FALSE)</f>
        <v>0</v>
      </c>
      <c r="Z435" s="3">
        <f>VLOOKUP($D435,[1]Sheet1!$A$2:$U$706,16,FALSE)</f>
        <v>0</v>
      </c>
      <c r="AA435">
        <v>-99</v>
      </c>
      <c r="AB435">
        <v>-99</v>
      </c>
      <c r="AC435">
        <v>-99</v>
      </c>
      <c r="AD435" t="s">
        <v>52</v>
      </c>
      <c r="AE435">
        <v>-99</v>
      </c>
      <c r="AF435">
        <v>8.5775881429999998</v>
      </c>
      <c r="AG435">
        <v>2515634.5699999998</v>
      </c>
      <c r="AH435">
        <v>6861323.2800000003</v>
      </c>
      <c r="AI435">
        <v>191.09299999999999</v>
      </c>
      <c r="AJ435" t="s">
        <v>90</v>
      </c>
      <c r="AK435">
        <v>-99</v>
      </c>
      <c r="AL435" t="s">
        <v>54</v>
      </c>
      <c r="AM435" t="s">
        <v>55</v>
      </c>
      <c r="AN435">
        <v>0</v>
      </c>
      <c r="AO435">
        <v>3</v>
      </c>
      <c r="AP435">
        <v>-99</v>
      </c>
      <c r="AQ435">
        <v>-99</v>
      </c>
      <c r="AR435">
        <v>-99</v>
      </c>
      <c r="AS435">
        <v>-99</v>
      </c>
      <c r="AT435">
        <v>-99</v>
      </c>
      <c r="AV435">
        <v>-99</v>
      </c>
      <c r="AW435">
        <v>-99</v>
      </c>
      <c r="AX435">
        <v>-99</v>
      </c>
      <c r="AY435">
        <v>-99</v>
      </c>
      <c r="AZ435">
        <v>-99</v>
      </c>
      <c r="BA435">
        <v>-99</v>
      </c>
      <c r="BB435">
        <v>-99</v>
      </c>
      <c r="BC435">
        <v>-99</v>
      </c>
      <c r="BD435">
        <v>-99</v>
      </c>
      <c r="BE435">
        <v>-99</v>
      </c>
      <c r="BF435">
        <v>-99</v>
      </c>
      <c r="BG435">
        <v>-99</v>
      </c>
      <c r="BH435">
        <v>-99</v>
      </c>
      <c r="BJ435">
        <v>-99</v>
      </c>
      <c r="BK435">
        <v>-99</v>
      </c>
    </row>
    <row r="436" spans="1:63">
      <c r="A436">
        <v>7153</v>
      </c>
      <c r="B436" t="s">
        <v>253</v>
      </c>
      <c r="C436">
        <v>746</v>
      </c>
      <c r="D436" t="s">
        <v>463</v>
      </c>
      <c r="E436">
        <v>3</v>
      </c>
      <c r="F436">
        <v>2515632.36</v>
      </c>
      <c r="G436">
        <v>6861330.5199999996</v>
      </c>
      <c r="H436" s="2">
        <f t="shared" si="42"/>
        <v>-25.634273330405311</v>
      </c>
      <c r="I436" s="2">
        <f t="shared" si="43"/>
        <v>74.316377944473217</v>
      </c>
      <c r="J436" s="2">
        <f t="shared" si="44"/>
        <v>0</v>
      </c>
      <c r="K436" s="2">
        <f t="shared" si="45"/>
        <v>0</v>
      </c>
      <c r="L436" s="2">
        <f t="shared" si="48"/>
        <v>0</v>
      </c>
      <c r="M436">
        <v>-99</v>
      </c>
      <c r="N436">
        <v>-99</v>
      </c>
      <c r="O436">
        <v>2009</v>
      </c>
      <c r="P436">
        <v>2</v>
      </c>
      <c r="Q436">
        <v>12</v>
      </c>
      <c r="R436">
        <v>108</v>
      </c>
      <c r="S436" s="2">
        <f t="shared" si="46"/>
        <v>9160.8841778678361</v>
      </c>
      <c r="T436" s="2">
        <f t="shared" si="47"/>
        <v>989375.49120972631</v>
      </c>
      <c r="U436" s="3">
        <f>VLOOKUP($D436,[1]Sheet1!$A$2:$U$706,8,FALSE)</f>
        <v>2</v>
      </c>
      <c r="V436" s="4">
        <v>12</v>
      </c>
      <c r="W436" s="3" t="str">
        <f>VLOOKUP($D436,[1]Sheet1!$A$2:$U$706,9,FALSE)</f>
        <v>12a1</v>
      </c>
      <c r="X436" s="3">
        <f>VLOOKUP($D436,[1]Sheet1!$A$2:$U$706,11,FALSE)</f>
        <v>116</v>
      </c>
      <c r="Y436" s="3">
        <f>VLOOKUP($D436,[1]Sheet1!$A$2:$U$706,15,FALSE)</f>
        <v>0</v>
      </c>
      <c r="Z436" s="3">
        <f>VLOOKUP($D436,[1]Sheet1!$A$2:$U$706,16,FALSE)</f>
        <v>0</v>
      </c>
      <c r="AA436">
        <v>-99</v>
      </c>
      <c r="AB436">
        <v>-99</v>
      </c>
      <c r="AC436">
        <v>-99</v>
      </c>
      <c r="AD436" t="s">
        <v>52</v>
      </c>
      <c r="AE436">
        <v>-99</v>
      </c>
      <c r="AF436">
        <v>10.65505634</v>
      </c>
      <c r="AG436">
        <v>2515632.36</v>
      </c>
      <c r="AH436">
        <v>6861330.5199999996</v>
      </c>
      <c r="AI436">
        <v>192.91499999999999</v>
      </c>
      <c r="AJ436" t="s">
        <v>428</v>
      </c>
      <c r="AK436">
        <v>-99</v>
      </c>
      <c r="AL436" t="s">
        <v>54</v>
      </c>
      <c r="AM436" t="s">
        <v>55</v>
      </c>
      <c r="AN436">
        <v>0</v>
      </c>
      <c r="AO436">
        <v>3</v>
      </c>
      <c r="AP436">
        <v>-99</v>
      </c>
      <c r="AQ436">
        <v>-99</v>
      </c>
      <c r="AR436">
        <v>-99</v>
      </c>
      <c r="AS436">
        <v>-99</v>
      </c>
      <c r="AT436">
        <v>-99</v>
      </c>
      <c r="AV436">
        <v>-99</v>
      </c>
      <c r="AW436">
        <v>-99</v>
      </c>
      <c r="AX436">
        <v>-99</v>
      </c>
      <c r="AY436">
        <v>-99</v>
      </c>
      <c r="AZ436">
        <v>-99</v>
      </c>
      <c r="BA436">
        <v>-99</v>
      </c>
      <c r="BB436">
        <v>-99</v>
      </c>
      <c r="BC436">
        <v>-99</v>
      </c>
      <c r="BD436">
        <v>-99</v>
      </c>
      <c r="BE436">
        <v>-99</v>
      </c>
      <c r="BF436">
        <v>-99</v>
      </c>
      <c r="BG436">
        <v>-99</v>
      </c>
      <c r="BH436">
        <v>-99</v>
      </c>
      <c r="BJ436">
        <v>-99</v>
      </c>
      <c r="BK436">
        <v>-99</v>
      </c>
    </row>
    <row r="437" spans="1:63">
      <c r="A437">
        <v>7154</v>
      </c>
      <c r="B437" t="s">
        <v>253</v>
      </c>
      <c r="C437">
        <v>747</v>
      </c>
      <c r="D437" t="s">
        <v>464</v>
      </c>
      <c r="E437">
        <v>3</v>
      </c>
      <c r="F437">
        <v>2515631.66</v>
      </c>
      <c r="G437">
        <v>6861330.7599999998</v>
      </c>
      <c r="H437" s="2">
        <f t="shared" si="42"/>
        <v>-26.167260398165517</v>
      </c>
      <c r="I437" s="2">
        <f t="shared" si="43"/>
        <v>74.829724596665002</v>
      </c>
      <c r="J437" s="2">
        <f t="shared" si="44"/>
        <v>0</v>
      </c>
      <c r="K437" s="2">
        <f t="shared" si="45"/>
        <v>0</v>
      </c>
      <c r="L437" s="2">
        <f t="shared" si="48"/>
        <v>0</v>
      </c>
      <c r="M437">
        <v>-99</v>
      </c>
      <c r="N437">
        <v>-99</v>
      </c>
      <c r="O437">
        <v>2009</v>
      </c>
      <c r="P437">
        <v>2</v>
      </c>
      <c r="Q437">
        <v>12</v>
      </c>
      <c r="R437">
        <v>100</v>
      </c>
      <c r="S437" s="2">
        <f t="shared" si="46"/>
        <v>7853.981633974483</v>
      </c>
      <c r="T437" s="2">
        <f t="shared" si="47"/>
        <v>785398.16339744825</v>
      </c>
      <c r="U437" s="3">
        <f>VLOOKUP($D437,[1]Sheet1!$A$2:$U$706,8,FALSE)</f>
        <v>2</v>
      </c>
      <c r="V437" s="4">
        <v>12</v>
      </c>
      <c r="W437" s="3" t="str">
        <f>VLOOKUP($D437,[1]Sheet1!$A$2:$U$706,9,FALSE)</f>
        <v>12a1</v>
      </c>
      <c r="X437" s="3">
        <f>VLOOKUP($D437,[1]Sheet1!$A$2:$U$706,11,FALSE)</f>
        <v>107</v>
      </c>
      <c r="Y437" s="3">
        <f>VLOOKUP($D437,[1]Sheet1!$A$2:$U$706,15,FALSE)</f>
        <v>0</v>
      </c>
      <c r="Z437" s="3">
        <f>VLOOKUP($D437,[1]Sheet1!$A$2:$U$706,16,FALSE)</f>
        <v>0</v>
      </c>
      <c r="AA437">
        <v>-99</v>
      </c>
      <c r="AB437">
        <v>-99</v>
      </c>
      <c r="AC437">
        <v>-99</v>
      </c>
      <c r="AD437" t="s">
        <v>465</v>
      </c>
      <c r="AE437">
        <v>-99</v>
      </c>
      <c r="AF437">
        <v>9.7960749299999996</v>
      </c>
      <c r="AG437">
        <v>2515631.66</v>
      </c>
      <c r="AH437">
        <v>6861330.7599999998</v>
      </c>
      <c r="AI437">
        <v>192.06</v>
      </c>
      <c r="AJ437" t="s">
        <v>428</v>
      </c>
      <c r="AK437">
        <v>-99</v>
      </c>
      <c r="AL437" t="s">
        <v>54</v>
      </c>
      <c r="AM437" t="s">
        <v>55</v>
      </c>
      <c r="AN437">
        <v>0</v>
      </c>
      <c r="AO437">
        <v>3</v>
      </c>
      <c r="AP437">
        <v>-99</v>
      </c>
      <c r="AQ437">
        <v>-99</v>
      </c>
      <c r="AR437">
        <v>-99</v>
      </c>
      <c r="AS437">
        <v>-99</v>
      </c>
      <c r="AT437">
        <v>-99</v>
      </c>
      <c r="AV437">
        <v>-99</v>
      </c>
      <c r="AW437">
        <v>-99</v>
      </c>
      <c r="AX437">
        <v>-99</v>
      </c>
      <c r="AY437">
        <v>-99</v>
      </c>
      <c r="AZ437">
        <v>-99</v>
      </c>
      <c r="BA437">
        <v>-99</v>
      </c>
      <c r="BB437">
        <v>-99</v>
      </c>
      <c r="BC437">
        <v>-99</v>
      </c>
      <c r="BD437">
        <v>-99</v>
      </c>
      <c r="BE437">
        <v>-99</v>
      </c>
      <c r="BF437">
        <v>-99</v>
      </c>
      <c r="BG437">
        <v>-99</v>
      </c>
      <c r="BH437">
        <v>-99</v>
      </c>
      <c r="BJ437">
        <v>-99</v>
      </c>
      <c r="BK437">
        <v>-99</v>
      </c>
    </row>
    <row r="438" spans="1:63">
      <c r="A438">
        <v>7160</v>
      </c>
      <c r="B438" t="s">
        <v>253</v>
      </c>
      <c r="C438">
        <v>755</v>
      </c>
      <c r="D438" t="s">
        <v>472</v>
      </c>
      <c r="E438">
        <v>3</v>
      </c>
      <c r="F438">
        <v>2515646.15</v>
      </c>
      <c r="G438">
        <v>6861317.3899999997</v>
      </c>
      <c r="H438" s="2">
        <f t="shared" si="42"/>
        <v>-18.685266723744302</v>
      </c>
      <c r="I438" s="2">
        <f t="shared" si="43"/>
        <v>56.588650871363313</v>
      </c>
      <c r="J438" s="2">
        <f t="shared" si="44"/>
        <v>0</v>
      </c>
      <c r="K438" s="2">
        <f t="shared" si="45"/>
        <v>0</v>
      </c>
      <c r="L438" s="2">
        <f t="shared" si="48"/>
        <v>0</v>
      </c>
      <c r="M438">
        <v>-99</v>
      </c>
      <c r="N438">
        <v>-99</v>
      </c>
      <c r="O438">
        <v>2009</v>
      </c>
      <c r="P438">
        <v>2</v>
      </c>
      <c r="Q438">
        <v>12</v>
      </c>
      <c r="R438">
        <v>110</v>
      </c>
      <c r="S438" s="2">
        <f t="shared" si="46"/>
        <v>9503.317777109125</v>
      </c>
      <c r="T438" s="2">
        <f t="shared" si="47"/>
        <v>1045364.9554820037</v>
      </c>
      <c r="U438" s="3">
        <f>VLOOKUP($D438,[1]Sheet1!$A$2:$U$706,8,FALSE)</f>
        <v>2</v>
      </c>
      <c r="V438" s="4">
        <v>12</v>
      </c>
      <c r="W438" s="3" t="str">
        <f>VLOOKUP($D438,[1]Sheet1!$A$2:$U$706,9,FALSE)</f>
        <v>12a1</v>
      </c>
      <c r="X438" s="3">
        <f>VLOOKUP($D438,[1]Sheet1!$A$2:$U$706,11,FALSE)</f>
        <v>111</v>
      </c>
      <c r="Y438" s="3">
        <f>VLOOKUP($D438,[1]Sheet1!$A$2:$U$706,15,FALSE)</f>
        <v>0</v>
      </c>
      <c r="Z438" s="3">
        <f>VLOOKUP($D438,[1]Sheet1!$A$2:$U$706,16,FALSE)</f>
        <v>0</v>
      </c>
      <c r="AA438">
        <v>-99</v>
      </c>
      <c r="AB438">
        <v>-99</v>
      </c>
      <c r="AC438">
        <v>-99</v>
      </c>
      <c r="AD438" t="s">
        <v>52</v>
      </c>
      <c r="AE438">
        <v>-99</v>
      </c>
      <c r="AF438">
        <v>10.866018309999999</v>
      </c>
      <c r="AG438">
        <v>2515646.15</v>
      </c>
      <c r="AH438">
        <v>6861317.3899999997</v>
      </c>
      <c r="AI438">
        <v>198.99</v>
      </c>
      <c r="AJ438" t="s">
        <v>428</v>
      </c>
      <c r="AK438">
        <v>-99</v>
      </c>
      <c r="AL438" t="s">
        <v>54</v>
      </c>
      <c r="AM438" t="s">
        <v>55</v>
      </c>
      <c r="AN438">
        <v>0</v>
      </c>
      <c r="AO438">
        <v>3</v>
      </c>
      <c r="AP438">
        <v>-99</v>
      </c>
      <c r="AQ438">
        <v>-99</v>
      </c>
      <c r="AR438">
        <v>-99</v>
      </c>
      <c r="AS438">
        <v>-99</v>
      </c>
      <c r="AT438">
        <v>-99</v>
      </c>
      <c r="AV438">
        <v>-99</v>
      </c>
      <c r="AW438">
        <v>-99</v>
      </c>
      <c r="AX438">
        <v>-99</v>
      </c>
      <c r="AY438">
        <v>-99</v>
      </c>
      <c r="AZ438">
        <v>-99</v>
      </c>
      <c r="BA438">
        <v>-99</v>
      </c>
      <c r="BB438">
        <v>-99</v>
      </c>
      <c r="BC438">
        <v>-99</v>
      </c>
      <c r="BD438">
        <v>-99</v>
      </c>
      <c r="BE438">
        <v>-99</v>
      </c>
      <c r="BF438">
        <v>-99</v>
      </c>
      <c r="BG438">
        <v>-99</v>
      </c>
      <c r="BH438">
        <v>-99</v>
      </c>
      <c r="BJ438">
        <v>-99</v>
      </c>
      <c r="BK438">
        <v>-99</v>
      </c>
    </row>
    <row r="439" spans="1:63">
      <c r="A439">
        <v>7161</v>
      </c>
      <c r="B439" t="s">
        <v>253</v>
      </c>
      <c r="C439">
        <v>756</v>
      </c>
      <c r="D439" t="s">
        <v>473</v>
      </c>
      <c r="E439">
        <v>3</v>
      </c>
      <c r="F439">
        <v>2515645.11</v>
      </c>
      <c r="G439">
        <v>6861317.2800000003</v>
      </c>
      <c r="H439" s="2">
        <f t="shared" si="42"/>
        <v>-19.674314830835758</v>
      </c>
      <c r="I439" s="2">
        <f t="shared" si="43"/>
        <v>56.928480007555549</v>
      </c>
      <c r="J439" s="2">
        <f t="shared" si="44"/>
        <v>0</v>
      </c>
      <c r="K439" s="2">
        <f t="shared" si="45"/>
        <v>0</v>
      </c>
      <c r="L439" s="2">
        <f t="shared" si="48"/>
        <v>0</v>
      </c>
      <c r="M439">
        <v>-99</v>
      </c>
      <c r="N439">
        <v>-99</v>
      </c>
      <c r="O439">
        <v>2009</v>
      </c>
      <c r="P439">
        <v>2</v>
      </c>
      <c r="Q439">
        <v>12</v>
      </c>
      <c r="R439">
        <v>110</v>
      </c>
      <c r="S439" s="2">
        <f t="shared" si="46"/>
        <v>9503.317777109125</v>
      </c>
      <c r="T439" s="2">
        <f t="shared" si="47"/>
        <v>1045364.9554820037</v>
      </c>
      <c r="U439" s="3">
        <f>VLOOKUP($D439,[1]Sheet1!$A$2:$U$706,8,FALSE)</f>
        <v>2</v>
      </c>
      <c r="V439" s="4">
        <v>12</v>
      </c>
      <c r="W439" s="3" t="str">
        <f>VLOOKUP($D439,[1]Sheet1!$A$2:$U$706,9,FALSE)</f>
        <v>12a1</v>
      </c>
      <c r="X439" s="3">
        <f>VLOOKUP($D439,[1]Sheet1!$A$2:$U$706,11,FALSE)</f>
        <v>111</v>
      </c>
      <c r="Y439" s="3">
        <f>VLOOKUP($D439,[1]Sheet1!$A$2:$U$706,15,FALSE)</f>
        <v>0</v>
      </c>
      <c r="Z439" s="3">
        <f>VLOOKUP($D439,[1]Sheet1!$A$2:$U$706,16,FALSE)</f>
        <v>0</v>
      </c>
      <c r="AA439">
        <v>-99</v>
      </c>
      <c r="AB439">
        <v>-99</v>
      </c>
      <c r="AC439">
        <v>-99</v>
      </c>
      <c r="AD439" t="s">
        <v>52</v>
      </c>
      <c r="AE439">
        <v>-99</v>
      </c>
      <c r="AF439">
        <v>10.866018309999999</v>
      </c>
      <c r="AG439">
        <v>2515644.889</v>
      </c>
      <c r="AH439">
        <v>6861316.9859999996</v>
      </c>
      <c r="AI439">
        <v>199.952</v>
      </c>
      <c r="AJ439" t="s">
        <v>258</v>
      </c>
      <c r="AK439">
        <v>-99</v>
      </c>
      <c r="AL439" t="s">
        <v>54</v>
      </c>
      <c r="AM439" t="s">
        <v>55</v>
      </c>
      <c r="AN439">
        <v>0</v>
      </c>
      <c r="AO439">
        <v>3</v>
      </c>
      <c r="AP439">
        <v>-99</v>
      </c>
      <c r="AQ439">
        <v>-99</v>
      </c>
      <c r="AR439">
        <v>-99</v>
      </c>
      <c r="AS439">
        <v>-99</v>
      </c>
      <c r="AT439">
        <v>-99</v>
      </c>
      <c r="AV439">
        <v>-99</v>
      </c>
      <c r="AW439">
        <v>-99</v>
      </c>
      <c r="AX439">
        <v>-99</v>
      </c>
      <c r="AY439">
        <v>-99</v>
      </c>
      <c r="AZ439">
        <v>-99</v>
      </c>
      <c r="BA439">
        <v>-99</v>
      </c>
      <c r="BB439">
        <v>-99</v>
      </c>
      <c r="BC439">
        <v>-99</v>
      </c>
      <c r="BD439">
        <v>-99</v>
      </c>
      <c r="BE439">
        <v>-99</v>
      </c>
      <c r="BF439">
        <v>-99</v>
      </c>
      <c r="BG439">
        <v>-99</v>
      </c>
      <c r="BH439">
        <v>-99</v>
      </c>
      <c r="BJ439">
        <v>-99</v>
      </c>
      <c r="BK439">
        <v>-99</v>
      </c>
    </row>
    <row r="440" spans="1:63">
      <c r="A440">
        <v>7162</v>
      </c>
      <c r="B440" t="s">
        <v>253</v>
      </c>
      <c r="C440">
        <v>757</v>
      </c>
      <c r="D440" t="s">
        <v>474</v>
      </c>
      <c r="E440">
        <v>3</v>
      </c>
      <c r="F440">
        <v>2515651.25</v>
      </c>
      <c r="G440">
        <v>6861324.21</v>
      </c>
      <c r="H440" s="2">
        <f t="shared" si="42"/>
        <v>-11.180840464575464</v>
      </c>
      <c r="I440" s="2">
        <f t="shared" si="43"/>
        <v>60.614316844306437</v>
      </c>
      <c r="J440" s="2">
        <f t="shared" si="44"/>
        <v>0</v>
      </c>
      <c r="K440" s="2">
        <f t="shared" si="45"/>
        <v>0</v>
      </c>
      <c r="L440" s="2">
        <f t="shared" si="48"/>
        <v>0</v>
      </c>
      <c r="M440">
        <v>-99</v>
      </c>
      <c r="N440">
        <v>-99</v>
      </c>
      <c r="O440">
        <v>2009</v>
      </c>
      <c r="P440">
        <v>2</v>
      </c>
      <c r="Q440">
        <v>12</v>
      </c>
      <c r="R440">
        <v>79</v>
      </c>
      <c r="S440" s="2">
        <f t="shared" si="46"/>
        <v>4901.669937763475</v>
      </c>
      <c r="T440" s="2">
        <f t="shared" si="47"/>
        <v>387231.92508331453</v>
      </c>
      <c r="U440" s="3">
        <f>VLOOKUP($D440,[1]Sheet1!$A$2:$U$706,8,FALSE)</f>
        <v>2</v>
      </c>
      <c r="V440" s="4">
        <v>12</v>
      </c>
      <c r="W440" s="3" t="str">
        <f>VLOOKUP($D440,[1]Sheet1!$A$2:$U$706,9,FALSE)</f>
        <v>12a1</v>
      </c>
      <c r="X440" s="3">
        <f>VLOOKUP($D440,[1]Sheet1!$A$2:$U$706,11,FALSE)</f>
        <v>85</v>
      </c>
      <c r="Y440" s="3">
        <f>VLOOKUP($D440,[1]Sheet1!$A$2:$U$706,15,FALSE)</f>
        <v>0</v>
      </c>
      <c r="Z440" s="3">
        <f>VLOOKUP($D440,[1]Sheet1!$A$2:$U$706,16,FALSE)</f>
        <v>0</v>
      </c>
      <c r="AA440">
        <v>-99</v>
      </c>
      <c r="AB440">
        <v>-99</v>
      </c>
      <c r="AC440">
        <v>-99</v>
      </c>
      <c r="AD440" t="s">
        <v>475</v>
      </c>
      <c r="AE440">
        <v>-99</v>
      </c>
      <c r="AF440">
        <v>7.437074762</v>
      </c>
      <c r="AG440">
        <v>2515651.25</v>
      </c>
      <c r="AH440">
        <v>6861324.21</v>
      </c>
      <c r="AI440">
        <v>194.423</v>
      </c>
      <c r="AJ440" t="s">
        <v>90</v>
      </c>
      <c r="AK440">
        <v>-99</v>
      </c>
      <c r="AL440" t="s">
        <v>54</v>
      </c>
      <c r="AM440" t="s">
        <v>55</v>
      </c>
      <c r="AN440">
        <v>0</v>
      </c>
      <c r="AO440">
        <v>3</v>
      </c>
      <c r="AP440">
        <v>-99</v>
      </c>
      <c r="AQ440">
        <v>-99</v>
      </c>
      <c r="AR440">
        <v>-99</v>
      </c>
      <c r="AS440">
        <v>-99</v>
      </c>
      <c r="AT440">
        <v>-99</v>
      </c>
      <c r="AV440">
        <v>-99</v>
      </c>
      <c r="AW440">
        <v>-99</v>
      </c>
      <c r="AX440">
        <v>-99</v>
      </c>
      <c r="AY440">
        <v>-99</v>
      </c>
      <c r="AZ440">
        <v>-99</v>
      </c>
      <c r="BA440">
        <v>-99</v>
      </c>
      <c r="BB440">
        <v>-99</v>
      </c>
      <c r="BC440">
        <v>-99</v>
      </c>
      <c r="BD440">
        <v>-99</v>
      </c>
      <c r="BE440">
        <v>-99</v>
      </c>
      <c r="BF440">
        <v>-99</v>
      </c>
      <c r="BG440">
        <v>-99</v>
      </c>
      <c r="BH440">
        <v>-99</v>
      </c>
      <c r="BJ440">
        <v>-99</v>
      </c>
      <c r="BK440">
        <v>-99</v>
      </c>
    </row>
    <row r="441" spans="1:63">
      <c r="A441">
        <v>7163</v>
      </c>
      <c r="B441" t="s">
        <v>253</v>
      </c>
      <c r="C441">
        <v>758</v>
      </c>
      <c r="D441" t="s">
        <v>476</v>
      </c>
      <c r="E441">
        <v>3</v>
      </c>
      <c r="F441">
        <v>2515643.71</v>
      </c>
      <c r="G441">
        <v>6861322.2699999996</v>
      </c>
      <c r="H441" s="2">
        <f t="shared" si="42"/>
        <v>-18.834280606815703</v>
      </c>
      <c r="I441" s="2">
        <f t="shared" si="43"/>
        <v>62.042621430624564</v>
      </c>
      <c r="J441" s="2">
        <f t="shared" si="44"/>
        <v>0</v>
      </c>
      <c r="K441" s="2">
        <f t="shared" si="45"/>
        <v>0</v>
      </c>
      <c r="L441" s="2">
        <f t="shared" si="48"/>
        <v>0</v>
      </c>
      <c r="M441">
        <v>-99</v>
      </c>
      <c r="N441">
        <v>-99</v>
      </c>
      <c r="O441">
        <v>2009</v>
      </c>
      <c r="P441">
        <v>2</v>
      </c>
      <c r="Q441">
        <v>12</v>
      </c>
      <c r="R441">
        <v>136</v>
      </c>
      <c r="S441" s="2">
        <f t="shared" si="46"/>
        <v>14526.724430199203</v>
      </c>
      <c r="T441" s="2">
        <f t="shared" si="47"/>
        <v>1975634.5225070915</v>
      </c>
      <c r="U441" s="3">
        <f>VLOOKUP($D441,[1]Sheet1!$A$2:$U$706,8,FALSE)</f>
        <v>2</v>
      </c>
      <c r="V441" s="4">
        <v>12</v>
      </c>
      <c r="W441" s="3" t="str">
        <f>VLOOKUP($D441,[1]Sheet1!$A$2:$U$706,9,FALSE)</f>
        <v>12a1</v>
      </c>
      <c r="X441" s="3">
        <f>VLOOKUP($D441,[1]Sheet1!$A$2:$U$706,11,FALSE)</f>
        <v>139</v>
      </c>
      <c r="Y441" s="3">
        <f>VLOOKUP($D441,[1]Sheet1!$A$2:$U$706,15,FALSE)</f>
        <v>0</v>
      </c>
      <c r="Z441" s="3">
        <f>VLOOKUP($D441,[1]Sheet1!$A$2:$U$706,16,FALSE)</f>
        <v>0</v>
      </c>
      <c r="AA441">
        <v>-99</v>
      </c>
      <c r="AB441">
        <v>-99</v>
      </c>
      <c r="AC441">
        <v>-99</v>
      </c>
      <c r="AD441" t="s">
        <v>52</v>
      </c>
      <c r="AE441">
        <v>-99</v>
      </c>
      <c r="AF441">
        <v>13.465602029999999</v>
      </c>
      <c r="AG441">
        <v>2515643.71</v>
      </c>
      <c r="AH441">
        <v>6861322.2699999996</v>
      </c>
      <c r="AI441">
        <v>199.86</v>
      </c>
      <c r="AJ441" t="s">
        <v>428</v>
      </c>
      <c r="AK441">
        <v>-99</v>
      </c>
      <c r="AL441" t="s">
        <v>54</v>
      </c>
      <c r="AM441" t="s">
        <v>55</v>
      </c>
      <c r="AN441">
        <v>0</v>
      </c>
      <c r="AO441">
        <v>3</v>
      </c>
      <c r="AP441">
        <v>-99</v>
      </c>
      <c r="AQ441">
        <v>-99</v>
      </c>
      <c r="AR441">
        <v>-99</v>
      </c>
      <c r="AS441">
        <v>-99</v>
      </c>
      <c r="AT441">
        <v>-99</v>
      </c>
      <c r="AV441">
        <v>-99</v>
      </c>
      <c r="AW441">
        <v>-99</v>
      </c>
      <c r="AX441">
        <v>-99</v>
      </c>
      <c r="AY441">
        <v>-99</v>
      </c>
      <c r="AZ441">
        <v>-99</v>
      </c>
      <c r="BA441">
        <v>-99</v>
      </c>
      <c r="BB441">
        <v>-99</v>
      </c>
      <c r="BC441">
        <v>-99</v>
      </c>
      <c r="BD441">
        <v>-99</v>
      </c>
      <c r="BE441">
        <v>-99</v>
      </c>
      <c r="BF441">
        <v>-99</v>
      </c>
      <c r="BG441">
        <v>-99</v>
      </c>
      <c r="BH441">
        <v>-99</v>
      </c>
      <c r="BJ441">
        <v>-99</v>
      </c>
      <c r="BK441">
        <v>-99</v>
      </c>
    </row>
    <row r="442" spans="1:63">
      <c r="A442">
        <v>7204</v>
      </c>
      <c r="B442" t="s">
        <v>496</v>
      </c>
      <c r="C442">
        <v>364</v>
      </c>
      <c r="D442" t="s">
        <v>523</v>
      </c>
      <c r="E442">
        <v>2</v>
      </c>
      <c r="F442">
        <v>2515680</v>
      </c>
      <c r="G442">
        <v>6861332.7400000002</v>
      </c>
      <c r="H442" s="2">
        <f t="shared" si="42"/>
        <v>18.480442185486595</v>
      </c>
      <c r="I442" s="2">
        <f t="shared" si="43"/>
        <v>56.194847242920289</v>
      </c>
      <c r="J442" s="2">
        <f t="shared" si="44"/>
        <v>1</v>
      </c>
      <c r="K442" s="2">
        <f t="shared" si="45"/>
        <v>1</v>
      </c>
      <c r="L442" s="2">
        <f t="shared" si="48"/>
        <v>1</v>
      </c>
      <c r="M442">
        <v>207.64</v>
      </c>
      <c r="N442">
        <v>-99</v>
      </c>
      <c r="O442">
        <v>2009</v>
      </c>
      <c r="P442">
        <v>2</v>
      </c>
      <c r="Q442">
        <v>12</v>
      </c>
      <c r="R442">
        <v>322</v>
      </c>
      <c r="S442" s="2">
        <f t="shared" si="46"/>
        <v>81433.22317370103</v>
      </c>
      <c r="T442" s="2">
        <f t="shared" si="47"/>
        <v>26221497.86193173</v>
      </c>
      <c r="U442" s="3">
        <f>VLOOKUP($D442,[1]Sheet1!$A$2:$U$706,8,FALSE)</f>
        <v>2</v>
      </c>
      <c r="V442" s="4">
        <v>12</v>
      </c>
      <c r="W442" s="3" t="str">
        <f>VLOOKUP($D442,[1]Sheet1!$A$2:$U$706,9,FALSE)</f>
        <v>12a1</v>
      </c>
      <c r="X442" s="3">
        <f>VLOOKUP($D442,[1]Sheet1!$A$2:$U$706,11,FALSE)</f>
        <v>356</v>
      </c>
      <c r="Y442" s="3">
        <f>VLOOKUP($D442,[1]Sheet1!$A$2:$U$706,15,FALSE)</f>
        <v>0</v>
      </c>
      <c r="Z442" s="3">
        <f>VLOOKUP($D442,[1]Sheet1!$A$2:$U$706,16,FALSE)</f>
        <v>0</v>
      </c>
      <c r="AA442">
        <v>-99</v>
      </c>
      <c r="AB442">
        <v>-99</v>
      </c>
      <c r="AC442">
        <v>-99</v>
      </c>
      <c r="AD442" t="s">
        <v>524</v>
      </c>
      <c r="AE442">
        <v>22.51</v>
      </c>
      <c r="AF442">
        <v>25.736913210000001</v>
      </c>
      <c r="AG442">
        <v>2515679.5660000001</v>
      </c>
      <c r="AH442">
        <v>6861333.0470000003</v>
      </c>
      <c r="AI442">
        <v>209.13800000000001</v>
      </c>
      <c r="AJ442" t="s">
        <v>53</v>
      </c>
      <c r="AK442">
        <v>-99</v>
      </c>
      <c r="AL442" t="s">
        <v>54</v>
      </c>
      <c r="AM442" t="s">
        <v>55</v>
      </c>
      <c r="AN442">
        <v>0</v>
      </c>
      <c r="AO442">
        <v>3</v>
      </c>
      <c r="AP442">
        <v>-99</v>
      </c>
      <c r="AQ442">
        <v>-99</v>
      </c>
      <c r="AR442">
        <v>-99</v>
      </c>
      <c r="AS442">
        <v>-99</v>
      </c>
      <c r="AT442">
        <v>-99</v>
      </c>
      <c r="AV442">
        <v>-99</v>
      </c>
      <c r="AW442">
        <v>-99</v>
      </c>
      <c r="AX442">
        <v>-99</v>
      </c>
      <c r="AY442">
        <v>-99</v>
      </c>
      <c r="AZ442">
        <v>-99</v>
      </c>
      <c r="BA442">
        <v>-99</v>
      </c>
      <c r="BB442">
        <v>-99</v>
      </c>
      <c r="BC442">
        <v>-99</v>
      </c>
      <c r="BD442">
        <v>-99</v>
      </c>
      <c r="BE442">
        <v>-99</v>
      </c>
      <c r="BF442">
        <v>-99</v>
      </c>
      <c r="BG442">
        <v>-99</v>
      </c>
      <c r="BH442">
        <v>-99</v>
      </c>
      <c r="BJ442">
        <v>-99</v>
      </c>
      <c r="BK442">
        <v>-99</v>
      </c>
    </row>
    <row r="443" spans="1:63">
      <c r="A443">
        <v>7290</v>
      </c>
      <c r="B443" t="s">
        <v>496</v>
      </c>
      <c r="C443">
        <v>451</v>
      </c>
      <c r="D443" t="s">
        <v>625</v>
      </c>
      <c r="E443">
        <v>2</v>
      </c>
      <c r="F443">
        <v>2515706.14</v>
      </c>
      <c r="G443">
        <v>6861347.5999999996</v>
      </c>
      <c r="H443" s="2">
        <f t="shared" si="42"/>
        <v>48.451435107957693</v>
      </c>
      <c r="I443" s="2">
        <f t="shared" si="43"/>
        <v>58.615339595787724</v>
      </c>
      <c r="J443" s="2">
        <f t="shared" si="44"/>
        <v>0</v>
      </c>
      <c r="K443" s="2">
        <f t="shared" si="45"/>
        <v>0</v>
      </c>
      <c r="L443" s="2">
        <f t="shared" si="48"/>
        <v>0</v>
      </c>
      <c r="M443">
        <v>203.53</v>
      </c>
      <c r="N443">
        <v>-99</v>
      </c>
      <c r="O443">
        <v>2009</v>
      </c>
      <c r="P443">
        <v>2</v>
      </c>
      <c r="Q443">
        <v>12</v>
      </c>
      <c r="R443">
        <v>200</v>
      </c>
      <c r="S443" s="2">
        <f t="shared" si="46"/>
        <v>31415.926535897932</v>
      </c>
      <c r="T443" s="2">
        <f t="shared" si="47"/>
        <v>6283185.307179586</v>
      </c>
      <c r="U443" s="3">
        <f>VLOOKUP($D443,[1]Sheet1!$A$2:$U$706,8,FALSE)</f>
        <v>2</v>
      </c>
      <c r="V443" s="4">
        <v>12</v>
      </c>
      <c r="W443" s="3" t="str">
        <f>VLOOKUP($D443,[1]Sheet1!$A$2:$U$706,9,FALSE)</f>
        <v>12a1</v>
      </c>
      <c r="X443" s="3">
        <f>VLOOKUP($D443,[1]Sheet1!$A$2:$U$706,11,FALSE)</f>
        <v>228</v>
      </c>
      <c r="Y443" s="3">
        <f>VLOOKUP($D443,[1]Sheet1!$A$2:$U$706,15,FALSE)</f>
        <v>0</v>
      </c>
      <c r="Z443" s="3">
        <f>VLOOKUP($D443,[1]Sheet1!$A$2:$U$706,16,FALSE)</f>
        <v>0</v>
      </c>
      <c r="AA443">
        <v>-99</v>
      </c>
      <c r="AB443">
        <v>-99</v>
      </c>
      <c r="AC443">
        <v>-99</v>
      </c>
      <c r="AD443" t="s">
        <v>626</v>
      </c>
      <c r="AE443">
        <v>19.37</v>
      </c>
      <c r="AF443">
        <v>18.781782740000001</v>
      </c>
      <c r="AG443">
        <v>2515706.5070000002</v>
      </c>
      <c r="AH443">
        <v>6861347.6730000004</v>
      </c>
      <c r="AI443">
        <v>201.708</v>
      </c>
      <c r="AJ443" t="s">
        <v>62</v>
      </c>
      <c r="AK443">
        <v>-99</v>
      </c>
      <c r="AL443" t="s">
        <v>54</v>
      </c>
      <c r="AM443" t="s">
        <v>55</v>
      </c>
      <c r="AN443">
        <v>0</v>
      </c>
      <c r="AO443">
        <v>3</v>
      </c>
      <c r="AP443">
        <v>-99</v>
      </c>
      <c r="AQ443">
        <v>-99</v>
      </c>
      <c r="AR443">
        <v>-99</v>
      </c>
      <c r="AS443">
        <v>-99</v>
      </c>
      <c r="AT443">
        <v>-99</v>
      </c>
      <c r="AV443">
        <v>-99</v>
      </c>
      <c r="AW443">
        <v>-99</v>
      </c>
      <c r="AX443">
        <v>-99</v>
      </c>
      <c r="AY443">
        <v>-99</v>
      </c>
      <c r="AZ443">
        <v>-99</v>
      </c>
      <c r="BA443">
        <v>-99</v>
      </c>
      <c r="BB443">
        <v>-99</v>
      </c>
      <c r="BC443">
        <v>-99</v>
      </c>
      <c r="BD443">
        <v>-99</v>
      </c>
      <c r="BE443">
        <v>-99</v>
      </c>
      <c r="BF443">
        <v>-99</v>
      </c>
      <c r="BG443">
        <v>-99</v>
      </c>
      <c r="BH443">
        <v>-99</v>
      </c>
      <c r="BJ443">
        <v>-99</v>
      </c>
      <c r="BK443">
        <v>-99</v>
      </c>
    </row>
    <row r="444" spans="1:63">
      <c r="A444">
        <v>7350</v>
      </c>
      <c r="B444" t="s">
        <v>496</v>
      </c>
      <c r="C444">
        <v>743</v>
      </c>
      <c r="D444" t="s">
        <v>705</v>
      </c>
      <c r="E444">
        <v>3</v>
      </c>
      <c r="F444">
        <v>2515701.71</v>
      </c>
      <c r="G444">
        <v>6861336.2699999996</v>
      </c>
      <c r="H444" s="2">
        <f t="shared" si="42"/>
        <v>39.648226705679789</v>
      </c>
      <c r="I444" s="2">
        <f t="shared" si="43"/>
        <v>50.219071268177096</v>
      </c>
      <c r="J444" s="2">
        <f t="shared" si="44"/>
        <v>0</v>
      </c>
      <c r="K444" s="2">
        <f t="shared" si="45"/>
        <v>0</v>
      </c>
      <c r="L444" s="2">
        <f t="shared" si="48"/>
        <v>0</v>
      </c>
      <c r="M444">
        <v>-99</v>
      </c>
      <c r="N444">
        <v>-99</v>
      </c>
      <c r="O444">
        <v>2010</v>
      </c>
      <c r="P444">
        <v>2</v>
      </c>
      <c r="Q444">
        <v>12</v>
      </c>
      <c r="R444">
        <v>234</v>
      </c>
      <c r="S444" s="2">
        <f t="shared" si="46"/>
        <v>43005.261834990677</v>
      </c>
      <c r="T444" s="2">
        <f t="shared" si="47"/>
        <v>10063231.269387819</v>
      </c>
      <c r="U444" s="3">
        <f>VLOOKUP($D444,[1]Sheet1!$A$2:$U$706,8,FALSE)</f>
        <v>2</v>
      </c>
      <c r="V444" s="4">
        <v>12</v>
      </c>
      <c r="W444" s="3" t="str">
        <f>VLOOKUP($D444,[1]Sheet1!$A$2:$U$706,9,FALSE)</f>
        <v>12a1</v>
      </c>
      <c r="X444" s="3">
        <f>VLOOKUP($D444,[1]Sheet1!$A$2:$U$706,11,FALSE)</f>
        <v>236</v>
      </c>
      <c r="Y444" s="3">
        <f>VLOOKUP($D444,[1]Sheet1!$A$2:$U$706,15,FALSE)</f>
        <v>16</v>
      </c>
      <c r="Z444" s="3">
        <f>VLOOKUP($D444,[1]Sheet1!$A$2:$U$706,16,FALSE)</f>
        <v>6</v>
      </c>
      <c r="AA444">
        <v>-99</v>
      </c>
      <c r="AB444">
        <v>-99</v>
      </c>
      <c r="AC444">
        <v>-99</v>
      </c>
      <c r="AD444" t="s">
        <v>706</v>
      </c>
      <c r="AE444">
        <v>-99</v>
      </c>
      <c r="AF444">
        <v>21.071331929999999</v>
      </c>
      <c r="AG444">
        <v>2515701.71</v>
      </c>
      <c r="AH444">
        <v>6861336.2699999996</v>
      </c>
      <c r="AI444">
        <v>205.52099999999999</v>
      </c>
      <c r="AJ444" t="s">
        <v>428</v>
      </c>
      <c r="AK444">
        <v>-99</v>
      </c>
      <c r="AL444" t="s">
        <v>54</v>
      </c>
      <c r="AM444" t="s">
        <v>55</v>
      </c>
      <c r="AN444">
        <v>0</v>
      </c>
      <c r="AO444">
        <v>3</v>
      </c>
      <c r="AP444">
        <v>-99</v>
      </c>
      <c r="AQ444">
        <v>-99</v>
      </c>
      <c r="AR444">
        <v>-99</v>
      </c>
      <c r="AS444">
        <v>-99</v>
      </c>
      <c r="AT444">
        <v>-99</v>
      </c>
      <c r="AV444">
        <v>-99</v>
      </c>
      <c r="AW444">
        <v>-99</v>
      </c>
      <c r="AX444">
        <v>-99</v>
      </c>
      <c r="AY444">
        <v>-99</v>
      </c>
      <c r="AZ444">
        <v>-99</v>
      </c>
      <c r="BA444">
        <v>-99</v>
      </c>
      <c r="BB444">
        <v>-99</v>
      </c>
      <c r="BC444">
        <v>-99</v>
      </c>
      <c r="BD444">
        <v>-99</v>
      </c>
      <c r="BE444">
        <v>-99</v>
      </c>
      <c r="BF444">
        <v>-99</v>
      </c>
      <c r="BG444">
        <v>-99</v>
      </c>
      <c r="BH444">
        <v>-99</v>
      </c>
      <c r="BJ444">
        <v>-99</v>
      </c>
      <c r="BK444">
        <v>-99</v>
      </c>
    </row>
    <row r="445" spans="1:63">
      <c r="A445">
        <v>7390</v>
      </c>
      <c r="B445" t="s">
        <v>707</v>
      </c>
      <c r="C445">
        <v>516</v>
      </c>
      <c r="D445" t="s">
        <v>753</v>
      </c>
      <c r="E445">
        <v>2</v>
      </c>
      <c r="F445">
        <v>2515697.2599999998</v>
      </c>
      <c r="G445">
        <v>6861308.2699999996</v>
      </c>
      <c r="H445" s="2">
        <f t="shared" si="42"/>
        <v>23.7818457244583</v>
      </c>
      <c r="I445" s="2">
        <f t="shared" si="43"/>
        <v>26.723104495975729</v>
      </c>
      <c r="J445" s="2">
        <f t="shared" si="44"/>
        <v>1</v>
      </c>
      <c r="K445" s="2">
        <f t="shared" si="45"/>
        <v>1</v>
      </c>
      <c r="L445" s="2">
        <f t="shared" si="48"/>
        <v>0</v>
      </c>
      <c r="M445">
        <v>203.39</v>
      </c>
      <c r="N445">
        <v>-99</v>
      </c>
      <c r="O445">
        <v>2009</v>
      </c>
      <c r="P445">
        <v>2</v>
      </c>
      <c r="Q445">
        <v>12</v>
      </c>
      <c r="R445">
        <v>182</v>
      </c>
      <c r="S445" s="2">
        <f t="shared" si="46"/>
        <v>26015.528764377075</v>
      </c>
      <c r="T445" s="2">
        <f t="shared" si="47"/>
        <v>4734826.235116628</v>
      </c>
      <c r="U445" s="3">
        <f>VLOOKUP($D445,[1]Sheet1!$A$2:$U$706,8,FALSE)</f>
        <v>2</v>
      </c>
      <c r="V445" s="4">
        <v>12</v>
      </c>
      <c r="W445" s="3" t="str">
        <f>VLOOKUP($D445,[1]Sheet1!$A$2:$U$706,9,FALSE)</f>
        <v>12a1</v>
      </c>
      <c r="X445" s="3">
        <f>VLOOKUP($D445,[1]Sheet1!$A$2:$U$706,11,FALSE)</f>
        <v>190</v>
      </c>
      <c r="Y445" s="3">
        <f>VLOOKUP($D445,[1]Sheet1!$A$2:$U$706,15,FALSE)</f>
        <v>0</v>
      </c>
      <c r="Z445" s="3">
        <f>VLOOKUP($D445,[1]Sheet1!$A$2:$U$706,16,FALSE)</f>
        <v>0</v>
      </c>
      <c r="AA445">
        <v>-99</v>
      </c>
      <c r="AB445">
        <v>-99</v>
      </c>
      <c r="AC445">
        <v>-99</v>
      </c>
      <c r="AD445" t="s">
        <v>754</v>
      </c>
      <c r="AE445">
        <v>18.39</v>
      </c>
      <c r="AF445">
        <v>17.430349060000001</v>
      </c>
      <c r="AG445">
        <v>2515697.2599999998</v>
      </c>
      <c r="AH445">
        <v>6861308.4900000002</v>
      </c>
      <c r="AI445">
        <v>201.74700000000001</v>
      </c>
      <c r="AJ445" t="s">
        <v>62</v>
      </c>
      <c r="AK445">
        <v>-99</v>
      </c>
      <c r="AL445" t="s">
        <v>54</v>
      </c>
      <c r="AM445" t="s">
        <v>55</v>
      </c>
      <c r="AN445">
        <v>0</v>
      </c>
      <c r="AO445">
        <v>3</v>
      </c>
      <c r="AP445">
        <v>-99</v>
      </c>
      <c r="AQ445">
        <v>-99</v>
      </c>
      <c r="AR445">
        <v>-99</v>
      </c>
      <c r="AS445">
        <v>-99</v>
      </c>
      <c r="AT445">
        <v>-99</v>
      </c>
      <c r="AV445">
        <v>-99</v>
      </c>
      <c r="AW445">
        <v>-99</v>
      </c>
      <c r="AX445">
        <v>-99</v>
      </c>
      <c r="AY445">
        <v>-99</v>
      </c>
      <c r="AZ445">
        <v>-99</v>
      </c>
      <c r="BA445">
        <v>-99</v>
      </c>
      <c r="BB445">
        <v>-99</v>
      </c>
      <c r="BC445">
        <v>-99</v>
      </c>
      <c r="BD445">
        <v>-99</v>
      </c>
      <c r="BE445">
        <v>-99</v>
      </c>
      <c r="BF445">
        <v>-99</v>
      </c>
      <c r="BG445">
        <v>-99</v>
      </c>
      <c r="BH445">
        <v>-99</v>
      </c>
      <c r="BJ445">
        <v>-99</v>
      </c>
      <c r="BK445">
        <v>-99</v>
      </c>
    </row>
    <row r="446" spans="1:63">
      <c r="A446">
        <v>7498</v>
      </c>
      <c r="B446" t="s">
        <v>707</v>
      </c>
      <c r="C446">
        <v>715</v>
      </c>
      <c r="D446" t="s">
        <v>882</v>
      </c>
      <c r="E446">
        <v>3</v>
      </c>
      <c r="F446">
        <v>2515702.9</v>
      </c>
      <c r="G446">
        <v>6861284.54</v>
      </c>
      <c r="H446" s="2">
        <f t="shared" si="42"/>
        <v>18.864690292561043</v>
      </c>
      <c r="I446" s="2">
        <f t="shared" si="43"/>
        <v>2.8328537137622902</v>
      </c>
      <c r="J446" s="2">
        <f t="shared" si="44"/>
        <v>1</v>
      </c>
      <c r="K446" s="2">
        <f t="shared" si="45"/>
        <v>1</v>
      </c>
      <c r="L446" s="2">
        <f t="shared" si="48"/>
        <v>0</v>
      </c>
      <c r="M446">
        <v>-99</v>
      </c>
      <c r="N446">
        <v>-99</v>
      </c>
      <c r="O446">
        <v>2009</v>
      </c>
      <c r="P446">
        <v>2</v>
      </c>
      <c r="Q446">
        <v>12</v>
      </c>
      <c r="R446">
        <v>138</v>
      </c>
      <c r="S446" s="2">
        <f t="shared" si="46"/>
        <v>14957.122623741005</v>
      </c>
      <c r="T446" s="2">
        <f t="shared" si="47"/>
        <v>2064082.9220762586</v>
      </c>
      <c r="U446" s="3">
        <f>VLOOKUP($D446,[1]Sheet1!$A$2:$U$706,8,FALSE)</f>
        <v>2</v>
      </c>
      <c r="V446" s="4">
        <v>12</v>
      </c>
      <c r="W446" s="3" t="str">
        <f>VLOOKUP($D446,[1]Sheet1!$A$2:$U$706,9,FALSE)</f>
        <v>12a1</v>
      </c>
      <c r="X446" s="3">
        <f>VLOOKUP($D446,[1]Sheet1!$A$2:$U$706,11,FALSE)</f>
        <v>144</v>
      </c>
      <c r="Y446" s="3">
        <f>VLOOKUP($D446,[1]Sheet1!$A$2:$U$706,15,FALSE)</f>
        <v>0</v>
      </c>
      <c r="Z446" s="3">
        <f>VLOOKUP($D446,[1]Sheet1!$A$2:$U$706,16,FALSE)</f>
        <v>0</v>
      </c>
      <c r="AA446">
        <v>-99</v>
      </c>
      <c r="AB446">
        <v>-99</v>
      </c>
      <c r="AC446">
        <v>-99</v>
      </c>
      <c r="AD446" t="s">
        <v>883</v>
      </c>
      <c r="AE446">
        <v>-99</v>
      </c>
      <c r="AF446">
        <v>13.65451288</v>
      </c>
      <c r="AG446">
        <v>2515702.9</v>
      </c>
      <c r="AH446">
        <v>6861284.54</v>
      </c>
      <c r="AI446">
        <v>198.93899999999999</v>
      </c>
      <c r="AJ446" t="s">
        <v>428</v>
      </c>
      <c r="AK446">
        <v>-99</v>
      </c>
      <c r="AL446" t="s">
        <v>54</v>
      </c>
      <c r="AM446" t="s">
        <v>55</v>
      </c>
      <c r="AN446">
        <v>0</v>
      </c>
      <c r="AO446">
        <v>3</v>
      </c>
      <c r="AP446">
        <v>-99</v>
      </c>
      <c r="AQ446">
        <v>-99</v>
      </c>
      <c r="AR446">
        <v>-99</v>
      </c>
      <c r="AS446">
        <v>-99</v>
      </c>
      <c r="AT446">
        <v>-99</v>
      </c>
      <c r="AV446">
        <v>-99</v>
      </c>
      <c r="AW446">
        <v>-99</v>
      </c>
      <c r="AX446">
        <v>-99</v>
      </c>
      <c r="AY446">
        <v>-99</v>
      </c>
      <c r="AZ446">
        <v>-99</v>
      </c>
      <c r="BA446">
        <v>-99</v>
      </c>
      <c r="BB446">
        <v>-99</v>
      </c>
      <c r="BC446">
        <v>-99</v>
      </c>
      <c r="BD446">
        <v>-99</v>
      </c>
      <c r="BE446">
        <v>-99</v>
      </c>
      <c r="BF446">
        <v>-99</v>
      </c>
      <c r="BG446">
        <v>-99</v>
      </c>
      <c r="BH446">
        <v>-99</v>
      </c>
      <c r="BJ446">
        <v>-99</v>
      </c>
      <c r="BK446">
        <v>-99</v>
      </c>
    </row>
    <row r="447" spans="1:63">
      <c r="A447">
        <v>7545</v>
      </c>
      <c r="B447" t="s">
        <v>707</v>
      </c>
      <c r="C447">
        <v>765</v>
      </c>
      <c r="D447" t="s">
        <v>945</v>
      </c>
      <c r="E447">
        <v>3</v>
      </c>
      <c r="F447">
        <v>2515714.6800000002</v>
      </c>
      <c r="G447">
        <v>6861317.0199999996</v>
      </c>
      <c r="H447" s="2">
        <f t="shared" si="42"/>
        <v>43.267637165222368</v>
      </c>
      <c r="I447" s="2">
        <f t="shared" si="43"/>
        <v>27.291287512858126</v>
      </c>
      <c r="J447" s="2">
        <f t="shared" si="44"/>
        <v>0</v>
      </c>
      <c r="K447" s="2">
        <f t="shared" si="45"/>
        <v>0</v>
      </c>
      <c r="L447" s="2">
        <f t="shared" si="48"/>
        <v>0</v>
      </c>
      <c r="M447">
        <v>-99</v>
      </c>
      <c r="N447">
        <v>-99</v>
      </c>
      <c r="O447">
        <v>2009</v>
      </c>
      <c r="P447">
        <v>2</v>
      </c>
      <c r="Q447">
        <v>12</v>
      </c>
      <c r="R447">
        <v>218</v>
      </c>
      <c r="S447" s="2">
        <f t="shared" si="46"/>
        <v>37325.26231730033</v>
      </c>
      <c r="T447" s="2">
        <f t="shared" si="47"/>
        <v>8136907.1851714719</v>
      </c>
      <c r="U447" s="3">
        <f>VLOOKUP($D447,[1]Sheet1!$A$2:$U$706,8,FALSE)</f>
        <v>2</v>
      </c>
      <c r="V447" s="4">
        <v>12</v>
      </c>
      <c r="W447" s="3" t="str">
        <f>VLOOKUP($D447,[1]Sheet1!$A$2:$U$706,9,FALSE)</f>
        <v>12a1</v>
      </c>
      <c r="X447" s="3">
        <f>VLOOKUP($D447,[1]Sheet1!$A$2:$U$706,11,FALSE)</f>
        <v>212</v>
      </c>
      <c r="Y447" s="3">
        <f>VLOOKUP($D447,[1]Sheet1!$A$2:$U$706,15,FALSE)</f>
        <v>0</v>
      </c>
      <c r="Z447" s="3">
        <f>VLOOKUP($D447,[1]Sheet1!$A$2:$U$706,16,FALSE)</f>
        <v>0</v>
      </c>
      <c r="AA447">
        <v>-99</v>
      </c>
      <c r="AB447">
        <v>-99</v>
      </c>
      <c r="AC447">
        <v>-99</v>
      </c>
      <c r="AD447" t="s">
        <v>946</v>
      </c>
      <c r="AE447">
        <v>-99</v>
      </c>
      <c r="AF447">
        <v>20.03417249</v>
      </c>
      <c r="AG447">
        <v>2515714.6800000002</v>
      </c>
      <c r="AH447">
        <v>6861317.0199999996</v>
      </c>
      <c r="AI447">
        <v>204.67500000000001</v>
      </c>
      <c r="AJ447" t="s">
        <v>428</v>
      </c>
      <c r="AK447">
        <v>-99</v>
      </c>
      <c r="AL447" t="s">
        <v>54</v>
      </c>
      <c r="AM447" t="s">
        <v>55</v>
      </c>
      <c r="AN447">
        <v>0</v>
      </c>
      <c r="AO447">
        <v>3</v>
      </c>
      <c r="AP447">
        <v>-99</v>
      </c>
      <c r="AQ447">
        <v>-99</v>
      </c>
      <c r="AR447">
        <v>-99</v>
      </c>
      <c r="AS447">
        <v>-99</v>
      </c>
      <c r="AT447">
        <v>-99</v>
      </c>
      <c r="AV447">
        <v>-99</v>
      </c>
      <c r="AW447">
        <v>-99</v>
      </c>
      <c r="AX447">
        <v>-99</v>
      </c>
      <c r="AY447">
        <v>-99</v>
      </c>
      <c r="AZ447">
        <v>-99</v>
      </c>
      <c r="BA447">
        <v>-99</v>
      </c>
      <c r="BB447">
        <v>-99</v>
      </c>
      <c r="BC447">
        <v>-99</v>
      </c>
      <c r="BD447">
        <v>-99</v>
      </c>
      <c r="BE447">
        <v>-99</v>
      </c>
      <c r="BF447">
        <v>-99</v>
      </c>
      <c r="BG447">
        <v>-99</v>
      </c>
      <c r="BH447">
        <v>-99</v>
      </c>
      <c r="BJ447">
        <v>-99</v>
      </c>
      <c r="BK447">
        <v>-99</v>
      </c>
    </row>
    <row r="448" spans="1:63">
      <c r="A448">
        <v>7176</v>
      </c>
      <c r="B448" t="s">
        <v>253</v>
      </c>
      <c r="C448">
        <v>774</v>
      </c>
      <c r="D448" t="s">
        <v>491</v>
      </c>
      <c r="E448">
        <v>3</v>
      </c>
      <c r="F448">
        <v>2515644.89</v>
      </c>
      <c r="G448">
        <v>6861340.3499999996</v>
      </c>
      <c r="H448" s="2">
        <f t="shared" si="42"/>
        <v>-10.123899245657189</v>
      </c>
      <c r="I448" s="2">
        <f t="shared" si="43"/>
        <v>77.929976671389852</v>
      </c>
      <c r="J448" s="2">
        <f t="shared" si="44"/>
        <v>0</v>
      </c>
      <c r="K448" s="2">
        <f t="shared" si="45"/>
        <v>0</v>
      </c>
      <c r="L448" s="2">
        <f t="shared" si="48"/>
        <v>0</v>
      </c>
      <c r="M448">
        <v>-99</v>
      </c>
      <c r="N448">
        <v>-99</v>
      </c>
      <c r="O448">
        <v>2009</v>
      </c>
      <c r="P448">
        <v>2</v>
      </c>
      <c r="Q448">
        <v>13</v>
      </c>
      <c r="R448">
        <v>51</v>
      </c>
      <c r="S448" s="2">
        <f t="shared" si="46"/>
        <v>2042.8206229967629</v>
      </c>
      <c r="T448" s="2">
        <f t="shared" si="47"/>
        <v>104183.85177283491</v>
      </c>
      <c r="U448" s="3">
        <f>VLOOKUP($D448,[1]Sheet1!$A$2:$U$706,8,FALSE)</f>
        <v>2</v>
      </c>
      <c r="V448" s="4">
        <v>12</v>
      </c>
      <c r="W448" s="3" t="str">
        <f>VLOOKUP($D448,[1]Sheet1!$A$2:$U$706,9,FALSE)</f>
        <v>12a1</v>
      </c>
      <c r="X448" s="3">
        <f>VLOOKUP($D448,[1]Sheet1!$A$2:$U$706,11,FALSE)</f>
        <v>54</v>
      </c>
      <c r="Y448" s="3">
        <f>VLOOKUP($D448,[1]Sheet1!$A$2:$U$706,15,FALSE)</f>
        <v>0</v>
      </c>
      <c r="Z448" s="3">
        <f>VLOOKUP($D448,[1]Sheet1!$A$2:$U$706,16,FALSE)</f>
        <v>0</v>
      </c>
      <c r="AA448">
        <v>-99</v>
      </c>
      <c r="AB448">
        <v>-99</v>
      </c>
      <c r="AC448">
        <v>-99</v>
      </c>
      <c r="AD448" t="s">
        <v>52</v>
      </c>
      <c r="AE448">
        <v>-99</v>
      </c>
      <c r="AF448">
        <v>4.1639763729999997</v>
      </c>
      <c r="AG448">
        <v>2515644.89</v>
      </c>
      <c r="AH448">
        <v>6861340.3499999996</v>
      </c>
      <c r="AI448">
        <v>186.387</v>
      </c>
      <c r="AJ448" t="s">
        <v>90</v>
      </c>
      <c r="AK448">
        <v>-99</v>
      </c>
      <c r="AL448" t="s">
        <v>54</v>
      </c>
      <c r="AM448" t="s">
        <v>55</v>
      </c>
      <c r="AN448">
        <v>0</v>
      </c>
      <c r="AO448">
        <v>3</v>
      </c>
      <c r="AP448">
        <v>-99</v>
      </c>
      <c r="AQ448">
        <v>-99</v>
      </c>
      <c r="AR448">
        <v>-99</v>
      </c>
      <c r="AS448">
        <v>-99</v>
      </c>
      <c r="AT448">
        <v>-99</v>
      </c>
      <c r="AV448">
        <v>-99</v>
      </c>
      <c r="AW448">
        <v>-99</v>
      </c>
      <c r="AX448">
        <v>-99</v>
      </c>
      <c r="AY448">
        <v>-99</v>
      </c>
      <c r="AZ448">
        <v>-99</v>
      </c>
      <c r="BA448">
        <v>-99</v>
      </c>
      <c r="BB448">
        <v>-99</v>
      </c>
      <c r="BC448">
        <v>-99</v>
      </c>
      <c r="BD448">
        <v>-99</v>
      </c>
      <c r="BE448">
        <v>-99</v>
      </c>
      <c r="BF448">
        <v>-99</v>
      </c>
      <c r="BG448">
        <v>-99</v>
      </c>
      <c r="BH448">
        <v>-99</v>
      </c>
      <c r="BJ448">
        <v>-99</v>
      </c>
      <c r="BK448">
        <v>-99</v>
      </c>
    </row>
    <row r="449" spans="1:63">
      <c r="A449">
        <v>7500</v>
      </c>
      <c r="B449" t="s">
        <v>707</v>
      </c>
      <c r="C449">
        <v>717</v>
      </c>
      <c r="D449" t="s">
        <v>886</v>
      </c>
      <c r="E449">
        <v>3</v>
      </c>
      <c r="F449">
        <v>2515697.35</v>
      </c>
      <c r="G449">
        <v>6861286.7599999998</v>
      </c>
      <c r="H449" s="2">
        <f t="shared" si="42"/>
        <v>14.772894615630594</v>
      </c>
      <c r="I449" s="2">
        <f t="shared" si="43"/>
        <v>7.1903883533294799</v>
      </c>
      <c r="J449" s="2">
        <f t="shared" si="44"/>
        <v>1</v>
      </c>
      <c r="K449" s="2">
        <f t="shared" si="45"/>
        <v>1</v>
      </c>
      <c r="L449" s="2">
        <f t="shared" si="48"/>
        <v>0</v>
      </c>
      <c r="M449">
        <v>-99</v>
      </c>
      <c r="N449">
        <v>-99</v>
      </c>
      <c r="O449">
        <v>2009</v>
      </c>
      <c r="P449">
        <v>2</v>
      </c>
      <c r="Q449">
        <v>13</v>
      </c>
      <c r="R449">
        <v>123</v>
      </c>
      <c r="S449" s="2">
        <f t="shared" si="46"/>
        <v>11882.288814039995</v>
      </c>
      <c r="T449" s="2">
        <f t="shared" si="47"/>
        <v>1461521.5241269195</v>
      </c>
      <c r="U449" s="3">
        <f>VLOOKUP($D449,[1]Sheet1!$A$2:$U$706,8,FALSE)</f>
        <v>2</v>
      </c>
      <c r="V449" s="4">
        <v>12</v>
      </c>
      <c r="W449" s="3" t="str">
        <f>VLOOKUP($D449,[1]Sheet1!$A$2:$U$706,9,FALSE)</f>
        <v>12a1</v>
      </c>
      <c r="X449" s="3">
        <f>VLOOKUP($D449,[1]Sheet1!$A$2:$U$706,11,FALSE)</f>
        <v>131</v>
      </c>
      <c r="Y449" s="3">
        <f>VLOOKUP($D449,[1]Sheet1!$A$2:$U$706,15,FALSE)</f>
        <v>0</v>
      </c>
      <c r="Z449" s="3">
        <f>VLOOKUP($D449,[1]Sheet1!$A$2:$U$706,16,FALSE)</f>
        <v>0</v>
      </c>
      <c r="AA449">
        <v>-99</v>
      </c>
      <c r="AB449">
        <v>-99</v>
      </c>
      <c r="AC449">
        <v>-99</v>
      </c>
      <c r="AD449" t="s">
        <v>234</v>
      </c>
      <c r="AE449">
        <v>-99</v>
      </c>
      <c r="AF449">
        <v>12.19921697</v>
      </c>
      <c r="AG449">
        <v>2515697.35</v>
      </c>
      <c r="AH449">
        <v>6861286.7599999998</v>
      </c>
      <c r="AI449">
        <v>197.73699999999999</v>
      </c>
      <c r="AJ449" t="s">
        <v>90</v>
      </c>
      <c r="AK449">
        <v>-99</v>
      </c>
      <c r="AL449" t="s">
        <v>54</v>
      </c>
      <c r="AM449" t="s">
        <v>55</v>
      </c>
      <c r="AN449">
        <v>0</v>
      </c>
      <c r="AO449">
        <v>3</v>
      </c>
      <c r="AP449">
        <v>-99</v>
      </c>
      <c r="AQ449">
        <v>-99</v>
      </c>
      <c r="AR449">
        <v>-99</v>
      </c>
      <c r="AS449">
        <v>-99</v>
      </c>
      <c r="AT449">
        <v>-99</v>
      </c>
      <c r="AV449">
        <v>-99</v>
      </c>
      <c r="AW449">
        <v>-99</v>
      </c>
      <c r="AX449">
        <v>-99</v>
      </c>
      <c r="AY449">
        <v>-99</v>
      </c>
      <c r="AZ449">
        <v>-99</v>
      </c>
      <c r="BA449">
        <v>-99</v>
      </c>
      <c r="BB449">
        <v>-99</v>
      </c>
      <c r="BC449">
        <v>-99</v>
      </c>
      <c r="BD449">
        <v>-99</v>
      </c>
      <c r="BE449">
        <v>-99</v>
      </c>
      <c r="BF449">
        <v>-99</v>
      </c>
      <c r="BG449">
        <v>-99</v>
      </c>
      <c r="BH449">
        <v>-99</v>
      </c>
      <c r="BJ449">
        <v>-99</v>
      </c>
      <c r="BK449">
        <v>-99</v>
      </c>
    </row>
    <row r="450" spans="1:63">
      <c r="A450">
        <v>7555</v>
      </c>
      <c r="B450" t="s">
        <v>707</v>
      </c>
      <c r="C450">
        <v>775</v>
      </c>
      <c r="D450" t="s">
        <v>959</v>
      </c>
      <c r="E450">
        <v>3</v>
      </c>
      <c r="F450">
        <v>2515720.7599999998</v>
      </c>
      <c r="G450">
        <v>6861317.8200000003</v>
      </c>
      <c r="H450" s="2">
        <f t="shared" si="42"/>
        <v>49.11608311975813</v>
      </c>
      <c r="I450" s="2">
        <f t="shared" si="43"/>
        <v>25.446814711944555</v>
      </c>
      <c r="J450" s="2">
        <f t="shared" si="44"/>
        <v>0</v>
      </c>
      <c r="K450" s="2">
        <f t="shared" si="45"/>
        <v>0</v>
      </c>
      <c r="L450" s="2">
        <f t="shared" si="48"/>
        <v>0</v>
      </c>
      <c r="M450">
        <v>-99</v>
      </c>
      <c r="N450">
        <v>-99</v>
      </c>
      <c r="O450">
        <v>2009</v>
      </c>
      <c r="P450">
        <v>3</v>
      </c>
      <c r="Q450">
        <v>11</v>
      </c>
      <c r="R450">
        <v>121</v>
      </c>
      <c r="S450" s="2">
        <f t="shared" si="46"/>
        <v>11499.01451030204</v>
      </c>
      <c r="T450" s="2">
        <f t="shared" si="47"/>
        <v>1391380.7557465469</v>
      </c>
      <c r="U450" s="3">
        <f>VLOOKUP($D450,[1]Sheet1!$A$2:$U$706,8,FALSE)</f>
        <v>2</v>
      </c>
      <c r="V450" s="4">
        <v>12</v>
      </c>
      <c r="W450" s="3" t="str">
        <f>VLOOKUP($D450,[1]Sheet1!$A$2:$U$706,9,FALSE)</f>
        <v>12a1</v>
      </c>
      <c r="X450" s="3">
        <f>VLOOKUP($D450,[1]Sheet1!$A$2:$U$706,11,FALSE)</f>
        <v>207</v>
      </c>
      <c r="Y450" s="3">
        <f>VLOOKUP($D450,[1]Sheet1!$A$2:$U$706,15,FALSE)</f>
        <v>0</v>
      </c>
      <c r="Z450" s="3">
        <f>VLOOKUP($D450,[1]Sheet1!$A$2:$U$706,16,FALSE)</f>
        <v>0</v>
      </c>
      <c r="AA450">
        <v>-99</v>
      </c>
      <c r="AB450">
        <v>-99</v>
      </c>
      <c r="AC450">
        <v>-99</v>
      </c>
      <c r="AD450" t="s">
        <v>960</v>
      </c>
      <c r="AE450">
        <v>-99</v>
      </c>
      <c r="AF450">
        <v>14.5887815</v>
      </c>
      <c r="AG450">
        <v>2515720.7599999998</v>
      </c>
      <c r="AH450">
        <v>6861317.8200000003</v>
      </c>
      <c r="AI450">
        <v>199.667</v>
      </c>
      <c r="AJ450" t="s">
        <v>428</v>
      </c>
      <c r="AK450">
        <v>-99</v>
      </c>
      <c r="AL450" t="s">
        <v>54</v>
      </c>
      <c r="AM450" t="s">
        <v>55</v>
      </c>
      <c r="AN450">
        <v>0</v>
      </c>
      <c r="AO450">
        <v>3</v>
      </c>
      <c r="AP450">
        <v>-99</v>
      </c>
      <c r="AQ450">
        <v>-99</v>
      </c>
      <c r="AR450">
        <v>-99</v>
      </c>
      <c r="AS450">
        <v>-99</v>
      </c>
      <c r="AT450">
        <v>-99</v>
      </c>
      <c r="AV450">
        <v>-99</v>
      </c>
      <c r="AW450">
        <v>-99</v>
      </c>
      <c r="AX450">
        <v>-99</v>
      </c>
      <c r="AY450">
        <v>-99</v>
      </c>
      <c r="AZ450">
        <v>-99</v>
      </c>
      <c r="BA450">
        <v>-99</v>
      </c>
      <c r="BB450">
        <v>-99</v>
      </c>
      <c r="BC450">
        <v>-99</v>
      </c>
      <c r="BD450">
        <v>-99</v>
      </c>
      <c r="BE450">
        <v>-99</v>
      </c>
      <c r="BF450">
        <v>-99</v>
      </c>
      <c r="BG450">
        <v>-99</v>
      </c>
      <c r="BH450">
        <v>-99</v>
      </c>
      <c r="BJ450">
        <v>-99</v>
      </c>
      <c r="BK450">
        <v>-99</v>
      </c>
    </row>
    <row r="451" spans="1:63">
      <c r="A451">
        <v>7379</v>
      </c>
      <c r="B451" t="s">
        <v>707</v>
      </c>
      <c r="C451">
        <v>504</v>
      </c>
      <c r="D451" t="s">
        <v>738</v>
      </c>
      <c r="E451">
        <v>2</v>
      </c>
      <c r="F451">
        <v>2515702.06</v>
      </c>
      <c r="G451">
        <v>6861292.29</v>
      </c>
      <c r="H451" s="2">
        <f t="shared" si="42"/>
        <v>21.378683280075727</v>
      </c>
      <c r="I451" s="2">
        <f t="shared" si="43"/>
        <v>10.211738403095541</v>
      </c>
      <c r="J451" s="2">
        <f t="shared" si="44"/>
        <v>1</v>
      </c>
      <c r="K451" s="2">
        <f t="shared" si="45"/>
        <v>1</v>
      </c>
      <c r="L451" s="2">
        <f t="shared" si="48"/>
        <v>1</v>
      </c>
      <c r="M451">
        <v>203.11</v>
      </c>
      <c r="N451">
        <v>-99</v>
      </c>
      <c r="O451">
        <v>2009</v>
      </c>
      <c r="P451">
        <v>2</v>
      </c>
      <c r="Q451">
        <v>12</v>
      </c>
      <c r="R451">
        <v>180</v>
      </c>
      <c r="S451" s="2">
        <f t="shared" si="46"/>
        <v>25446.900494077323</v>
      </c>
      <c r="T451" s="2">
        <f t="shared" si="47"/>
        <v>4580442.0889339177</v>
      </c>
      <c r="U451" s="3">
        <f>VLOOKUP($D451,[1]Sheet1!$A$2:$U$706,8,FALSE)</f>
        <v>2</v>
      </c>
      <c r="V451" s="4">
        <v>12</v>
      </c>
      <c r="W451" s="3" t="str">
        <f>VLOOKUP($D451,[1]Sheet1!$A$2:$U$706,9,FALSE)</f>
        <v>12a1,a4</v>
      </c>
      <c r="X451" s="3">
        <f>VLOOKUP($D451,[1]Sheet1!$A$2:$U$706,11,FALSE)</f>
        <v>185</v>
      </c>
      <c r="Y451" s="3">
        <f>VLOOKUP($D451,[1]Sheet1!$A$2:$U$706,15,FALSE)</f>
        <v>0</v>
      </c>
      <c r="Z451" s="3">
        <f>VLOOKUP($D451,[1]Sheet1!$A$2:$U$706,16,FALSE)</f>
        <v>0</v>
      </c>
      <c r="AA451">
        <v>-99</v>
      </c>
      <c r="AB451">
        <v>-99</v>
      </c>
      <c r="AC451">
        <v>-99</v>
      </c>
      <c r="AD451" t="s">
        <v>739</v>
      </c>
      <c r="AE451">
        <v>18.22</v>
      </c>
      <c r="AF451">
        <v>17.27368431</v>
      </c>
      <c r="AG451">
        <v>2515701.7620000001</v>
      </c>
      <c r="AH451">
        <v>6861292.0219999999</v>
      </c>
      <c r="AI451">
        <v>203.67</v>
      </c>
      <c r="AJ451" t="s">
        <v>53</v>
      </c>
      <c r="AK451">
        <v>-99</v>
      </c>
      <c r="AL451" t="s">
        <v>54</v>
      </c>
      <c r="AM451" t="s">
        <v>55</v>
      </c>
      <c r="AN451">
        <v>0</v>
      </c>
      <c r="AO451">
        <v>3</v>
      </c>
      <c r="AP451">
        <v>-99</v>
      </c>
      <c r="AQ451">
        <v>-99</v>
      </c>
      <c r="AR451">
        <v>-99</v>
      </c>
      <c r="AS451">
        <v>-99</v>
      </c>
      <c r="AT451">
        <v>-99</v>
      </c>
      <c r="AV451">
        <v>-99</v>
      </c>
      <c r="AW451">
        <v>-99</v>
      </c>
      <c r="AX451">
        <v>-99</v>
      </c>
      <c r="AY451">
        <v>-99</v>
      </c>
      <c r="AZ451">
        <v>-99</v>
      </c>
      <c r="BA451">
        <v>-99</v>
      </c>
      <c r="BB451">
        <v>-99</v>
      </c>
      <c r="BC451">
        <v>-99</v>
      </c>
      <c r="BD451">
        <v>-99</v>
      </c>
      <c r="BE451">
        <v>-99</v>
      </c>
      <c r="BF451">
        <v>-99</v>
      </c>
      <c r="BG451">
        <v>-99</v>
      </c>
      <c r="BH451">
        <v>-99</v>
      </c>
      <c r="BJ451">
        <v>-99</v>
      </c>
      <c r="BK451">
        <v>-99</v>
      </c>
    </row>
    <row r="452" spans="1:63">
      <c r="A452">
        <v>7396</v>
      </c>
      <c r="B452" t="s">
        <v>707</v>
      </c>
      <c r="C452">
        <v>522</v>
      </c>
      <c r="D452" t="s">
        <v>762</v>
      </c>
      <c r="E452">
        <v>2</v>
      </c>
      <c r="F452">
        <v>2515691.92</v>
      </c>
      <c r="G452">
        <v>6861314.4299999997</v>
      </c>
      <c r="H452" s="2">
        <f t="shared" si="42"/>
        <v>21.545490634203318</v>
      </c>
      <c r="I452" s="2">
        <f t="shared" si="43"/>
        <v>34.562741981888905</v>
      </c>
      <c r="J452" s="2">
        <f t="shared" si="44"/>
        <v>1</v>
      </c>
      <c r="K452" s="2">
        <f t="shared" si="45"/>
        <v>1</v>
      </c>
      <c r="L452" s="2">
        <f t="shared" si="48"/>
        <v>0</v>
      </c>
      <c r="M452">
        <v>207.61</v>
      </c>
      <c r="N452">
        <v>-99</v>
      </c>
      <c r="O452">
        <v>2009</v>
      </c>
      <c r="P452">
        <v>2</v>
      </c>
      <c r="Q452">
        <v>12</v>
      </c>
      <c r="R452">
        <v>227</v>
      </c>
      <c r="S452" s="2">
        <f t="shared" si="46"/>
        <v>40470.781961707115</v>
      </c>
      <c r="T452" s="2">
        <f t="shared" si="47"/>
        <v>9186867.5053075142</v>
      </c>
      <c r="U452" s="3">
        <f>VLOOKUP($D452,[1]Sheet1!$A$2:$U$706,8,FALSE)</f>
        <v>2</v>
      </c>
      <c r="V452" s="4">
        <v>12</v>
      </c>
      <c r="W452" s="3" t="str">
        <f>VLOOKUP($D452,[1]Sheet1!$A$2:$U$706,9,FALSE)</f>
        <v>12a1,a4</v>
      </c>
      <c r="X452" s="3">
        <f>VLOOKUP($D452,[1]Sheet1!$A$2:$U$706,11,FALSE)</f>
        <v>230</v>
      </c>
      <c r="Y452" s="3">
        <f>VLOOKUP($D452,[1]Sheet1!$A$2:$U$706,15,FALSE)</f>
        <v>0</v>
      </c>
      <c r="Z452" s="3">
        <f>VLOOKUP($D452,[1]Sheet1!$A$2:$U$706,16,FALSE)</f>
        <v>0</v>
      </c>
      <c r="AA452">
        <v>-99</v>
      </c>
      <c r="AB452">
        <v>-99</v>
      </c>
      <c r="AC452">
        <v>-99</v>
      </c>
      <c r="AD452" t="s">
        <v>586</v>
      </c>
      <c r="AE452">
        <v>22.28</v>
      </c>
      <c r="AF452">
        <v>20.625975069999999</v>
      </c>
      <c r="AG452">
        <v>2515692.1409999998</v>
      </c>
      <c r="AH452">
        <v>6861314.2089999998</v>
      </c>
      <c r="AI452">
        <v>200.096</v>
      </c>
      <c r="AJ452" t="s">
        <v>62</v>
      </c>
      <c r="AK452">
        <v>-99</v>
      </c>
      <c r="AL452" t="s">
        <v>54</v>
      </c>
      <c r="AM452" t="s">
        <v>55</v>
      </c>
      <c r="AN452">
        <v>0</v>
      </c>
      <c r="AO452">
        <v>3</v>
      </c>
      <c r="AP452">
        <v>-99</v>
      </c>
      <c r="AQ452">
        <v>-99</v>
      </c>
      <c r="AR452">
        <v>-99</v>
      </c>
      <c r="AS452">
        <v>-99</v>
      </c>
      <c r="AT452">
        <v>-99</v>
      </c>
      <c r="AV452">
        <v>-99</v>
      </c>
      <c r="AW452">
        <v>-99</v>
      </c>
      <c r="AX452">
        <v>-99</v>
      </c>
      <c r="AY452">
        <v>-99</v>
      </c>
      <c r="AZ452">
        <v>-99</v>
      </c>
      <c r="BA452">
        <v>-99</v>
      </c>
      <c r="BB452">
        <v>-99</v>
      </c>
      <c r="BC452">
        <v>-99</v>
      </c>
      <c r="BD452">
        <v>-99</v>
      </c>
      <c r="BE452">
        <v>-99</v>
      </c>
      <c r="BF452">
        <v>-99</v>
      </c>
      <c r="BG452">
        <v>-99</v>
      </c>
      <c r="BH452">
        <v>-99</v>
      </c>
      <c r="BJ452">
        <v>-99</v>
      </c>
      <c r="BK452">
        <v>-99</v>
      </c>
    </row>
    <row r="453" spans="1:63">
      <c r="A453">
        <v>7248</v>
      </c>
      <c r="B453" t="s">
        <v>496</v>
      </c>
      <c r="C453">
        <v>408</v>
      </c>
      <c r="D453" t="s">
        <v>577</v>
      </c>
      <c r="E453">
        <v>2</v>
      </c>
      <c r="F453">
        <v>2515697.08</v>
      </c>
      <c r="G453">
        <v>6861336.0099999998</v>
      </c>
      <c r="H453" s="2">
        <f t="shared" si="42"/>
        <v>35.342140903843266</v>
      </c>
      <c r="I453" s="2">
        <f t="shared" si="43"/>
        <v>51.940153795562352</v>
      </c>
      <c r="J453" s="2">
        <f t="shared" si="44"/>
        <v>1</v>
      </c>
      <c r="K453" s="2">
        <f t="shared" si="45"/>
        <v>1</v>
      </c>
      <c r="L453" s="2">
        <f t="shared" si="48"/>
        <v>0</v>
      </c>
      <c r="M453">
        <v>204.25</v>
      </c>
      <c r="N453">
        <v>-99</v>
      </c>
      <c r="O453">
        <v>2009</v>
      </c>
      <c r="P453">
        <v>2</v>
      </c>
      <c r="Q453">
        <v>12</v>
      </c>
      <c r="R453">
        <v>193</v>
      </c>
      <c r="S453" s="2">
        <f t="shared" si="46"/>
        <v>29255.296188391552</v>
      </c>
      <c r="T453" s="2">
        <f t="shared" si="47"/>
        <v>5646272.1643595695</v>
      </c>
      <c r="U453" s="3">
        <f>VLOOKUP($D453,[1]Sheet1!$A$2:$U$706,8,FALSE)</f>
        <v>2</v>
      </c>
      <c r="V453" s="4">
        <v>12</v>
      </c>
      <c r="W453" s="3" t="str">
        <f>VLOOKUP($D453,[1]Sheet1!$A$2:$U$706,9,FALSE)</f>
        <v>12a1a4</v>
      </c>
      <c r="X453" s="3">
        <f>VLOOKUP($D453,[1]Sheet1!$A$2:$U$706,11,FALSE)</f>
        <v>200</v>
      </c>
      <c r="Y453" s="3">
        <f>VLOOKUP($D453,[1]Sheet1!$A$2:$U$706,15,FALSE)</f>
        <v>0</v>
      </c>
      <c r="Z453" s="3">
        <f>VLOOKUP($D453,[1]Sheet1!$A$2:$U$706,16,FALSE)</f>
        <v>0</v>
      </c>
      <c r="AA453">
        <v>-99</v>
      </c>
      <c r="AB453">
        <v>-99</v>
      </c>
      <c r="AC453">
        <v>-99</v>
      </c>
      <c r="AD453" t="s">
        <v>340</v>
      </c>
      <c r="AE453">
        <v>19.61</v>
      </c>
      <c r="AF453">
        <v>18.268488380000001</v>
      </c>
      <c r="AG453">
        <v>2515697.1069999998</v>
      </c>
      <c r="AH453">
        <v>6861336.0029999996</v>
      </c>
      <c r="AI453">
        <v>199.39</v>
      </c>
      <c r="AJ453" t="s">
        <v>62</v>
      </c>
      <c r="AK453">
        <v>-99</v>
      </c>
      <c r="AL453" t="s">
        <v>54</v>
      </c>
      <c r="AM453" t="s">
        <v>55</v>
      </c>
      <c r="AN453">
        <v>0</v>
      </c>
      <c r="AO453">
        <v>3</v>
      </c>
      <c r="AP453">
        <v>-99</v>
      </c>
      <c r="AQ453">
        <v>-99</v>
      </c>
      <c r="AR453">
        <v>-99</v>
      </c>
      <c r="AS453">
        <v>-99</v>
      </c>
      <c r="AT453">
        <v>-99</v>
      </c>
      <c r="AV453">
        <v>-99</v>
      </c>
      <c r="AW453">
        <v>-99</v>
      </c>
      <c r="AX453">
        <v>-99</v>
      </c>
      <c r="AY453">
        <v>-99</v>
      </c>
      <c r="AZ453">
        <v>-99</v>
      </c>
      <c r="BA453">
        <v>-99</v>
      </c>
      <c r="BB453">
        <v>-99</v>
      </c>
      <c r="BC453">
        <v>-99</v>
      </c>
      <c r="BD453">
        <v>-99</v>
      </c>
      <c r="BE453">
        <v>-99</v>
      </c>
      <c r="BF453">
        <v>-99</v>
      </c>
      <c r="BG453">
        <v>-99</v>
      </c>
      <c r="BH453">
        <v>-99</v>
      </c>
      <c r="BJ453">
        <v>-99</v>
      </c>
      <c r="BK453">
        <v>-99</v>
      </c>
    </row>
    <row r="454" spans="1:63">
      <c r="A454">
        <v>7270</v>
      </c>
      <c r="B454" t="s">
        <v>496</v>
      </c>
      <c r="C454">
        <v>430</v>
      </c>
      <c r="D454" t="s">
        <v>602</v>
      </c>
      <c r="E454">
        <v>2</v>
      </c>
      <c r="F454">
        <v>2515690.81</v>
      </c>
      <c r="G454">
        <v>6861360.6299999999</v>
      </c>
      <c r="H454" s="2">
        <f t="shared" si="42"/>
        <v>40.064452683209836</v>
      </c>
      <c r="I454" s="2">
        <f t="shared" si="43"/>
        <v>76.903268013628022</v>
      </c>
      <c r="J454" s="2">
        <f t="shared" si="44"/>
        <v>0</v>
      </c>
      <c r="K454" s="2">
        <f t="shared" si="45"/>
        <v>0</v>
      </c>
      <c r="L454" s="2">
        <f t="shared" si="48"/>
        <v>0</v>
      </c>
      <c r="M454">
        <v>201.92</v>
      </c>
      <c r="N454">
        <v>-99</v>
      </c>
      <c r="O454">
        <v>2009</v>
      </c>
      <c r="P454">
        <v>2</v>
      </c>
      <c r="Q454">
        <v>12</v>
      </c>
      <c r="R454">
        <v>204</v>
      </c>
      <c r="S454" s="2">
        <f t="shared" si="46"/>
        <v>32685.129967948207</v>
      </c>
      <c r="T454" s="2">
        <f t="shared" si="47"/>
        <v>6667766.5134614343</v>
      </c>
      <c r="U454" s="3">
        <f>VLOOKUP($D454,[1]Sheet1!$A$2:$U$706,8,FALSE)</f>
        <v>2</v>
      </c>
      <c r="V454" s="4">
        <v>12</v>
      </c>
      <c r="W454" s="3" t="str">
        <f>VLOOKUP($D454,[1]Sheet1!$A$2:$U$706,9,FALSE)</f>
        <v>12a1a4</v>
      </c>
      <c r="X454" s="3">
        <f>VLOOKUP($D454,[1]Sheet1!$A$2:$U$706,11,FALSE)</f>
        <v>203</v>
      </c>
      <c r="Y454" s="3">
        <f>VLOOKUP($D454,[1]Sheet1!$A$2:$U$706,15,FALSE)</f>
        <v>0</v>
      </c>
      <c r="Z454" s="3">
        <f>VLOOKUP($D454,[1]Sheet1!$A$2:$U$706,16,FALSE)</f>
        <v>0</v>
      </c>
      <c r="AA454">
        <v>-99</v>
      </c>
      <c r="AB454">
        <v>-99</v>
      </c>
      <c r="AC454">
        <v>-99</v>
      </c>
      <c r="AD454" t="s">
        <v>600</v>
      </c>
      <c r="AE454">
        <v>17.97</v>
      </c>
      <c r="AF454">
        <v>19.068336380000002</v>
      </c>
      <c r="AG454">
        <v>2515690.3679999998</v>
      </c>
      <c r="AH454">
        <v>6861360.409</v>
      </c>
      <c r="AI454">
        <v>195.14400000000001</v>
      </c>
      <c r="AJ454" t="s">
        <v>62</v>
      </c>
      <c r="AK454">
        <v>-99</v>
      </c>
      <c r="AL454" t="s">
        <v>54</v>
      </c>
      <c r="AM454" t="s">
        <v>55</v>
      </c>
      <c r="AN454">
        <v>0</v>
      </c>
      <c r="AO454">
        <v>3</v>
      </c>
      <c r="AP454">
        <v>-99</v>
      </c>
      <c r="AQ454">
        <v>-99</v>
      </c>
      <c r="AR454">
        <v>-99</v>
      </c>
      <c r="AS454">
        <v>-99</v>
      </c>
      <c r="AT454">
        <v>-99</v>
      </c>
      <c r="AV454">
        <v>-99</v>
      </c>
      <c r="AW454">
        <v>-99</v>
      </c>
      <c r="AX454">
        <v>-99</v>
      </c>
      <c r="AY454">
        <v>-99</v>
      </c>
      <c r="AZ454">
        <v>-99</v>
      </c>
      <c r="BA454">
        <v>-99</v>
      </c>
      <c r="BB454">
        <v>-99</v>
      </c>
      <c r="BC454">
        <v>-99</v>
      </c>
      <c r="BD454">
        <v>-99</v>
      </c>
      <c r="BE454">
        <v>-99</v>
      </c>
      <c r="BF454">
        <v>-99</v>
      </c>
      <c r="BG454">
        <v>-99</v>
      </c>
      <c r="BH454">
        <v>-99</v>
      </c>
      <c r="BJ454">
        <v>-99</v>
      </c>
      <c r="BK454">
        <v>-99</v>
      </c>
    </row>
    <row r="455" spans="1:63">
      <c r="A455">
        <v>7312</v>
      </c>
      <c r="B455" t="s">
        <v>496</v>
      </c>
      <c r="C455">
        <v>704</v>
      </c>
      <c r="D455" t="s">
        <v>656</v>
      </c>
      <c r="E455">
        <v>3</v>
      </c>
      <c r="F455">
        <v>2515678.69</v>
      </c>
      <c r="G455">
        <v>6861332.2699999996</v>
      </c>
      <c r="H455" s="2">
        <f t="shared" si="42"/>
        <v>17.094548401116427</v>
      </c>
      <c r="I455" s="2">
        <f t="shared" si="43"/>
        <v>56.32251250530927</v>
      </c>
      <c r="J455" s="2">
        <f t="shared" si="44"/>
        <v>1</v>
      </c>
      <c r="K455" s="2">
        <f t="shared" si="45"/>
        <v>1</v>
      </c>
      <c r="L455" s="2">
        <f t="shared" si="48"/>
        <v>0</v>
      </c>
      <c r="M455">
        <v>-99</v>
      </c>
      <c r="N455">
        <v>-99</v>
      </c>
      <c r="O455">
        <v>2009</v>
      </c>
      <c r="P455">
        <v>2</v>
      </c>
      <c r="Q455">
        <v>12</v>
      </c>
      <c r="R455">
        <v>134</v>
      </c>
      <c r="S455" s="2">
        <f t="shared" si="46"/>
        <v>14102.609421964582</v>
      </c>
      <c r="T455" s="2">
        <f t="shared" si="47"/>
        <v>1889749.662543254</v>
      </c>
      <c r="U455" s="3">
        <f>VLOOKUP($D455,[1]Sheet1!$A$2:$U$706,8,FALSE)</f>
        <v>2</v>
      </c>
      <c r="V455" s="4">
        <v>12</v>
      </c>
      <c r="W455" s="3" t="str">
        <f>VLOOKUP($D455,[1]Sheet1!$A$2:$U$706,9,FALSE)</f>
        <v>12a1a4</v>
      </c>
      <c r="X455" s="3">
        <f>VLOOKUP($D455,[1]Sheet1!$A$2:$U$706,11,FALSE)</f>
        <v>134</v>
      </c>
      <c r="Y455" s="3">
        <f>VLOOKUP($D455,[1]Sheet1!$A$2:$U$706,15,FALSE)</f>
        <v>0</v>
      </c>
      <c r="Z455" s="3">
        <f>VLOOKUP($D455,[1]Sheet1!$A$2:$U$706,16,FALSE)</f>
        <v>0</v>
      </c>
      <c r="AA455">
        <v>-99</v>
      </c>
      <c r="AB455">
        <v>-99</v>
      </c>
      <c r="AC455">
        <v>-99</v>
      </c>
      <c r="AD455" t="s">
        <v>657</v>
      </c>
      <c r="AE455">
        <v>-99</v>
      </c>
      <c r="AF455">
        <v>13.27512044</v>
      </c>
      <c r="AG455">
        <v>2515678.69</v>
      </c>
      <c r="AH455">
        <v>6861332.2699999996</v>
      </c>
      <c r="AI455">
        <v>198.63900000000001</v>
      </c>
      <c r="AJ455" t="s">
        <v>428</v>
      </c>
      <c r="AK455">
        <v>-99</v>
      </c>
      <c r="AL455" t="s">
        <v>54</v>
      </c>
      <c r="AM455" t="s">
        <v>55</v>
      </c>
      <c r="AN455">
        <v>0</v>
      </c>
      <c r="AO455">
        <v>3</v>
      </c>
      <c r="AP455">
        <v>-99</v>
      </c>
      <c r="AQ455">
        <v>-99</v>
      </c>
      <c r="AR455">
        <v>-99</v>
      </c>
      <c r="AS455">
        <v>-99</v>
      </c>
      <c r="AT455">
        <v>-99</v>
      </c>
      <c r="AV455">
        <v>-99</v>
      </c>
      <c r="AW455">
        <v>-99</v>
      </c>
      <c r="AX455">
        <v>-99</v>
      </c>
      <c r="AY455">
        <v>-99</v>
      </c>
      <c r="AZ455">
        <v>-99</v>
      </c>
      <c r="BA455">
        <v>-99</v>
      </c>
      <c r="BB455">
        <v>-99</v>
      </c>
      <c r="BC455">
        <v>-99</v>
      </c>
      <c r="BD455">
        <v>-99</v>
      </c>
      <c r="BE455">
        <v>-99</v>
      </c>
      <c r="BF455">
        <v>-99</v>
      </c>
      <c r="BG455">
        <v>-99</v>
      </c>
      <c r="BH455">
        <v>-99</v>
      </c>
      <c r="BJ455">
        <v>-99</v>
      </c>
      <c r="BK455">
        <v>-99</v>
      </c>
    </row>
    <row r="456" spans="1:63">
      <c r="A456">
        <v>7150</v>
      </c>
      <c r="B456" t="s">
        <v>253</v>
      </c>
      <c r="C456">
        <v>740</v>
      </c>
      <c r="D456" t="s">
        <v>460</v>
      </c>
      <c r="E456">
        <v>3</v>
      </c>
      <c r="F456">
        <v>2515628.2799999998</v>
      </c>
      <c r="G456">
        <v>6861330.2400000002</v>
      </c>
      <c r="H456" s="2">
        <f t="shared" si="42"/>
        <v>-29.450342214586378</v>
      </c>
      <c r="I456" s="2">
        <f t="shared" si="43"/>
        <v>75.786894272644219</v>
      </c>
      <c r="J456" s="2">
        <f t="shared" si="44"/>
        <v>0</v>
      </c>
      <c r="K456" s="2">
        <f t="shared" si="45"/>
        <v>0</v>
      </c>
      <c r="L456" s="2">
        <f t="shared" si="48"/>
        <v>0</v>
      </c>
      <c r="M456">
        <v>-99</v>
      </c>
      <c r="N456">
        <v>-99</v>
      </c>
      <c r="O456">
        <v>2009</v>
      </c>
      <c r="P456">
        <v>2</v>
      </c>
      <c r="Q456">
        <v>12</v>
      </c>
      <c r="R456">
        <v>65</v>
      </c>
      <c r="S456" s="2">
        <f t="shared" si="46"/>
        <v>3318.3072403542192</v>
      </c>
      <c r="T456" s="2">
        <f t="shared" si="47"/>
        <v>215689.97062302424</v>
      </c>
      <c r="U456" s="3">
        <f>VLOOKUP($D456,[1]Sheet1!$A$2:$U$706,8,FALSE)</f>
        <v>2</v>
      </c>
      <c r="V456" s="4">
        <v>12</v>
      </c>
      <c r="W456" s="3" t="str">
        <f>VLOOKUP($D456,[1]Sheet1!$A$2:$U$706,9,FALSE)</f>
        <v>12a1a7</v>
      </c>
      <c r="X456" s="3">
        <f>VLOOKUP($D456,[1]Sheet1!$A$2:$U$706,11,FALSE)</f>
        <v>65</v>
      </c>
      <c r="Y456" s="3">
        <f>VLOOKUP($D456,[1]Sheet1!$A$2:$U$706,15,FALSE)</f>
        <v>0</v>
      </c>
      <c r="Z456" s="3">
        <f>VLOOKUP($D456,[1]Sheet1!$A$2:$U$706,16,FALSE)</f>
        <v>0</v>
      </c>
      <c r="AA456">
        <v>-99</v>
      </c>
      <c r="AB456">
        <v>-99</v>
      </c>
      <c r="AC456">
        <v>-99</v>
      </c>
      <c r="AD456" t="s">
        <v>52</v>
      </c>
      <c r="AE456">
        <v>-99</v>
      </c>
      <c r="AF456">
        <v>5.8039122269999996</v>
      </c>
      <c r="AG456">
        <v>2515628.2799999998</v>
      </c>
      <c r="AH456">
        <v>6861330.2400000002</v>
      </c>
      <c r="AI456">
        <v>188.05799999999999</v>
      </c>
      <c r="AJ456" t="s">
        <v>90</v>
      </c>
      <c r="AK456">
        <v>-99</v>
      </c>
      <c r="AL456" t="s">
        <v>54</v>
      </c>
      <c r="AM456" t="s">
        <v>55</v>
      </c>
      <c r="AN456">
        <v>0</v>
      </c>
      <c r="AO456">
        <v>3</v>
      </c>
      <c r="AP456">
        <v>-99</v>
      </c>
      <c r="AQ456">
        <v>-99</v>
      </c>
      <c r="AR456">
        <v>-99</v>
      </c>
      <c r="AS456">
        <v>-99</v>
      </c>
      <c r="AT456">
        <v>-99</v>
      </c>
      <c r="AV456">
        <v>-99</v>
      </c>
      <c r="AW456">
        <v>-99</v>
      </c>
      <c r="AX456">
        <v>-99</v>
      </c>
      <c r="AY456">
        <v>-99</v>
      </c>
      <c r="AZ456">
        <v>-99</v>
      </c>
      <c r="BA456">
        <v>-99</v>
      </c>
      <c r="BB456">
        <v>-99</v>
      </c>
      <c r="BC456">
        <v>-99</v>
      </c>
      <c r="BD456">
        <v>-99</v>
      </c>
      <c r="BE456">
        <v>-99</v>
      </c>
      <c r="BF456">
        <v>-99</v>
      </c>
      <c r="BG456">
        <v>-99</v>
      </c>
      <c r="BH456">
        <v>-99</v>
      </c>
      <c r="BJ456">
        <v>-99</v>
      </c>
      <c r="BK456">
        <v>-99</v>
      </c>
    </row>
    <row r="457" spans="1:63">
      <c r="A457">
        <v>7322</v>
      </c>
      <c r="B457" t="s">
        <v>496</v>
      </c>
      <c r="C457">
        <v>714</v>
      </c>
      <c r="D457" t="s">
        <v>670</v>
      </c>
      <c r="E457">
        <v>3</v>
      </c>
      <c r="F457">
        <v>2515688.58</v>
      </c>
      <c r="G457">
        <v>6861352.4199999999</v>
      </c>
      <c r="H457" s="2">
        <f t="shared" si="42"/>
        <v>34.573690389259596</v>
      </c>
      <c r="I457" s="2">
        <f t="shared" si="43"/>
        <v>70.404919805764777</v>
      </c>
      <c r="J457" s="2">
        <f t="shared" si="44"/>
        <v>0</v>
      </c>
      <c r="K457" s="2">
        <f t="shared" si="45"/>
        <v>0</v>
      </c>
      <c r="L457" s="2">
        <f t="shared" si="48"/>
        <v>0</v>
      </c>
      <c r="M457">
        <v>-99</v>
      </c>
      <c r="N457">
        <v>-99</v>
      </c>
      <c r="O457">
        <v>2009</v>
      </c>
      <c r="P457">
        <v>2</v>
      </c>
      <c r="Q457">
        <v>12</v>
      </c>
      <c r="R457">
        <v>142</v>
      </c>
      <c r="S457" s="2">
        <f t="shared" si="46"/>
        <v>15836.768566746146</v>
      </c>
      <c r="T457" s="2">
        <f t="shared" si="47"/>
        <v>2248821.1364779528</v>
      </c>
      <c r="U457" s="3">
        <f>VLOOKUP($D457,[1]Sheet1!$A$2:$U$706,8,FALSE)</f>
        <v>2</v>
      </c>
      <c r="V457" s="4">
        <v>12</v>
      </c>
      <c r="W457" s="3" t="str">
        <f>VLOOKUP($D457,[1]Sheet1!$A$2:$U$706,9,FALSE)</f>
        <v>12a1a7</v>
      </c>
      <c r="X457" s="3">
        <f>VLOOKUP($D457,[1]Sheet1!$A$2:$U$706,11,FALSE)</f>
        <v>145</v>
      </c>
      <c r="Y457" s="3">
        <f>VLOOKUP($D457,[1]Sheet1!$A$2:$U$706,15,FALSE)</f>
        <v>0</v>
      </c>
      <c r="Z457" s="3">
        <f>VLOOKUP($D457,[1]Sheet1!$A$2:$U$706,16,FALSE)</f>
        <v>0</v>
      </c>
      <c r="AA457">
        <v>-99</v>
      </c>
      <c r="AB457">
        <v>-99</v>
      </c>
      <c r="AC457">
        <v>-99</v>
      </c>
      <c r="AD457" t="s">
        <v>671</v>
      </c>
      <c r="AE457">
        <v>-99</v>
      </c>
      <c r="AF457">
        <v>14.027646130000001</v>
      </c>
      <c r="AG457">
        <v>2515688.58</v>
      </c>
      <c r="AH457">
        <v>6861352.4199999999</v>
      </c>
      <c r="AI457">
        <v>197.941</v>
      </c>
      <c r="AJ457" t="s">
        <v>428</v>
      </c>
      <c r="AK457">
        <v>-99</v>
      </c>
      <c r="AL457" t="s">
        <v>54</v>
      </c>
      <c r="AM457" t="s">
        <v>55</v>
      </c>
      <c r="AN457">
        <v>0</v>
      </c>
      <c r="AO457">
        <v>3</v>
      </c>
      <c r="AP457">
        <v>-99</v>
      </c>
      <c r="AQ457">
        <v>-99</v>
      </c>
      <c r="AR457">
        <v>-99</v>
      </c>
      <c r="AS457">
        <v>-99</v>
      </c>
      <c r="AT457">
        <v>-99</v>
      </c>
      <c r="AV457">
        <v>-99</v>
      </c>
      <c r="AW457">
        <v>-99</v>
      </c>
      <c r="AX457">
        <v>-99</v>
      </c>
      <c r="AY457">
        <v>-99</v>
      </c>
      <c r="AZ457">
        <v>-99</v>
      </c>
      <c r="BA457">
        <v>-99</v>
      </c>
      <c r="BB457">
        <v>-99</v>
      </c>
      <c r="BC457">
        <v>-99</v>
      </c>
      <c r="BD457">
        <v>-99</v>
      </c>
      <c r="BE457">
        <v>-99</v>
      </c>
      <c r="BF457">
        <v>-99</v>
      </c>
      <c r="BG457">
        <v>-99</v>
      </c>
      <c r="BH457">
        <v>-99</v>
      </c>
      <c r="BJ457">
        <v>-99</v>
      </c>
      <c r="BK457">
        <v>-99</v>
      </c>
    </row>
    <row r="458" spans="1:63">
      <c r="A458">
        <v>7024</v>
      </c>
      <c r="B458" t="s">
        <v>253</v>
      </c>
      <c r="C458">
        <v>228</v>
      </c>
      <c r="D458" t="s">
        <v>308</v>
      </c>
      <c r="E458">
        <v>2</v>
      </c>
      <c r="F458">
        <v>2515643.39</v>
      </c>
      <c r="G458">
        <v>6861324.9900000002</v>
      </c>
      <c r="H458" s="2">
        <f t="shared" si="42"/>
        <v>-17.974777426297411</v>
      </c>
      <c r="I458" s="2">
        <f t="shared" si="43"/>
        <v>64.643016455658156</v>
      </c>
      <c r="J458" s="2">
        <f t="shared" si="44"/>
        <v>0</v>
      </c>
      <c r="K458" s="2">
        <f t="shared" si="45"/>
        <v>0</v>
      </c>
      <c r="L458" s="2">
        <f t="shared" si="48"/>
        <v>0</v>
      </c>
      <c r="M458">
        <v>203.5</v>
      </c>
      <c r="N458">
        <v>-99</v>
      </c>
      <c r="O458">
        <v>2009</v>
      </c>
      <c r="P458">
        <v>2</v>
      </c>
      <c r="Q458">
        <v>11</v>
      </c>
      <c r="R458">
        <v>191</v>
      </c>
      <c r="S458" s="2">
        <f t="shared" si="46"/>
        <v>28652.11039890231</v>
      </c>
      <c r="T458" s="2">
        <f t="shared" si="47"/>
        <v>5472553.086190341</v>
      </c>
      <c r="U458" s="3">
        <f>VLOOKUP($D458,[1]Sheet1!$A$2:$U$706,8,FALSE)</f>
        <v>2</v>
      </c>
      <c r="V458" s="4">
        <v>12</v>
      </c>
      <c r="W458" s="3" t="str">
        <f>VLOOKUP($D458,[1]Sheet1!$A$2:$U$706,9,FALSE)</f>
        <v>12a2</v>
      </c>
      <c r="X458" s="3">
        <f>VLOOKUP($D458,[1]Sheet1!$A$2:$U$706,11,FALSE)</f>
        <v>200</v>
      </c>
      <c r="Y458" s="3">
        <f>VLOOKUP($D458,[1]Sheet1!$A$2:$U$706,15,FALSE)</f>
        <v>19</v>
      </c>
      <c r="Z458" s="3">
        <f>VLOOKUP($D458,[1]Sheet1!$A$2:$U$706,16,FALSE)</f>
        <v>8</v>
      </c>
      <c r="AA458">
        <v>-99</v>
      </c>
      <c r="AB458">
        <v>-99</v>
      </c>
      <c r="AC458">
        <v>-99</v>
      </c>
      <c r="AD458" t="s">
        <v>52</v>
      </c>
      <c r="AE458">
        <v>18.07</v>
      </c>
      <c r="AF458">
        <v>18.119008139999998</v>
      </c>
      <c r="AG458">
        <v>2515643.5759999999</v>
      </c>
      <c r="AH458">
        <v>6861324.7560000001</v>
      </c>
      <c r="AI458">
        <v>203.46299999999999</v>
      </c>
      <c r="AJ458" t="s">
        <v>53</v>
      </c>
      <c r="AK458">
        <v>-99</v>
      </c>
      <c r="AL458" t="s">
        <v>54</v>
      </c>
      <c r="AM458" t="s">
        <v>55</v>
      </c>
      <c r="AN458">
        <v>0</v>
      </c>
      <c r="AO458">
        <v>3</v>
      </c>
      <c r="AP458">
        <v>-99</v>
      </c>
      <c r="AQ458">
        <v>-99</v>
      </c>
      <c r="AR458">
        <v>-99</v>
      </c>
      <c r="AS458">
        <v>-99</v>
      </c>
      <c r="AT458">
        <v>-99</v>
      </c>
      <c r="AV458">
        <v>-99</v>
      </c>
      <c r="AW458">
        <v>-99</v>
      </c>
      <c r="AX458">
        <v>-99</v>
      </c>
      <c r="AY458">
        <v>-99</v>
      </c>
      <c r="AZ458">
        <v>-99</v>
      </c>
      <c r="BA458">
        <v>-99</v>
      </c>
      <c r="BB458">
        <v>-99</v>
      </c>
      <c r="BC458">
        <v>-99</v>
      </c>
      <c r="BD458">
        <v>-99</v>
      </c>
      <c r="BE458">
        <v>-99</v>
      </c>
      <c r="BF458">
        <v>-99</v>
      </c>
      <c r="BG458">
        <v>-99</v>
      </c>
      <c r="BH458">
        <v>-99</v>
      </c>
      <c r="BJ458">
        <v>-99</v>
      </c>
      <c r="BK458">
        <v>-99</v>
      </c>
    </row>
    <row r="459" spans="1:63">
      <c r="A459">
        <v>7364</v>
      </c>
      <c r="B459" t="s">
        <v>707</v>
      </c>
      <c r="C459">
        <v>486</v>
      </c>
      <c r="D459" t="s">
        <v>722</v>
      </c>
      <c r="E459">
        <v>2</v>
      </c>
      <c r="F459">
        <v>2515686.15</v>
      </c>
      <c r="G459">
        <v>6861309.9100000001</v>
      </c>
      <c r="H459" s="2">
        <f t="shared" si="42"/>
        <v>14.405860160105933</v>
      </c>
      <c r="I459" s="2">
        <f t="shared" si="43"/>
        <v>32.904738155140102</v>
      </c>
      <c r="J459" s="2">
        <f t="shared" si="44"/>
        <v>1</v>
      </c>
      <c r="K459" s="2">
        <f t="shared" si="45"/>
        <v>1</v>
      </c>
      <c r="L459" s="2">
        <f t="shared" si="48"/>
        <v>1</v>
      </c>
      <c r="M459">
        <v>206.65</v>
      </c>
      <c r="N459">
        <v>-99</v>
      </c>
      <c r="O459">
        <v>2009</v>
      </c>
      <c r="P459">
        <v>2</v>
      </c>
      <c r="Q459">
        <v>11</v>
      </c>
      <c r="R459">
        <v>213</v>
      </c>
      <c r="S459" s="2">
        <f t="shared" si="46"/>
        <v>35632.729275178834</v>
      </c>
      <c r="T459" s="2">
        <f t="shared" si="47"/>
        <v>7589771.3356130915</v>
      </c>
      <c r="U459" s="3">
        <f>VLOOKUP($D459,[1]Sheet1!$A$2:$U$706,8,FALSE)</f>
        <v>2</v>
      </c>
      <c r="V459" s="4">
        <v>12</v>
      </c>
      <c r="W459" s="3" t="str">
        <f>VLOOKUP($D459,[1]Sheet1!$A$2:$U$706,9,FALSE)</f>
        <v>12a2</v>
      </c>
      <c r="X459" s="3">
        <f>VLOOKUP($D459,[1]Sheet1!$A$2:$U$706,11,FALSE)</f>
        <v>229</v>
      </c>
      <c r="Y459" s="3">
        <f>VLOOKUP($D459,[1]Sheet1!$A$2:$U$706,15,FALSE)</f>
        <v>25</v>
      </c>
      <c r="Z459" s="3">
        <f>VLOOKUP($D459,[1]Sheet1!$A$2:$U$706,16,FALSE)</f>
        <v>9</v>
      </c>
      <c r="AA459">
        <v>24</v>
      </c>
      <c r="AB459">
        <v>10.5</v>
      </c>
      <c r="AC459">
        <v>-99</v>
      </c>
      <c r="AD459" t="s">
        <v>52</v>
      </c>
      <c r="AE459">
        <v>24</v>
      </c>
      <c r="AF459">
        <v>19.69570972</v>
      </c>
      <c r="AG459">
        <v>2515686.3160000001</v>
      </c>
      <c r="AH459">
        <v>6861309.7649999997</v>
      </c>
      <c r="AI459">
        <v>206.857</v>
      </c>
      <c r="AJ459" t="s">
        <v>53</v>
      </c>
      <c r="AK459">
        <v>-99</v>
      </c>
      <c r="AL459" t="s">
        <v>54</v>
      </c>
      <c r="AM459" t="s">
        <v>55</v>
      </c>
      <c r="AN459">
        <v>0</v>
      </c>
      <c r="AO459">
        <v>3</v>
      </c>
      <c r="AP459">
        <v>-99</v>
      </c>
      <c r="AQ459">
        <v>-99</v>
      </c>
      <c r="AR459">
        <v>-99</v>
      </c>
      <c r="AS459">
        <v>-99</v>
      </c>
      <c r="AT459">
        <v>-99</v>
      </c>
      <c r="AV459">
        <v>-99</v>
      </c>
      <c r="AW459">
        <v>-99</v>
      </c>
      <c r="AX459">
        <v>-99</v>
      </c>
      <c r="AY459">
        <v>-99</v>
      </c>
      <c r="AZ459">
        <v>-99</v>
      </c>
      <c r="BA459">
        <v>-99</v>
      </c>
      <c r="BB459">
        <v>-99</v>
      </c>
      <c r="BC459">
        <v>-99</v>
      </c>
      <c r="BD459">
        <v>-99</v>
      </c>
      <c r="BE459">
        <v>-99</v>
      </c>
      <c r="BF459">
        <v>-99</v>
      </c>
      <c r="BG459">
        <v>-99</v>
      </c>
      <c r="BH459">
        <v>-99</v>
      </c>
      <c r="BJ459">
        <v>-99</v>
      </c>
      <c r="BK459">
        <v>-99</v>
      </c>
    </row>
    <row r="460" spans="1:63">
      <c r="A460">
        <v>6965</v>
      </c>
      <c r="B460" t="s">
        <v>50</v>
      </c>
      <c r="C460">
        <v>721</v>
      </c>
      <c r="D460" t="s">
        <v>236</v>
      </c>
      <c r="E460">
        <v>3</v>
      </c>
      <c r="F460">
        <v>2515664.6800000002</v>
      </c>
      <c r="G460">
        <v>6861301.8300000001</v>
      </c>
      <c r="H460" s="2">
        <f t="shared" si="42"/>
        <v>-8.4673235822309429</v>
      </c>
      <c r="I460" s="2">
        <f t="shared" si="43"/>
        <v>34.655385315279055</v>
      </c>
      <c r="J460" s="2">
        <f t="shared" si="44"/>
        <v>0</v>
      </c>
      <c r="K460" s="2">
        <f t="shared" si="45"/>
        <v>0</v>
      </c>
      <c r="L460" s="2">
        <f t="shared" si="48"/>
        <v>0</v>
      </c>
      <c r="M460">
        <v>-99</v>
      </c>
      <c r="N460">
        <v>-99</v>
      </c>
      <c r="O460">
        <v>2009</v>
      </c>
      <c r="P460">
        <v>2</v>
      </c>
      <c r="Q460">
        <v>11</v>
      </c>
      <c r="R460">
        <v>90</v>
      </c>
      <c r="S460" s="2">
        <f t="shared" si="46"/>
        <v>6361.7251235193307</v>
      </c>
      <c r="T460" s="2">
        <f t="shared" si="47"/>
        <v>572555.26111673971</v>
      </c>
      <c r="U460" s="3">
        <f>VLOOKUP($D460,[1]Sheet1!$A$2:$U$706,8,FALSE)</f>
        <v>2</v>
      </c>
      <c r="V460" s="4">
        <v>12</v>
      </c>
      <c r="W460" s="3" t="str">
        <f>VLOOKUP($D460,[1]Sheet1!$A$2:$U$706,9,FALSE)</f>
        <v>12a3</v>
      </c>
      <c r="X460" s="3">
        <f>VLOOKUP($D460,[1]Sheet1!$A$2:$U$706,11,FALSE)</f>
        <v>91</v>
      </c>
      <c r="Y460" s="3">
        <f>VLOOKUP($D460,[1]Sheet1!$A$2:$U$706,15,FALSE)</f>
        <v>0</v>
      </c>
      <c r="Z460" s="3">
        <f>VLOOKUP($D460,[1]Sheet1!$A$2:$U$706,16,FALSE)</f>
        <v>0</v>
      </c>
      <c r="AA460">
        <v>-99</v>
      </c>
      <c r="AB460">
        <v>-99</v>
      </c>
      <c r="AC460">
        <v>-99</v>
      </c>
      <c r="AD460" t="s">
        <v>52</v>
      </c>
      <c r="AE460">
        <v>-99</v>
      </c>
      <c r="AF460">
        <v>8.6900293200000007</v>
      </c>
      <c r="AG460">
        <v>2515664.6800000002</v>
      </c>
      <c r="AH460">
        <v>6861301.8300000001</v>
      </c>
      <c r="AI460">
        <v>197.74799999999999</v>
      </c>
      <c r="AJ460" t="s">
        <v>90</v>
      </c>
      <c r="AK460">
        <v>-99</v>
      </c>
      <c r="AL460" t="s">
        <v>54</v>
      </c>
      <c r="AM460" t="s">
        <v>55</v>
      </c>
      <c r="AN460">
        <v>0</v>
      </c>
      <c r="AO460">
        <v>3</v>
      </c>
      <c r="AP460">
        <v>-99</v>
      </c>
      <c r="AQ460">
        <v>-99</v>
      </c>
      <c r="AR460">
        <v>-99</v>
      </c>
      <c r="AS460">
        <v>-99</v>
      </c>
      <c r="AT460">
        <v>-99</v>
      </c>
      <c r="AV460">
        <v>-99</v>
      </c>
      <c r="AW460">
        <v>-99</v>
      </c>
      <c r="AX460">
        <v>-99</v>
      </c>
      <c r="AY460">
        <v>-99</v>
      </c>
      <c r="AZ460">
        <v>-99</v>
      </c>
      <c r="BA460">
        <v>-99</v>
      </c>
      <c r="BB460">
        <v>-99</v>
      </c>
      <c r="BC460">
        <v>-99</v>
      </c>
      <c r="BD460">
        <v>-99</v>
      </c>
      <c r="BE460">
        <v>-99</v>
      </c>
      <c r="BF460">
        <v>-99</v>
      </c>
      <c r="BG460">
        <v>-99</v>
      </c>
      <c r="BH460">
        <v>-99</v>
      </c>
      <c r="BJ460">
        <v>-99</v>
      </c>
      <c r="BK460">
        <v>-99</v>
      </c>
    </row>
    <row r="461" spans="1:63">
      <c r="A461">
        <v>6973</v>
      </c>
      <c r="B461" t="s">
        <v>50</v>
      </c>
      <c r="C461">
        <v>729</v>
      </c>
      <c r="D461" t="s">
        <v>246</v>
      </c>
      <c r="E461">
        <v>3</v>
      </c>
      <c r="F461">
        <v>2515674.4300000002</v>
      </c>
      <c r="G461">
        <v>6861281.6299999999</v>
      </c>
      <c r="H461" s="2">
        <f t="shared" si="42"/>
        <v>-8.1677115458644529</v>
      </c>
      <c r="I461" s="2">
        <f t="shared" si="43"/>
        <v>12.227439964998096</v>
      </c>
      <c r="J461" s="2">
        <f t="shared" si="44"/>
        <v>0</v>
      </c>
      <c r="K461" s="2">
        <f t="shared" si="45"/>
        <v>0</v>
      </c>
      <c r="L461" s="2">
        <f t="shared" si="48"/>
        <v>0</v>
      </c>
      <c r="M461">
        <v>-99</v>
      </c>
      <c r="N461">
        <v>-99</v>
      </c>
      <c r="O461">
        <v>2009</v>
      </c>
      <c r="P461">
        <v>2</v>
      </c>
      <c r="Q461">
        <v>11</v>
      </c>
      <c r="R461">
        <v>45</v>
      </c>
      <c r="S461" s="2">
        <f t="shared" si="46"/>
        <v>1590.4312808798327</v>
      </c>
      <c r="T461" s="2">
        <f t="shared" si="47"/>
        <v>71569.407639592464</v>
      </c>
      <c r="U461" s="3">
        <f>VLOOKUP($D461,[1]Sheet1!$A$2:$U$706,8,FALSE)</f>
        <v>2</v>
      </c>
      <c r="V461" s="4">
        <v>12</v>
      </c>
      <c r="W461" s="3" t="str">
        <f>VLOOKUP($D461,[1]Sheet1!$A$2:$U$706,9,FALSE)</f>
        <v>12a3</v>
      </c>
      <c r="X461" s="3">
        <f>VLOOKUP($D461,[1]Sheet1!$A$2:$U$706,11,FALSE)</f>
        <v>49</v>
      </c>
      <c r="Y461" s="3">
        <f>VLOOKUP($D461,[1]Sheet1!$A$2:$U$706,15,FALSE)</f>
        <v>0</v>
      </c>
      <c r="Z461" s="3">
        <f>VLOOKUP($D461,[1]Sheet1!$A$2:$U$706,16,FALSE)</f>
        <v>0</v>
      </c>
      <c r="AA461">
        <v>-99</v>
      </c>
      <c r="AB461">
        <v>-99</v>
      </c>
      <c r="AC461">
        <v>-99</v>
      </c>
      <c r="AD461" t="s">
        <v>52</v>
      </c>
      <c r="AE461">
        <v>-99</v>
      </c>
      <c r="AF461">
        <v>3.4746939050000001</v>
      </c>
      <c r="AG461">
        <v>2515674.4300000002</v>
      </c>
      <c r="AH461">
        <v>6861281.6299999999</v>
      </c>
      <c r="AI461">
        <v>191.51900000000001</v>
      </c>
      <c r="AJ461" t="s">
        <v>90</v>
      </c>
      <c r="AK461">
        <v>-99</v>
      </c>
      <c r="AL461" t="s">
        <v>54</v>
      </c>
      <c r="AM461" t="s">
        <v>55</v>
      </c>
      <c r="AN461">
        <v>0</v>
      </c>
      <c r="AO461">
        <v>3</v>
      </c>
      <c r="AP461">
        <v>-99</v>
      </c>
      <c r="AQ461">
        <v>-99</v>
      </c>
      <c r="AR461">
        <v>-99</v>
      </c>
      <c r="AS461">
        <v>-99</v>
      </c>
      <c r="AT461">
        <v>-99</v>
      </c>
      <c r="AV461">
        <v>-99</v>
      </c>
      <c r="AW461">
        <v>-99</v>
      </c>
      <c r="AX461">
        <v>-99</v>
      </c>
      <c r="AY461">
        <v>-99</v>
      </c>
      <c r="AZ461">
        <v>-99</v>
      </c>
      <c r="BA461">
        <v>-99</v>
      </c>
      <c r="BB461">
        <v>-99</v>
      </c>
      <c r="BC461">
        <v>-99</v>
      </c>
      <c r="BD461">
        <v>-99</v>
      </c>
      <c r="BE461">
        <v>-99</v>
      </c>
      <c r="BF461">
        <v>-99</v>
      </c>
      <c r="BG461">
        <v>-99</v>
      </c>
      <c r="BH461">
        <v>-99</v>
      </c>
      <c r="BJ461">
        <v>-99</v>
      </c>
      <c r="BK461">
        <v>-99</v>
      </c>
    </row>
    <row r="462" spans="1:63">
      <c r="A462">
        <v>6974</v>
      </c>
      <c r="B462" t="s">
        <v>50</v>
      </c>
      <c r="C462">
        <v>730</v>
      </c>
      <c r="D462" t="s">
        <v>247</v>
      </c>
      <c r="E462">
        <v>3</v>
      </c>
      <c r="F462">
        <v>2515690.1</v>
      </c>
      <c r="G462">
        <v>6861272.3600000003</v>
      </c>
      <c r="H462" s="2">
        <f t="shared" si="42"/>
        <v>2.1164601907849683</v>
      </c>
      <c r="I462" s="2">
        <f t="shared" si="43"/>
        <v>-2.7964613818717701</v>
      </c>
      <c r="J462" s="2">
        <f t="shared" si="44"/>
        <v>0</v>
      </c>
      <c r="K462" s="2">
        <f t="shared" si="45"/>
        <v>0</v>
      </c>
      <c r="L462" s="2">
        <f t="shared" si="48"/>
        <v>0</v>
      </c>
      <c r="M462">
        <v>-99</v>
      </c>
      <c r="N462">
        <v>-99</v>
      </c>
      <c r="O462">
        <v>2009</v>
      </c>
      <c r="P462">
        <v>2</v>
      </c>
      <c r="Q462">
        <v>11</v>
      </c>
      <c r="R462">
        <v>44</v>
      </c>
      <c r="S462" s="2">
        <f t="shared" si="46"/>
        <v>1520.5308443374599</v>
      </c>
      <c r="T462" s="2">
        <f t="shared" si="47"/>
        <v>66903.357150848242</v>
      </c>
      <c r="U462" s="3">
        <f>VLOOKUP($D462,[1]Sheet1!$A$2:$U$706,8,FALSE)</f>
        <v>2</v>
      </c>
      <c r="V462" s="4">
        <v>12</v>
      </c>
      <c r="W462" s="3" t="str">
        <f>VLOOKUP($D462,[1]Sheet1!$A$2:$U$706,9,FALSE)</f>
        <v>12a3</v>
      </c>
      <c r="X462" s="3">
        <f>VLOOKUP($D462,[1]Sheet1!$A$2:$U$706,11,FALSE)</f>
        <v>46</v>
      </c>
      <c r="Y462" s="3">
        <f>VLOOKUP($D462,[1]Sheet1!$A$2:$U$706,15,FALSE)</f>
        <v>0</v>
      </c>
      <c r="Z462" s="3">
        <f>VLOOKUP($D462,[1]Sheet1!$A$2:$U$706,16,FALSE)</f>
        <v>0</v>
      </c>
      <c r="AA462">
        <v>-99</v>
      </c>
      <c r="AB462">
        <v>-99</v>
      </c>
      <c r="AC462">
        <v>-99</v>
      </c>
      <c r="AD462" t="s">
        <v>52</v>
      </c>
      <c r="AE462">
        <v>-99</v>
      </c>
      <c r="AF462">
        <v>3.361403433</v>
      </c>
      <c r="AG462">
        <v>2515690.1</v>
      </c>
      <c r="AH462">
        <v>6861272.3600000003</v>
      </c>
      <c r="AI462">
        <v>190.91200000000001</v>
      </c>
      <c r="AJ462" t="s">
        <v>90</v>
      </c>
      <c r="AK462">
        <v>-99</v>
      </c>
      <c r="AL462" t="s">
        <v>54</v>
      </c>
      <c r="AM462" t="s">
        <v>55</v>
      </c>
      <c r="AN462">
        <v>0</v>
      </c>
      <c r="AO462">
        <v>3</v>
      </c>
      <c r="AP462">
        <v>-99</v>
      </c>
      <c r="AQ462">
        <v>-99</v>
      </c>
      <c r="AR462">
        <v>-99</v>
      </c>
      <c r="AS462">
        <v>-99</v>
      </c>
      <c r="AT462">
        <v>-99</v>
      </c>
      <c r="AV462">
        <v>-99</v>
      </c>
      <c r="AW462">
        <v>-99</v>
      </c>
      <c r="AX462">
        <v>-99</v>
      </c>
      <c r="AY462">
        <v>-99</v>
      </c>
      <c r="AZ462">
        <v>-99</v>
      </c>
      <c r="BA462">
        <v>-99</v>
      </c>
      <c r="BB462">
        <v>-99</v>
      </c>
      <c r="BC462">
        <v>-99</v>
      </c>
      <c r="BD462">
        <v>-99</v>
      </c>
      <c r="BE462">
        <v>-99</v>
      </c>
      <c r="BF462">
        <v>-99</v>
      </c>
      <c r="BG462">
        <v>-99</v>
      </c>
      <c r="BH462">
        <v>-99</v>
      </c>
      <c r="BJ462">
        <v>-99</v>
      </c>
      <c r="BK462">
        <v>-99</v>
      </c>
    </row>
    <row r="463" spans="1:63">
      <c r="A463">
        <v>6977</v>
      </c>
      <c r="B463" t="s">
        <v>50</v>
      </c>
      <c r="C463">
        <v>733</v>
      </c>
      <c r="D463" t="s">
        <v>250</v>
      </c>
      <c r="E463">
        <v>3</v>
      </c>
      <c r="F463">
        <v>2515688.86</v>
      </c>
      <c r="G463">
        <v>6861290.5700000003</v>
      </c>
      <c r="H463" s="2">
        <f t="shared" si="42"/>
        <v>8.6885170809393397</v>
      </c>
      <c r="I463" s="2">
        <f t="shared" si="43"/>
        <v>14.231450064684791</v>
      </c>
      <c r="J463" s="2">
        <f t="shared" si="44"/>
        <v>1</v>
      </c>
      <c r="K463" s="2">
        <f t="shared" si="45"/>
        <v>0</v>
      </c>
      <c r="L463" s="2">
        <f t="shared" si="48"/>
        <v>0</v>
      </c>
      <c r="M463">
        <v>-99</v>
      </c>
      <c r="N463">
        <v>-99</v>
      </c>
      <c r="O463">
        <v>2009</v>
      </c>
      <c r="P463">
        <v>2</v>
      </c>
      <c r="Q463">
        <v>11</v>
      </c>
      <c r="R463">
        <v>56</v>
      </c>
      <c r="S463" s="2">
        <f t="shared" si="46"/>
        <v>2463.0086404143976</v>
      </c>
      <c r="T463" s="2">
        <f t="shared" si="47"/>
        <v>137928.48386320626</v>
      </c>
      <c r="U463" s="3">
        <f>VLOOKUP($D463,[1]Sheet1!$A$2:$U$706,8,FALSE)</f>
        <v>2</v>
      </c>
      <c r="V463" s="4">
        <v>12</v>
      </c>
      <c r="W463" s="3" t="str">
        <f>VLOOKUP($D463,[1]Sheet1!$A$2:$U$706,9,FALSE)</f>
        <v>12a3</v>
      </c>
      <c r="X463" s="3">
        <f>VLOOKUP($D463,[1]Sheet1!$A$2:$U$706,11,FALSE)</f>
        <v>56</v>
      </c>
      <c r="Y463" s="3">
        <f>VLOOKUP($D463,[1]Sheet1!$A$2:$U$706,15,FALSE)</f>
        <v>0</v>
      </c>
      <c r="Z463" s="3">
        <f>VLOOKUP($D463,[1]Sheet1!$A$2:$U$706,16,FALSE)</f>
        <v>0</v>
      </c>
      <c r="AA463">
        <v>-99</v>
      </c>
      <c r="AB463">
        <v>-99</v>
      </c>
      <c r="AC463">
        <v>-99</v>
      </c>
      <c r="AD463" t="s">
        <v>52</v>
      </c>
      <c r="AE463">
        <v>-99</v>
      </c>
      <c r="AF463">
        <v>4.7469556610000003</v>
      </c>
      <c r="AG463">
        <v>2515688.86</v>
      </c>
      <c r="AH463">
        <v>6861290.5700000003</v>
      </c>
      <c r="AI463">
        <v>191.44300000000001</v>
      </c>
      <c r="AJ463" t="s">
        <v>90</v>
      </c>
      <c r="AK463">
        <v>-99</v>
      </c>
      <c r="AL463" t="s">
        <v>54</v>
      </c>
      <c r="AM463" t="s">
        <v>55</v>
      </c>
      <c r="AN463">
        <v>0</v>
      </c>
      <c r="AO463">
        <v>3</v>
      </c>
      <c r="AP463">
        <v>-99</v>
      </c>
      <c r="AQ463">
        <v>-99</v>
      </c>
      <c r="AR463">
        <v>-99</v>
      </c>
      <c r="AS463">
        <v>-99</v>
      </c>
      <c r="AT463">
        <v>-99</v>
      </c>
      <c r="AV463">
        <v>-99</v>
      </c>
      <c r="AW463">
        <v>-99</v>
      </c>
      <c r="AX463">
        <v>-99</v>
      </c>
      <c r="AY463">
        <v>-99</v>
      </c>
      <c r="AZ463">
        <v>-99</v>
      </c>
      <c r="BA463">
        <v>-99</v>
      </c>
      <c r="BB463">
        <v>-99</v>
      </c>
      <c r="BC463">
        <v>-99</v>
      </c>
      <c r="BD463">
        <v>-99</v>
      </c>
      <c r="BE463">
        <v>-99</v>
      </c>
      <c r="BF463">
        <v>-99</v>
      </c>
      <c r="BG463">
        <v>-99</v>
      </c>
      <c r="BH463">
        <v>-99</v>
      </c>
      <c r="BJ463">
        <v>-99</v>
      </c>
      <c r="BK463">
        <v>-99</v>
      </c>
    </row>
    <row r="464" spans="1:63">
      <c r="A464">
        <v>6978</v>
      </c>
      <c r="B464" t="s">
        <v>50</v>
      </c>
      <c r="C464">
        <v>734</v>
      </c>
      <c r="D464" t="s">
        <v>251</v>
      </c>
      <c r="E464">
        <v>3</v>
      </c>
      <c r="F464">
        <v>2515681.7999999998</v>
      </c>
      <c r="G464">
        <v>6861296.6600000001</v>
      </c>
      <c r="H464" s="2">
        <f t="shared" si="42"/>
        <v>4.8637293183478318</v>
      </c>
      <c r="I464" s="2">
        <f t="shared" si="43"/>
        <v>22.734549415515893</v>
      </c>
      <c r="J464" s="2">
        <f t="shared" si="44"/>
        <v>1</v>
      </c>
      <c r="K464" s="2">
        <f t="shared" si="45"/>
        <v>0</v>
      </c>
      <c r="L464" s="2">
        <f t="shared" si="48"/>
        <v>0</v>
      </c>
      <c r="M464">
        <v>-99</v>
      </c>
      <c r="N464">
        <v>-99</v>
      </c>
      <c r="O464">
        <v>2009</v>
      </c>
      <c r="P464">
        <v>2</v>
      </c>
      <c r="Q464">
        <v>11</v>
      </c>
      <c r="R464">
        <v>64</v>
      </c>
      <c r="S464" s="2">
        <f t="shared" si="46"/>
        <v>3216.9908772759482</v>
      </c>
      <c r="T464" s="2">
        <f t="shared" si="47"/>
        <v>205887.41614566068</v>
      </c>
      <c r="U464" s="3">
        <f>VLOOKUP($D464,[1]Sheet1!$A$2:$U$706,8,FALSE)</f>
        <v>2</v>
      </c>
      <c r="V464" s="4">
        <v>12</v>
      </c>
      <c r="W464" s="3" t="str">
        <f>VLOOKUP($D464,[1]Sheet1!$A$2:$U$706,9,FALSE)</f>
        <v>12a3</v>
      </c>
      <c r="X464" s="3">
        <f>VLOOKUP($D464,[1]Sheet1!$A$2:$U$706,11,FALSE)</f>
        <v>62</v>
      </c>
      <c r="Y464" s="3">
        <f>VLOOKUP($D464,[1]Sheet1!$A$2:$U$706,15,FALSE)</f>
        <v>0</v>
      </c>
      <c r="Z464" s="3">
        <f>VLOOKUP($D464,[1]Sheet1!$A$2:$U$706,16,FALSE)</f>
        <v>0</v>
      </c>
      <c r="AA464">
        <v>-99</v>
      </c>
      <c r="AB464">
        <v>-99</v>
      </c>
      <c r="AC464">
        <v>-99</v>
      </c>
      <c r="AD464" t="s">
        <v>52</v>
      </c>
      <c r="AE464">
        <v>-99</v>
      </c>
      <c r="AF464">
        <v>5.6863963379999998</v>
      </c>
      <c r="AG464">
        <v>2515681.7999999998</v>
      </c>
      <c r="AH464">
        <v>6861296.6600000001</v>
      </c>
      <c r="AI464">
        <v>193.13200000000001</v>
      </c>
      <c r="AJ464" t="s">
        <v>90</v>
      </c>
      <c r="AK464">
        <v>-99</v>
      </c>
      <c r="AL464" t="s">
        <v>54</v>
      </c>
      <c r="AM464" t="s">
        <v>55</v>
      </c>
      <c r="AN464">
        <v>0</v>
      </c>
      <c r="AO464">
        <v>3</v>
      </c>
      <c r="AP464">
        <v>-99</v>
      </c>
      <c r="AQ464">
        <v>-99</v>
      </c>
      <c r="AR464">
        <v>-99</v>
      </c>
      <c r="AS464">
        <v>-99</v>
      </c>
      <c r="AT464">
        <v>-99</v>
      </c>
      <c r="AV464">
        <v>-99</v>
      </c>
      <c r="AW464">
        <v>-99</v>
      </c>
      <c r="AX464">
        <v>-99</v>
      </c>
      <c r="AY464">
        <v>-99</v>
      </c>
      <c r="AZ464">
        <v>-99</v>
      </c>
      <c r="BA464">
        <v>-99</v>
      </c>
      <c r="BB464">
        <v>-99</v>
      </c>
      <c r="BC464">
        <v>-99</v>
      </c>
      <c r="BD464">
        <v>-99</v>
      </c>
      <c r="BE464">
        <v>-99</v>
      </c>
      <c r="BF464">
        <v>-99</v>
      </c>
      <c r="BG464">
        <v>-99</v>
      </c>
      <c r="BH464">
        <v>-99</v>
      </c>
      <c r="BJ464">
        <v>-99</v>
      </c>
      <c r="BK464">
        <v>-99</v>
      </c>
    </row>
    <row r="465" spans="1:63">
      <c r="A465">
        <v>7130</v>
      </c>
      <c r="B465" t="s">
        <v>253</v>
      </c>
      <c r="C465">
        <v>709</v>
      </c>
      <c r="D465" t="s">
        <v>434</v>
      </c>
      <c r="E465">
        <v>3</v>
      </c>
      <c r="F465">
        <v>2515640.42</v>
      </c>
      <c r="G465">
        <v>6861311.6799999997</v>
      </c>
      <c r="H465" s="2">
        <f t="shared" si="42"/>
        <v>-26.291560617971072</v>
      </c>
      <c r="I465" s="2">
        <f t="shared" si="43"/>
        <v>53.835236047184132</v>
      </c>
      <c r="J465" s="2">
        <f t="shared" si="44"/>
        <v>0</v>
      </c>
      <c r="K465" s="2">
        <f t="shared" si="45"/>
        <v>0</v>
      </c>
      <c r="L465" s="2">
        <f t="shared" si="48"/>
        <v>0</v>
      </c>
      <c r="M465">
        <v>-99</v>
      </c>
      <c r="N465">
        <v>-99</v>
      </c>
      <c r="O465">
        <v>2009</v>
      </c>
      <c r="P465">
        <v>2</v>
      </c>
      <c r="Q465">
        <v>12</v>
      </c>
      <c r="R465">
        <v>105</v>
      </c>
      <c r="S465" s="2">
        <f t="shared" si="46"/>
        <v>8659.0147514568671</v>
      </c>
      <c r="T465" s="2">
        <f t="shared" si="47"/>
        <v>909196.54890297109</v>
      </c>
      <c r="U465" s="3">
        <f>VLOOKUP($D465,[1]Sheet1!$A$2:$U$706,8,FALSE)</f>
        <v>2</v>
      </c>
      <c r="V465" s="4">
        <v>12</v>
      </c>
      <c r="W465" s="3" t="str">
        <f>VLOOKUP($D465,[1]Sheet1!$A$2:$U$706,9,FALSE)</f>
        <v>12a3</v>
      </c>
      <c r="X465" s="3">
        <f>VLOOKUP($D465,[1]Sheet1!$A$2:$U$706,11,FALSE)</f>
        <v>107</v>
      </c>
      <c r="Y465" s="3">
        <f>VLOOKUP($D465,[1]Sheet1!$A$2:$U$706,15,FALSE)</f>
        <v>0</v>
      </c>
      <c r="Z465" s="3">
        <f>VLOOKUP($D465,[1]Sheet1!$A$2:$U$706,16,FALSE)</f>
        <v>0</v>
      </c>
      <c r="AA465">
        <v>-99</v>
      </c>
      <c r="AB465">
        <v>-99</v>
      </c>
      <c r="AC465">
        <v>-99</v>
      </c>
      <c r="AD465" t="s">
        <v>435</v>
      </c>
      <c r="AE465">
        <v>-99</v>
      </c>
      <c r="AF465">
        <v>10.33574834</v>
      </c>
      <c r="AG465">
        <v>2515640.42</v>
      </c>
      <c r="AH465">
        <v>6861311.6799999997</v>
      </c>
      <c r="AI465">
        <v>198.02</v>
      </c>
      <c r="AJ465" t="s">
        <v>428</v>
      </c>
      <c r="AK465">
        <v>-99</v>
      </c>
      <c r="AL465" t="s">
        <v>54</v>
      </c>
      <c r="AM465" t="s">
        <v>55</v>
      </c>
      <c r="AN465">
        <v>0</v>
      </c>
      <c r="AO465">
        <v>3</v>
      </c>
      <c r="AP465">
        <v>-99</v>
      </c>
      <c r="AQ465">
        <v>-99</v>
      </c>
      <c r="AR465">
        <v>-99</v>
      </c>
      <c r="AS465">
        <v>-99</v>
      </c>
      <c r="AT465">
        <v>-99</v>
      </c>
      <c r="AV465">
        <v>-99</v>
      </c>
      <c r="AW465">
        <v>-99</v>
      </c>
      <c r="AX465">
        <v>-99</v>
      </c>
      <c r="AY465">
        <v>-99</v>
      </c>
      <c r="AZ465">
        <v>-99</v>
      </c>
      <c r="BA465">
        <v>-99</v>
      </c>
      <c r="BB465">
        <v>-99</v>
      </c>
      <c r="BC465">
        <v>-99</v>
      </c>
      <c r="BD465">
        <v>-99</v>
      </c>
      <c r="BE465">
        <v>-99</v>
      </c>
      <c r="BF465">
        <v>-99</v>
      </c>
      <c r="BG465">
        <v>-99</v>
      </c>
      <c r="BH465">
        <v>-99</v>
      </c>
      <c r="BJ465">
        <v>-99</v>
      </c>
      <c r="BK465">
        <v>-99</v>
      </c>
    </row>
    <row r="466" spans="1:63">
      <c r="A466">
        <v>6861</v>
      </c>
      <c r="B466" t="s">
        <v>50</v>
      </c>
      <c r="C466">
        <v>64</v>
      </c>
      <c r="D466" t="s">
        <v>106</v>
      </c>
      <c r="E466">
        <v>2</v>
      </c>
      <c r="F466">
        <v>2515658.91</v>
      </c>
      <c r="G466">
        <v>6861295.9400000004</v>
      </c>
      <c r="H466" s="2">
        <f t="shared" si="42"/>
        <v>-16.185941074960319</v>
      </c>
      <c r="I466" s="2">
        <f t="shared" si="43"/>
        <v>31.755739820188762</v>
      </c>
      <c r="J466" s="2">
        <f t="shared" si="44"/>
        <v>0</v>
      </c>
      <c r="K466" s="2">
        <f t="shared" si="45"/>
        <v>0</v>
      </c>
      <c r="L466" s="2">
        <f t="shared" si="48"/>
        <v>0</v>
      </c>
      <c r="M466">
        <v>207.02</v>
      </c>
      <c r="N466">
        <v>-99</v>
      </c>
      <c r="O466">
        <v>2009</v>
      </c>
      <c r="P466">
        <v>2</v>
      </c>
      <c r="Q466">
        <v>12</v>
      </c>
      <c r="R466">
        <v>195</v>
      </c>
      <c r="S466" s="2">
        <f t="shared" si="46"/>
        <v>29864.765163187971</v>
      </c>
      <c r="T466" s="2">
        <f t="shared" si="47"/>
        <v>5823629.206821654</v>
      </c>
      <c r="U466" s="3">
        <f>VLOOKUP($D466,[1]Sheet1!$A$2:$U$706,8,FALSE)</f>
        <v>2</v>
      </c>
      <c r="V466" s="4">
        <v>12</v>
      </c>
      <c r="W466" s="3" t="str">
        <f>VLOOKUP($D466,[1]Sheet1!$A$2:$U$706,9,FALSE)</f>
        <v>12a3a4</v>
      </c>
      <c r="X466" s="3">
        <f>VLOOKUP($D466,[1]Sheet1!$A$2:$U$706,11,FALSE)</f>
        <v>97</v>
      </c>
      <c r="Y466" s="3">
        <f>VLOOKUP($D466,[1]Sheet1!$A$2:$U$706,15,FALSE)</f>
        <v>0</v>
      </c>
      <c r="Z466" s="3">
        <f>VLOOKUP($D466,[1]Sheet1!$A$2:$U$706,16,FALSE)</f>
        <v>0</v>
      </c>
      <c r="AA466">
        <v>-99</v>
      </c>
      <c r="AB466">
        <v>-99</v>
      </c>
      <c r="AC466">
        <v>-99</v>
      </c>
      <c r="AD466" t="s">
        <v>107</v>
      </c>
      <c r="AE466">
        <v>17.600000000000001</v>
      </c>
      <c r="AF466">
        <v>18.41670285</v>
      </c>
      <c r="AG466">
        <v>2515659.02</v>
      </c>
      <c r="AH466">
        <v>6861295.8430000003</v>
      </c>
      <c r="AI466">
        <v>205.82499999999999</v>
      </c>
      <c r="AJ466" t="s">
        <v>62</v>
      </c>
      <c r="AK466">
        <v>-99</v>
      </c>
      <c r="AL466" t="s">
        <v>54</v>
      </c>
      <c r="AM466" t="s">
        <v>55</v>
      </c>
      <c r="AN466">
        <v>0</v>
      </c>
      <c r="AO466">
        <v>3</v>
      </c>
      <c r="AP466">
        <v>-99</v>
      </c>
      <c r="AQ466">
        <v>-99</v>
      </c>
      <c r="AR466">
        <v>-99</v>
      </c>
      <c r="AS466">
        <v>-99</v>
      </c>
      <c r="AT466">
        <v>-99</v>
      </c>
      <c r="AV466">
        <v>-99</v>
      </c>
      <c r="AW466">
        <v>-99</v>
      </c>
      <c r="AX466">
        <v>-99</v>
      </c>
      <c r="AY466">
        <v>-99</v>
      </c>
      <c r="AZ466">
        <v>-99</v>
      </c>
      <c r="BA466">
        <v>-99</v>
      </c>
      <c r="BB466">
        <v>-99</v>
      </c>
      <c r="BC466">
        <v>-99</v>
      </c>
      <c r="BD466">
        <v>-99</v>
      </c>
      <c r="BE466">
        <v>-99</v>
      </c>
      <c r="BF466">
        <v>-99</v>
      </c>
      <c r="BG466">
        <v>-99</v>
      </c>
      <c r="BH466">
        <v>-99</v>
      </c>
      <c r="BJ466">
        <v>-99</v>
      </c>
      <c r="BK466">
        <v>-99</v>
      </c>
    </row>
    <row r="467" spans="1:63">
      <c r="A467">
        <v>6894</v>
      </c>
      <c r="B467" t="s">
        <v>50</v>
      </c>
      <c r="C467">
        <v>101</v>
      </c>
      <c r="D467" t="s">
        <v>145</v>
      </c>
      <c r="E467">
        <v>2</v>
      </c>
      <c r="F467">
        <v>2515660.29</v>
      </c>
      <c r="G467">
        <v>6861298.5199999996</v>
      </c>
      <c r="H467" s="2">
        <f t="shared" si="42"/>
        <v>-13.844881214022132</v>
      </c>
      <c r="I467" s="2">
        <f t="shared" si="43"/>
        <v>33.510800708811843</v>
      </c>
      <c r="J467" s="2">
        <f t="shared" si="44"/>
        <v>0</v>
      </c>
      <c r="K467" s="2">
        <f t="shared" si="45"/>
        <v>0</v>
      </c>
      <c r="L467" s="2">
        <f t="shared" si="48"/>
        <v>0</v>
      </c>
      <c r="M467">
        <v>206.37</v>
      </c>
      <c r="N467">
        <v>-99</v>
      </c>
      <c r="O467">
        <v>2009</v>
      </c>
      <c r="P467">
        <v>2</v>
      </c>
      <c r="Q467">
        <v>11</v>
      </c>
      <c r="R467">
        <v>190</v>
      </c>
      <c r="S467" s="2">
        <f t="shared" si="46"/>
        <v>28352.873698647883</v>
      </c>
      <c r="T467" s="2">
        <f t="shared" si="47"/>
        <v>5387046.002743098</v>
      </c>
      <c r="U467" s="3">
        <f>VLOOKUP($D467,[1]Sheet1!$A$2:$U$706,8,FALSE)</f>
        <v>2</v>
      </c>
      <c r="V467" s="4">
        <v>12</v>
      </c>
      <c r="W467" s="3" t="str">
        <f>VLOOKUP($D467,[1]Sheet1!$A$2:$U$706,9,FALSE)</f>
        <v>12a4</v>
      </c>
      <c r="X467" s="3">
        <f>VLOOKUP($D467,[1]Sheet1!$A$2:$U$706,11,FALSE)</f>
        <v>193</v>
      </c>
      <c r="Y467" s="3">
        <f>VLOOKUP($D467,[1]Sheet1!$A$2:$U$706,15,FALSE)</f>
        <v>14</v>
      </c>
      <c r="Z467" s="3">
        <f>VLOOKUP($D467,[1]Sheet1!$A$2:$U$706,16,FALSE)</f>
        <v>6.5</v>
      </c>
      <c r="AA467">
        <v>18</v>
      </c>
      <c r="AB467">
        <v>7</v>
      </c>
      <c r="AC467">
        <v>-99</v>
      </c>
      <c r="AD467" t="s">
        <v>52</v>
      </c>
      <c r="AE467">
        <v>18</v>
      </c>
      <c r="AF467">
        <v>18.04378947</v>
      </c>
      <c r="AG467">
        <v>2515660.466</v>
      </c>
      <c r="AH467">
        <v>6861298.5029999996</v>
      </c>
      <c r="AI467">
        <v>207.548</v>
      </c>
      <c r="AJ467" t="s">
        <v>53</v>
      </c>
      <c r="AK467">
        <v>-99</v>
      </c>
      <c r="AL467" t="s">
        <v>54</v>
      </c>
      <c r="AM467" t="s">
        <v>55</v>
      </c>
      <c r="AN467">
        <v>0</v>
      </c>
      <c r="AO467">
        <v>3</v>
      </c>
      <c r="AP467">
        <v>-99</v>
      </c>
      <c r="AQ467">
        <v>-99</v>
      </c>
      <c r="AR467">
        <v>-99</v>
      </c>
      <c r="AS467">
        <v>-99</v>
      </c>
      <c r="AT467">
        <v>-99</v>
      </c>
      <c r="AV467">
        <v>-99</v>
      </c>
      <c r="AW467">
        <v>-99</v>
      </c>
      <c r="AX467">
        <v>-99</v>
      </c>
      <c r="AY467">
        <v>-99</v>
      </c>
      <c r="AZ467">
        <v>-99</v>
      </c>
      <c r="BA467">
        <v>-99</v>
      </c>
      <c r="BB467">
        <v>-99</v>
      </c>
      <c r="BC467">
        <v>-99</v>
      </c>
      <c r="BD467">
        <v>-99</v>
      </c>
      <c r="BE467">
        <v>-99</v>
      </c>
      <c r="BF467">
        <v>-99</v>
      </c>
      <c r="BG467">
        <v>-99</v>
      </c>
      <c r="BH467">
        <v>-99</v>
      </c>
      <c r="BJ467">
        <v>-99</v>
      </c>
      <c r="BK467">
        <v>-99</v>
      </c>
    </row>
    <row r="468" spans="1:63">
      <c r="A468">
        <v>7539</v>
      </c>
      <c r="B468" t="s">
        <v>707</v>
      </c>
      <c r="C468">
        <v>759</v>
      </c>
      <c r="D468" t="s">
        <v>938</v>
      </c>
      <c r="E468">
        <v>3</v>
      </c>
      <c r="F468">
        <v>2515710.08</v>
      </c>
      <c r="G468">
        <v>6861308</v>
      </c>
      <c r="H468" s="2">
        <f t="shared" si="42"/>
        <v>35.28660462405719</v>
      </c>
      <c r="I468" s="2">
        <f t="shared" si="43"/>
        <v>21.060435278239268</v>
      </c>
      <c r="J468" s="2">
        <f t="shared" si="44"/>
        <v>1</v>
      </c>
      <c r="K468" s="2">
        <f t="shared" si="45"/>
        <v>1</v>
      </c>
      <c r="L468" s="2">
        <f t="shared" si="48"/>
        <v>0</v>
      </c>
      <c r="M468">
        <v>-99</v>
      </c>
      <c r="N468">
        <v>-99</v>
      </c>
      <c r="O468">
        <v>2009</v>
      </c>
      <c r="P468">
        <v>2</v>
      </c>
      <c r="Q468">
        <v>11</v>
      </c>
      <c r="R468">
        <v>120</v>
      </c>
      <c r="S468" s="2">
        <f t="shared" si="46"/>
        <v>11309.733552923255</v>
      </c>
      <c r="T468" s="2">
        <f t="shared" si="47"/>
        <v>1357168.0263507906</v>
      </c>
      <c r="U468" s="3">
        <f>VLOOKUP($D468,[1]Sheet1!$A$2:$U$706,8,FALSE)</f>
        <v>2</v>
      </c>
      <c r="V468" s="4">
        <v>12</v>
      </c>
      <c r="W468" s="3" t="str">
        <f>VLOOKUP($D468,[1]Sheet1!$A$2:$U$706,9,FALSE)</f>
        <v>12a4</v>
      </c>
      <c r="X468" s="3">
        <f>VLOOKUP($D468,[1]Sheet1!$A$2:$U$706,11,FALSE)</f>
        <v>119</v>
      </c>
      <c r="Y468" s="3">
        <f>VLOOKUP($D468,[1]Sheet1!$A$2:$U$706,15,FALSE)</f>
        <v>0</v>
      </c>
      <c r="Z468" s="3">
        <f>VLOOKUP($D468,[1]Sheet1!$A$2:$U$706,16,FALSE)</f>
        <v>0</v>
      </c>
      <c r="AA468">
        <v>-99</v>
      </c>
      <c r="AB468">
        <v>-99</v>
      </c>
      <c r="AC468">
        <v>-99</v>
      </c>
      <c r="AD468" t="s">
        <v>52</v>
      </c>
      <c r="AE468">
        <v>-99</v>
      </c>
      <c r="AF468">
        <v>11.897465779999999</v>
      </c>
      <c r="AG468">
        <v>2515710.08</v>
      </c>
      <c r="AH468">
        <v>6861308</v>
      </c>
      <c r="AI468">
        <v>196.73</v>
      </c>
      <c r="AJ468" t="s">
        <v>428</v>
      </c>
      <c r="AK468">
        <v>-99</v>
      </c>
      <c r="AL468" t="s">
        <v>54</v>
      </c>
      <c r="AM468" t="s">
        <v>55</v>
      </c>
      <c r="AN468">
        <v>0</v>
      </c>
      <c r="AO468">
        <v>3</v>
      </c>
      <c r="AP468">
        <v>-99</v>
      </c>
      <c r="AQ468">
        <v>-99</v>
      </c>
      <c r="AR468">
        <v>-99</v>
      </c>
      <c r="AS468">
        <v>-99</v>
      </c>
      <c r="AT468">
        <v>-99</v>
      </c>
      <c r="AV468">
        <v>-99</v>
      </c>
      <c r="AW468">
        <v>-99</v>
      </c>
      <c r="AX468">
        <v>-99</v>
      </c>
      <c r="AY468">
        <v>-99</v>
      </c>
      <c r="AZ468">
        <v>-99</v>
      </c>
      <c r="BA468">
        <v>-99</v>
      </c>
      <c r="BB468">
        <v>-99</v>
      </c>
      <c r="BC468">
        <v>-99</v>
      </c>
      <c r="BD468">
        <v>-99</v>
      </c>
      <c r="BE468">
        <v>-99</v>
      </c>
      <c r="BF468">
        <v>-99</v>
      </c>
      <c r="BG468">
        <v>-99</v>
      </c>
      <c r="BH468">
        <v>-99</v>
      </c>
      <c r="BJ468">
        <v>-99</v>
      </c>
      <c r="BK468">
        <v>-99</v>
      </c>
    </row>
    <row r="469" spans="1:63">
      <c r="A469">
        <v>6824</v>
      </c>
      <c r="B469" t="s">
        <v>50</v>
      </c>
      <c r="C469">
        <v>14</v>
      </c>
      <c r="D469" t="s">
        <v>60</v>
      </c>
      <c r="E469">
        <v>2</v>
      </c>
      <c r="F469">
        <v>2515654.06</v>
      </c>
      <c r="G469">
        <v>6861274.4199999999</v>
      </c>
      <c r="H469" s="2">
        <f t="shared" si="42"/>
        <v>-29.676278835036999</v>
      </c>
      <c r="I469" s="2">
        <f t="shared" si="43"/>
        <v>14.301694812202893</v>
      </c>
      <c r="J469" s="2">
        <f t="shared" si="44"/>
        <v>0</v>
      </c>
      <c r="K469" s="2">
        <f t="shared" si="45"/>
        <v>0</v>
      </c>
      <c r="L469" s="2">
        <f t="shared" si="48"/>
        <v>0</v>
      </c>
      <c r="M469">
        <v>208.54</v>
      </c>
      <c r="N469">
        <v>-99</v>
      </c>
      <c r="O469">
        <v>2009</v>
      </c>
      <c r="P469">
        <v>2</v>
      </c>
      <c r="Q469">
        <v>12</v>
      </c>
      <c r="R469">
        <v>206</v>
      </c>
      <c r="S469" s="2">
        <f t="shared" si="46"/>
        <v>33329.156461934115</v>
      </c>
      <c r="T469" s="2">
        <f t="shared" si="47"/>
        <v>6865806.2311584279</v>
      </c>
      <c r="U469" s="3">
        <f>VLOOKUP($D469,[1]Sheet1!$A$2:$U$706,8,FALSE)</f>
        <v>2</v>
      </c>
      <c r="V469" s="4">
        <v>12</v>
      </c>
      <c r="W469" s="3" t="str">
        <f>VLOOKUP($D469,[1]Sheet1!$A$2:$U$706,9,FALSE)</f>
        <v>12a4</v>
      </c>
      <c r="X469" s="3">
        <f>VLOOKUP($D469,[1]Sheet1!$A$2:$U$706,11,FALSE)</f>
        <v>210</v>
      </c>
      <c r="Y469" s="3">
        <f>VLOOKUP($D469,[1]Sheet1!$A$2:$U$706,15,FALSE)</f>
        <v>0</v>
      </c>
      <c r="Z469" s="3">
        <f>VLOOKUP($D469,[1]Sheet1!$A$2:$U$706,16,FALSE)</f>
        <v>0</v>
      </c>
      <c r="AA469">
        <v>-99</v>
      </c>
      <c r="AB469">
        <v>-99</v>
      </c>
      <c r="AC469">
        <v>-99</v>
      </c>
      <c r="AD469" t="s">
        <v>61</v>
      </c>
      <c r="AE469">
        <v>19.09</v>
      </c>
      <c r="AF469">
        <v>19.209810180000002</v>
      </c>
      <c r="AG469">
        <v>2515653.4070000001</v>
      </c>
      <c r="AH469">
        <v>6861274.6030000001</v>
      </c>
      <c r="AI469">
        <v>204.029</v>
      </c>
      <c r="AJ469" t="s">
        <v>62</v>
      </c>
      <c r="AK469">
        <v>-99</v>
      </c>
      <c r="AL469" t="s">
        <v>54</v>
      </c>
      <c r="AM469" t="s">
        <v>55</v>
      </c>
      <c r="AN469">
        <v>0</v>
      </c>
      <c r="AO469">
        <v>3</v>
      </c>
      <c r="AP469">
        <v>-99</v>
      </c>
      <c r="AQ469">
        <v>-99</v>
      </c>
      <c r="AR469">
        <v>-99</v>
      </c>
      <c r="AS469">
        <v>-99</v>
      </c>
      <c r="AT469">
        <v>-99</v>
      </c>
      <c r="AV469">
        <v>-99</v>
      </c>
      <c r="AW469">
        <v>-99</v>
      </c>
      <c r="AX469">
        <v>-99</v>
      </c>
      <c r="AY469">
        <v>-99</v>
      </c>
      <c r="AZ469">
        <v>-99</v>
      </c>
      <c r="BA469">
        <v>-99</v>
      </c>
      <c r="BB469">
        <v>-99</v>
      </c>
      <c r="BC469">
        <v>-99</v>
      </c>
      <c r="BD469">
        <v>-99</v>
      </c>
      <c r="BE469">
        <v>-99</v>
      </c>
      <c r="BF469">
        <v>-99</v>
      </c>
      <c r="BG469">
        <v>-99</v>
      </c>
      <c r="BH469">
        <v>-99</v>
      </c>
      <c r="BJ469">
        <v>-99</v>
      </c>
      <c r="BK469">
        <v>-99</v>
      </c>
    </row>
    <row r="470" spans="1:63">
      <c r="A470">
        <v>6843</v>
      </c>
      <c r="B470" t="s">
        <v>50</v>
      </c>
      <c r="C470">
        <v>46</v>
      </c>
      <c r="D470" t="s">
        <v>83</v>
      </c>
      <c r="E470">
        <v>2</v>
      </c>
      <c r="F470">
        <v>2515665.2400000002</v>
      </c>
      <c r="G470">
        <v>6861270.3700000001</v>
      </c>
      <c r="H470" s="2">
        <f t="shared" si="42"/>
        <v>-21.255361735786433</v>
      </c>
      <c r="I470" s="2">
        <f t="shared" si="43"/>
        <v>5.9062761085414053</v>
      </c>
      <c r="J470" s="2">
        <f t="shared" si="44"/>
        <v>0</v>
      </c>
      <c r="K470" s="2">
        <f t="shared" si="45"/>
        <v>0</v>
      </c>
      <c r="L470" s="2">
        <f t="shared" si="48"/>
        <v>0</v>
      </c>
      <c r="M470">
        <v>206.34</v>
      </c>
      <c r="N470">
        <v>-99</v>
      </c>
      <c r="O470">
        <v>2009</v>
      </c>
      <c r="P470">
        <v>2</v>
      </c>
      <c r="Q470">
        <v>12</v>
      </c>
      <c r="R470">
        <v>183</v>
      </c>
      <c r="S470" s="2">
        <f t="shared" si="46"/>
        <v>26302.199094017145</v>
      </c>
      <c r="T470" s="2">
        <f t="shared" si="47"/>
        <v>4813302.4342051372</v>
      </c>
      <c r="U470" s="3">
        <f>VLOOKUP($D470,[1]Sheet1!$A$2:$U$706,8,FALSE)</f>
        <v>2</v>
      </c>
      <c r="V470" s="4">
        <v>12</v>
      </c>
      <c r="W470" s="3" t="str">
        <f>VLOOKUP($D470,[1]Sheet1!$A$2:$U$706,9,FALSE)</f>
        <v>12a4</v>
      </c>
      <c r="X470" s="3">
        <f>VLOOKUP($D470,[1]Sheet1!$A$2:$U$706,11,FALSE)</f>
        <v>173</v>
      </c>
      <c r="Y470" s="3">
        <f>VLOOKUP($D470,[1]Sheet1!$A$2:$U$706,15,FALSE)</f>
        <v>0</v>
      </c>
      <c r="Z470" s="3">
        <f>VLOOKUP($D470,[1]Sheet1!$A$2:$U$706,16,FALSE)</f>
        <v>0</v>
      </c>
      <c r="AA470">
        <v>-99</v>
      </c>
      <c r="AB470">
        <v>-99</v>
      </c>
      <c r="AC470">
        <v>-99</v>
      </c>
      <c r="AD470" t="s">
        <v>84</v>
      </c>
      <c r="AE470">
        <v>17.41</v>
      </c>
      <c r="AF470">
        <v>17.508180289999999</v>
      </c>
      <c r="AG470">
        <v>2515665.3870000001</v>
      </c>
      <c r="AH470">
        <v>6861270.2970000003</v>
      </c>
      <c r="AI470">
        <v>200.98099999999999</v>
      </c>
      <c r="AJ470" t="s">
        <v>62</v>
      </c>
      <c r="AK470">
        <v>-99</v>
      </c>
      <c r="AL470" t="s">
        <v>54</v>
      </c>
      <c r="AM470" t="s">
        <v>55</v>
      </c>
      <c r="AN470">
        <v>0</v>
      </c>
      <c r="AO470">
        <v>3</v>
      </c>
      <c r="AP470">
        <v>-99</v>
      </c>
      <c r="AQ470">
        <v>-99</v>
      </c>
      <c r="AR470">
        <v>-99</v>
      </c>
      <c r="AS470">
        <v>-99</v>
      </c>
      <c r="AT470">
        <v>-99</v>
      </c>
      <c r="AV470">
        <v>-99</v>
      </c>
      <c r="AW470">
        <v>-99</v>
      </c>
      <c r="AX470">
        <v>-99</v>
      </c>
      <c r="AY470">
        <v>-99</v>
      </c>
      <c r="AZ470">
        <v>-99</v>
      </c>
      <c r="BA470">
        <v>-99</v>
      </c>
      <c r="BB470">
        <v>-99</v>
      </c>
      <c r="BC470">
        <v>-99</v>
      </c>
      <c r="BD470">
        <v>-99</v>
      </c>
      <c r="BE470">
        <v>-99</v>
      </c>
      <c r="BF470">
        <v>-99</v>
      </c>
      <c r="BG470">
        <v>-99</v>
      </c>
      <c r="BH470">
        <v>-99</v>
      </c>
      <c r="BJ470">
        <v>-99</v>
      </c>
      <c r="BK470">
        <v>-99</v>
      </c>
    </row>
    <row r="471" spans="1:63">
      <c r="A471">
        <v>6846</v>
      </c>
      <c r="B471" t="s">
        <v>50</v>
      </c>
      <c r="C471">
        <v>49</v>
      </c>
      <c r="D471" t="s">
        <v>87</v>
      </c>
      <c r="E471">
        <v>2</v>
      </c>
      <c r="F471">
        <v>2515666.56</v>
      </c>
      <c r="G471">
        <v>6861272.6399999997</v>
      </c>
      <c r="H471" s="2">
        <f t="shared" si="42"/>
        <v>-19.099692003087526</v>
      </c>
      <c r="I471" s="2">
        <f t="shared" si="43"/>
        <v>7.4057386792825728</v>
      </c>
      <c r="J471" s="2">
        <f t="shared" si="44"/>
        <v>0</v>
      </c>
      <c r="K471" s="2">
        <f t="shared" si="45"/>
        <v>0</v>
      </c>
      <c r="L471" s="2">
        <f t="shared" si="48"/>
        <v>0</v>
      </c>
      <c r="M471">
        <v>198.96</v>
      </c>
      <c r="N471">
        <v>-99</v>
      </c>
      <c r="O471">
        <v>2009</v>
      </c>
      <c r="P471">
        <v>2</v>
      </c>
      <c r="Q471">
        <v>12</v>
      </c>
      <c r="R471">
        <v>145</v>
      </c>
      <c r="S471" s="2">
        <f t="shared" si="46"/>
        <v>16512.99638543135</v>
      </c>
      <c r="T471" s="2">
        <f t="shared" si="47"/>
        <v>2394384.4758875459</v>
      </c>
      <c r="U471" s="3">
        <f>VLOOKUP($D471,[1]Sheet1!$A$2:$U$706,8,FALSE)</f>
        <v>2</v>
      </c>
      <c r="V471" s="4">
        <v>12</v>
      </c>
      <c r="W471" s="3" t="str">
        <f>VLOOKUP($D471,[1]Sheet1!$A$2:$U$706,9,FALSE)</f>
        <v>12a4</v>
      </c>
      <c r="X471" s="3">
        <f>VLOOKUP($D471,[1]Sheet1!$A$2:$U$706,11,FALSE)</f>
        <v>141</v>
      </c>
      <c r="Y471" s="3">
        <f>VLOOKUP($D471,[1]Sheet1!$A$2:$U$706,15,FALSE)</f>
        <v>0</v>
      </c>
      <c r="Z471" s="3">
        <f>VLOOKUP($D471,[1]Sheet1!$A$2:$U$706,16,FALSE)</f>
        <v>0</v>
      </c>
      <c r="AA471">
        <v>-99</v>
      </c>
      <c r="AB471">
        <v>-99</v>
      </c>
      <c r="AC471">
        <v>-99</v>
      </c>
      <c r="AD471" t="s">
        <v>52</v>
      </c>
      <c r="AE471">
        <v>10.07</v>
      </c>
      <c r="AF471">
        <v>14.303420790000001</v>
      </c>
      <c r="AG471">
        <v>2515666.56</v>
      </c>
      <c r="AH471">
        <v>6861272.5659999996</v>
      </c>
      <c r="AI471">
        <v>199.04599999999999</v>
      </c>
      <c r="AJ471" t="s">
        <v>53</v>
      </c>
      <c r="AK471">
        <v>-99</v>
      </c>
      <c r="AL471" t="s">
        <v>54</v>
      </c>
      <c r="AM471" t="s">
        <v>55</v>
      </c>
      <c r="AN471">
        <v>0</v>
      </c>
      <c r="AO471">
        <v>3</v>
      </c>
      <c r="AP471">
        <v>-99</v>
      </c>
      <c r="AQ471">
        <v>-99</v>
      </c>
      <c r="AR471">
        <v>-99</v>
      </c>
      <c r="AS471">
        <v>-99</v>
      </c>
      <c r="AT471">
        <v>-99</v>
      </c>
      <c r="AV471">
        <v>-99</v>
      </c>
      <c r="AW471">
        <v>-99</v>
      </c>
      <c r="AX471">
        <v>-99</v>
      </c>
      <c r="AY471">
        <v>-99</v>
      </c>
      <c r="AZ471">
        <v>-99</v>
      </c>
      <c r="BA471">
        <v>-99</v>
      </c>
      <c r="BB471">
        <v>-99</v>
      </c>
      <c r="BC471">
        <v>-99</v>
      </c>
      <c r="BD471">
        <v>-99</v>
      </c>
      <c r="BE471">
        <v>-99</v>
      </c>
      <c r="BF471">
        <v>-99</v>
      </c>
      <c r="BG471">
        <v>-99</v>
      </c>
      <c r="BH471">
        <v>-99</v>
      </c>
      <c r="BJ471">
        <v>-99</v>
      </c>
      <c r="BK471">
        <v>-99</v>
      </c>
    </row>
    <row r="472" spans="1:63">
      <c r="A472">
        <v>6959</v>
      </c>
      <c r="B472" t="s">
        <v>50</v>
      </c>
      <c r="C472">
        <v>714</v>
      </c>
      <c r="D472" t="s">
        <v>228</v>
      </c>
      <c r="E472">
        <v>3</v>
      </c>
      <c r="F472">
        <v>2515667.2000000002</v>
      </c>
      <c r="G472">
        <v>6861280.8700000001</v>
      </c>
      <c r="H472" s="2">
        <f t="shared" si="42"/>
        <v>-15.041506724951018</v>
      </c>
      <c r="I472" s="2">
        <f t="shared" si="43"/>
        <v>14.594176079430204</v>
      </c>
      <c r="J472" s="2">
        <f t="shared" si="44"/>
        <v>0</v>
      </c>
      <c r="K472" s="2">
        <f t="shared" si="45"/>
        <v>0</v>
      </c>
      <c r="L472" s="2">
        <f t="shared" si="48"/>
        <v>0</v>
      </c>
      <c r="M472">
        <v>-99</v>
      </c>
      <c r="N472">
        <v>-99</v>
      </c>
      <c r="O472">
        <v>2009</v>
      </c>
      <c r="P472">
        <v>2</v>
      </c>
      <c r="Q472">
        <v>12</v>
      </c>
      <c r="R472">
        <v>213</v>
      </c>
      <c r="S472" s="2">
        <f t="shared" si="46"/>
        <v>35632.729275178834</v>
      </c>
      <c r="T472" s="2">
        <f t="shared" si="47"/>
        <v>7589771.3356130915</v>
      </c>
      <c r="U472" s="3">
        <f>VLOOKUP($D472,[1]Sheet1!$A$2:$U$706,8,FALSE)</f>
        <v>2</v>
      </c>
      <c r="V472" s="4">
        <v>12</v>
      </c>
      <c r="W472" s="3" t="str">
        <f>VLOOKUP($D472,[1]Sheet1!$A$2:$U$706,9,FALSE)</f>
        <v>12a4</v>
      </c>
      <c r="X472" s="3">
        <f>VLOOKUP($D472,[1]Sheet1!$A$2:$U$706,11,FALSE)</f>
        <v>210</v>
      </c>
      <c r="Y472" s="3">
        <f>VLOOKUP($D472,[1]Sheet1!$A$2:$U$706,15,FALSE)</f>
        <v>0</v>
      </c>
      <c r="Z472" s="3">
        <f>VLOOKUP($D472,[1]Sheet1!$A$2:$U$706,16,FALSE)</f>
        <v>0</v>
      </c>
      <c r="AA472">
        <v>-99</v>
      </c>
      <c r="AB472">
        <v>-99</v>
      </c>
      <c r="AC472">
        <v>-99</v>
      </c>
      <c r="AD472" t="s">
        <v>229</v>
      </c>
      <c r="AE472">
        <v>-99</v>
      </c>
      <c r="AF472">
        <v>19.69570972</v>
      </c>
      <c r="AG472">
        <v>2515667.2000000002</v>
      </c>
      <c r="AH472">
        <v>6861281.017</v>
      </c>
      <c r="AI472">
        <v>205.345</v>
      </c>
      <c r="AJ472" t="s">
        <v>62</v>
      </c>
      <c r="AK472">
        <v>-99</v>
      </c>
      <c r="AL472" t="s">
        <v>54</v>
      </c>
      <c r="AM472" t="s">
        <v>55</v>
      </c>
      <c r="AN472">
        <v>0</v>
      </c>
      <c r="AO472">
        <v>3</v>
      </c>
      <c r="AP472">
        <v>-99</v>
      </c>
      <c r="AQ472">
        <v>-99</v>
      </c>
      <c r="AR472">
        <v>-99</v>
      </c>
      <c r="AS472">
        <v>-99</v>
      </c>
      <c r="AT472">
        <v>-99</v>
      </c>
      <c r="AV472">
        <v>-99</v>
      </c>
      <c r="AW472">
        <v>-99</v>
      </c>
      <c r="AX472">
        <v>-99</v>
      </c>
      <c r="AY472">
        <v>-99</v>
      </c>
      <c r="AZ472">
        <v>-99</v>
      </c>
      <c r="BA472">
        <v>-99</v>
      </c>
      <c r="BB472">
        <v>-99</v>
      </c>
      <c r="BC472">
        <v>-99</v>
      </c>
      <c r="BD472">
        <v>-99</v>
      </c>
      <c r="BE472">
        <v>-99</v>
      </c>
      <c r="BF472">
        <v>-99</v>
      </c>
      <c r="BG472">
        <v>-99</v>
      </c>
      <c r="BH472">
        <v>-99</v>
      </c>
      <c r="BJ472">
        <v>-99</v>
      </c>
      <c r="BK472">
        <v>-99</v>
      </c>
    </row>
    <row r="473" spans="1:63">
      <c r="A473">
        <v>6985</v>
      </c>
      <c r="B473" t="s">
        <v>253</v>
      </c>
      <c r="C473">
        <v>173</v>
      </c>
      <c r="D473" t="s">
        <v>260</v>
      </c>
      <c r="E473">
        <v>2</v>
      </c>
      <c r="F473">
        <v>2515639.15</v>
      </c>
      <c r="G473">
        <v>6861305.7599999998</v>
      </c>
      <c r="H473" s="2">
        <f t="shared" si="42"/>
        <v>-29.944471616997951</v>
      </c>
      <c r="I473" s="2">
        <f t="shared" si="43"/>
        <v>49.006619140413257</v>
      </c>
      <c r="J473" s="2">
        <f t="shared" si="44"/>
        <v>0</v>
      </c>
      <c r="K473" s="2">
        <f t="shared" si="45"/>
        <v>0</v>
      </c>
      <c r="L473" s="2">
        <f t="shared" si="48"/>
        <v>0</v>
      </c>
      <c r="M473">
        <v>202.34</v>
      </c>
      <c r="N473">
        <v>-99</v>
      </c>
      <c r="O473">
        <v>2009</v>
      </c>
      <c r="P473">
        <v>2</v>
      </c>
      <c r="Q473">
        <v>12</v>
      </c>
      <c r="R473">
        <v>165</v>
      </c>
      <c r="S473" s="2">
        <f t="shared" si="46"/>
        <v>21382.464998495529</v>
      </c>
      <c r="T473" s="2">
        <f t="shared" si="47"/>
        <v>3528106.7247517621</v>
      </c>
      <c r="U473" s="3">
        <f>VLOOKUP($D473,[1]Sheet1!$A$2:$U$706,8,FALSE)</f>
        <v>2</v>
      </c>
      <c r="V473" s="4">
        <v>12</v>
      </c>
      <c r="W473" s="3" t="str">
        <f>VLOOKUP($D473,[1]Sheet1!$A$2:$U$706,9,FALSE)</f>
        <v>12a4</v>
      </c>
      <c r="X473" s="3">
        <f>VLOOKUP($D473,[1]Sheet1!$A$2:$U$706,11,FALSE)</f>
        <v>165</v>
      </c>
      <c r="Y473" s="3">
        <f>VLOOKUP($D473,[1]Sheet1!$A$2:$U$706,15,FALSE)</f>
        <v>0</v>
      </c>
      <c r="Z473" s="3">
        <f>VLOOKUP($D473,[1]Sheet1!$A$2:$U$706,16,FALSE)</f>
        <v>0</v>
      </c>
      <c r="AA473">
        <v>14</v>
      </c>
      <c r="AB473">
        <v>9</v>
      </c>
      <c r="AC473">
        <v>-99</v>
      </c>
      <c r="AD473" t="s">
        <v>109</v>
      </c>
      <c r="AE473">
        <v>14</v>
      </c>
      <c r="AF473">
        <v>16.054924379999999</v>
      </c>
      <c r="AG473">
        <v>2515639.0669999998</v>
      </c>
      <c r="AH473">
        <v>6861305.6409999998</v>
      </c>
      <c r="AI473">
        <v>201.91399999999999</v>
      </c>
      <c r="AJ473" t="s">
        <v>53</v>
      </c>
      <c r="AK473">
        <v>-99</v>
      </c>
      <c r="AL473" t="s">
        <v>54</v>
      </c>
      <c r="AM473" t="s">
        <v>55</v>
      </c>
      <c r="AN473">
        <v>0</v>
      </c>
      <c r="AO473">
        <v>3</v>
      </c>
      <c r="AP473">
        <v>-99</v>
      </c>
      <c r="AQ473">
        <v>-99</v>
      </c>
      <c r="AR473">
        <v>-99</v>
      </c>
      <c r="AS473">
        <v>-99</v>
      </c>
      <c r="AT473">
        <v>-99</v>
      </c>
      <c r="AV473">
        <v>-99</v>
      </c>
      <c r="AW473">
        <v>-99</v>
      </c>
      <c r="AX473">
        <v>-99</v>
      </c>
      <c r="AY473">
        <v>-99</v>
      </c>
      <c r="AZ473">
        <v>-99</v>
      </c>
      <c r="BA473">
        <v>-99</v>
      </c>
      <c r="BB473">
        <v>-99</v>
      </c>
      <c r="BC473">
        <v>-99</v>
      </c>
      <c r="BD473">
        <v>-99</v>
      </c>
      <c r="BE473">
        <v>-99</v>
      </c>
      <c r="BF473">
        <v>-99</v>
      </c>
      <c r="BG473">
        <v>-99</v>
      </c>
      <c r="BH473">
        <v>-99</v>
      </c>
      <c r="BJ473">
        <v>-99</v>
      </c>
      <c r="BK473">
        <v>-99</v>
      </c>
    </row>
    <row r="474" spans="1:63">
      <c r="A474">
        <v>6993</v>
      </c>
      <c r="B474" t="s">
        <v>253</v>
      </c>
      <c r="C474">
        <v>184</v>
      </c>
      <c r="D474" t="s">
        <v>270</v>
      </c>
      <c r="E474">
        <v>2</v>
      </c>
      <c r="F474">
        <v>2515636.66</v>
      </c>
      <c r="G474">
        <v>6861315.0499999998</v>
      </c>
      <c r="H474" s="2">
        <f t="shared" si="42"/>
        <v>-28.275054354912911</v>
      </c>
      <c r="I474" s="2">
        <f t="shared" si="43"/>
        <v>58.4785379536495</v>
      </c>
      <c r="J474" s="2">
        <f t="shared" si="44"/>
        <v>0</v>
      </c>
      <c r="K474" s="2">
        <f t="shared" si="45"/>
        <v>0</v>
      </c>
      <c r="L474" s="2">
        <f t="shared" si="48"/>
        <v>0</v>
      </c>
      <c r="M474">
        <v>200.21</v>
      </c>
      <c r="N474">
        <v>-99</v>
      </c>
      <c r="O474">
        <v>2009</v>
      </c>
      <c r="P474">
        <v>2</v>
      </c>
      <c r="Q474">
        <v>12</v>
      </c>
      <c r="R474">
        <v>150</v>
      </c>
      <c r="S474" s="2">
        <f t="shared" si="46"/>
        <v>17671.458676442588</v>
      </c>
      <c r="T474" s="2">
        <f t="shared" si="47"/>
        <v>2650718.8014663882</v>
      </c>
      <c r="U474" s="3">
        <f>VLOOKUP($D474,[1]Sheet1!$A$2:$U$706,8,FALSE)</f>
        <v>2</v>
      </c>
      <c r="V474" s="4">
        <v>12</v>
      </c>
      <c r="W474" s="3" t="str">
        <f>VLOOKUP($D474,[1]Sheet1!$A$2:$U$706,9,FALSE)</f>
        <v>12a4</v>
      </c>
      <c r="X474" s="3">
        <f>VLOOKUP($D474,[1]Sheet1!$A$2:$U$706,11,FALSE)</f>
        <v>156</v>
      </c>
      <c r="Y474" s="3">
        <f>VLOOKUP($D474,[1]Sheet1!$A$2:$U$706,15,FALSE)</f>
        <v>0</v>
      </c>
      <c r="Z474" s="3">
        <f>VLOOKUP($D474,[1]Sheet1!$A$2:$U$706,16,FALSE)</f>
        <v>0</v>
      </c>
      <c r="AA474">
        <v>14</v>
      </c>
      <c r="AB474">
        <v>4.5</v>
      </c>
      <c r="AC474">
        <v>60</v>
      </c>
      <c r="AD474" t="s">
        <v>271</v>
      </c>
      <c r="AE474">
        <v>14</v>
      </c>
      <c r="AF474">
        <v>14.75536205</v>
      </c>
      <c r="AG474">
        <v>2515636.6230000001</v>
      </c>
      <c r="AH474">
        <v>6861315.1100000003</v>
      </c>
      <c r="AI474">
        <v>200.17400000000001</v>
      </c>
      <c r="AJ474" t="s">
        <v>258</v>
      </c>
      <c r="AK474">
        <v>-99</v>
      </c>
      <c r="AL474" t="s">
        <v>54</v>
      </c>
      <c r="AM474" t="s">
        <v>55</v>
      </c>
      <c r="AN474">
        <v>0</v>
      </c>
      <c r="AO474">
        <v>3</v>
      </c>
      <c r="AP474">
        <v>-99</v>
      </c>
      <c r="AQ474">
        <v>-99</v>
      </c>
      <c r="AR474">
        <v>-99</v>
      </c>
      <c r="AS474">
        <v>-99</v>
      </c>
      <c r="AT474">
        <v>-99</v>
      </c>
      <c r="AV474">
        <v>-99</v>
      </c>
      <c r="AW474">
        <v>-99</v>
      </c>
      <c r="AX474">
        <v>-99</v>
      </c>
      <c r="AY474">
        <v>-99</v>
      </c>
      <c r="AZ474">
        <v>-99</v>
      </c>
      <c r="BA474">
        <v>-99</v>
      </c>
      <c r="BB474">
        <v>-99</v>
      </c>
      <c r="BC474">
        <v>-99</v>
      </c>
      <c r="BD474">
        <v>-99</v>
      </c>
      <c r="BE474">
        <v>-99</v>
      </c>
      <c r="BF474">
        <v>-99</v>
      </c>
      <c r="BG474">
        <v>-99</v>
      </c>
      <c r="BH474">
        <v>-99</v>
      </c>
      <c r="BJ474">
        <v>-99</v>
      </c>
      <c r="BK474">
        <v>-99</v>
      </c>
    </row>
    <row r="475" spans="1:63">
      <c r="A475">
        <v>6999</v>
      </c>
      <c r="B475" t="s">
        <v>253</v>
      </c>
      <c r="C475">
        <v>203</v>
      </c>
      <c r="D475" t="s">
        <v>278</v>
      </c>
      <c r="E475">
        <v>2</v>
      </c>
      <c r="F475">
        <v>2515651.98</v>
      </c>
      <c r="G475">
        <v>6861301.7800000003</v>
      </c>
      <c r="H475" s="2">
        <f t="shared" si="42"/>
        <v>-19.998563390773526</v>
      </c>
      <c r="I475" s="2">
        <f t="shared" si="43"/>
        <v>39.977321850281641</v>
      </c>
      <c r="J475" s="2">
        <f t="shared" si="44"/>
        <v>0</v>
      </c>
      <c r="K475" s="2">
        <f t="shared" si="45"/>
        <v>0</v>
      </c>
      <c r="L475" s="2">
        <f t="shared" si="48"/>
        <v>0</v>
      </c>
      <c r="M475">
        <v>206.48</v>
      </c>
      <c r="N475">
        <v>-99</v>
      </c>
      <c r="O475">
        <v>2009</v>
      </c>
      <c r="P475">
        <v>2</v>
      </c>
      <c r="Q475">
        <v>12</v>
      </c>
      <c r="R475">
        <v>203</v>
      </c>
      <c r="S475" s="2">
        <f t="shared" si="46"/>
        <v>32365.472915445447</v>
      </c>
      <c r="T475" s="2">
        <f t="shared" si="47"/>
        <v>6570191.0018354254</v>
      </c>
      <c r="U475" s="3">
        <f>VLOOKUP($D475,[1]Sheet1!$A$2:$U$706,8,FALSE)</f>
        <v>2</v>
      </c>
      <c r="V475" s="4">
        <v>12</v>
      </c>
      <c r="W475" s="3" t="str">
        <f>VLOOKUP($D475,[1]Sheet1!$A$2:$U$706,9,FALSE)</f>
        <v>12a4</v>
      </c>
      <c r="X475" s="3">
        <f>VLOOKUP($D475,[1]Sheet1!$A$2:$U$706,11,FALSE)</f>
        <v>204</v>
      </c>
      <c r="Y475" s="3">
        <f>VLOOKUP($D475,[1]Sheet1!$A$2:$U$706,15,FALSE)</f>
        <v>0</v>
      </c>
      <c r="Z475" s="3">
        <f>VLOOKUP($D475,[1]Sheet1!$A$2:$U$706,16,FALSE)</f>
        <v>0</v>
      </c>
      <c r="AA475">
        <v>-99</v>
      </c>
      <c r="AB475">
        <v>-99</v>
      </c>
      <c r="AC475">
        <v>-99</v>
      </c>
      <c r="AD475" t="s">
        <v>279</v>
      </c>
      <c r="AE475">
        <v>16.690000000000001</v>
      </c>
      <c r="AF475">
        <v>18.99715101</v>
      </c>
      <c r="AG475">
        <v>2515652.0380000002</v>
      </c>
      <c r="AH475">
        <v>6861301.716</v>
      </c>
      <c r="AI475">
        <v>203.208</v>
      </c>
      <c r="AJ475" t="s">
        <v>62</v>
      </c>
      <c r="AK475">
        <v>-99</v>
      </c>
      <c r="AL475" t="s">
        <v>54</v>
      </c>
      <c r="AM475" t="s">
        <v>55</v>
      </c>
      <c r="AN475">
        <v>0</v>
      </c>
      <c r="AO475">
        <v>3</v>
      </c>
      <c r="AP475">
        <v>-99</v>
      </c>
      <c r="AQ475">
        <v>-99</v>
      </c>
      <c r="AR475">
        <v>-99</v>
      </c>
      <c r="AS475">
        <v>-99</v>
      </c>
      <c r="AT475">
        <v>-99</v>
      </c>
      <c r="AV475">
        <v>-99</v>
      </c>
      <c r="AW475">
        <v>-99</v>
      </c>
      <c r="AX475">
        <v>-99</v>
      </c>
      <c r="AY475">
        <v>-99</v>
      </c>
      <c r="AZ475">
        <v>-99</v>
      </c>
      <c r="BA475">
        <v>-99</v>
      </c>
      <c r="BB475">
        <v>-99</v>
      </c>
      <c r="BC475">
        <v>-99</v>
      </c>
      <c r="BD475">
        <v>-99</v>
      </c>
      <c r="BE475">
        <v>-99</v>
      </c>
      <c r="BF475">
        <v>-99</v>
      </c>
      <c r="BG475">
        <v>-99</v>
      </c>
      <c r="BH475">
        <v>-99</v>
      </c>
      <c r="BJ475">
        <v>-99</v>
      </c>
      <c r="BK475">
        <v>-99</v>
      </c>
    </row>
    <row r="476" spans="1:63">
      <c r="A476">
        <v>7019</v>
      </c>
      <c r="B476" t="s">
        <v>253</v>
      </c>
      <c r="C476">
        <v>223</v>
      </c>
      <c r="D476" t="s">
        <v>302</v>
      </c>
      <c r="E476">
        <v>2</v>
      </c>
      <c r="F476">
        <v>2515647.41</v>
      </c>
      <c r="G476">
        <v>6861321.3799999999</v>
      </c>
      <c r="H476" s="2">
        <f t="shared" si="42"/>
        <v>-15.857072047418811</v>
      </c>
      <c r="I476" s="2">
        <f t="shared" si="43"/>
        <v>59.672319931946504</v>
      </c>
      <c r="J476" s="2">
        <f t="shared" si="44"/>
        <v>0</v>
      </c>
      <c r="K476" s="2">
        <f t="shared" si="45"/>
        <v>0</v>
      </c>
      <c r="L476" s="2">
        <f t="shared" si="48"/>
        <v>0</v>
      </c>
      <c r="M476">
        <v>201.87</v>
      </c>
      <c r="N476">
        <v>-99</v>
      </c>
      <c r="O476">
        <v>2009</v>
      </c>
      <c r="P476">
        <v>2</v>
      </c>
      <c r="Q476">
        <v>12</v>
      </c>
      <c r="R476">
        <v>140</v>
      </c>
      <c r="S476" s="2">
        <f t="shared" si="46"/>
        <v>15393.804002589986</v>
      </c>
      <c r="T476" s="2">
        <f t="shared" si="47"/>
        <v>2155132.5603625979</v>
      </c>
      <c r="U476" s="3">
        <f>VLOOKUP($D476,[1]Sheet1!$A$2:$U$706,8,FALSE)</f>
        <v>2</v>
      </c>
      <c r="V476" s="4">
        <v>12</v>
      </c>
      <c r="W476" s="3" t="str">
        <f>VLOOKUP($D476,[1]Sheet1!$A$2:$U$706,9,FALSE)</f>
        <v>12a4</v>
      </c>
      <c r="X476" s="3">
        <f>VLOOKUP($D476,[1]Sheet1!$A$2:$U$706,11,FALSE)</f>
        <v>146</v>
      </c>
      <c r="Y476" s="3">
        <f>VLOOKUP($D476,[1]Sheet1!$A$2:$U$706,15,FALSE)</f>
        <v>0</v>
      </c>
      <c r="Z476" s="3">
        <f>VLOOKUP($D476,[1]Sheet1!$A$2:$U$706,16,FALSE)</f>
        <v>0</v>
      </c>
      <c r="AA476">
        <v>-99</v>
      </c>
      <c r="AB476">
        <v>-99</v>
      </c>
      <c r="AC476">
        <v>-99</v>
      </c>
      <c r="AD476" t="s">
        <v>303</v>
      </c>
      <c r="AE476">
        <v>14.93</v>
      </c>
      <c r="AF476">
        <v>13.84185875</v>
      </c>
      <c r="AG476">
        <v>2515647.2629999998</v>
      </c>
      <c r="AH476">
        <v>6861321.3799999999</v>
      </c>
      <c r="AI476">
        <v>196.92099999999999</v>
      </c>
      <c r="AJ476" t="s">
        <v>62</v>
      </c>
      <c r="AK476">
        <v>-99</v>
      </c>
      <c r="AL476" t="s">
        <v>54</v>
      </c>
      <c r="AM476" t="s">
        <v>55</v>
      </c>
      <c r="AN476">
        <v>0</v>
      </c>
      <c r="AO476">
        <v>3</v>
      </c>
      <c r="AP476">
        <v>-99</v>
      </c>
      <c r="AQ476">
        <v>-99</v>
      </c>
      <c r="AR476">
        <v>-99</v>
      </c>
      <c r="AS476">
        <v>-99</v>
      </c>
      <c r="AT476">
        <v>-99</v>
      </c>
      <c r="AV476">
        <v>-99</v>
      </c>
      <c r="AW476">
        <v>-99</v>
      </c>
      <c r="AX476">
        <v>-99</v>
      </c>
      <c r="AY476">
        <v>-99</v>
      </c>
      <c r="AZ476">
        <v>-99</v>
      </c>
      <c r="BA476">
        <v>-99</v>
      </c>
      <c r="BB476">
        <v>-99</v>
      </c>
      <c r="BC476">
        <v>-99</v>
      </c>
      <c r="BD476">
        <v>-99</v>
      </c>
      <c r="BE476">
        <v>-99</v>
      </c>
      <c r="BF476">
        <v>-99</v>
      </c>
      <c r="BG476">
        <v>-99</v>
      </c>
      <c r="BH476">
        <v>-99</v>
      </c>
      <c r="BJ476">
        <v>-99</v>
      </c>
      <c r="BK476">
        <v>-99</v>
      </c>
    </row>
    <row r="477" spans="1:63">
      <c r="A477">
        <v>7031</v>
      </c>
      <c r="B477" t="s">
        <v>253</v>
      </c>
      <c r="C477">
        <v>235</v>
      </c>
      <c r="D477" t="s">
        <v>315</v>
      </c>
      <c r="E477">
        <v>2</v>
      </c>
      <c r="F477">
        <v>2515638.27</v>
      </c>
      <c r="G477">
        <v>6861329.6900000004</v>
      </c>
      <c r="H477" s="2">
        <f t="shared" si="42"/>
        <v>-20.628767465766334</v>
      </c>
      <c r="I477" s="2">
        <f t="shared" si="43"/>
        <v>71.066468555058833</v>
      </c>
      <c r="J477" s="2">
        <f t="shared" si="44"/>
        <v>0</v>
      </c>
      <c r="K477" s="2">
        <f t="shared" si="45"/>
        <v>0</v>
      </c>
      <c r="L477" s="2">
        <f t="shared" si="48"/>
        <v>0</v>
      </c>
      <c r="M477">
        <v>192.8</v>
      </c>
      <c r="N477">
        <v>-99</v>
      </c>
      <c r="O477">
        <v>2009</v>
      </c>
      <c r="P477">
        <v>2</v>
      </c>
      <c r="Q477">
        <v>12</v>
      </c>
      <c r="R477">
        <v>124</v>
      </c>
      <c r="S477" s="2">
        <f t="shared" si="46"/>
        <v>12076.282160399165</v>
      </c>
      <c r="T477" s="2">
        <f t="shared" si="47"/>
        <v>1497458.9878894964</v>
      </c>
      <c r="U477" s="3">
        <f>VLOOKUP($D477,[1]Sheet1!$A$2:$U$706,8,FALSE)</f>
        <v>2</v>
      </c>
      <c r="V477" s="4">
        <v>12</v>
      </c>
      <c r="W477" s="3" t="str">
        <f>VLOOKUP($D477,[1]Sheet1!$A$2:$U$706,9,FALSE)</f>
        <v>12a4</v>
      </c>
      <c r="X477" s="3">
        <f>VLOOKUP($D477,[1]Sheet1!$A$2:$U$706,11,FALSE)</f>
        <v>131</v>
      </c>
      <c r="Y477" s="3">
        <f>VLOOKUP($D477,[1]Sheet1!$A$2:$U$706,15,FALSE)</f>
        <v>0</v>
      </c>
      <c r="Z477" s="3">
        <f>VLOOKUP($D477,[1]Sheet1!$A$2:$U$706,16,FALSE)</f>
        <v>0</v>
      </c>
      <c r="AA477">
        <v>-99</v>
      </c>
      <c r="AB477">
        <v>-99</v>
      </c>
      <c r="AC477">
        <v>-99</v>
      </c>
      <c r="AD477" t="s">
        <v>262</v>
      </c>
      <c r="AE477">
        <v>10.52</v>
      </c>
      <c r="AF477">
        <v>12.299007980000001</v>
      </c>
      <c r="AG477">
        <v>2515638.5049999999</v>
      </c>
      <c r="AH477">
        <v>6861329.5369999995</v>
      </c>
      <c r="AI477">
        <v>192.95099999999999</v>
      </c>
      <c r="AJ477" t="s">
        <v>53</v>
      </c>
      <c r="AK477">
        <v>-99</v>
      </c>
      <c r="AL477" t="s">
        <v>54</v>
      </c>
      <c r="AM477" t="s">
        <v>55</v>
      </c>
      <c r="AN477">
        <v>0</v>
      </c>
      <c r="AO477">
        <v>3</v>
      </c>
      <c r="AP477">
        <v>-99</v>
      </c>
      <c r="AQ477">
        <v>-99</v>
      </c>
      <c r="AR477">
        <v>-99</v>
      </c>
      <c r="AS477">
        <v>-99</v>
      </c>
      <c r="AT477">
        <v>-99</v>
      </c>
      <c r="AV477">
        <v>-99</v>
      </c>
      <c r="AW477">
        <v>-99</v>
      </c>
      <c r="AX477">
        <v>-99</v>
      </c>
      <c r="AY477">
        <v>-99</v>
      </c>
      <c r="AZ477">
        <v>-99</v>
      </c>
      <c r="BA477">
        <v>-99</v>
      </c>
      <c r="BB477">
        <v>-99</v>
      </c>
      <c r="BC477">
        <v>-99</v>
      </c>
      <c r="BD477">
        <v>-99</v>
      </c>
      <c r="BE477">
        <v>-99</v>
      </c>
      <c r="BF477">
        <v>-99</v>
      </c>
      <c r="BG477">
        <v>-99</v>
      </c>
      <c r="BH477">
        <v>-99</v>
      </c>
      <c r="BJ477">
        <v>-99</v>
      </c>
      <c r="BK477">
        <v>-99</v>
      </c>
    </row>
    <row r="478" spans="1:63">
      <c r="A478">
        <v>7058</v>
      </c>
      <c r="B478" t="s">
        <v>253</v>
      </c>
      <c r="C478">
        <v>265</v>
      </c>
      <c r="D478" t="s">
        <v>347</v>
      </c>
      <c r="E478">
        <v>2</v>
      </c>
      <c r="F478">
        <v>2515649.9500000002</v>
      </c>
      <c r="G478">
        <v>6861324.6900000004</v>
      </c>
      <c r="H478" s="2">
        <f t="shared" si="42"/>
        <v>-12.156183821729833</v>
      </c>
      <c r="I478" s="2">
        <f t="shared" si="43"/>
        <v>61.598748322673366</v>
      </c>
      <c r="J478" s="2">
        <f t="shared" si="44"/>
        <v>0</v>
      </c>
      <c r="K478" s="2">
        <f t="shared" si="45"/>
        <v>0</v>
      </c>
      <c r="L478" s="2">
        <f t="shared" si="48"/>
        <v>0</v>
      </c>
      <c r="M478">
        <v>206</v>
      </c>
      <c r="N478">
        <v>-99</v>
      </c>
      <c r="O478">
        <v>2009</v>
      </c>
      <c r="P478">
        <v>2</v>
      </c>
      <c r="Q478">
        <v>12</v>
      </c>
      <c r="R478">
        <v>183</v>
      </c>
      <c r="S478" s="2">
        <f t="shared" si="46"/>
        <v>26302.199094017145</v>
      </c>
      <c r="T478" s="2">
        <f t="shared" si="47"/>
        <v>4813302.4342051372</v>
      </c>
      <c r="U478" s="3">
        <f>VLOOKUP($D478,[1]Sheet1!$A$2:$U$706,8,FALSE)</f>
        <v>2</v>
      </c>
      <c r="V478" s="4">
        <v>12</v>
      </c>
      <c r="W478" s="3" t="str">
        <f>VLOOKUP($D478,[1]Sheet1!$A$2:$U$706,9,FALSE)</f>
        <v>12a4</v>
      </c>
      <c r="X478" s="3">
        <f>VLOOKUP($D478,[1]Sheet1!$A$2:$U$706,11,FALSE)</f>
        <v>191</v>
      </c>
      <c r="Y478" s="3">
        <f>VLOOKUP($D478,[1]Sheet1!$A$2:$U$706,15,FALSE)</f>
        <v>0</v>
      </c>
      <c r="Z478" s="3">
        <f>VLOOKUP($D478,[1]Sheet1!$A$2:$U$706,16,FALSE)</f>
        <v>0</v>
      </c>
      <c r="AA478">
        <v>-99</v>
      </c>
      <c r="AB478">
        <v>-99</v>
      </c>
      <c r="AC478">
        <v>-99</v>
      </c>
      <c r="AD478" t="s">
        <v>348</v>
      </c>
      <c r="AE478">
        <v>18.93</v>
      </c>
      <c r="AF478">
        <v>17.508180289999999</v>
      </c>
      <c r="AG478">
        <v>2515649.909</v>
      </c>
      <c r="AH478">
        <v>6861324.4529999997</v>
      </c>
      <c r="AI478">
        <v>200.30600000000001</v>
      </c>
      <c r="AJ478" t="s">
        <v>62</v>
      </c>
      <c r="AK478">
        <v>-99</v>
      </c>
      <c r="AL478" t="s">
        <v>54</v>
      </c>
      <c r="AM478" t="s">
        <v>55</v>
      </c>
      <c r="AN478">
        <v>0</v>
      </c>
      <c r="AO478">
        <v>3</v>
      </c>
      <c r="AP478">
        <v>-99</v>
      </c>
      <c r="AQ478">
        <v>-99</v>
      </c>
      <c r="AR478">
        <v>-99</v>
      </c>
      <c r="AS478">
        <v>-99</v>
      </c>
      <c r="AT478">
        <v>-99</v>
      </c>
      <c r="AV478">
        <v>-99</v>
      </c>
      <c r="AW478">
        <v>-99</v>
      </c>
      <c r="AX478">
        <v>-99</v>
      </c>
      <c r="AY478">
        <v>-99</v>
      </c>
      <c r="AZ478">
        <v>-99</v>
      </c>
      <c r="BA478">
        <v>-99</v>
      </c>
      <c r="BB478">
        <v>-99</v>
      </c>
      <c r="BC478">
        <v>-99</v>
      </c>
      <c r="BD478">
        <v>-99</v>
      </c>
      <c r="BE478">
        <v>-99</v>
      </c>
      <c r="BF478">
        <v>-99</v>
      </c>
      <c r="BG478">
        <v>-99</v>
      </c>
      <c r="BH478">
        <v>-99</v>
      </c>
      <c r="BJ478">
        <v>-99</v>
      </c>
      <c r="BK478">
        <v>-99</v>
      </c>
    </row>
    <row r="479" spans="1:63">
      <c r="A479">
        <v>7077</v>
      </c>
      <c r="B479" t="s">
        <v>253</v>
      </c>
      <c r="C479">
        <v>284</v>
      </c>
      <c r="D479" t="s">
        <v>372</v>
      </c>
      <c r="E479">
        <v>2</v>
      </c>
      <c r="F479">
        <v>2515646.25</v>
      </c>
      <c r="G479">
        <v>6861340.3399999999</v>
      </c>
      <c r="H479" s="2">
        <f t="shared" si="42"/>
        <v>-8.8955468379284603</v>
      </c>
      <c r="I479" s="2">
        <f t="shared" si="43"/>
        <v>77.346152757809804</v>
      </c>
      <c r="J479" s="2">
        <f t="shared" si="44"/>
        <v>0</v>
      </c>
      <c r="K479" s="2">
        <f t="shared" si="45"/>
        <v>0</v>
      </c>
      <c r="L479" s="2">
        <f t="shared" si="48"/>
        <v>0</v>
      </c>
      <c r="M479">
        <v>195.11</v>
      </c>
      <c r="N479">
        <v>-99</v>
      </c>
      <c r="O479">
        <v>2009</v>
      </c>
      <c r="P479">
        <v>2</v>
      </c>
      <c r="Q479">
        <v>12</v>
      </c>
      <c r="R479">
        <v>139</v>
      </c>
      <c r="S479" s="2">
        <f t="shared" si="46"/>
        <v>15174.677915002098</v>
      </c>
      <c r="T479" s="2">
        <f t="shared" si="47"/>
        <v>2109280.2301852917</v>
      </c>
      <c r="U479" s="3">
        <f>VLOOKUP($D479,[1]Sheet1!$A$2:$U$706,8,FALSE)</f>
        <v>2</v>
      </c>
      <c r="V479" s="4">
        <v>12</v>
      </c>
      <c r="W479" s="3" t="str">
        <f>VLOOKUP($D479,[1]Sheet1!$A$2:$U$706,9,FALSE)</f>
        <v>12a4</v>
      </c>
      <c r="X479" s="3">
        <f>VLOOKUP($D479,[1]Sheet1!$A$2:$U$706,11,FALSE)</f>
        <v>139</v>
      </c>
      <c r="Y479" s="3">
        <f>VLOOKUP($D479,[1]Sheet1!$A$2:$U$706,15,FALSE)</f>
        <v>0</v>
      </c>
      <c r="Z479" s="3">
        <f>VLOOKUP($D479,[1]Sheet1!$A$2:$U$706,16,FALSE)</f>
        <v>0</v>
      </c>
      <c r="AA479">
        <v>-99</v>
      </c>
      <c r="AB479">
        <v>-99</v>
      </c>
      <c r="AC479">
        <v>-99</v>
      </c>
      <c r="AD479" t="s">
        <v>134</v>
      </c>
      <c r="AE479">
        <v>12.76</v>
      </c>
      <c r="AF479">
        <v>13.748381050000001</v>
      </c>
      <c r="AG479">
        <v>2515646.25</v>
      </c>
      <c r="AH479">
        <v>6861340.1189999999</v>
      </c>
      <c r="AI479">
        <v>192.941</v>
      </c>
      <c r="AJ479" t="s">
        <v>62</v>
      </c>
      <c r="AK479">
        <v>-99</v>
      </c>
      <c r="AL479" t="s">
        <v>54</v>
      </c>
      <c r="AM479" t="s">
        <v>55</v>
      </c>
      <c r="AN479">
        <v>0</v>
      </c>
      <c r="AO479">
        <v>3</v>
      </c>
      <c r="AP479">
        <v>-99</v>
      </c>
      <c r="AQ479">
        <v>-99</v>
      </c>
      <c r="AR479">
        <v>-99</v>
      </c>
      <c r="AS479">
        <v>-99</v>
      </c>
      <c r="AT479">
        <v>-99</v>
      </c>
      <c r="AV479">
        <v>-99</v>
      </c>
      <c r="AW479">
        <v>-99</v>
      </c>
      <c r="AX479">
        <v>-99</v>
      </c>
      <c r="AY479">
        <v>-99</v>
      </c>
      <c r="AZ479">
        <v>-99</v>
      </c>
      <c r="BA479">
        <v>-99</v>
      </c>
      <c r="BB479">
        <v>-99</v>
      </c>
      <c r="BC479">
        <v>-99</v>
      </c>
      <c r="BD479">
        <v>-99</v>
      </c>
      <c r="BE479">
        <v>-99</v>
      </c>
      <c r="BF479">
        <v>-99</v>
      </c>
      <c r="BG479">
        <v>-99</v>
      </c>
      <c r="BH479">
        <v>-99</v>
      </c>
      <c r="BJ479">
        <v>-99</v>
      </c>
      <c r="BK479">
        <v>-99</v>
      </c>
    </row>
    <row r="480" spans="1:63">
      <c r="A480">
        <v>7133</v>
      </c>
      <c r="B480" t="s">
        <v>253</v>
      </c>
      <c r="C480">
        <v>713</v>
      </c>
      <c r="D480" t="s">
        <v>439</v>
      </c>
      <c r="E480">
        <v>3</v>
      </c>
      <c r="F480">
        <v>2515644.63</v>
      </c>
      <c r="G480">
        <v>6861315.1299999999</v>
      </c>
      <c r="H480" s="2">
        <f t="shared" si="42"/>
        <v>-21.017971831496411</v>
      </c>
      <c r="I480" s="2">
        <f t="shared" si="43"/>
        <v>55.182775030716797</v>
      </c>
      <c r="J480" s="2">
        <f t="shared" si="44"/>
        <v>0</v>
      </c>
      <c r="K480" s="2">
        <f t="shared" si="45"/>
        <v>0</v>
      </c>
      <c r="L480" s="2">
        <f t="shared" si="48"/>
        <v>0</v>
      </c>
      <c r="M480">
        <v>-99</v>
      </c>
      <c r="N480">
        <v>-99</v>
      </c>
      <c r="O480">
        <v>2009</v>
      </c>
      <c r="P480">
        <v>2</v>
      </c>
      <c r="Q480">
        <v>12</v>
      </c>
      <c r="R480">
        <v>115</v>
      </c>
      <c r="S480" s="2">
        <f t="shared" si="46"/>
        <v>10386.890710931253</v>
      </c>
      <c r="T480" s="2">
        <f t="shared" si="47"/>
        <v>1194492.4317570941</v>
      </c>
      <c r="U480" s="3">
        <f>VLOOKUP($D480,[1]Sheet1!$A$2:$U$706,8,FALSE)</f>
        <v>2</v>
      </c>
      <c r="V480" s="4">
        <v>12</v>
      </c>
      <c r="W480" s="3" t="str">
        <f>VLOOKUP($D480,[1]Sheet1!$A$2:$U$706,9,FALSE)</f>
        <v>12a4</v>
      </c>
      <c r="X480" s="3">
        <f>VLOOKUP($D480,[1]Sheet1!$A$2:$U$706,11,FALSE)</f>
        <v>117</v>
      </c>
      <c r="Y480" s="3">
        <f>VLOOKUP($D480,[1]Sheet1!$A$2:$U$706,15,FALSE)</f>
        <v>0</v>
      </c>
      <c r="Z480" s="3">
        <f>VLOOKUP($D480,[1]Sheet1!$A$2:$U$706,16,FALSE)</f>
        <v>0</v>
      </c>
      <c r="AA480">
        <v>-99</v>
      </c>
      <c r="AB480">
        <v>-99</v>
      </c>
      <c r="AC480">
        <v>-99</v>
      </c>
      <c r="AD480" t="s">
        <v>271</v>
      </c>
      <c r="AE480">
        <v>-99</v>
      </c>
      <c r="AF480">
        <v>11.386642780000001</v>
      </c>
      <c r="AG480">
        <v>2515644.483</v>
      </c>
      <c r="AH480">
        <v>6861315.2769999998</v>
      </c>
      <c r="AI480">
        <v>200.001</v>
      </c>
      <c r="AJ480" t="s">
        <v>258</v>
      </c>
      <c r="AK480">
        <v>-99</v>
      </c>
      <c r="AL480" t="s">
        <v>54</v>
      </c>
      <c r="AM480" t="s">
        <v>55</v>
      </c>
      <c r="AN480">
        <v>0</v>
      </c>
      <c r="AO480">
        <v>3</v>
      </c>
      <c r="AP480">
        <v>-99</v>
      </c>
      <c r="AQ480">
        <v>-99</v>
      </c>
      <c r="AR480">
        <v>-99</v>
      </c>
      <c r="AS480">
        <v>-99</v>
      </c>
      <c r="AT480">
        <v>-99</v>
      </c>
      <c r="AV480">
        <v>-99</v>
      </c>
      <c r="AW480">
        <v>-99</v>
      </c>
      <c r="AX480">
        <v>-99</v>
      </c>
      <c r="AY480">
        <v>-99</v>
      </c>
      <c r="AZ480">
        <v>-99</v>
      </c>
      <c r="BA480">
        <v>-99</v>
      </c>
      <c r="BB480">
        <v>-99</v>
      </c>
      <c r="BC480">
        <v>-99</v>
      </c>
      <c r="BD480">
        <v>-99</v>
      </c>
      <c r="BE480">
        <v>-99</v>
      </c>
      <c r="BF480">
        <v>-99</v>
      </c>
      <c r="BG480">
        <v>-99</v>
      </c>
      <c r="BH480">
        <v>-99</v>
      </c>
      <c r="BJ480">
        <v>-99</v>
      </c>
      <c r="BK480">
        <v>-99</v>
      </c>
    </row>
    <row r="481" spans="1:63">
      <c r="A481">
        <v>7197</v>
      </c>
      <c r="B481" t="s">
        <v>496</v>
      </c>
      <c r="C481">
        <v>357</v>
      </c>
      <c r="D481" t="s">
        <v>515</v>
      </c>
      <c r="E481">
        <v>2</v>
      </c>
      <c r="F481">
        <v>2515688.4300000002</v>
      </c>
      <c r="G481">
        <v>6861319.9299999997</v>
      </c>
      <c r="H481" s="2">
        <f t="shared" si="42"/>
        <v>20.706876897238718</v>
      </c>
      <c r="I481" s="2">
        <f t="shared" si="43"/>
        <v>41.022372543963186</v>
      </c>
      <c r="J481" s="2">
        <f t="shared" si="44"/>
        <v>1</v>
      </c>
      <c r="K481" s="2">
        <f t="shared" si="45"/>
        <v>1</v>
      </c>
      <c r="L481" s="2">
        <f t="shared" si="48"/>
        <v>0</v>
      </c>
      <c r="M481">
        <v>206.91</v>
      </c>
      <c r="N481">
        <v>-99</v>
      </c>
      <c r="O481">
        <v>2009</v>
      </c>
      <c r="P481">
        <v>2</v>
      </c>
      <c r="Q481">
        <v>12</v>
      </c>
      <c r="R481">
        <v>282</v>
      </c>
      <c r="S481" s="2">
        <f t="shared" si="46"/>
        <v>62458.003546018677</v>
      </c>
      <c r="T481" s="2">
        <f t="shared" si="47"/>
        <v>17613156.999977268</v>
      </c>
      <c r="U481" s="3">
        <f>VLOOKUP($D481,[1]Sheet1!$A$2:$U$706,8,FALSE)</f>
        <v>2</v>
      </c>
      <c r="V481" s="4">
        <v>12</v>
      </c>
      <c r="W481" s="3" t="str">
        <f>VLOOKUP($D481,[1]Sheet1!$A$2:$U$706,9,FALSE)</f>
        <v>12a4</v>
      </c>
      <c r="X481" s="3">
        <f>VLOOKUP($D481,[1]Sheet1!$A$2:$U$706,11,FALSE)</f>
        <v>268</v>
      </c>
      <c r="Y481" s="3">
        <f>VLOOKUP($D481,[1]Sheet1!$A$2:$U$706,15,FALSE)</f>
        <v>0</v>
      </c>
      <c r="Z481" s="3">
        <f>VLOOKUP($D481,[1]Sheet1!$A$2:$U$706,16,FALSE)</f>
        <v>0</v>
      </c>
      <c r="AA481">
        <v>-99</v>
      </c>
      <c r="AB481">
        <v>-99</v>
      </c>
      <c r="AC481">
        <v>-99</v>
      </c>
      <c r="AD481" t="s">
        <v>516</v>
      </c>
      <c r="AE481">
        <v>21.32</v>
      </c>
      <c r="AF481">
        <v>23.81030251</v>
      </c>
      <c r="AG481">
        <v>2515688.5589999999</v>
      </c>
      <c r="AH481">
        <v>6861319.1459999997</v>
      </c>
      <c r="AI481">
        <v>205.34700000000001</v>
      </c>
      <c r="AJ481" t="s">
        <v>62</v>
      </c>
      <c r="AK481">
        <v>-99</v>
      </c>
      <c r="AL481" t="s">
        <v>54</v>
      </c>
      <c r="AM481" t="s">
        <v>55</v>
      </c>
      <c r="AN481">
        <v>0</v>
      </c>
      <c r="AO481">
        <v>3</v>
      </c>
      <c r="AP481">
        <v>-99</v>
      </c>
      <c r="AQ481">
        <v>-99</v>
      </c>
      <c r="AR481">
        <v>-99</v>
      </c>
      <c r="AS481">
        <v>-99</v>
      </c>
      <c r="AT481">
        <v>-99</v>
      </c>
      <c r="AV481">
        <v>-99</v>
      </c>
      <c r="AW481">
        <v>-99</v>
      </c>
      <c r="AX481">
        <v>-99</v>
      </c>
      <c r="AY481">
        <v>-99</v>
      </c>
      <c r="AZ481">
        <v>-99</v>
      </c>
      <c r="BA481">
        <v>-99</v>
      </c>
      <c r="BB481">
        <v>-99</v>
      </c>
      <c r="BC481">
        <v>-99</v>
      </c>
      <c r="BD481">
        <v>-99</v>
      </c>
      <c r="BE481">
        <v>-99</v>
      </c>
      <c r="BF481">
        <v>-99</v>
      </c>
      <c r="BG481">
        <v>-99</v>
      </c>
      <c r="BH481">
        <v>-99</v>
      </c>
      <c r="BJ481">
        <v>-99</v>
      </c>
      <c r="BK481">
        <v>-99</v>
      </c>
    </row>
    <row r="482" spans="1:63">
      <c r="A482">
        <v>7245</v>
      </c>
      <c r="B482" t="s">
        <v>496</v>
      </c>
      <c r="C482">
        <v>405</v>
      </c>
      <c r="D482" t="s">
        <v>572</v>
      </c>
      <c r="E482">
        <v>2</v>
      </c>
      <c r="F482">
        <v>2515703.39</v>
      </c>
      <c r="G482">
        <v>6861333.9100000001</v>
      </c>
      <c r="H482" s="2">
        <f t="shared" si="42"/>
        <v>40.173444690597137</v>
      </c>
      <c r="I482" s="2">
        <f t="shared" si="43"/>
        <v>47.370186211515581</v>
      </c>
      <c r="J482" s="2">
        <f t="shared" si="44"/>
        <v>0</v>
      </c>
      <c r="K482" s="2">
        <f t="shared" si="45"/>
        <v>0</v>
      </c>
      <c r="L482" s="2">
        <f t="shared" si="48"/>
        <v>0</v>
      </c>
      <c r="M482">
        <v>205.31</v>
      </c>
      <c r="N482">
        <v>-99</v>
      </c>
      <c r="O482">
        <v>2009</v>
      </c>
      <c r="P482">
        <v>2</v>
      </c>
      <c r="Q482">
        <v>12</v>
      </c>
      <c r="R482">
        <v>232</v>
      </c>
      <c r="S482" s="2">
        <f t="shared" si="46"/>
        <v>42273.270746704256</v>
      </c>
      <c r="T482" s="2">
        <f t="shared" si="47"/>
        <v>9807398.8132353872</v>
      </c>
      <c r="U482" s="3">
        <f>VLOOKUP($D482,[1]Sheet1!$A$2:$U$706,8,FALSE)</f>
        <v>2</v>
      </c>
      <c r="V482" s="4">
        <v>12</v>
      </c>
      <c r="W482" s="3" t="str">
        <f>VLOOKUP($D482,[1]Sheet1!$A$2:$U$706,9,FALSE)</f>
        <v>12a4</v>
      </c>
      <c r="X482" s="3">
        <f>VLOOKUP($D482,[1]Sheet1!$A$2:$U$706,11,FALSE)</f>
        <v>241</v>
      </c>
      <c r="Y482" s="3">
        <f>VLOOKUP($D482,[1]Sheet1!$A$2:$U$706,15,FALSE)</f>
        <v>0</v>
      </c>
      <c r="Z482" s="3">
        <f>VLOOKUP($D482,[1]Sheet1!$A$2:$U$706,16,FALSE)</f>
        <v>0</v>
      </c>
      <c r="AA482">
        <v>21.5</v>
      </c>
      <c r="AB482">
        <v>16.5</v>
      </c>
      <c r="AC482">
        <v>57</v>
      </c>
      <c r="AD482" t="s">
        <v>573</v>
      </c>
      <c r="AE482">
        <v>21.5</v>
      </c>
      <c r="AF482">
        <v>20.94538786</v>
      </c>
      <c r="AG482">
        <v>2515703.0959999999</v>
      </c>
      <c r="AH482">
        <v>6861333.8360000001</v>
      </c>
      <c r="AI482">
        <v>197.989</v>
      </c>
      <c r="AJ482" t="s">
        <v>62</v>
      </c>
      <c r="AK482">
        <v>-99</v>
      </c>
      <c r="AL482" t="s">
        <v>54</v>
      </c>
      <c r="AM482" t="s">
        <v>55</v>
      </c>
      <c r="AN482">
        <v>0</v>
      </c>
      <c r="AO482">
        <v>3</v>
      </c>
      <c r="AP482">
        <v>-99</v>
      </c>
      <c r="AQ482">
        <v>-99</v>
      </c>
      <c r="AR482">
        <v>-99</v>
      </c>
      <c r="AS482">
        <v>-99</v>
      </c>
      <c r="AT482">
        <v>-99</v>
      </c>
      <c r="AV482">
        <v>-99</v>
      </c>
      <c r="AW482">
        <v>-99</v>
      </c>
      <c r="AX482">
        <v>-99</v>
      </c>
      <c r="AY482">
        <v>-99</v>
      </c>
      <c r="AZ482">
        <v>-99</v>
      </c>
      <c r="BA482">
        <v>-99</v>
      </c>
      <c r="BB482">
        <v>-99</v>
      </c>
      <c r="BC482">
        <v>-99</v>
      </c>
      <c r="BD482">
        <v>-99</v>
      </c>
      <c r="BE482">
        <v>-99</v>
      </c>
      <c r="BF482">
        <v>-99</v>
      </c>
      <c r="BG482">
        <v>-99</v>
      </c>
      <c r="BH482">
        <v>-99</v>
      </c>
      <c r="BJ482">
        <v>-99</v>
      </c>
      <c r="BK482">
        <v>-99</v>
      </c>
    </row>
    <row r="483" spans="1:63">
      <c r="A483">
        <v>7255</v>
      </c>
      <c r="B483" t="s">
        <v>496</v>
      </c>
      <c r="C483">
        <v>415</v>
      </c>
      <c r="D483" t="s">
        <v>585</v>
      </c>
      <c r="E483">
        <v>2</v>
      </c>
      <c r="F483">
        <v>2515698.7200000002</v>
      </c>
      <c r="G483">
        <v>6861341.9000000004</v>
      </c>
      <c r="H483" s="2">
        <f t="shared" si="42"/>
        <v>39.317707236606161</v>
      </c>
      <c r="I483" s="2">
        <f t="shared" si="43"/>
        <v>56.585212712438569</v>
      </c>
      <c r="J483" s="2">
        <f t="shared" si="44"/>
        <v>0</v>
      </c>
      <c r="K483" s="2">
        <f t="shared" si="45"/>
        <v>0</v>
      </c>
      <c r="L483" s="2">
        <f t="shared" si="48"/>
        <v>0</v>
      </c>
      <c r="M483">
        <v>202.72</v>
      </c>
      <c r="N483">
        <v>-99</v>
      </c>
      <c r="O483">
        <v>2009</v>
      </c>
      <c r="P483">
        <v>2</v>
      </c>
      <c r="Q483">
        <v>12</v>
      </c>
      <c r="R483">
        <v>160</v>
      </c>
      <c r="S483" s="2">
        <f t="shared" si="46"/>
        <v>20106.192982974677</v>
      </c>
      <c r="T483" s="2">
        <f t="shared" si="47"/>
        <v>3216990.8772759484</v>
      </c>
      <c r="U483" s="3">
        <f>VLOOKUP($D483,[1]Sheet1!$A$2:$U$706,8,FALSE)</f>
        <v>2</v>
      </c>
      <c r="V483" s="4">
        <v>12</v>
      </c>
      <c r="W483" s="3" t="str">
        <f>VLOOKUP($D483,[1]Sheet1!$A$2:$U$706,9,FALSE)</f>
        <v>12a4</v>
      </c>
      <c r="X483" s="3">
        <f>VLOOKUP($D483,[1]Sheet1!$A$2:$U$706,11,FALSE)</f>
        <v>165</v>
      </c>
      <c r="Y483" s="3">
        <f>VLOOKUP($D483,[1]Sheet1!$A$2:$U$706,15,FALSE)</f>
        <v>0</v>
      </c>
      <c r="Z483" s="3">
        <f>VLOOKUP($D483,[1]Sheet1!$A$2:$U$706,16,FALSE)</f>
        <v>0</v>
      </c>
      <c r="AA483">
        <v>19.5</v>
      </c>
      <c r="AB483">
        <v>11.5</v>
      </c>
      <c r="AC483">
        <v>-99</v>
      </c>
      <c r="AD483" t="s">
        <v>586</v>
      </c>
      <c r="AE483">
        <v>19.5</v>
      </c>
      <c r="AF483">
        <v>15.6309527</v>
      </c>
      <c r="AG483">
        <v>2515698.7940000002</v>
      </c>
      <c r="AH483">
        <v>6861341.9740000004</v>
      </c>
      <c r="AI483">
        <v>198.18199999999999</v>
      </c>
      <c r="AJ483" t="s">
        <v>62</v>
      </c>
      <c r="AK483">
        <v>-99</v>
      </c>
      <c r="AL483" t="s">
        <v>54</v>
      </c>
      <c r="AM483" t="s">
        <v>55</v>
      </c>
      <c r="AN483">
        <v>0</v>
      </c>
      <c r="AO483">
        <v>3</v>
      </c>
      <c r="AP483">
        <v>-99</v>
      </c>
      <c r="AQ483">
        <v>-99</v>
      </c>
      <c r="AR483">
        <v>-99</v>
      </c>
      <c r="AS483">
        <v>-99</v>
      </c>
      <c r="AT483">
        <v>-99</v>
      </c>
      <c r="AV483">
        <v>-99</v>
      </c>
      <c r="AW483">
        <v>-99</v>
      </c>
      <c r="AX483">
        <v>-99</v>
      </c>
      <c r="AY483">
        <v>-99</v>
      </c>
      <c r="AZ483">
        <v>-99</v>
      </c>
      <c r="BA483">
        <v>-99</v>
      </c>
      <c r="BB483">
        <v>-99</v>
      </c>
      <c r="BC483">
        <v>-99</v>
      </c>
      <c r="BD483">
        <v>-99</v>
      </c>
      <c r="BE483">
        <v>-99</v>
      </c>
      <c r="BF483">
        <v>-99</v>
      </c>
      <c r="BG483">
        <v>-99</v>
      </c>
      <c r="BH483">
        <v>-99</v>
      </c>
      <c r="BJ483">
        <v>-99</v>
      </c>
      <c r="BK483">
        <v>-99</v>
      </c>
    </row>
    <row r="484" spans="1:63">
      <c r="A484">
        <v>7352</v>
      </c>
      <c r="B484" t="s">
        <v>707</v>
      </c>
      <c r="C484">
        <v>474</v>
      </c>
      <c r="D484" t="s">
        <v>709</v>
      </c>
      <c r="E484">
        <v>2</v>
      </c>
      <c r="F484">
        <v>2515697.85</v>
      </c>
      <c r="G484">
        <v>6861284.9500000002</v>
      </c>
      <c r="H484" s="2">
        <f t="shared" si="42"/>
        <v>14.461109455571435</v>
      </c>
      <c r="I484" s="2">
        <f t="shared" si="43"/>
        <v>5.3386621282941809</v>
      </c>
      <c r="J484" s="2">
        <f t="shared" si="44"/>
        <v>1</v>
      </c>
      <c r="K484" s="2">
        <f t="shared" si="45"/>
        <v>1</v>
      </c>
      <c r="L484" s="2">
        <f t="shared" si="48"/>
        <v>0</v>
      </c>
      <c r="M484">
        <v>205.53</v>
      </c>
      <c r="N484">
        <v>-99</v>
      </c>
      <c r="O484">
        <v>2009</v>
      </c>
      <c r="P484">
        <v>2</v>
      </c>
      <c r="Q484">
        <v>12</v>
      </c>
      <c r="R484">
        <v>213</v>
      </c>
      <c r="S484" s="2">
        <f t="shared" si="46"/>
        <v>35632.729275178834</v>
      </c>
      <c r="T484" s="2">
        <f t="shared" si="47"/>
        <v>7589771.3356130915</v>
      </c>
      <c r="U484" s="3">
        <f>VLOOKUP($D484,[1]Sheet1!$A$2:$U$706,8,FALSE)</f>
        <v>2</v>
      </c>
      <c r="V484" s="4">
        <v>12</v>
      </c>
      <c r="W484" s="3" t="str">
        <f>VLOOKUP($D484,[1]Sheet1!$A$2:$U$706,9,FALSE)</f>
        <v>12a4</v>
      </c>
      <c r="X484" s="3">
        <f>VLOOKUP($D484,[1]Sheet1!$A$2:$U$706,11,FALSE)</f>
        <v>224</v>
      </c>
      <c r="Y484" s="3">
        <f>VLOOKUP($D484,[1]Sheet1!$A$2:$U$706,15,FALSE)</f>
        <v>0</v>
      </c>
      <c r="Z484" s="3">
        <f>VLOOKUP($D484,[1]Sheet1!$A$2:$U$706,16,FALSE)</f>
        <v>0</v>
      </c>
      <c r="AA484">
        <v>-99</v>
      </c>
      <c r="AB484">
        <v>-99</v>
      </c>
      <c r="AC484">
        <v>-99</v>
      </c>
      <c r="AD484" t="s">
        <v>710</v>
      </c>
      <c r="AE484">
        <v>20.05</v>
      </c>
      <c r="AF484">
        <v>19.69570972</v>
      </c>
      <c r="AG484">
        <v>2515697.9070000001</v>
      </c>
      <c r="AH484">
        <v>6861284.9910000004</v>
      </c>
      <c r="AI484">
        <v>202.24600000000001</v>
      </c>
      <c r="AJ484" t="s">
        <v>62</v>
      </c>
      <c r="AK484">
        <v>-99</v>
      </c>
      <c r="AL484" t="s">
        <v>54</v>
      </c>
      <c r="AM484" t="s">
        <v>55</v>
      </c>
      <c r="AN484">
        <v>0</v>
      </c>
      <c r="AO484">
        <v>3</v>
      </c>
      <c r="AP484">
        <v>-99</v>
      </c>
      <c r="AQ484">
        <v>-99</v>
      </c>
      <c r="AR484">
        <v>-99</v>
      </c>
      <c r="AS484">
        <v>-99</v>
      </c>
      <c r="AT484">
        <v>-99</v>
      </c>
      <c r="AV484">
        <v>-99</v>
      </c>
      <c r="AW484">
        <v>-99</v>
      </c>
      <c r="AX484">
        <v>-99</v>
      </c>
      <c r="AY484">
        <v>-99</v>
      </c>
      <c r="AZ484">
        <v>-99</v>
      </c>
      <c r="BA484">
        <v>-99</v>
      </c>
      <c r="BB484">
        <v>-99</v>
      </c>
      <c r="BC484">
        <v>-99</v>
      </c>
      <c r="BD484">
        <v>-99</v>
      </c>
      <c r="BE484">
        <v>-99</v>
      </c>
      <c r="BF484">
        <v>-99</v>
      </c>
      <c r="BG484">
        <v>-99</v>
      </c>
      <c r="BH484">
        <v>-99</v>
      </c>
      <c r="BJ484">
        <v>-99</v>
      </c>
      <c r="BK484">
        <v>-99</v>
      </c>
    </row>
    <row r="485" spans="1:63">
      <c r="A485">
        <v>7359</v>
      </c>
      <c r="B485" t="s">
        <v>707</v>
      </c>
      <c r="C485">
        <v>481</v>
      </c>
      <c r="D485" t="s">
        <v>717</v>
      </c>
      <c r="E485">
        <v>2</v>
      </c>
      <c r="F485">
        <v>2515685.36</v>
      </c>
      <c r="G485">
        <v>6861300.9800000004</v>
      </c>
      <c r="H485" s="2">
        <f t="shared" si="42"/>
        <v>9.9158959310947203</v>
      </c>
      <c r="I485" s="2">
        <f t="shared" si="43"/>
        <v>25.145278043963817</v>
      </c>
      <c r="J485" s="2">
        <f t="shared" si="44"/>
        <v>1</v>
      </c>
      <c r="K485" s="2">
        <f t="shared" si="45"/>
        <v>1</v>
      </c>
      <c r="L485" s="2">
        <f t="shared" si="48"/>
        <v>0</v>
      </c>
      <c r="M485">
        <v>206.77</v>
      </c>
      <c r="N485">
        <v>-99</v>
      </c>
      <c r="O485">
        <v>2009</v>
      </c>
      <c r="P485">
        <v>2</v>
      </c>
      <c r="Q485">
        <v>12</v>
      </c>
      <c r="R485">
        <v>220</v>
      </c>
      <c r="S485" s="2">
        <f t="shared" si="46"/>
        <v>38013.2711084365</v>
      </c>
      <c r="T485" s="2">
        <f t="shared" si="47"/>
        <v>8362919.64385603</v>
      </c>
      <c r="U485" s="3">
        <f>VLOOKUP($D485,[1]Sheet1!$A$2:$U$706,8,FALSE)</f>
        <v>2</v>
      </c>
      <c r="V485" s="4">
        <v>12</v>
      </c>
      <c r="W485" s="3" t="str">
        <f>VLOOKUP($D485,[1]Sheet1!$A$2:$U$706,9,FALSE)</f>
        <v>12a4</v>
      </c>
      <c r="X485" s="3">
        <f>VLOOKUP($D485,[1]Sheet1!$A$2:$U$706,11,FALSE)</f>
        <v>232</v>
      </c>
      <c r="Y485" s="3">
        <f>VLOOKUP($D485,[1]Sheet1!$A$2:$U$706,15,FALSE)</f>
        <v>0</v>
      </c>
      <c r="Z485" s="3">
        <f>VLOOKUP($D485,[1]Sheet1!$A$2:$U$706,16,FALSE)</f>
        <v>0</v>
      </c>
      <c r="AA485">
        <v>22</v>
      </c>
      <c r="AB485">
        <v>9</v>
      </c>
      <c r="AC485">
        <v>65</v>
      </c>
      <c r="AD485" t="s">
        <v>84</v>
      </c>
      <c r="AE485">
        <v>22</v>
      </c>
      <c r="AF485">
        <v>20.167597229999998</v>
      </c>
      <c r="AG485">
        <v>2515685.2859999998</v>
      </c>
      <c r="AH485">
        <v>6861300.8329999996</v>
      </c>
      <c r="AI485">
        <v>198.52600000000001</v>
      </c>
      <c r="AJ485" t="s">
        <v>62</v>
      </c>
      <c r="AK485">
        <v>-99</v>
      </c>
      <c r="AL485" t="s">
        <v>54</v>
      </c>
      <c r="AM485" t="s">
        <v>55</v>
      </c>
      <c r="AN485">
        <v>0</v>
      </c>
      <c r="AO485">
        <v>3</v>
      </c>
      <c r="AP485">
        <v>-99</v>
      </c>
      <c r="AQ485">
        <v>-99</v>
      </c>
      <c r="AR485">
        <v>-99</v>
      </c>
      <c r="AS485">
        <v>-99</v>
      </c>
      <c r="AT485">
        <v>-99</v>
      </c>
      <c r="AV485">
        <v>-99</v>
      </c>
      <c r="AW485">
        <v>-99</v>
      </c>
      <c r="AX485">
        <v>-99</v>
      </c>
      <c r="AY485">
        <v>-99</v>
      </c>
      <c r="AZ485">
        <v>-99</v>
      </c>
      <c r="BA485">
        <v>-99</v>
      </c>
      <c r="BB485">
        <v>-99</v>
      </c>
      <c r="BC485">
        <v>-99</v>
      </c>
      <c r="BD485">
        <v>-99</v>
      </c>
      <c r="BE485">
        <v>-99</v>
      </c>
      <c r="BF485">
        <v>-99</v>
      </c>
      <c r="BG485">
        <v>-99</v>
      </c>
      <c r="BH485">
        <v>-99</v>
      </c>
      <c r="BJ485">
        <v>-99</v>
      </c>
      <c r="BK485">
        <v>-99</v>
      </c>
    </row>
    <row r="486" spans="1:63">
      <c r="A486">
        <v>7360</v>
      </c>
      <c r="B486" t="s">
        <v>707</v>
      </c>
      <c r="C486">
        <v>482</v>
      </c>
      <c r="D486" t="s">
        <v>718</v>
      </c>
      <c r="E486">
        <v>2</v>
      </c>
      <c r="F486">
        <v>2515686.4300000002</v>
      </c>
      <c r="G486">
        <v>6861302.7199999997</v>
      </c>
      <c r="H486" s="2">
        <f t="shared" si="42"/>
        <v>11.621001038623723</v>
      </c>
      <c r="I486" s="2">
        <f t="shared" si="43"/>
        <v>26.270052052577597</v>
      </c>
      <c r="J486" s="2">
        <f t="shared" si="44"/>
        <v>1</v>
      </c>
      <c r="K486" s="2">
        <f t="shared" si="45"/>
        <v>1</v>
      </c>
      <c r="L486" s="2">
        <f t="shared" si="48"/>
        <v>0</v>
      </c>
      <c r="M486">
        <v>203.81</v>
      </c>
      <c r="N486">
        <v>-99</v>
      </c>
      <c r="O486">
        <v>2009</v>
      </c>
      <c r="P486">
        <v>2</v>
      </c>
      <c r="Q486">
        <v>12</v>
      </c>
      <c r="R486">
        <v>234</v>
      </c>
      <c r="S486" s="2">
        <f t="shared" si="46"/>
        <v>43005.261834990677</v>
      </c>
      <c r="T486" s="2">
        <f t="shared" si="47"/>
        <v>10063231.269387819</v>
      </c>
      <c r="U486" s="3">
        <f>VLOOKUP($D486,[1]Sheet1!$A$2:$U$706,8,FALSE)</f>
        <v>2</v>
      </c>
      <c r="V486" s="4">
        <v>12</v>
      </c>
      <c r="W486" s="3" t="str">
        <f>VLOOKUP($D486,[1]Sheet1!$A$2:$U$706,9,FALSE)</f>
        <v>12a4</v>
      </c>
      <c r="X486" s="3">
        <f>VLOOKUP($D486,[1]Sheet1!$A$2:$U$706,11,FALSE)</f>
        <v>240</v>
      </c>
      <c r="Y486" s="3">
        <f>VLOOKUP($D486,[1]Sheet1!$A$2:$U$706,15,FALSE)</f>
        <v>0</v>
      </c>
      <c r="Z486" s="3">
        <f>VLOOKUP($D486,[1]Sheet1!$A$2:$U$706,16,FALSE)</f>
        <v>0</v>
      </c>
      <c r="AA486">
        <v>-99</v>
      </c>
      <c r="AB486">
        <v>-99</v>
      </c>
      <c r="AC486">
        <v>-99</v>
      </c>
      <c r="AD486" t="s">
        <v>134</v>
      </c>
      <c r="AE486">
        <v>18.34</v>
      </c>
      <c r="AF486">
        <v>21.071331929999999</v>
      </c>
      <c r="AG486">
        <v>2515685.9929999998</v>
      </c>
      <c r="AH486">
        <v>6861302.7910000002</v>
      </c>
      <c r="AI486">
        <v>200.922</v>
      </c>
      <c r="AJ486" t="s">
        <v>62</v>
      </c>
      <c r="AK486">
        <v>-99</v>
      </c>
      <c r="AL486" t="s">
        <v>54</v>
      </c>
      <c r="AM486" t="s">
        <v>55</v>
      </c>
      <c r="AN486">
        <v>0</v>
      </c>
      <c r="AO486">
        <v>3</v>
      </c>
      <c r="AP486">
        <v>-99</v>
      </c>
      <c r="AQ486">
        <v>-99</v>
      </c>
      <c r="AR486">
        <v>-99</v>
      </c>
      <c r="AS486">
        <v>-99</v>
      </c>
      <c r="AT486">
        <v>-99</v>
      </c>
      <c r="AV486">
        <v>-99</v>
      </c>
      <c r="AW486">
        <v>-99</v>
      </c>
      <c r="AX486">
        <v>-99</v>
      </c>
      <c r="AY486">
        <v>-99</v>
      </c>
      <c r="AZ486">
        <v>-99</v>
      </c>
      <c r="BA486">
        <v>-99</v>
      </c>
      <c r="BB486">
        <v>-99</v>
      </c>
      <c r="BC486">
        <v>-99</v>
      </c>
      <c r="BD486">
        <v>-99</v>
      </c>
      <c r="BE486">
        <v>-99</v>
      </c>
      <c r="BF486">
        <v>-99</v>
      </c>
      <c r="BG486">
        <v>-99</v>
      </c>
      <c r="BH486">
        <v>-99</v>
      </c>
      <c r="BJ486">
        <v>-99</v>
      </c>
      <c r="BK486">
        <v>-99</v>
      </c>
    </row>
    <row r="487" spans="1:63">
      <c r="A487">
        <v>7361</v>
      </c>
      <c r="B487" t="s">
        <v>707</v>
      </c>
      <c r="C487">
        <v>483</v>
      </c>
      <c r="D487" t="s">
        <v>719</v>
      </c>
      <c r="E487">
        <v>2</v>
      </c>
      <c r="F487">
        <v>2515687.54</v>
      </c>
      <c r="G487">
        <v>6861305.0899999999</v>
      </c>
      <c r="H487" s="2">
        <f t="shared" si="42"/>
        <v>13.628607962488925</v>
      </c>
      <c r="I487" s="2">
        <f t="shared" si="43"/>
        <v>27.948895237478673</v>
      </c>
      <c r="J487" s="2">
        <f t="shared" si="44"/>
        <v>1</v>
      </c>
      <c r="K487" s="2">
        <f t="shared" si="45"/>
        <v>1</v>
      </c>
      <c r="L487" s="2">
        <f t="shared" si="48"/>
        <v>0</v>
      </c>
      <c r="M487">
        <v>204.6</v>
      </c>
      <c r="N487">
        <v>-99</v>
      </c>
      <c r="O487">
        <v>2009</v>
      </c>
      <c r="P487">
        <v>2</v>
      </c>
      <c r="Q487">
        <v>12</v>
      </c>
      <c r="R487">
        <v>212</v>
      </c>
      <c r="S487" s="2">
        <f t="shared" si="46"/>
        <v>35298.935055734917</v>
      </c>
      <c r="T487" s="2">
        <f t="shared" si="47"/>
        <v>7483374.2318158029</v>
      </c>
      <c r="U487" s="3">
        <f>VLOOKUP($D487,[1]Sheet1!$A$2:$U$706,8,FALSE)</f>
        <v>2</v>
      </c>
      <c r="V487" s="4">
        <v>12</v>
      </c>
      <c r="W487" s="3" t="str">
        <f>VLOOKUP($D487,[1]Sheet1!$A$2:$U$706,9,FALSE)</f>
        <v>12a4</v>
      </c>
      <c r="X487" s="3">
        <f>VLOOKUP($D487,[1]Sheet1!$A$2:$U$706,11,FALSE)</f>
        <v>227</v>
      </c>
      <c r="Y487" s="3">
        <f>VLOOKUP($D487,[1]Sheet1!$A$2:$U$706,15,FALSE)</f>
        <v>0</v>
      </c>
      <c r="Z487" s="3">
        <f>VLOOKUP($D487,[1]Sheet1!$A$2:$U$706,16,FALSE)</f>
        <v>0</v>
      </c>
      <c r="AA487">
        <v>-99</v>
      </c>
      <c r="AB487">
        <v>-99</v>
      </c>
      <c r="AC487">
        <v>-99</v>
      </c>
      <c r="AD487" t="s">
        <v>137</v>
      </c>
      <c r="AE487">
        <v>19.34</v>
      </c>
      <c r="AF487">
        <v>19.627165260000002</v>
      </c>
      <c r="AG487">
        <v>2515687.4670000002</v>
      </c>
      <c r="AH487">
        <v>6861304.8700000001</v>
      </c>
      <c r="AI487">
        <v>202.035</v>
      </c>
      <c r="AJ487" t="s">
        <v>62</v>
      </c>
      <c r="AK487">
        <v>-99</v>
      </c>
      <c r="AL487" t="s">
        <v>54</v>
      </c>
      <c r="AM487" t="s">
        <v>55</v>
      </c>
      <c r="AN487">
        <v>0</v>
      </c>
      <c r="AO487">
        <v>3</v>
      </c>
      <c r="AP487">
        <v>-99</v>
      </c>
      <c r="AQ487">
        <v>-99</v>
      </c>
      <c r="AR487">
        <v>-99</v>
      </c>
      <c r="AS487">
        <v>-99</v>
      </c>
      <c r="AT487">
        <v>-99</v>
      </c>
      <c r="AV487">
        <v>-99</v>
      </c>
      <c r="AW487">
        <v>-99</v>
      </c>
      <c r="AX487">
        <v>-99</v>
      </c>
      <c r="AY487">
        <v>-99</v>
      </c>
      <c r="AZ487">
        <v>-99</v>
      </c>
      <c r="BA487">
        <v>-99</v>
      </c>
      <c r="BB487">
        <v>-99</v>
      </c>
      <c r="BC487">
        <v>-99</v>
      </c>
      <c r="BD487">
        <v>-99</v>
      </c>
      <c r="BE487">
        <v>-99</v>
      </c>
      <c r="BF487">
        <v>-99</v>
      </c>
      <c r="BG487">
        <v>-99</v>
      </c>
      <c r="BH487">
        <v>-99</v>
      </c>
      <c r="BJ487">
        <v>-99</v>
      </c>
      <c r="BK487">
        <v>-99</v>
      </c>
    </row>
    <row r="488" spans="1:63">
      <c r="A488">
        <v>7393</v>
      </c>
      <c r="B488" t="s">
        <v>707</v>
      </c>
      <c r="C488">
        <v>519</v>
      </c>
      <c r="D488" t="s">
        <v>758</v>
      </c>
      <c r="E488">
        <v>2</v>
      </c>
      <c r="F488">
        <v>2515689.36</v>
      </c>
      <c r="G488">
        <v>6861309.0300000003</v>
      </c>
      <c r="H488" s="2">
        <f t="shared" si="42"/>
        <v>16.943204086175232</v>
      </c>
      <c r="I488" s="2">
        <f t="shared" si="43"/>
        <v>30.750582682477237</v>
      </c>
      <c r="J488" s="2">
        <f t="shared" si="44"/>
        <v>1</v>
      </c>
      <c r="K488" s="2">
        <f t="shared" si="45"/>
        <v>1</v>
      </c>
      <c r="L488" s="2">
        <f t="shared" si="48"/>
        <v>0</v>
      </c>
      <c r="M488">
        <v>206.3</v>
      </c>
      <c r="N488">
        <v>-99</v>
      </c>
      <c r="O488">
        <v>2009</v>
      </c>
      <c r="P488">
        <v>2</v>
      </c>
      <c r="Q488">
        <v>12</v>
      </c>
      <c r="R488">
        <v>238</v>
      </c>
      <c r="S488" s="2">
        <f t="shared" si="46"/>
        <v>44488.093567485063</v>
      </c>
      <c r="T488" s="2">
        <f t="shared" si="47"/>
        <v>10588166.269061444</v>
      </c>
      <c r="U488" s="3">
        <f>VLOOKUP($D488,[1]Sheet1!$A$2:$U$706,8,FALSE)</f>
        <v>2</v>
      </c>
      <c r="V488" s="4">
        <v>12</v>
      </c>
      <c r="W488" s="3" t="str">
        <f>VLOOKUP($D488,[1]Sheet1!$A$2:$U$706,9,FALSE)</f>
        <v>12a4</v>
      </c>
      <c r="X488" s="3">
        <f>VLOOKUP($D488,[1]Sheet1!$A$2:$U$706,11,FALSE)</f>
        <v>239</v>
      </c>
      <c r="Y488" s="3">
        <f>VLOOKUP($D488,[1]Sheet1!$A$2:$U$706,15,FALSE)</f>
        <v>0</v>
      </c>
      <c r="Z488" s="3">
        <f>VLOOKUP($D488,[1]Sheet1!$A$2:$U$706,16,FALSE)</f>
        <v>0</v>
      </c>
      <c r="AA488">
        <v>21.5</v>
      </c>
      <c r="AB488">
        <v>7.5</v>
      </c>
      <c r="AC488">
        <v>5.5</v>
      </c>
      <c r="AD488" t="s">
        <v>586</v>
      </c>
      <c r="AE488">
        <v>21.5</v>
      </c>
      <c r="AF488">
        <v>21.320158429999999</v>
      </c>
      <c r="AG488">
        <v>2515688.8670000001</v>
      </c>
      <c r="AH488">
        <v>6861309.1059999997</v>
      </c>
      <c r="AI488">
        <v>199.39</v>
      </c>
      <c r="AJ488" t="s">
        <v>62</v>
      </c>
      <c r="AK488">
        <v>-99</v>
      </c>
      <c r="AL488" t="s">
        <v>54</v>
      </c>
      <c r="AM488" t="s">
        <v>55</v>
      </c>
      <c r="AN488">
        <v>0</v>
      </c>
      <c r="AO488">
        <v>3</v>
      </c>
      <c r="AP488">
        <v>-99</v>
      </c>
      <c r="AQ488">
        <v>-99</v>
      </c>
      <c r="AR488">
        <v>-99</v>
      </c>
      <c r="AS488">
        <v>-99</v>
      </c>
      <c r="AT488">
        <v>-99</v>
      </c>
      <c r="AV488">
        <v>-99</v>
      </c>
      <c r="AW488">
        <v>-99</v>
      </c>
      <c r="AX488">
        <v>-99</v>
      </c>
      <c r="AY488">
        <v>-99</v>
      </c>
      <c r="AZ488">
        <v>-99</v>
      </c>
      <c r="BA488">
        <v>-99</v>
      </c>
      <c r="BB488">
        <v>-99</v>
      </c>
      <c r="BC488">
        <v>-99</v>
      </c>
      <c r="BD488">
        <v>-99</v>
      </c>
      <c r="BE488">
        <v>-99</v>
      </c>
      <c r="BF488">
        <v>-99</v>
      </c>
      <c r="BG488">
        <v>-99</v>
      </c>
      <c r="BH488">
        <v>-99</v>
      </c>
      <c r="BJ488">
        <v>-99</v>
      </c>
      <c r="BK488">
        <v>-99</v>
      </c>
    </row>
    <row r="489" spans="1:63">
      <c r="A489">
        <v>7421</v>
      </c>
      <c r="B489" t="s">
        <v>707</v>
      </c>
      <c r="C489">
        <v>552</v>
      </c>
      <c r="D489" t="s">
        <v>793</v>
      </c>
      <c r="E489">
        <v>2</v>
      </c>
      <c r="F489">
        <v>2515706.83</v>
      </c>
      <c r="G489">
        <v>6861311.7400000002</v>
      </c>
      <c r="H489" s="2">
        <f t="shared" si="42"/>
        <v>33.921696615192751</v>
      </c>
      <c r="I489" s="2">
        <f t="shared" si="43"/>
        <v>25.823535752616188</v>
      </c>
      <c r="J489" s="2">
        <f t="shared" si="44"/>
        <v>1</v>
      </c>
      <c r="K489" s="2">
        <f t="shared" si="45"/>
        <v>1</v>
      </c>
      <c r="L489" s="2">
        <f t="shared" si="48"/>
        <v>0</v>
      </c>
      <c r="M489">
        <v>204.95</v>
      </c>
      <c r="N489">
        <v>-99</v>
      </c>
      <c r="O489">
        <v>2009</v>
      </c>
      <c r="P489">
        <v>2</v>
      </c>
      <c r="Q489">
        <v>12</v>
      </c>
      <c r="R489">
        <v>265</v>
      </c>
      <c r="S489" s="2">
        <f t="shared" si="46"/>
        <v>55154.586024585806</v>
      </c>
      <c r="T489" s="2">
        <f t="shared" si="47"/>
        <v>14615965.296515239</v>
      </c>
      <c r="U489" s="3">
        <f>VLOOKUP($D489,[1]Sheet1!$A$2:$U$706,8,FALSE)</f>
        <v>2</v>
      </c>
      <c r="V489" s="4">
        <v>12</v>
      </c>
      <c r="W489" s="3" t="str">
        <f>VLOOKUP($D489,[1]Sheet1!$A$2:$U$706,9,FALSE)</f>
        <v>12a4</v>
      </c>
      <c r="X489" s="3">
        <f>VLOOKUP($D489,[1]Sheet1!$A$2:$U$706,11,FALSE)</f>
        <v>271</v>
      </c>
      <c r="Y489" s="3">
        <f>VLOOKUP($D489,[1]Sheet1!$A$2:$U$706,15,FALSE)</f>
        <v>0</v>
      </c>
      <c r="Z489" s="3">
        <f>VLOOKUP($D489,[1]Sheet1!$A$2:$U$706,16,FALSE)</f>
        <v>0</v>
      </c>
      <c r="AA489">
        <v>20</v>
      </c>
      <c r="AB489">
        <v>3</v>
      </c>
      <c r="AC489">
        <v>-99</v>
      </c>
      <c r="AD489" t="s">
        <v>586</v>
      </c>
      <c r="AE489">
        <v>20</v>
      </c>
      <c r="AF489">
        <v>22.898971700000001</v>
      </c>
      <c r="AG489">
        <v>2515706.977</v>
      </c>
      <c r="AH489">
        <v>6861311.7400000002</v>
      </c>
      <c r="AI489">
        <v>198.54499999999999</v>
      </c>
      <c r="AJ489" t="s">
        <v>62</v>
      </c>
      <c r="AK489">
        <v>-99</v>
      </c>
      <c r="AL489" t="s">
        <v>54</v>
      </c>
      <c r="AM489" t="s">
        <v>55</v>
      </c>
      <c r="AN489">
        <v>0</v>
      </c>
      <c r="AO489">
        <v>3</v>
      </c>
      <c r="AP489">
        <v>-99</v>
      </c>
      <c r="AQ489">
        <v>-99</v>
      </c>
      <c r="AR489">
        <v>-99</v>
      </c>
      <c r="AS489">
        <v>-99</v>
      </c>
      <c r="AT489">
        <v>-99</v>
      </c>
      <c r="AV489">
        <v>-99</v>
      </c>
      <c r="AW489">
        <v>-99</v>
      </c>
      <c r="AX489">
        <v>-99</v>
      </c>
      <c r="AY489">
        <v>-99</v>
      </c>
      <c r="AZ489">
        <v>-99</v>
      </c>
      <c r="BA489">
        <v>-99</v>
      </c>
      <c r="BB489">
        <v>-99</v>
      </c>
      <c r="BC489">
        <v>-99</v>
      </c>
      <c r="BD489">
        <v>-99</v>
      </c>
      <c r="BE489">
        <v>-99</v>
      </c>
      <c r="BF489">
        <v>-99</v>
      </c>
      <c r="BG489">
        <v>-99</v>
      </c>
      <c r="BH489">
        <v>-99</v>
      </c>
      <c r="BJ489">
        <v>-99</v>
      </c>
      <c r="BK489">
        <v>-99</v>
      </c>
    </row>
    <row r="490" spans="1:63">
      <c r="A490">
        <v>7475</v>
      </c>
      <c r="B490" t="s">
        <v>707</v>
      </c>
      <c r="C490">
        <v>617</v>
      </c>
      <c r="D490" t="s">
        <v>857</v>
      </c>
      <c r="E490">
        <v>2</v>
      </c>
      <c r="F490">
        <v>2515723.71</v>
      </c>
      <c r="G490">
        <v>6861309.8899999997</v>
      </c>
      <c r="H490" s="2">
        <f t="shared" si="42"/>
        <v>48.438328275813667</v>
      </c>
      <c r="I490" s="2">
        <f t="shared" si="43"/>
        <v>17.013070087956166</v>
      </c>
      <c r="J490" s="2">
        <f t="shared" si="44"/>
        <v>0</v>
      </c>
      <c r="K490" s="2">
        <f t="shared" si="45"/>
        <v>0</v>
      </c>
      <c r="L490" s="2">
        <f t="shared" si="48"/>
        <v>0</v>
      </c>
      <c r="M490">
        <v>204.59</v>
      </c>
      <c r="N490">
        <v>-99</v>
      </c>
      <c r="O490">
        <v>2009</v>
      </c>
      <c r="P490">
        <v>2</v>
      </c>
      <c r="Q490">
        <v>12</v>
      </c>
      <c r="R490">
        <v>203</v>
      </c>
      <c r="S490" s="2">
        <f t="shared" si="46"/>
        <v>32365.472915445447</v>
      </c>
      <c r="T490" s="2">
        <f t="shared" si="47"/>
        <v>6570191.0018354254</v>
      </c>
      <c r="U490" s="3">
        <f>VLOOKUP($D490,[1]Sheet1!$A$2:$U$706,8,FALSE)</f>
        <v>2</v>
      </c>
      <c r="V490" s="4">
        <v>12</v>
      </c>
      <c r="W490" s="3" t="str">
        <f>VLOOKUP($D490,[1]Sheet1!$A$2:$U$706,9,FALSE)</f>
        <v>12a4</v>
      </c>
      <c r="X490" s="3">
        <f>VLOOKUP($D490,[1]Sheet1!$A$2:$U$706,11,FALSE)</f>
        <v>204</v>
      </c>
      <c r="Y490" s="3">
        <f>VLOOKUP($D490,[1]Sheet1!$A$2:$U$706,15,FALSE)</f>
        <v>0</v>
      </c>
      <c r="Z490" s="3">
        <f>VLOOKUP($D490,[1]Sheet1!$A$2:$U$706,16,FALSE)</f>
        <v>0</v>
      </c>
      <c r="AA490">
        <v>-99</v>
      </c>
      <c r="AB490">
        <v>-99</v>
      </c>
      <c r="AC490">
        <v>-99</v>
      </c>
      <c r="AD490" t="s">
        <v>573</v>
      </c>
      <c r="AE490">
        <v>19.440000000000001</v>
      </c>
      <c r="AF490">
        <v>18.99715101</v>
      </c>
      <c r="AG490">
        <v>2515723.4160000002</v>
      </c>
      <c r="AH490">
        <v>6861309.8899999997</v>
      </c>
      <c r="AI490">
        <v>196.89500000000001</v>
      </c>
      <c r="AJ490" t="s">
        <v>62</v>
      </c>
      <c r="AK490">
        <v>-99</v>
      </c>
      <c r="AL490" t="s">
        <v>54</v>
      </c>
      <c r="AM490" t="s">
        <v>55</v>
      </c>
      <c r="AN490">
        <v>0</v>
      </c>
      <c r="AO490">
        <v>3</v>
      </c>
      <c r="AP490">
        <v>-99</v>
      </c>
      <c r="AQ490">
        <v>-99</v>
      </c>
      <c r="AR490">
        <v>-99</v>
      </c>
      <c r="AS490">
        <v>-99</v>
      </c>
      <c r="AT490">
        <v>-99</v>
      </c>
      <c r="AV490">
        <v>-99</v>
      </c>
      <c r="AW490">
        <v>-99</v>
      </c>
      <c r="AX490">
        <v>-99</v>
      </c>
      <c r="AY490">
        <v>-99</v>
      </c>
      <c r="AZ490">
        <v>-99</v>
      </c>
      <c r="BA490">
        <v>-99</v>
      </c>
      <c r="BB490">
        <v>-99</v>
      </c>
      <c r="BC490">
        <v>-99</v>
      </c>
      <c r="BD490">
        <v>-99</v>
      </c>
      <c r="BE490">
        <v>-99</v>
      </c>
      <c r="BF490">
        <v>-99</v>
      </c>
      <c r="BG490">
        <v>-99</v>
      </c>
      <c r="BH490">
        <v>-99</v>
      </c>
      <c r="BJ490">
        <v>-99</v>
      </c>
      <c r="BK490">
        <v>-99</v>
      </c>
    </row>
    <row r="491" spans="1:63">
      <c r="A491">
        <v>7504</v>
      </c>
      <c r="B491" t="s">
        <v>707</v>
      </c>
      <c r="C491">
        <v>721</v>
      </c>
      <c r="D491" t="s">
        <v>891</v>
      </c>
      <c r="E491">
        <v>3</v>
      </c>
      <c r="F491">
        <v>2515698.0099999998</v>
      </c>
      <c r="G491">
        <v>6861293.7699999996</v>
      </c>
      <c r="H491" s="2">
        <f t="shared" ref="H491:H554" si="49">COS(-$P$5)*($F491-$O$3)-SIN(-$P$5)*($G491-$P$3)</f>
        <v>18.33361176949564</v>
      </c>
      <c r="I491" s="2">
        <f t="shared" ref="I491:I554" si="50">SIN(-$P$5)*($F491-$O$3)+COS(-$P$5)*($G491-$P$3)</f>
        <v>13.264677887638779</v>
      </c>
      <c r="J491" s="2">
        <f t="shared" ref="J491:J554" si="51">IF(AND(H491&gt;0,H491&lt;$O$4,I491&gt;0,I491&lt;$P$4),1,0)</f>
        <v>1</v>
      </c>
      <c r="K491" s="2">
        <f t="shared" ref="K491:K554" si="52">IF(AND(J491=1,V491&lt;21,OR(X491/10&gt;$R$10,AJ491="O1",AJ491="O5")),1,0)</f>
        <v>1</v>
      </c>
      <c r="L491" s="2">
        <f t="shared" si="48"/>
        <v>1</v>
      </c>
      <c r="M491">
        <v>-99</v>
      </c>
      <c r="N491">
        <v>-99</v>
      </c>
      <c r="O491">
        <v>2009</v>
      </c>
      <c r="P491">
        <v>2</v>
      </c>
      <c r="Q491">
        <v>12</v>
      </c>
      <c r="R491">
        <v>142</v>
      </c>
      <c r="S491" s="2">
        <f t="shared" ref="S491:S554" si="53">PI()/4*R491^2</f>
        <v>15836.768566746146</v>
      </c>
      <c r="T491" s="2">
        <f t="shared" ref="T491:T554" si="54">R491*S491</f>
        <v>2248821.1364779528</v>
      </c>
      <c r="U491" s="3">
        <f>VLOOKUP($D491,[1]Sheet1!$A$2:$U$706,8,FALSE)</f>
        <v>2</v>
      </c>
      <c r="V491" s="4">
        <v>12</v>
      </c>
      <c r="W491" s="3" t="str">
        <f>VLOOKUP($D491,[1]Sheet1!$A$2:$U$706,9,FALSE)</f>
        <v>12a4</v>
      </c>
      <c r="X491" s="3">
        <f>VLOOKUP($D491,[1]Sheet1!$A$2:$U$706,11,FALSE)</f>
        <v>145</v>
      </c>
      <c r="Y491" s="3">
        <f>VLOOKUP($D491,[1]Sheet1!$A$2:$U$706,15,FALSE)</f>
        <v>0</v>
      </c>
      <c r="Z491" s="3">
        <f>VLOOKUP($D491,[1]Sheet1!$A$2:$U$706,16,FALSE)</f>
        <v>0</v>
      </c>
      <c r="AA491">
        <v>-99</v>
      </c>
      <c r="AB491">
        <v>-99</v>
      </c>
      <c r="AC491">
        <v>-99</v>
      </c>
      <c r="AD491" t="s">
        <v>892</v>
      </c>
      <c r="AE491">
        <v>-99</v>
      </c>
      <c r="AF491">
        <v>14.027646130000001</v>
      </c>
      <c r="AG491">
        <v>2515697.9360000002</v>
      </c>
      <c r="AH491">
        <v>6861293.6960000005</v>
      </c>
      <c r="AI491">
        <v>196.29599999999999</v>
      </c>
      <c r="AJ491" t="s">
        <v>53</v>
      </c>
      <c r="AK491">
        <v>-99</v>
      </c>
      <c r="AL491" t="s">
        <v>54</v>
      </c>
      <c r="AM491" t="s">
        <v>55</v>
      </c>
      <c r="AN491">
        <v>0</v>
      </c>
      <c r="AO491">
        <v>3</v>
      </c>
      <c r="AP491">
        <v>-99</v>
      </c>
      <c r="AQ491">
        <v>-99</v>
      </c>
      <c r="AR491">
        <v>-99</v>
      </c>
      <c r="AS491">
        <v>-99</v>
      </c>
      <c r="AT491">
        <v>-99</v>
      </c>
      <c r="AV491">
        <v>-99</v>
      </c>
      <c r="AW491">
        <v>-99</v>
      </c>
      <c r="AX491">
        <v>-99</v>
      </c>
      <c r="AY491">
        <v>-99</v>
      </c>
      <c r="AZ491">
        <v>-99</v>
      </c>
      <c r="BA491">
        <v>-99</v>
      </c>
      <c r="BB491">
        <v>-99</v>
      </c>
      <c r="BC491">
        <v>-99</v>
      </c>
      <c r="BD491">
        <v>-99</v>
      </c>
      <c r="BE491">
        <v>-99</v>
      </c>
      <c r="BF491">
        <v>-99</v>
      </c>
      <c r="BG491">
        <v>-99</v>
      </c>
      <c r="BH491">
        <v>-99</v>
      </c>
      <c r="BJ491">
        <v>-99</v>
      </c>
      <c r="BK491">
        <v>-99</v>
      </c>
    </row>
    <row r="492" spans="1:63">
      <c r="A492">
        <v>7505</v>
      </c>
      <c r="B492" t="s">
        <v>707</v>
      </c>
      <c r="C492">
        <v>722</v>
      </c>
      <c r="D492" t="s">
        <v>893</v>
      </c>
      <c r="E492">
        <v>3</v>
      </c>
      <c r="F492">
        <v>2515700.81</v>
      </c>
      <c r="G492">
        <v>6861294.6600000001</v>
      </c>
      <c r="H492" s="2">
        <f t="shared" si="49"/>
        <v>21.247403826652608</v>
      </c>
      <c r="I492" s="2">
        <f t="shared" si="50"/>
        <v>12.887960685649563</v>
      </c>
      <c r="J492" s="2">
        <f t="shared" si="51"/>
        <v>1</v>
      </c>
      <c r="K492" s="2">
        <f t="shared" si="52"/>
        <v>0</v>
      </c>
      <c r="L492" s="2">
        <f t="shared" ref="L492:L555" si="55">IF(AND(K492,OR(AJ492="O1",AJ492="O5")),1,0)</f>
        <v>0</v>
      </c>
      <c r="M492">
        <v>-99</v>
      </c>
      <c r="N492">
        <v>-99</v>
      </c>
      <c r="O492">
        <v>2009</v>
      </c>
      <c r="P492">
        <v>2</v>
      </c>
      <c r="Q492">
        <v>12</v>
      </c>
      <c r="R492">
        <v>66</v>
      </c>
      <c r="S492" s="2">
        <f t="shared" si="53"/>
        <v>3421.1943997592848</v>
      </c>
      <c r="T492" s="2">
        <f t="shared" si="54"/>
        <v>225798.83038411281</v>
      </c>
      <c r="U492" s="3">
        <f>VLOOKUP($D492,[1]Sheet1!$A$2:$U$706,8,FALSE)</f>
        <v>2</v>
      </c>
      <c r="V492" s="4">
        <v>12</v>
      </c>
      <c r="W492" s="3" t="str">
        <f>VLOOKUP($D492,[1]Sheet1!$A$2:$U$706,9,FALSE)</f>
        <v>12a4</v>
      </c>
      <c r="X492" s="3">
        <f>VLOOKUP($D492,[1]Sheet1!$A$2:$U$706,11,FALSE)</f>
        <v>98</v>
      </c>
      <c r="Y492" s="3">
        <f>VLOOKUP($D492,[1]Sheet1!$A$2:$U$706,15,FALSE)</f>
        <v>0</v>
      </c>
      <c r="Z492" s="3">
        <f>VLOOKUP($D492,[1]Sheet1!$A$2:$U$706,16,FALSE)</f>
        <v>0</v>
      </c>
      <c r="AA492">
        <v>-99</v>
      </c>
      <c r="AB492">
        <v>-99</v>
      </c>
      <c r="AC492">
        <v>-99</v>
      </c>
      <c r="AD492" t="s">
        <v>894</v>
      </c>
      <c r="AE492">
        <v>-99</v>
      </c>
      <c r="AF492">
        <v>5.9213808290000003</v>
      </c>
      <c r="AG492">
        <v>2515700.81</v>
      </c>
      <c r="AH492">
        <v>6861294.6600000001</v>
      </c>
      <c r="AI492">
        <v>190.81100000000001</v>
      </c>
      <c r="AJ492" t="s">
        <v>90</v>
      </c>
      <c r="AK492">
        <v>-99</v>
      </c>
      <c r="AL492" t="s">
        <v>54</v>
      </c>
      <c r="AM492" t="s">
        <v>55</v>
      </c>
      <c r="AN492">
        <v>0</v>
      </c>
      <c r="AO492">
        <v>3</v>
      </c>
      <c r="AP492">
        <v>-99</v>
      </c>
      <c r="AQ492">
        <v>-99</v>
      </c>
      <c r="AR492">
        <v>-99</v>
      </c>
      <c r="AS492">
        <v>-99</v>
      </c>
      <c r="AT492">
        <v>-99</v>
      </c>
      <c r="AV492">
        <v>-99</v>
      </c>
      <c r="AW492">
        <v>-99</v>
      </c>
      <c r="AX492">
        <v>-99</v>
      </c>
      <c r="AY492">
        <v>-99</v>
      </c>
      <c r="AZ492">
        <v>-99</v>
      </c>
      <c r="BA492">
        <v>-99</v>
      </c>
      <c r="BB492">
        <v>-99</v>
      </c>
      <c r="BC492">
        <v>-99</v>
      </c>
      <c r="BD492">
        <v>-99</v>
      </c>
      <c r="BE492">
        <v>-99</v>
      </c>
      <c r="BF492">
        <v>-99</v>
      </c>
      <c r="BG492">
        <v>-99</v>
      </c>
      <c r="BH492">
        <v>-99</v>
      </c>
      <c r="BJ492">
        <v>-99</v>
      </c>
      <c r="BK492">
        <v>-99</v>
      </c>
    </row>
    <row r="493" spans="1:63">
      <c r="A493">
        <v>7537</v>
      </c>
      <c r="B493" t="s">
        <v>707</v>
      </c>
      <c r="C493">
        <v>756</v>
      </c>
      <c r="D493" t="s">
        <v>934</v>
      </c>
      <c r="E493">
        <v>3</v>
      </c>
      <c r="F493">
        <v>2515706.84</v>
      </c>
      <c r="G493">
        <v>6861308</v>
      </c>
      <c r="H493" s="2">
        <f t="shared" si="49"/>
        <v>32.35016739385587</v>
      </c>
      <c r="I493" s="2">
        <f t="shared" si="50"/>
        <v>22.429718446373595</v>
      </c>
      <c r="J493" s="2">
        <f t="shared" si="51"/>
        <v>1</v>
      </c>
      <c r="K493" s="2">
        <f t="shared" si="52"/>
        <v>1</v>
      </c>
      <c r="L493" s="2">
        <f t="shared" si="55"/>
        <v>0</v>
      </c>
      <c r="M493">
        <v>-99</v>
      </c>
      <c r="N493">
        <v>-99</v>
      </c>
      <c r="O493">
        <v>2009</v>
      </c>
      <c r="P493">
        <v>2</v>
      </c>
      <c r="Q493">
        <v>12</v>
      </c>
      <c r="R493">
        <v>204</v>
      </c>
      <c r="S493" s="2">
        <f t="shared" si="53"/>
        <v>32685.129967948207</v>
      </c>
      <c r="T493" s="2">
        <f t="shared" si="54"/>
        <v>6667766.5134614343</v>
      </c>
      <c r="U493" s="3">
        <f>VLOOKUP($D493,[1]Sheet1!$A$2:$U$706,8,FALSE)</f>
        <v>2</v>
      </c>
      <c r="V493" s="4">
        <v>12</v>
      </c>
      <c r="W493" s="3" t="str">
        <f>VLOOKUP($D493,[1]Sheet1!$A$2:$U$706,9,FALSE)</f>
        <v>12a4</v>
      </c>
      <c r="X493" s="3">
        <f>VLOOKUP($D493,[1]Sheet1!$A$2:$U$706,11,FALSE)</f>
        <v>203</v>
      </c>
      <c r="Y493" s="3">
        <f>VLOOKUP($D493,[1]Sheet1!$A$2:$U$706,15,FALSE)</f>
        <v>0</v>
      </c>
      <c r="Z493" s="3">
        <f>VLOOKUP($D493,[1]Sheet1!$A$2:$U$706,16,FALSE)</f>
        <v>0</v>
      </c>
      <c r="AA493">
        <v>20</v>
      </c>
      <c r="AB493">
        <v>4</v>
      </c>
      <c r="AC493">
        <v>-99</v>
      </c>
      <c r="AD493" t="s">
        <v>935</v>
      </c>
      <c r="AE493">
        <v>-99</v>
      </c>
      <c r="AF493">
        <v>19.068336380000002</v>
      </c>
      <c r="AG493">
        <v>2515706.84</v>
      </c>
      <c r="AH493">
        <v>6861308</v>
      </c>
      <c r="AI493">
        <v>203.982</v>
      </c>
      <c r="AJ493" t="s">
        <v>428</v>
      </c>
      <c r="AK493">
        <v>-99</v>
      </c>
      <c r="AL493" t="s">
        <v>54</v>
      </c>
      <c r="AM493" t="s">
        <v>55</v>
      </c>
      <c r="AN493">
        <v>0</v>
      </c>
      <c r="AO493">
        <v>3</v>
      </c>
      <c r="AP493">
        <v>-99</v>
      </c>
      <c r="AQ493">
        <v>-99</v>
      </c>
      <c r="AR493">
        <v>-99</v>
      </c>
      <c r="AS493">
        <v>-99</v>
      </c>
      <c r="AT493">
        <v>-99</v>
      </c>
      <c r="AV493">
        <v>-99</v>
      </c>
      <c r="AW493">
        <v>-99</v>
      </c>
      <c r="AX493">
        <v>-99</v>
      </c>
      <c r="AY493">
        <v>-99</v>
      </c>
      <c r="AZ493">
        <v>-99</v>
      </c>
      <c r="BA493">
        <v>-99</v>
      </c>
      <c r="BB493">
        <v>-99</v>
      </c>
      <c r="BC493">
        <v>-99</v>
      </c>
      <c r="BD493">
        <v>-99</v>
      </c>
      <c r="BE493">
        <v>-99</v>
      </c>
      <c r="BF493">
        <v>-99</v>
      </c>
      <c r="BG493">
        <v>-99</v>
      </c>
      <c r="BH493">
        <v>-99</v>
      </c>
      <c r="BJ493">
        <v>-99</v>
      </c>
      <c r="BK493">
        <v>-99</v>
      </c>
    </row>
    <row r="494" spans="1:63">
      <c r="A494">
        <v>7538</v>
      </c>
      <c r="B494" t="s">
        <v>707</v>
      </c>
      <c r="C494">
        <v>757</v>
      </c>
      <c r="D494" t="s">
        <v>936</v>
      </c>
      <c r="E494">
        <v>3</v>
      </c>
      <c r="F494">
        <v>2515708.27</v>
      </c>
      <c r="G494">
        <v>6861308.6900000004</v>
      </c>
      <c r="H494" s="2">
        <f t="shared" si="49"/>
        <v>33.93779413024447</v>
      </c>
      <c r="I494" s="2">
        <f t="shared" si="50"/>
        <v>22.450726705440225</v>
      </c>
      <c r="J494" s="2">
        <f t="shared" si="51"/>
        <v>1</v>
      </c>
      <c r="K494" s="2">
        <f t="shared" si="52"/>
        <v>0</v>
      </c>
      <c r="L494" s="2">
        <f t="shared" si="55"/>
        <v>0</v>
      </c>
      <c r="M494">
        <v>-99</v>
      </c>
      <c r="N494">
        <v>-99</v>
      </c>
      <c r="O494">
        <v>2009</v>
      </c>
      <c r="P494">
        <v>2</v>
      </c>
      <c r="Q494">
        <v>12</v>
      </c>
      <c r="R494">
        <v>94</v>
      </c>
      <c r="S494" s="2">
        <f t="shared" si="53"/>
        <v>6939.7781717798534</v>
      </c>
      <c r="T494" s="2">
        <f t="shared" si="54"/>
        <v>652339.14814730617</v>
      </c>
      <c r="U494" s="3">
        <f>VLOOKUP($D494,[1]Sheet1!$A$2:$U$706,8,FALSE)</f>
        <v>2</v>
      </c>
      <c r="V494" s="4">
        <v>12</v>
      </c>
      <c r="W494" s="3" t="str">
        <f>VLOOKUP($D494,[1]Sheet1!$A$2:$U$706,9,FALSE)</f>
        <v>12a4</v>
      </c>
      <c r="X494" s="3">
        <f>VLOOKUP($D494,[1]Sheet1!$A$2:$U$706,11,FALSE)</f>
        <v>88</v>
      </c>
      <c r="Y494" s="3">
        <f>VLOOKUP($D494,[1]Sheet1!$A$2:$U$706,15,FALSE)</f>
        <v>0</v>
      </c>
      <c r="Z494" s="3">
        <f>VLOOKUP($D494,[1]Sheet1!$A$2:$U$706,16,FALSE)</f>
        <v>0</v>
      </c>
      <c r="AA494">
        <v>-99</v>
      </c>
      <c r="AB494">
        <v>-99</v>
      </c>
      <c r="AC494">
        <v>-99</v>
      </c>
      <c r="AD494" t="s">
        <v>937</v>
      </c>
      <c r="AE494">
        <v>-99</v>
      </c>
      <c r="AF494">
        <v>9.1365505359999997</v>
      </c>
      <c r="AG494">
        <v>2515708.27</v>
      </c>
      <c r="AH494">
        <v>6861308.6900000004</v>
      </c>
      <c r="AI494">
        <v>194.01</v>
      </c>
      <c r="AJ494" t="s">
        <v>90</v>
      </c>
      <c r="AK494">
        <v>-99</v>
      </c>
      <c r="AL494" t="s">
        <v>54</v>
      </c>
      <c r="AM494" t="s">
        <v>55</v>
      </c>
      <c r="AN494">
        <v>0</v>
      </c>
      <c r="AO494">
        <v>3</v>
      </c>
      <c r="AP494">
        <v>-99</v>
      </c>
      <c r="AQ494">
        <v>-99</v>
      </c>
      <c r="AR494">
        <v>-99</v>
      </c>
      <c r="AS494">
        <v>-99</v>
      </c>
      <c r="AT494">
        <v>-99</v>
      </c>
      <c r="AV494">
        <v>-99</v>
      </c>
      <c r="AW494">
        <v>-99</v>
      </c>
      <c r="AX494">
        <v>-99</v>
      </c>
      <c r="AY494">
        <v>-99</v>
      </c>
      <c r="AZ494">
        <v>-99</v>
      </c>
      <c r="BA494">
        <v>-99</v>
      </c>
      <c r="BB494">
        <v>-99</v>
      </c>
      <c r="BC494">
        <v>-99</v>
      </c>
      <c r="BD494">
        <v>-99</v>
      </c>
      <c r="BE494">
        <v>-99</v>
      </c>
      <c r="BF494">
        <v>-99</v>
      </c>
      <c r="BG494">
        <v>-99</v>
      </c>
      <c r="BH494">
        <v>-99</v>
      </c>
      <c r="BJ494">
        <v>-99</v>
      </c>
      <c r="BK494">
        <v>-99</v>
      </c>
    </row>
    <row r="495" spans="1:63">
      <c r="A495">
        <v>7530</v>
      </c>
      <c r="B495" t="s">
        <v>707</v>
      </c>
      <c r="C495">
        <v>749</v>
      </c>
      <c r="D495" t="s">
        <v>926</v>
      </c>
      <c r="E495">
        <v>3</v>
      </c>
      <c r="F495">
        <v>2515687.14</v>
      </c>
      <c r="G495">
        <v>6861295.8399999999</v>
      </c>
      <c r="H495" s="2">
        <f t="shared" si="49"/>
        <v>9.3568659266572016</v>
      </c>
      <c r="I495" s="2">
        <f t="shared" si="50"/>
        <v>19.734595512046582</v>
      </c>
      <c r="J495" s="2">
        <f t="shared" si="51"/>
        <v>1</v>
      </c>
      <c r="K495" s="2">
        <f t="shared" si="52"/>
        <v>0</v>
      </c>
      <c r="L495" s="2">
        <f t="shared" si="55"/>
        <v>0</v>
      </c>
      <c r="M495">
        <v>-99</v>
      </c>
      <c r="N495">
        <v>-99</v>
      </c>
      <c r="O495">
        <v>2009</v>
      </c>
      <c r="P495">
        <v>2</v>
      </c>
      <c r="Q495">
        <v>13</v>
      </c>
      <c r="R495">
        <v>73</v>
      </c>
      <c r="S495" s="2">
        <f t="shared" si="53"/>
        <v>4185.3868127450023</v>
      </c>
      <c r="T495" s="2">
        <f t="shared" si="54"/>
        <v>305533.23733038519</v>
      </c>
      <c r="U495" s="3">
        <f>VLOOKUP($D495,[1]Sheet1!$A$2:$U$706,8,FALSE)</f>
        <v>2</v>
      </c>
      <c r="V495" s="4">
        <v>12</v>
      </c>
      <c r="W495" s="3" t="str">
        <f>VLOOKUP($D495,[1]Sheet1!$A$2:$U$706,9,FALSE)</f>
        <v>12a4</v>
      </c>
      <c r="X495" s="3">
        <f>VLOOKUP($D495,[1]Sheet1!$A$2:$U$706,11,FALSE)</f>
        <v>73</v>
      </c>
      <c r="Y495" s="3">
        <f>VLOOKUP($D495,[1]Sheet1!$A$2:$U$706,15,FALSE)</f>
        <v>0</v>
      </c>
      <c r="Z495" s="3">
        <f>VLOOKUP($D495,[1]Sheet1!$A$2:$U$706,16,FALSE)</f>
        <v>0</v>
      </c>
      <c r="AA495">
        <v>-99</v>
      </c>
      <c r="AB495">
        <v>-99</v>
      </c>
      <c r="AC495">
        <v>-99</v>
      </c>
      <c r="AD495" t="s">
        <v>234</v>
      </c>
      <c r="AE495">
        <v>-99</v>
      </c>
      <c r="AF495">
        <v>6.7409447990000002</v>
      </c>
      <c r="AG495">
        <v>2515687.14</v>
      </c>
      <c r="AH495">
        <v>6861295.8399999999</v>
      </c>
      <c r="AI495">
        <v>193</v>
      </c>
      <c r="AJ495" t="s">
        <v>90</v>
      </c>
      <c r="AK495">
        <v>-99</v>
      </c>
      <c r="AL495" t="s">
        <v>54</v>
      </c>
      <c r="AM495" t="s">
        <v>55</v>
      </c>
      <c r="AN495">
        <v>0</v>
      </c>
      <c r="AO495">
        <v>3</v>
      </c>
      <c r="AP495">
        <v>-99</v>
      </c>
      <c r="AQ495">
        <v>-99</v>
      </c>
      <c r="AR495">
        <v>-99</v>
      </c>
      <c r="AS495">
        <v>-99</v>
      </c>
      <c r="AT495">
        <v>-99</v>
      </c>
      <c r="AV495">
        <v>-99</v>
      </c>
      <c r="AW495">
        <v>-99</v>
      </c>
      <c r="AX495">
        <v>-99</v>
      </c>
      <c r="AY495">
        <v>-99</v>
      </c>
      <c r="AZ495">
        <v>-99</v>
      </c>
      <c r="BA495">
        <v>-99</v>
      </c>
      <c r="BB495">
        <v>-99</v>
      </c>
      <c r="BC495">
        <v>-99</v>
      </c>
      <c r="BD495">
        <v>-99</v>
      </c>
      <c r="BE495">
        <v>-99</v>
      </c>
      <c r="BF495">
        <v>-99</v>
      </c>
      <c r="BG495">
        <v>-99</v>
      </c>
      <c r="BH495">
        <v>-99</v>
      </c>
      <c r="BJ495">
        <v>-99</v>
      </c>
      <c r="BK495">
        <v>-99</v>
      </c>
    </row>
    <row r="496" spans="1:63">
      <c r="A496">
        <v>7158</v>
      </c>
      <c r="B496" t="s">
        <v>253</v>
      </c>
      <c r="C496">
        <v>753</v>
      </c>
      <c r="D496" t="s">
        <v>469</v>
      </c>
      <c r="E496">
        <v>3</v>
      </c>
      <c r="F496">
        <v>2515650.23</v>
      </c>
      <c r="G496">
        <v>6861312.2999999998</v>
      </c>
      <c r="H496" s="2">
        <f t="shared" si="49"/>
        <v>-17.138657904764429</v>
      </c>
      <c r="I496" s="2">
        <f t="shared" si="50"/>
        <v>50.251261727548268</v>
      </c>
      <c r="J496" s="2">
        <f t="shared" si="51"/>
        <v>0</v>
      </c>
      <c r="K496" s="2">
        <f t="shared" si="52"/>
        <v>0</v>
      </c>
      <c r="L496" s="2">
        <f t="shared" si="55"/>
        <v>0</v>
      </c>
      <c r="M496">
        <v>-99</v>
      </c>
      <c r="N496">
        <v>-99</v>
      </c>
      <c r="O496">
        <v>2009</v>
      </c>
      <c r="P496">
        <v>2</v>
      </c>
      <c r="Q496">
        <v>22</v>
      </c>
      <c r="R496">
        <v>109</v>
      </c>
      <c r="S496" s="2">
        <f t="shared" si="53"/>
        <v>9331.3155793250826</v>
      </c>
      <c r="T496" s="2">
        <f t="shared" si="54"/>
        <v>1017113.398146434</v>
      </c>
      <c r="U496" s="3">
        <f>VLOOKUP($D496,[1]Sheet1!$A$2:$U$706,8,FALSE)</f>
        <v>2</v>
      </c>
      <c r="V496" s="4">
        <v>12</v>
      </c>
      <c r="W496" s="3" t="str">
        <f>VLOOKUP($D496,[1]Sheet1!$A$2:$U$706,9,FALSE)</f>
        <v>12a4</v>
      </c>
      <c r="X496" s="3">
        <f>VLOOKUP($D496,[1]Sheet1!$A$2:$U$706,11,FALSE)</f>
        <v>109</v>
      </c>
      <c r="Y496" s="3">
        <f>VLOOKUP($D496,[1]Sheet1!$A$2:$U$706,15,FALSE)</f>
        <v>0</v>
      </c>
      <c r="Z496" s="3">
        <f>VLOOKUP($D496,[1]Sheet1!$A$2:$U$706,16,FALSE)</f>
        <v>0</v>
      </c>
      <c r="AA496">
        <v>-99</v>
      </c>
      <c r="AB496">
        <v>-99</v>
      </c>
      <c r="AC496">
        <v>-99</v>
      </c>
      <c r="AD496" t="s">
        <v>432</v>
      </c>
      <c r="AE496">
        <v>-99</v>
      </c>
      <c r="AF496">
        <v>10.76072956</v>
      </c>
      <c r="AG496">
        <v>2515650.23</v>
      </c>
      <c r="AH496">
        <v>6861312.2999999998</v>
      </c>
      <c r="AI496">
        <v>200.31100000000001</v>
      </c>
      <c r="AJ496" t="s">
        <v>90</v>
      </c>
      <c r="AK496">
        <v>-99</v>
      </c>
      <c r="AL496" t="s">
        <v>54</v>
      </c>
      <c r="AM496" t="s">
        <v>55</v>
      </c>
      <c r="AN496">
        <v>0</v>
      </c>
      <c r="AO496">
        <v>3</v>
      </c>
      <c r="AP496">
        <v>-99</v>
      </c>
      <c r="AQ496">
        <v>-99</v>
      </c>
      <c r="AR496">
        <v>-99</v>
      </c>
      <c r="AS496">
        <v>-99</v>
      </c>
      <c r="AT496">
        <v>-99</v>
      </c>
      <c r="AV496">
        <v>-99</v>
      </c>
      <c r="AW496">
        <v>-99</v>
      </c>
      <c r="AX496">
        <v>-99</v>
      </c>
      <c r="AY496">
        <v>-99</v>
      </c>
      <c r="AZ496">
        <v>-99</v>
      </c>
      <c r="BA496">
        <v>-99</v>
      </c>
      <c r="BB496">
        <v>-99</v>
      </c>
      <c r="BC496">
        <v>-99</v>
      </c>
      <c r="BD496">
        <v>-99</v>
      </c>
      <c r="BE496">
        <v>-99</v>
      </c>
      <c r="BF496">
        <v>-99</v>
      </c>
      <c r="BG496">
        <v>-99</v>
      </c>
      <c r="BH496">
        <v>-99</v>
      </c>
      <c r="BJ496">
        <v>-99</v>
      </c>
      <c r="BK496">
        <v>-99</v>
      </c>
    </row>
    <row r="497" spans="1:63">
      <c r="A497">
        <v>7362</v>
      </c>
      <c r="B497" t="s">
        <v>707</v>
      </c>
      <c r="C497">
        <v>484</v>
      </c>
      <c r="D497" t="s">
        <v>720</v>
      </c>
      <c r="E497">
        <v>2</v>
      </c>
      <c r="F497">
        <v>2515683.2599999998</v>
      </c>
      <c r="G497">
        <v>6861305.2400000002</v>
      </c>
      <c r="H497" s="2">
        <f t="shared" si="49"/>
        <v>9.8130033731542667</v>
      </c>
      <c r="I497" s="2">
        <f t="shared" si="50"/>
        <v>29.893647566232197</v>
      </c>
      <c r="J497" s="2">
        <f t="shared" si="51"/>
        <v>1</v>
      </c>
      <c r="K497" s="2">
        <f t="shared" si="52"/>
        <v>1</v>
      </c>
      <c r="L497" s="2">
        <f t="shared" si="55"/>
        <v>0</v>
      </c>
      <c r="M497">
        <v>205.49</v>
      </c>
      <c r="N497">
        <v>-99</v>
      </c>
      <c r="O497">
        <v>2009</v>
      </c>
      <c r="P497">
        <v>2</v>
      </c>
      <c r="Q497">
        <v>12</v>
      </c>
      <c r="R497">
        <v>172</v>
      </c>
      <c r="S497" s="2">
        <f t="shared" si="53"/>
        <v>23235.219265950109</v>
      </c>
      <c r="T497" s="2">
        <f t="shared" si="54"/>
        <v>3996457.7137434189</v>
      </c>
      <c r="U497" s="3">
        <f>VLOOKUP($D497,[1]Sheet1!$A$2:$U$706,8,FALSE)</f>
        <v>2</v>
      </c>
      <c r="V497" s="4">
        <v>12</v>
      </c>
      <c r="W497" s="3" t="str">
        <f>VLOOKUP($D497,[1]Sheet1!$A$2:$U$706,9,FALSE)</f>
        <v>12a4,a6</v>
      </c>
      <c r="X497" s="3">
        <f>VLOOKUP($D497,[1]Sheet1!$A$2:$U$706,11,FALSE)</f>
        <v>173</v>
      </c>
      <c r="Y497" s="3">
        <f>VLOOKUP($D497,[1]Sheet1!$A$2:$U$706,15,FALSE)</f>
        <v>0</v>
      </c>
      <c r="Z497" s="3">
        <f>VLOOKUP($D497,[1]Sheet1!$A$2:$U$706,16,FALSE)</f>
        <v>0</v>
      </c>
      <c r="AA497">
        <v>-99</v>
      </c>
      <c r="AB497">
        <v>-99</v>
      </c>
      <c r="AC497">
        <v>-99</v>
      </c>
      <c r="AD497" t="s">
        <v>134</v>
      </c>
      <c r="AE497">
        <v>19.309999999999999</v>
      </c>
      <c r="AF497">
        <v>16.633434659999999</v>
      </c>
      <c r="AG497">
        <v>2515683.1869999999</v>
      </c>
      <c r="AH497">
        <v>6861305.0199999996</v>
      </c>
      <c r="AI497">
        <v>201.268</v>
      </c>
      <c r="AJ497" t="s">
        <v>62</v>
      </c>
      <c r="AK497">
        <v>-99</v>
      </c>
      <c r="AL497" t="s">
        <v>54</v>
      </c>
      <c r="AM497" t="s">
        <v>55</v>
      </c>
      <c r="AN497">
        <v>0</v>
      </c>
      <c r="AO497">
        <v>3</v>
      </c>
      <c r="AP497">
        <v>-99</v>
      </c>
      <c r="AQ497">
        <v>-99</v>
      </c>
      <c r="AR497">
        <v>-99</v>
      </c>
      <c r="AS497">
        <v>-99</v>
      </c>
      <c r="AT497">
        <v>-99</v>
      </c>
      <c r="AV497">
        <v>-99</v>
      </c>
      <c r="AW497">
        <v>-99</v>
      </c>
      <c r="AX497">
        <v>-99</v>
      </c>
      <c r="AY497">
        <v>-99</v>
      </c>
      <c r="AZ497">
        <v>-99</v>
      </c>
      <c r="BA497">
        <v>-99</v>
      </c>
      <c r="BB497">
        <v>-99</v>
      </c>
      <c r="BC497">
        <v>-99</v>
      </c>
      <c r="BD497">
        <v>-99</v>
      </c>
      <c r="BE497">
        <v>-99</v>
      </c>
      <c r="BF497">
        <v>-99</v>
      </c>
      <c r="BG497">
        <v>-99</v>
      </c>
      <c r="BH497">
        <v>-99</v>
      </c>
      <c r="BJ497">
        <v>-99</v>
      </c>
      <c r="BK497">
        <v>-99</v>
      </c>
    </row>
    <row r="498" spans="1:63">
      <c r="A498">
        <v>6889</v>
      </c>
      <c r="B498" t="s">
        <v>50</v>
      </c>
      <c r="C498">
        <v>96</v>
      </c>
      <c r="D498" t="s">
        <v>140</v>
      </c>
      <c r="E498">
        <v>2</v>
      </c>
      <c r="F498">
        <v>2515662.52</v>
      </c>
      <c r="G498">
        <v>6861292.46</v>
      </c>
      <c r="H498" s="2">
        <f t="shared" si="49"/>
        <v>-14.384881514922743</v>
      </c>
      <c r="I498" s="2">
        <f t="shared" si="50"/>
        <v>27.076136796067246</v>
      </c>
      <c r="J498" s="2">
        <f t="shared" si="51"/>
        <v>0</v>
      </c>
      <c r="K498" s="2">
        <f t="shared" si="52"/>
        <v>0</v>
      </c>
      <c r="L498" s="2">
        <f t="shared" si="55"/>
        <v>0</v>
      </c>
      <c r="M498">
        <v>205.01</v>
      </c>
      <c r="N498">
        <v>-99</v>
      </c>
      <c r="O498">
        <v>2009</v>
      </c>
      <c r="P498">
        <v>2</v>
      </c>
      <c r="Q498">
        <v>11</v>
      </c>
      <c r="R498">
        <v>193</v>
      </c>
      <c r="S498" s="2">
        <f t="shared" si="53"/>
        <v>29255.296188391552</v>
      </c>
      <c r="T498" s="2">
        <f t="shared" si="54"/>
        <v>5646272.1643595695</v>
      </c>
      <c r="U498" s="3">
        <f>VLOOKUP($D498,[1]Sheet1!$A$2:$U$706,8,FALSE)</f>
        <v>2</v>
      </c>
      <c r="V498" s="4">
        <v>12</v>
      </c>
      <c r="W498" s="3" t="str">
        <f>VLOOKUP($D498,[1]Sheet1!$A$2:$U$706,9,FALSE)</f>
        <v>12a6</v>
      </c>
      <c r="X498" s="3">
        <f>VLOOKUP($D498,[1]Sheet1!$A$2:$U$706,11,FALSE)</f>
        <v>178</v>
      </c>
      <c r="Y498" s="3">
        <f>VLOOKUP($D498,[1]Sheet1!$A$2:$U$706,15,FALSE)</f>
        <v>0</v>
      </c>
      <c r="Z498" s="3">
        <f>VLOOKUP($D498,[1]Sheet1!$A$2:$U$706,16,FALSE)</f>
        <v>0</v>
      </c>
      <c r="AA498">
        <v>-99</v>
      </c>
      <c r="AB498">
        <v>-99</v>
      </c>
      <c r="AC498">
        <v>-99</v>
      </c>
      <c r="AD498" t="s">
        <v>52</v>
      </c>
      <c r="AE498">
        <v>15.89</v>
      </c>
      <c r="AF498">
        <v>18.268488380000001</v>
      </c>
      <c r="AG498">
        <v>2515662.52</v>
      </c>
      <c r="AH498">
        <v>6861292.2939999998</v>
      </c>
      <c r="AI498">
        <v>204.809</v>
      </c>
      <c r="AJ498" t="s">
        <v>53</v>
      </c>
      <c r="AK498">
        <v>-99</v>
      </c>
      <c r="AL498" t="s">
        <v>54</v>
      </c>
      <c r="AM498" t="s">
        <v>55</v>
      </c>
      <c r="AN498">
        <v>0</v>
      </c>
      <c r="AO498">
        <v>3</v>
      </c>
      <c r="AP498">
        <v>-99</v>
      </c>
      <c r="AQ498">
        <v>-99</v>
      </c>
      <c r="AR498">
        <v>-99</v>
      </c>
      <c r="AS498">
        <v>-99</v>
      </c>
      <c r="AT498">
        <v>-99</v>
      </c>
      <c r="AV498">
        <v>-99</v>
      </c>
      <c r="AW498">
        <v>-99</v>
      </c>
      <c r="AX498">
        <v>-99</v>
      </c>
      <c r="AY498">
        <v>-99</v>
      </c>
      <c r="AZ498">
        <v>-99</v>
      </c>
      <c r="BA498">
        <v>-99</v>
      </c>
      <c r="BB498">
        <v>-99</v>
      </c>
      <c r="BC498">
        <v>-99</v>
      </c>
      <c r="BD498">
        <v>-99</v>
      </c>
      <c r="BE498">
        <v>-99</v>
      </c>
      <c r="BF498">
        <v>-99</v>
      </c>
      <c r="BG498">
        <v>-99</v>
      </c>
      <c r="BH498">
        <v>-99</v>
      </c>
      <c r="BJ498">
        <v>-99</v>
      </c>
      <c r="BK498">
        <v>-99</v>
      </c>
    </row>
    <row r="499" spans="1:63">
      <c r="A499">
        <v>7152</v>
      </c>
      <c r="B499" t="s">
        <v>253</v>
      </c>
      <c r="C499">
        <v>745</v>
      </c>
      <c r="D499" t="s">
        <v>462</v>
      </c>
      <c r="E499">
        <v>3</v>
      </c>
      <c r="F499">
        <v>2515632.36</v>
      </c>
      <c r="G499">
        <v>6861329.4000000004</v>
      </c>
      <c r="H499" s="2">
        <f t="shared" si="49"/>
        <v>-26.10760578320853</v>
      </c>
      <c r="I499" s="2">
        <f t="shared" si="50"/>
        <v>73.301313223734951</v>
      </c>
      <c r="J499" s="2">
        <f t="shared" si="51"/>
        <v>0</v>
      </c>
      <c r="K499" s="2">
        <f t="shared" si="52"/>
        <v>0</v>
      </c>
      <c r="L499" s="2">
        <f t="shared" si="55"/>
        <v>0</v>
      </c>
      <c r="M499">
        <v>-99</v>
      </c>
      <c r="N499">
        <v>-99</v>
      </c>
      <c r="O499">
        <v>2009</v>
      </c>
      <c r="P499">
        <v>2</v>
      </c>
      <c r="Q499">
        <v>11</v>
      </c>
      <c r="R499">
        <v>97</v>
      </c>
      <c r="S499" s="2">
        <f t="shared" si="53"/>
        <v>7389.8113194065909</v>
      </c>
      <c r="T499" s="2">
        <f t="shared" si="54"/>
        <v>716811.69798243931</v>
      </c>
      <c r="U499" s="3">
        <f>VLOOKUP($D499,[1]Sheet1!$A$2:$U$706,8,FALSE)</f>
        <v>2</v>
      </c>
      <c r="V499" s="4">
        <v>12</v>
      </c>
      <c r="W499" s="3" t="str">
        <f>VLOOKUP($D499,[1]Sheet1!$A$2:$U$706,9,FALSE)</f>
        <v>12a6</v>
      </c>
      <c r="X499" s="3">
        <f>VLOOKUP($D499,[1]Sheet1!$A$2:$U$706,11,FALSE)</f>
        <v>109</v>
      </c>
      <c r="Y499" s="3">
        <f>VLOOKUP($D499,[1]Sheet1!$A$2:$U$706,15,FALSE)</f>
        <v>0</v>
      </c>
      <c r="Z499" s="3">
        <f>VLOOKUP($D499,[1]Sheet1!$A$2:$U$706,16,FALSE)</f>
        <v>0</v>
      </c>
      <c r="AA499">
        <v>-99</v>
      </c>
      <c r="AB499">
        <v>-99</v>
      </c>
      <c r="AC499">
        <v>-99</v>
      </c>
      <c r="AD499" t="s">
        <v>52</v>
      </c>
      <c r="AE499">
        <v>-99</v>
      </c>
      <c r="AF499">
        <v>9.4678963409999994</v>
      </c>
      <c r="AG499">
        <v>2515632.36</v>
      </c>
      <c r="AH499">
        <v>6861329.4000000004</v>
      </c>
      <c r="AI499">
        <v>191.738</v>
      </c>
      <c r="AJ499" t="s">
        <v>428</v>
      </c>
      <c r="AK499">
        <v>-99</v>
      </c>
      <c r="AL499" t="s">
        <v>54</v>
      </c>
      <c r="AM499" t="s">
        <v>55</v>
      </c>
      <c r="AN499">
        <v>0</v>
      </c>
      <c r="AO499">
        <v>3</v>
      </c>
      <c r="AP499">
        <v>-99</v>
      </c>
      <c r="AQ499">
        <v>-99</v>
      </c>
      <c r="AR499">
        <v>-99</v>
      </c>
      <c r="AS499">
        <v>-99</v>
      </c>
      <c r="AT499">
        <v>-99</v>
      </c>
      <c r="AV499">
        <v>-99</v>
      </c>
      <c r="AW499">
        <v>-99</v>
      </c>
      <c r="AX499">
        <v>-99</v>
      </c>
      <c r="AY499">
        <v>-99</v>
      </c>
      <c r="AZ499">
        <v>-99</v>
      </c>
      <c r="BA499">
        <v>-99</v>
      </c>
      <c r="BB499">
        <v>-99</v>
      </c>
      <c r="BC499">
        <v>-99</v>
      </c>
      <c r="BD499">
        <v>-99</v>
      </c>
      <c r="BE499">
        <v>-99</v>
      </c>
      <c r="BF499">
        <v>-99</v>
      </c>
      <c r="BG499">
        <v>-99</v>
      </c>
      <c r="BH499">
        <v>-99</v>
      </c>
      <c r="BJ499">
        <v>-99</v>
      </c>
      <c r="BK499">
        <v>-99</v>
      </c>
    </row>
    <row r="500" spans="1:63">
      <c r="A500">
        <v>6865</v>
      </c>
      <c r="B500" t="s">
        <v>50</v>
      </c>
      <c r="C500">
        <v>68</v>
      </c>
      <c r="D500" t="s">
        <v>112</v>
      </c>
      <c r="E500">
        <v>2</v>
      </c>
      <c r="F500">
        <v>2515656.04</v>
      </c>
      <c r="G500">
        <v>6861301.0899999999</v>
      </c>
      <c r="H500" s="2">
        <f t="shared" si="49"/>
        <v>-16.610560376128348</v>
      </c>
      <c r="I500" s="2">
        <f t="shared" si="50"/>
        <v>37.636139334164106</v>
      </c>
      <c r="J500" s="2">
        <f t="shared" si="51"/>
        <v>0</v>
      </c>
      <c r="K500" s="2">
        <f t="shared" si="52"/>
        <v>0</v>
      </c>
      <c r="L500" s="2">
        <f t="shared" si="55"/>
        <v>0</v>
      </c>
      <c r="M500">
        <v>206.02</v>
      </c>
      <c r="N500">
        <v>-99</v>
      </c>
      <c r="O500">
        <v>2009</v>
      </c>
      <c r="P500">
        <v>2</v>
      </c>
      <c r="Q500">
        <v>12</v>
      </c>
      <c r="R500">
        <v>195</v>
      </c>
      <c r="S500" s="2">
        <f t="shared" si="53"/>
        <v>29864.765163187971</v>
      </c>
      <c r="T500" s="2">
        <f t="shared" si="54"/>
        <v>5823629.206821654</v>
      </c>
      <c r="U500" s="3">
        <f>VLOOKUP($D500,[1]Sheet1!$A$2:$U$706,8,FALSE)</f>
        <v>2</v>
      </c>
      <c r="V500" s="4">
        <v>12</v>
      </c>
      <c r="W500" s="3" t="str">
        <f>VLOOKUP($D500,[1]Sheet1!$A$2:$U$706,9,FALSE)</f>
        <v>12a7</v>
      </c>
      <c r="X500" s="3">
        <f>VLOOKUP($D500,[1]Sheet1!$A$2:$U$706,11,FALSE)</f>
        <v>197</v>
      </c>
      <c r="Y500" s="3">
        <f>VLOOKUP($D500,[1]Sheet1!$A$2:$U$706,15,FALSE)</f>
        <v>0</v>
      </c>
      <c r="Z500" s="3">
        <f>VLOOKUP($D500,[1]Sheet1!$A$2:$U$706,16,FALSE)</f>
        <v>0</v>
      </c>
      <c r="AA500">
        <v>-99</v>
      </c>
      <c r="AB500">
        <v>-99</v>
      </c>
      <c r="AC500">
        <v>-99</v>
      </c>
      <c r="AD500" t="s">
        <v>109</v>
      </c>
      <c r="AE500">
        <v>16.27</v>
      </c>
      <c r="AF500">
        <v>18.41670285</v>
      </c>
      <c r="AG500">
        <v>2515656.1860000002</v>
      </c>
      <c r="AH500">
        <v>6861300.7419999996</v>
      </c>
      <c r="AI500">
        <v>205.887</v>
      </c>
      <c r="AJ500" t="s">
        <v>53</v>
      </c>
      <c r="AK500">
        <v>-99</v>
      </c>
      <c r="AL500" t="s">
        <v>54</v>
      </c>
      <c r="AM500" t="s">
        <v>55</v>
      </c>
      <c r="AN500">
        <v>0</v>
      </c>
      <c r="AO500">
        <v>3</v>
      </c>
      <c r="AP500">
        <v>-99</v>
      </c>
      <c r="AQ500">
        <v>-99</v>
      </c>
      <c r="AR500">
        <v>-99</v>
      </c>
      <c r="AS500">
        <v>-99</v>
      </c>
      <c r="AT500">
        <v>-99</v>
      </c>
      <c r="AV500">
        <v>-99</v>
      </c>
      <c r="AW500">
        <v>-99</v>
      </c>
      <c r="AX500">
        <v>-99</v>
      </c>
      <c r="AY500">
        <v>-99</v>
      </c>
      <c r="AZ500">
        <v>-99</v>
      </c>
      <c r="BA500">
        <v>-99</v>
      </c>
      <c r="BB500">
        <v>-99</v>
      </c>
      <c r="BC500">
        <v>-99</v>
      </c>
      <c r="BD500">
        <v>-99</v>
      </c>
      <c r="BE500">
        <v>-99</v>
      </c>
      <c r="BF500">
        <v>-99</v>
      </c>
      <c r="BG500">
        <v>-99</v>
      </c>
      <c r="BH500">
        <v>-99</v>
      </c>
      <c r="BJ500">
        <v>-99</v>
      </c>
      <c r="BK500">
        <v>-99</v>
      </c>
    </row>
    <row r="501" spans="1:63">
      <c r="A501">
        <v>7405</v>
      </c>
      <c r="B501" t="s">
        <v>707</v>
      </c>
      <c r="C501">
        <v>533</v>
      </c>
      <c r="D501" t="s">
        <v>773</v>
      </c>
      <c r="E501">
        <v>2</v>
      </c>
      <c r="F501">
        <v>2515708.23</v>
      </c>
      <c r="G501">
        <v>6861289.6200000001</v>
      </c>
      <c r="H501" s="2">
        <f t="shared" si="49"/>
        <v>25.842211567208153</v>
      </c>
      <c r="I501" s="2">
        <f t="shared" si="50"/>
        <v>5.1843419368665824</v>
      </c>
      <c r="J501" s="2">
        <f t="shared" si="51"/>
        <v>1</v>
      </c>
      <c r="K501" s="2">
        <f t="shared" si="52"/>
        <v>1</v>
      </c>
      <c r="L501" s="2">
        <f t="shared" si="55"/>
        <v>1</v>
      </c>
      <c r="M501">
        <v>203.33</v>
      </c>
      <c r="N501">
        <v>-99</v>
      </c>
      <c r="O501">
        <v>2009</v>
      </c>
      <c r="P501">
        <v>2</v>
      </c>
      <c r="Q501">
        <v>13</v>
      </c>
      <c r="R501">
        <v>158</v>
      </c>
      <c r="S501" s="2">
        <f t="shared" si="53"/>
        <v>19606.6797510539</v>
      </c>
      <c r="T501" s="2">
        <f t="shared" si="54"/>
        <v>3097855.4006665163</v>
      </c>
      <c r="U501" s="3">
        <f>VLOOKUP($D501,[1]Sheet1!$A$2:$U$706,8,FALSE)</f>
        <v>2</v>
      </c>
      <c r="V501" s="4">
        <v>12</v>
      </c>
      <c r="W501" s="3" t="str">
        <f>VLOOKUP($D501,[1]Sheet1!$A$2:$U$706,9,FALSE)</f>
        <v>12a7</v>
      </c>
      <c r="X501" s="3">
        <f>VLOOKUP($D501,[1]Sheet1!$A$2:$U$706,11,FALSE)</f>
        <v>154</v>
      </c>
      <c r="Y501" s="3">
        <f>VLOOKUP($D501,[1]Sheet1!$A$2:$U$706,15,FALSE)</f>
        <v>0</v>
      </c>
      <c r="Z501" s="3">
        <f>VLOOKUP($D501,[1]Sheet1!$A$2:$U$706,16,FALSE)</f>
        <v>0</v>
      </c>
      <c r="AA501">
        <v>-99</v>
      </c>
      <c r="AB501">
        <v>-99</v>
      </c>
      <c r="AC501">
        <v>-99</v>
      </c>
      <c r="AD501" t="s">
        <v>774</v>
      </c>
      <c r="AE501">
        <v>18.47</v>
      </c>
      <c r="AF501">
        <v>15.45880887</v>
      </c>
      <c r="AG501">
        <v>2515708.3029999998</v>
      </c>
      <c r="AH501">
        <v>6861289.4730000002</v>
      </c>
      <c r="AI501">
        <v>201.68799999999999</v>
      </c>
      <c r="AJ501" t="s">
        <v>258</v>
      </c>
      <c r="AK501">
        <v>-99</v>
      </c>
      <c r="AL501" t="s">
        <v>54</v>
      </c>
      <c r="AM501" t="s">
        <v>55</v>
      </c>
      <c r="AN501">
        <v>0</v>
      </c>
      <c r="AO501">
        <v>3</v>
      </c>
      <c r="AP501">
        <v>-99</v>
      </c>
      <c r="AQ501">
        <v>-99</v>
      </c>
      <c r="AR501">
        <v>-99</v>
      </c>
      <c r="AS501">
        <v>-99</v>
      </c>
      <c r="AT501">
        <v>-99</v>
      </c>
      <c r="AV501">
        <v>-99</v>
      </c>
      <c r="AW501">
        <v>-99</v>
      </c>
      <c r="AX501">
        <v>-99</v>
      </c>
      <c r="AY501">
        <v>-99</v>
      </c>
      <c r="AZ501">
        <v>-99</v>
      </c>
      <c r="BA501">
        <v>-99</v>
      </c>
      <c r="BB501">
        <v>-99</v>
      </c>
      <c r="BC501">
        <v>-99</v>
      </c>
      <c r="BD501">
        <v>-99</v>
      </c>
      <c r="BE501">
        <v>-99</v>
      </c>
      <c r="BF501">
        <v>-99</v>
      </c>
      <c r="BG501">
        <v>-99</v>
      </c>
      <c r="BH501">
        <v>-99</v>
      </c>
      <c r="BJ501">
        <v>-99</v>
      </c>
      <c r="BK501">
        <v>-99</v>
      </c>
    </row>
    <row r="502" spans="1:63">
      <c r="A502">
        <v>6969</v>
      </c>
      <c r="B502" t="s">
        <v>50</v>
      </c>
      <c r="C502">
        <v>725</v>
      </c>
      <c r="D502" t="s">
        <v>240</v>
      </c>
      <c r="E502">
        <v>3</v>
      </c>
      <c r="F502">
        <v>2515669.34</v>
      </c>
      <c r="G502">
        <v>6861305.1299999999</v>
      </c>
      <c r="H502" s="2">
        <f t="shared" si="49"/>
        <v>-2.8492890312615451</v>
      </c>
      <c r="I502" s="2">
        <f t="shared" si="50"/>
        <v>35.676799912753353</v>
      </c>
      <c r="J502" s="2">
        <f t="shared" si="51"/>
        <v>0</v>
      </c>
      <c r="K502" s="2">
        <f t="shared" si="52"/>
        <v>0</v>
      </c>
      <c r="L502" s="2">
        <f t="shared" si="55"/>
        <v>0</v>
      </c>
      <c r="M502">
        <v>-99</v>
      </c>
      <c r="N502">
        <v>-99</v>
      </c>
      <c r="O502">
        <v>2009</v>
      </c>
      <c r="P502">
        <v>2</v>
      </c>
      <c r="Q502">
        <v>12</v>
      </c>
      <c r="R502">
        <v>73</v>
      </c>
      <c r="S502" s="2">
        <f t="shared" si="53"/>
        <v>4185.3868127450023</v>
      </c>
      <c r="T502" s="2">
        <f t="shared" si="54"/>
        <v>305533.23733038519</v>
      </c>
      <c r="U502" s="3">
        <f>VLOOKUP($D502,[1]Sheet1!$A$2:$U$706,8,FALSE)</f>
        <v>2</v>
      </c>
      <c r="V502" s="4">
        <v>14</v>
      </c>
      <c r="W502" s="3">
        <f>VLOOKUP($D502,[1]Sheet1!$A$2:$U$706,9,FALSE)</f>
        <v>14</v>
      </c>
      <c r="X502" s="3">
        <f>VLOOKUP($D502,[1]Sheet1!$A$2:$U$706,11,FALSE)</f>
        <v>79</v>
      </c>
      <c r="Y502" s="3">
        <f>VLOOKUP($D502,[1]Sheet1!$A$2:$U$706,15,FALSE)</f>
        <v>0</v>
      </c>
      <c r="Z502" s="3">
        <f>VLOOKUP($D502,[1]Sheet1!$A$2:$U$706,16,FALSE)</f>
        <v>0</v>
      </c>
      <c r="AA502">
        <v>-99</v>
      </c>
      <c r="AB502">
        <v>-99</v>
      </c>
      <c r="AC502">
        <v>-99</v>
      </c>
      <c r="AD502" t="s">
        <v>241</v>
      </c>
      <c r="AE502">
        <v>-99</v>
      </c>
      <c r="AF502">
        <v>6.7409447990000002</v>
      </c>
      <c r="AG502">
        <v>2515669.34</v>
      </c>
      <c r="AH502">
        <v>6861305.1299999999</v>
      </c>
      <c r="AI502">
        <v>195.38900000000001</v>
      </c>
      <c r="AJ502" t="s">
        <v>90</v>
      </c>
      <c r="AK502">
        <v>-99</v>
      </c>
      <c r="AL502" t="s">
        <v>54</v>
      </c>
      <c r="AM502" t="s">
        <v>55</v>
      </c>
      <c r="AN502">
        <v>0</v>
      </c>
      <c r="AO502">
        <v>3</v>
      </c>
      <c r="AP502">
        <v>-99</v>
      </c>
      <c r="AQ502">
        <v>-99</v>
      </c>
      <c r="AR502">
        <v>-99</v>
      </c>
      <c r="AS502">
        <v>-99</v>
      </c>
      <c r="AT502">
        <v>-99</v>
      </c>
      <c r="AV502">
        <v>-99</v>
      </c>
      <c r="AW502">
        <v>-99</v>
      </c>
      <c r="AX502">
        <v>-99</v>
      </c>
      <c r="AY502">
        <v>-99</v>
      </c>
      <c r="AZ502">
        <v>-99</v>
      </c>
      <c r="BA502">
        <v>-99</v>
      </c>
      <c r="BB502">
        <v>-99</v>
      </c>
      <c r="BC502">
        <v>-99</v>
      </c>
      <c r="BD502">
        <v>-99</v>
      </c>
      <c r="BE502">
        <v>-99</v>
      </c>
      <c r="BF502">
        <v>-99</v>
      </c>
      <c r="BG502">
        <v>-99</v>
      </c>
      <c r="BH502">
        <v>-99</v>
      </c>
      <c r="BJ502">
        <v>-99</v>
      </c>
      <c r="BK502">
        <v>-99</v>
      </c>
    </row>
    <row r="503" spans="1:63">
      <c r="A503">
        <v>7503</v>
      </c>
      <c r="B503" t="s">
        <v>707</v>
      </c>
      <c r="C503">
        <v>720</v>
      </c>
      <c r="D503" t="s">
        <v>889</v>
      </c>
      <c r="E503">
        <v>3</v>
      </c>
      <c r="F503">
        <v>2515697</v>
      </c>
      <c r="G503">
        <v>6861292.2300000004</v>
      </c>
      <c r="H503" s="2">
        <f t="shared" si="49"/>
        <v>16.767408782088374</v>
      </c>
      <c r="I503" s="2">
        <f t="shared" si="50"/>
        <v>12.295808340676285</v>
      </c>
      <c r="J503" s="2">
        <f t="shared" si="51"/>
        <v>1</v>
      </c>
      <c r="K503" s="2">
        <f t="shared" si="52"/>
        <v>0</v>
      </c>
      <c r="L503" s="2">
        <f t="shared" si="55"/>
        <v>0</v>
      </c>
      <c r="M503">
        <v>-99</v>
      </c>
      <c r="N503">
        <v>-99</v>
      </c>
      <c r="O503">
        <v>2009</v>
      </c>
      <c r="P503">
        <v>2</v>
      </c>
      <c r="Q503">
        <v>12</v>
      </c>
      <c r="R503">
        <v>96</v>
      </c>
      <c r="S503" s="2">
        <f t="shared" si="53"/>
        <v>7238.2294738708833</v>
      </c>
      <c r="T503" s="2">
        <f t="shared" si="54"/>
        <v>694870.02949160477</v>
      </c>
      <c r="U503" s="3">
        <f>VLOOKUP($D503,[1]Sheet1!$A$2:$U$706,8,FALSE)</f>
        <v>2</v>
      </c>
      <c r="V503" s="4">
        <v>14</v>
      </c>
      <c r="W503" s="3">
        <f>VLOOKUP($D503,[1]Sheet1!$A$2:$U$706,9,FALSE)</f>
        <v>14</v>
      </c>
      <c r="X503" s="3">
        <f>VLOOKUP($D503,[1]Sheet1!$A$2:$U$706,11,FALSE)</f>
        <v>96</v>
      </c>
      <c r="Y503" s="3">
        <f>VLOOKUP($D503,[1]Sheet1!$A$2:$U$706,15,FALSE)</f>
        <v>0</v>
      </c>
      <c r="Z503" s="3">
        <f>VLOOKUP($D503,[1]Sheet1!$A$2:$U$706,16,FALSE)</f>
        <v>0</v>
      </c>
      <c r="AA503">
        <v>-99</v>
      </c>
      <c r="AB503">
        <v>-99</v>
      </c>
      <c r="AC503">
        <v>-99</v>
      </c>
      <c r="AD503" t="s">
        <v>890</v>
      </c>
      <c r="AE503">
        <v>-99</v>
      </c>
      <c r="AF503">
        <v>9.3577944179999992</v>
      </c>
      <c r="AG503">
        <v>2515697</v>
      </c>
      <c r="AH503">
        <v>6861292.2300000004</v>
      </c>
      <c r="AI503">
        <v>194.541</v>
      </c>
      <c r="AJ503" t="s">
        <v>90</v>
      </c>
      <c r="AK503">
        <v>-99</v>
      </c>
      <c r="AL503" t="s">
        <v>54</v>
      </c>
      <c r="AM503" t="s">
        <v>55</v>
      </c>
      <c r="AN503">
        <v>0</v>
      </c>
      <c r="AO503">
        <v>3</v>
      </c>
      <c r="AP503">
        <v>-99</v>
      </c>
      <c r="AQ503">
        <v>-99</v>
      </c>
      <c r="AR503">
        <v>-99</v>
      </c>
      <c r="AS503">
        <v>-99</v>
      </c>
      <c r="AT503">
        <v>-99</v>
      </c>
      <c r="AV503">
        <v>-99</v>
      </c>
      <c r="AW503">
        <v>-99</v>
      </c>
      <c r="AX503">
        <v>-99</v>
      </c>
      <c r="AY503">
        <v>-99</v>
      </c>
      <c r="AZ503">
        <v>-99</v>
      </c>
      <c r="BA503">
        <v>-99</v>
      </c>
      <c r="BB503">
        <v>-99</v>
      </c>
      <c r="BC503">
        <v>-99</v>
      </c>
      <c r="BD503">
        <v>-99</v>
      </c>
      <c r="BE503">
        <v>-99</v>
      </c>
      <c r="BF503">
        <v>-99</v>
      </c>
      <c r="BG503">
        <v>-99</v>
      </c>
      <c r="BH503">
        <v>-99</v>
      </c>
      <c r="BJ503">
        <v>-99</v>
      </c>
      <c r="BK503">
        <v>-99</v>
      </c>
    </row>
    <row r="504" spans="1:63">
      <c r="A504">
        <v>7339</v>
      </c>
      <c r="B504" t="s">
        <v>496</v>
      </c>
      <c r="C504">
        <v>732</v>
      </c>
      <c r="D504" t="s">
        <v>692</v>
      </c>
      <c r="E504">
        <v>3</v>
      </c>
      <c r="F504">
        <v>2515707.38</v>
      </c>
      <c r="G504">
        <v>6861346.5199999996</v>
      </c>
      <c r="H504" s="2">
        <f t="shared" si="49"/>
        <v>49.118829040952235</v>
      </c>
      <c r="I504" s="2">
        <f t="shared" si="50"/>
        <v>57.112480541264475</v>
      </c>
      <c r="J504" s="2">
        <f t="shared" si="51"/>
        <v>0</v>
      </c>
      <c r="K504" s="2">
        <f t="shared" si="52"/>
        <v>0</v>
      </c>
      <c r="L504" s="2">
        <f t="shared" si="55"/>
        <v>0</v>
      </c>
      <c r="M504">
        <v>-99</v>
      </c>
      <c r="N504">
        <v>-99</v>
      </c>
      <c r="O504">
        <v>2009</v>
      </c>
      <c r="P504">
        <v>2</v>
      </c>
      <c r="Q504">
        <v>11</v>
      </c>
      <c r="R504">
        <v>87</v>
      </c>
      <c r="S504" s="2">
        <f t="shared" si="53"/>
        <v>5944.678698755286</v>
      </c>
      <c r="T504" s="2">
        <f t="shared" si="54"/>
        <v>517187.0467917099</v>
      </c>
      <c r="U504" s="3">
        <f>VLOOKUP($D504,[1]Sheet1!$A$2:$U$706,8,FALSE)</f>
        <v>2</v>
      </c>
      <c r="V504" s="4">
        <v>14</v>
      </c>
      <c r="W504" s="3" t="str">
        <f>VLOOKUP($D504,[1]Sheet1!$A$2:$U$706,9,FALSE)</f>
        <v>14a6</v>
      </c>
      <c r="X504" s="3">
        <f>VLOOKUP($D504,[1]Sheet1!$A$2:$U$706,11,FALSE)</f>
        <v>87</v>
      </c>
      <c r="Y504" s="3">
        <f>VLOOKUP($D504,[1]Sheet1!$A$2:$U$706,15,FALSE)</f>
        <v>0</v>
      </c>
      <c r="Z504" s="3">
        <f>VLOOKUP($D504,[1]Sheet1!$A$2:$U$706,16,FALSE)</f>
        <v>0</v>
      </c>
      <c r="AA504">
        <v>-99</v>
      </c>
      <c r="AB504">
        <v>-99</v>
      </c>
      <c r="AC504">
        <v>-99</v>
      </c>
      <c r="AD504" t="s">
        <v>52</v>
      </c>
      <c r="AE504">
        <v>-99</v>
      </c>
      <c r="AF504">
        <v>8.3517724859999998</v>
      </c>
      <c r="AG504">
        <v>2515707.38</v>
      </c>
      <c r="AH504">
        <v>6861346.5199999996</v>
      </c>
      <c r="AI504">
        <v>192.429</v>
      </c>
      <c r="AJ504" t="s">
        <v>90</v>
      </c>
      <c r="AK504">
        <v>-99</v>
      </c>
      <c r="AL504" t="s">
        <v>54</v>
      </c>
      <c r="AM504" t="s">
        <v>55</v>
      </c>
      <c r="AN504">
        <v>0</v>
      </c>
      <c r="AO504">
        <v>3</v>
      </c>
      <c r="AP504">
        <v>-99</v>
      </c>
      <c r="AQ504">
        <v>-99</v>
      </c>
      <c r="AR504">
        <v>-99</v>
      </c>
      <c r="AS504">
        <v>-99</v>
      </c>
      <c r="AT504">
        <v>-99</v>
      </c>
      <c r="AV504">
        <v>-99</v>
      </c>
      <c r="AW504">
        <v>-99</v>
      </c>
      <c r="AX504">
        <v>-99</v>
      </c>
      <c r="AY504">
        <v>-99</v>
      </c>
      <c r="AZ504">
        <v>-99</v>
      </c>
      <c r="BA504">
        <v>-99</v>
      </c>
      <c r="BB504">
        <v>-99</v>
      </c>
      <c r="BC504">
        <v>-99</v>
      </c>
      <c r="BD504">
        <v>-99</v>
      </c>
      <c r="BE504">
        <v>-99</v>
      </c>
      <c r="BF504">
        <v>-99</v>
      </c>
      <c r="BG504">
        <v>-99</v>
      </c>
      <c r="BH504">
        <v>-99</v>
      </c>
      <c r="BJ504">
        <v>-99</v>
      </c>
      <c r="BK504">
        <v>-99</v>
      </c>
    </row>
    <row r="505" spans="1:63">
      <c r="A505">
        <v>7552</v>
      </c>
      <c r="B505" t="s">
        <v>707</v>
      </c>
      <c r="C505">
        <v>772</v>
      </c>
      <c r="D505" t="s">
        <v>955</v>
      </c>
      <c r="E505">
        <v>3</v>
      </c>
      <c r="F505">
        <v>2515694.17</v>
      </c>
      <c r="G505">
        <v>6861318.9000000004</v>
      </c>
      <c r="H505" s="2">
        <f t="shared" si="49"/>
        <v>25.473786785300099</v>
      </c>
      <c r="I505" s="2">
        <f t="shared" si="50"/>
        <v>37.663046701633881</v>
      </c>
      <c r="J505" s="2">
        <f t="shared" si="51"/>
        <v>1</v>
      </c>
      <c r="K505" s="2">
        <f t="shared" si="52"/>
        <v>0</v>
      </c>
      <c r="L505" s="2">
        <f t="shared" si="55"/>
        <v>0</v>
      </c>
      <c r="M505">
        <v>-99</v>
      </c>
      <c r="N505">
        <v>-99</v>
      </c>
      <c r="O505">
        <v>2009</v>
      </c>
      <c r="P505">
        <v>2</v>
      </c>
      <c r="Q505">
        <v>11</v>
      </c>
      <c r="R505">
        <v>93</v>
      </c>
      <c r="S505" s="2">
        <f t="shared" si="53"/>
        <v>6792.9087152245302</v>
      </c>
      <c r="T505" s="2">
        <f t="shared" si="54"/>
        <v>631740.51051588135</v>
      </c>
      <c r="U505" s="3">
        <f>VLOOKUP($D505,[1]Sheet1!$A$2:$U$706,8,FALSE)</f>
        <v>2</v>
      </c>
      <c r="V505" s="4">
        <v>14</v>
      </c>
      <c r="W505" s="3" t="str">
        <f>VLOOKUP($D505,[1]Sheet1!$A$2:$U$706,9,FALSE)</f>
        <v>14a7</v>
      </c>
      <c r="X505" s="3">
        <f>VLOOKUP($D505,[1]Sheet1!$A$2:$U$706,11,FALSE)</f>
        <v>89</v>
      </c>
      <c r="Y505" s="3">
        <f>VLOOKUP($D505,[1]Sheet1!$A$2:$U$706,15,FALSE)</f>
        <v>0</v>
      </c>
      <c r="Z505" s="3">
        <f>VLOOKUP($D505,[1]Sheet1!$A$2:$U$706,16,FALSE)</f>
        <v>0</v>
      </c>
      <c r="AA505">
        <v>-99</v>
      </c>
      <c r="AB505">
        <v>-99</v>
      </c>
      <c r="AC505">
        <v>-99</v>
      </c>
      <c r="AD505" t="s">
        <v>52</v>
      </c>
      <c r="AE505">
        <v>-99</v>
      </c>
      <c r="AF505">
        <v>9.0254172480000001</v>
      </c>
      <c r="AG505">
        <v>2515694.17</v>
      </c>
      <c r="AH505">
        <v>6861318.9000000004</v>
      </c>
      <c r="AI505">
        <v>194.53</v>
      </c>
      <c r="AJ505" t="s">
        <v>90</v>
      </c>
      <c r="AK505">
        <v>-99</v>
      </c>
      <c r="AL505" t="s">
        <v>54</v>
      </c>
      <c r="AM505" t="s">
        <v>55</v>
      </c>
      <c r="AN505">
        <v>0</v>
      </c>
      <c r="AO505">
        <v>3</v>
      </c>
      <c r="AP505">
        <v>-99</v>
      </c>
      <c r="AQ505">
        <v>-99</v>
      </c>
      <c r="AR505">
        <v>-99</v>
      </c>
      <c r="AS505">
        <v>-99</v>
      </c>
      <c r="AT505">
        <v>-99</v>
      </c>
      <c r="AV505">
        <v>-99</v>
      </c>
      <c r="AW505">
        <v>-99</v>
      </c>
      <c r="AX505">
        <v>-99</v>
      </c>
      <c r="AY505">
        <v>-99</v>
      </c>
      <c r="AZ505">
        <v>-99</v>
      </c>
      <c r="BA505">
        <v>-99</v>
      </c>
      <c r="BB505">
        <v>-99</v>
      </c>
      <c r="BC505">
        <v>-99</v>
      </c>
      <c r="BD505">
        <v>-99</v>
      </c>
      <c r="BE505">
        <v>-99</v>
      </c>
      <c r="BF505">
        <v>-99</v>
      </c>
      <c r="BG505">
        <v>-99</v>
      </c>
      <c r="BH505">
        <v>-99</v>
      </c>
      <c r="BJ505">
        <v>-99</v>
      </c>
      <c r="BK505">
        <v>-99</v>
      </c>
    </row>
    <row r="506" spans="1:63">
      <c r="A506">
        <v>6967</v>
      </c>
      <c r="B506" t="s">
        <v>50</v>
      </c>
      <c r="C506">
        <v>723</v>
      </c>
      <c r="D506" t="s">
        <v>238</v>
      </c>
      <c r="E506">
        <v>3</v>
      </c>
      <c r="F506">
        <v>2515668</v>
      </c>
      <c r="G506">
        <v>6861300.9800000004</v>
      </c>
      <c r="H506" s="2">
        <f t="shared" si="49"/>
        <v>-5.8176072517433521</v>
      </c>
      <c r="I506" s="2">
        <f t="shared" si="50"/>
        <v>32.481931067727253</v>
      </c>
      <c r="J506" s="2">
        <f t="shared" si="51"/>
        <v>0</v>
      </c>
      <c r="K506" s="2">
        <f t="shared" si="52"/>
        <v>0</v>
      </c>
      <c r="L506" s="2">
        <f t="shared" si="55"/>
        <v>0</v>
      </c>
      <c r="M506">
        <v>-99</v>
      </c>
      <c r="N506">
        <v>-99</v>
      </c>
      <c r="O506">
        <v>2009</v>
      </c>
      <c r="P506">
        <v>3</v>
      </c>
      <c r="Q506">
        <v>11</v>
      </c>
      <c r="R506">
        <v>75</v>
      </c>
      <c r="S506" s="2">
        <f t="shared" si="53"/>
        <v>4417.8646691106469</v>
      </c>
      <c r="T506" s="2">
        <f t="shared" si="54"/>
        <v>331339.85018329852</v>
      </c>
      <c r="U506" s="3">
        <f>VLOOKUP($D506,[1]Sheet1!$A$2:$U$706,8,FALSE)</f>
        <v>3</v>
      </c>
      <c r="V506" s="4">
        <v>11</v>
      </c>
      <c r="W506" s="3">
        <f>VLOOKUP($D506,[1]Sheet1!$A$2:$U$706,9,FALSE)</f>
        <v>11</v>
      </c>
      <c r="X506" s="3">
        <f>VLOOKUP($D506,[1]Sheet1!$A$2:$U$706,11,FALSE)</f>
        <v>77</v>
      </c>
      <c r="Y506" s="3">
        <f>VLOOKUP($D506,[1]Sheet1!$A$2:$U$706,15,FALSE)</f>
        <v>0</v>
      </c>
      <c r="Z506" s="3">
        <f>VLOOKUP($D506,[1]Sheet1!$A$2:$U$706,16,FALSE)</f>
        <v>0</v>
      </c>
      <c r="AA506">
        <v>-99</v>
      </c>
      <c r="AB506">
        <v>-99</v>
      </c>
      <c r="AC506">
        <v>-99</v>
      </c>
      <c r="AD506" t="s">
        <v>52</v>
      </c>
      <c r="AE506">
        <v>-99</v>
      </c>
      <c r="AF506">
        <v>9.6621798880000007</v>
      </c>
      <c r="AG506">
        <v>2515668</v>
      </c>
      <c r="AH506">
        <v>6861300.9800000004</v>
      </c>
      <c r="AI506">
        <v>198.23400000000001</v>
      </c>
      <c r="AJ506" t="s">
        <v>90</v>
      </c>
      <c r="AK506">
        <v>-99</v>
      </c>
      <c r="AL506" t="s">
        <v>54</v>
      </c>
      <c r="AM506" t="s">
        <v>55</v>
      </c>
      <c r="AN506">
        <v>0</v>
      </c>
      <c r="AO506">
        <v>3</v>
      </c>
      <c r="AP506">
        <v>-99</v>
      </c>
      <c r="AQ506">
        <v>-99</v>
      </c>
      <c r="AR506">
        <v>-99</v>
      </c>
      <c r="AS506">
        <v>-99</v>
      </c>
      <c r="AT506">
        <v>-99</v>
      </c>
      <c r="AV506">
        <v>-99</v>
      </c>
      <c r="AW506">
        <v>-99</v>
      </c>
      <c r="AX506">
        <v>-99</v>
      </c>
      <c r="AY506">
        <v>-99</v>
      </c>
      <c r="AZ506">
        <v>-99</v>
      </c>
      <c r="BA506">
        <v>-99</v>
      </c>
      <c r="BB506">
        <v>-99</v>
      </c>
      <c r="BC506">
        <v>-99</v>
      </c>
      <c r="BD506">
        <v>-99</v>
      </c>
      <c r="BE506">
        <v>-99</v>
      </c>
      <c r="BF506">
        <v>-99</v>
      </c>
      <c r="BG506">
        <v>-99</v>
      </c>
      <c r="BH506">
        <v>-99</v>
      </c>
      <c r="BJ506">
        <v>-99</v>
      </c>
      <c r="BK506">
        <v>-99</v>
      </c>
    </row>
    <row r="507" spans="1:63">
      <c r="A507">
        <v>7092</v>
      </c>
      <c r="B507" t="s">
        <v>253</v>
      </c>
      <c r="C507">
        <v>302</v>
      </c>
      <c r="D507" t="s">
        <v>387</v>
      </c>
      <c r="E507">
        <v>2</v>
      </c>
      <c r="F507">
        <v>2515659.94</v>
      </c>
      <c r="G507">
        <v>6861325.3899999997</v>
      </c>
      <c r="H507" s="2">
        <f t="shared" si="49"/>
        <v>-2.8063362465495416</v>
      </c>
      <c r="I507" s="2">
        <f t="shared" si="50"/>
        <v>58.011207338236517</v>
      </c>
      <c r="J507" s="2">
        <f t="shared" si="51"/>
        <v>0</v>
      </c>
      <c r="K507" s="2">
        <f t="shared" si="52"/>
        <v>0</v>
      </c>
      <c r="L507" s="2">
        <f t="shared" si="55"/>
        <v>0</v>
      </c>
      <c r="M507">
        <v>194.79</v>
      </c>
      <c r="N507">
        <v>-99</v>
      </c>
      <c r="O507">
        <v>2009</v>
      </c>
      <c r="P507">
        <v>3</v>
      </c>
      <c r="Q507">
        <v>11</v>
      </c>
      <c r="R507">
        <v>40</v>
      </c>
      <c r="S507" s="2">
        <f t="shared" si="53"/>
        <v>1256.6370614359173</v>
      </c>
      <c r="T507" s="2">
        <f t="shared" si="54"/>
        <v>50265.482457436694</v>
      </c>
      <c r="U507" s="3">
        <f>VLOOKUP($D507,[1]Sheet1!$A$2:$U$706,8,FALSE)</f>
        <v>3</v>
      </c>
      <c r="V507" s="4">
        <v>11</v>
      </c>
      <c r="W507" s="3">
        <f>VLOOKUP($D507,[1]Sheet1!$A$2:$U$706,9,FALSE)</f>
        <v>11</v>
      </c>
      <c r="X507" s="3">
        <f>VLOOKUP($D507,[1]Sheet1!$A$2:$U$706,11,FALSE)</f>
        <v>46</v>
      </c>
      <c r="Y507" s="3">
        <f>VLOOKUP($D507,[1]Sheet1!$A$2:$U$706,15,FALSE)</f>
        <v>0</v>
      </c>
      <c r="Z507" s="3">
        <f>VLOOKUP($D507,[1]Sheet1!$A$2:$U$706,16,FALSE)</f>
        <v>0</v>
      </c>
      <c r="AA507">
        <v>-99</v>
      </c>
      <c r="AB507">
        <v>-99</v>
      </c>
      <c r="AC507">
        <v>-99</v>
      </c>
      <c r="AD507" t="s">
        <v>52</v>
      </c>
      <c r="AE507">
        <v>6.65</v>
      </c>
      <c r="AF507">
        <v>4.7348164180000003</v>
      </c>
      <c r="AG507">
        <v>2515659.0559999999</v>
      </c>
      <c r="AH507">
        <v>6861325.3899999997</v>
      </c>
      <c r="AI507">
        <v>195.114</v>
      </c>
      <c r="AJ507" t="s">
        <v>53</v>
      </c>
      <c r="AK507">
        <v>-99</v>
      </c>
      <c r="AL507" t="s">
        <v>54</v>
      </c>
      <c r="AM507" t="s">
        <v>55</v>
      </c>
      <c r="AN507">
        <v>0</v>
      </c>
      <c r="AO507">
        <v>3</v>
      </c>
      <c r="AP507">
        <v>-99</v>
      </c>
      <c r="AQ507">
        <v>-99</v>
      </c>
      <c r="AR507">
        <v>-99</v>
      </c>
      <c r="AS507">
        <v>-99</v>
      </c>
      <c r="AT507">
        <v>-99</v>
      </c>
      <c r="AV507">
        <v>-99</v>
      </c>
      <c r="AW507">
        <v>-99</v>
      </c>
      <c r="AX507">
        <v>-99</v>
      </c>
      <c r="AY507">
        <v>-99</v>
      </c>
      <c r="AZ507">
        <v>-99</v>
      </c>
      <c r="BA507">
        <v>-99</v>
      </c>
      <c r="BB507">
        <v>-99</v>
      </c>
      <c r="BC507">
        <v>-99</v>
      </c>
      <c r="BD507">
        <v>-99</v>
      </c>
      <c r="BE507">
        <v>-99</v>
      </c>
      <c r="BF507">
        <v>-99</v>
      </c>
      <c r="BG507">
        <v>-99</v>
      </c>
      <c r="BH507">
        <v>-99</v>
      </c>
      <c r="BJ507">
        <v>-99</v>
      </c>
      <c r="BK507">
        <v>-99</v>
      </c>
    </row>
    <row r="508" spans="1:63">
      <c r="A508">
        <v>7208</v>
      </c>
      <c r="B508" t="s">
        <v>496</v>
      </c>
      <c r="C508">
        <v>368</v>
      </c>
      <c r="D508" t="s">
        <v>528</v>
      </c>
      <c r="E508">
        <v>2</v>
      </c>
      <c r="F508">
        <v>2515673.98</v>
      </c>
      <c r="G508">
        <v>6861341.3399999999</v>
      </c>
      <c r="H508" s="2">
        <f t="shared" si="49"/>
        <v>16.658986358321663</v>
      </c>
      <c r="I508" s="2">
        <f t="shared" si="50"/>
        <v>66.533256146784737</v>
      </c>
      <c r="J508" s="2">
        <f t="shared" si="51"/>
        <v>1</v>
      </c>
      <c r="K508" s="2">
        <f t="shared" si="52"/>
        <v>1</v>
      </c>
      <c r="L508" s="2">
        <f t="shared" si="55"/>
        <v>1</v>
      </c>
      <c r="M508">
        <v>207.55</v>
      </c>
      <c r="N508">
        <v>-99</v>
      </c>
      <c r="O508">
        <v>2009</v>
      </c>
      <c r="P508">
        <v>3</v>
      </c>
      <c r="Q508">
        <v>11</v>
      </c>
      <c r="R508">
        <v>269</v>
      </c>
      <c r="S508" s="2">
        <f t="shared" si="53"/>
        <v>56832.196501602753</v>
      </c>
      <c r="T508" s="2">
        <f t="shared" si="54"/>
        <v>15287860.858931141</v>
      </c>
      <c r="U508" s="3">
        <f>VLOOKUP($D508,[1]Sheet1!$A$2:$U$706,8,FALSE)</f>
        <v>3</v>
      </c>
      <c r="V508" s="4">
        <v>11</v>
      </c>
      <c r="W508" s="3">
        <f>VLOOKUP($D508,[1]Sheet1!$A$2:$U$706,9,FALSE)</f>
        <v>11</v>
      </c>
      <c r="X508" s="3">
        <f>VLOOKUP($D508,[1]Sheet1!$A$2:$U$706,11,FALSE)</f>
        <v>300</v>
      </c>
      <c r="Y508" s="3">
        <f>VLOOKUP($D508,[1]Sheet1!$A$2:$U$706,15,FALSE)</f>
        <v>0</v>
      </c>
      <c r="Z508" s="3">
        <f>VLOOKUP($D508,[1]Sheet1!$A$2:$U$706,16,FALSE)</f>
        <v>0</v>
      </c>
      <c r="AA508">
        <v>24</v>
      </c>
      <c r="AB508">
        <v>15</v>
      </c>
      <c r="AC508">
        <v>-99</v>
      </c>
      <c r="AD508" t="s">
        <v>52</v>
      </c>
      <c r="AE508">
        <v>24</v>
      </c>
      <c r="AF508">
        <v>23.095369130000002</v>
      </c>
      <c r="AG508">
        <v>2515674.0929999999</v>
      </c>
      <c r="AH508">
        <v>6861340.6279999996</v>
      </c>
      <c r="AI508">
        <v>209.24799999999999</v>
      </c>
      <c r="AJ508" t="s">
        <v>53</v>
      </c>
      <c r="AK508">
        <v>-99</v>
      </c>
      <c r="AL508" t="s">
        <v>54</v>
      </c>
      <c r="AM508" t="s">
        <v>55</v>
      </c>
      <c r="AN508">
        <v>0</v>
      </c>
      <c r="AO508">
        <v>3</v>
      </c>
      <c r="AP508">
        <v>-99</v>
      </c>
      <c r="AQ508">
        <v>-99</v>
      </c>
      <c r="AR508">
        <v>-99</v>
      </c>
      <c r="AS508">
        <v>-99</v>
      </c>
      <c r="AT508">
        <v>-99</v>
      </c>
      <c r="AV508">
        <v>-99</v>
      </c>
      <c r="AW508">
        <v>-99</v>
      </c>
      <c r="AX508">
        <v>-99</v>
      </c>
      <c r="AY508">
        <v>-99</v>
      </c>
      <c r="AZ508">
        <v>-99</v>
      </c>
      <c r="BA508">
        <v>-99</v>
      </c>
      <c r="BB508">
        <v>-99</v>
      </c>
      <c r="BC508">
        <v>-99</v>
      </c>
      <c r="BD508">
        <v>-99</v>
      </c>
      <c r="BE508">
        <v>-99</v>
      </c>
      <c r="BF508">
        <v>-99</v>
      </c>
      <c r="BG508">
        <v>-99</v>
      </c>
      <c r="BH508">
        <v>-99</v>
      </c>
      <c r="BJ508">
        <v>-99</v>
      </c>
      <c r="BK508">
        <v>-99</v>
      </c>
    </row>
    <row r="509" spans="1:63">
      <c r="A509">
        <v>7209</v>
      </c>
      <c r="B509" t="s">
        <v>496</v>
      </c>
      <c r="C509">
        <v>369</v>
      </c>
      <c r="D509" t="s">
        <v>529</v>
      </c>
      <c r="E509">
        <v>2</v>
      </c>
      <c r="F509">
        <v>2515672.2599999998</v>
      </c>
      <c r="G509">
        <v>6861343.5099999998</v>
      </c>
      <c r="H509" s="2">
        <f t="shared" si="49"/>
        <v>16.017218592378761</v>
      </c>
      <c r="I509" s="2">
        <f t="shared" si="50"/>
        <v>69.22684745486734</v>
      </c>
      <c r="J509" s="2">
        <f t="shared" si="51"/>
        <v>1</v>
      </c>
      <c r="K509" s="2">
        <f t="shared" si="52"/>
        <v>1</v>
      </c>
      <c r="L509" s="2">
        <f t="shared" si="55"/>
        <v>1</v>
      </c>
      <c r="M509">
        <v>207.18</v>
      </c>
      <c r="N509">
        <v>-99</v>
      </c>
      <c r="O509">
        <v>2009</v>
      </c>
      <c r="P509">
        <v>3</v>
      </c>
      <c r="Q509">
        <v>11</v>
      </c>
      <c r="R509">
        <v>242</v>
      </c>
      <c r="S509" s="2">
        <f t="shared" si="53"/>
        <v>45996.058041208162</v>
      </c>
      <c r="T509" s="2">
        <f t="shared" si="54"/>
        <v>11131046.045972375</v>
      </c>
      <c r="U509" s="3">
        <f>VLOOKUP($D509,[1]Sheet1!$A$2:$U$706,8,FALSE)</f>
        <v>3</v>
      </c>
      <c r="V509" s="4">
        <v>11</v>
      </c>
      <c r="W509" s="3">
        <f>VLOOKUP($D509,[1]Sheet1!$A$2:$U$706,9,FALSE)</f>
        <v>11</v>
      </c>
      <c r="X509" s="3">
        <f>VLOOKUP($D509,[1]Sheet1!$A$2:$U$706,11,FALSE)</f>
        <v>271</v>
      </c>
      <c r="Y509" s="3">
        <f>VLOOKUP($D509,[1]Sheet1!$A$2:$U$706,15,FALSE)</f>
        <v>0</v>
      </c>
      <c r="Z509" s="3">
        <f>VLOOKUP($D509,[1]Sheet1!$A$2:$U$706,16,FALSE)</f>
        <v>0</v>
      </c>
      <c r="AA509">
        <v>-99</v>
      </c>
      <c r="AB509">
        <v>-99</v>
      </c>
      <c r="AC509">
        <v>-99</v>
      </c>
      <c r="AD509" t="s">
        <v>52</v>
      </c>
      <c r="AE509">
        <v>21.57</v>
      </c>
      <c r="AF509">
        <v>22.044706990000002</v>
      </c>
      <c r="AG509">
        <v>2515672.642</v>
      </c>
      <c r="AH509">
        <v>6861343.0769999996</v>
      </c>
      <c r="AI509">
        <v>208.381</v>
      </c>
      <c r="AJ509" t="s">
        <v>53</v>
      </c>
      <c r="AK509">
        <v>-99</v>
      </c>
      <c r="AL509" t="s">
        <v>54</v>
      </c>
      <c r="AM509" t="s">
        <v>55</v>
      </c>
      <c r="AN509">
        <v>0</v>
      </c>
      <c r="AO509">
        <v>3</v>
      </c>
      <c r="AP509">
        <v>-99</v>
      </c>
      <c r="AQ509">
        <v>-99</v>
      </c>
      <c r="AR509">
        <v>-99</v>
      </c>
      <c r="AS509">
        <v>-99</v>
      </c>
      <c r="AT509">
        <v>-99</v>
      </c>
      <c r="AV509">
        <v>-99</v>
      </c>
      <c r="AW509">
        <v>-99</v>
      </c>
      <c r="AX509">
        <v>-99</v>
      </c>
      <c r="AY509">
        <v>-99</v>
      </c>
      <c r="AZ509">
        <v>-99</v>
      </c>
      <c r="BA509">
        <v>-99</v>
      </c>
      <c r="BB509">
        <v>-99</v>
      </c>
      <c r="BC509">
        <v>-99</v>
      </c>
      <c r="BD509">
        <v>-99</v>
      </c>
      <c r="BE509">
        <v>-99</v>
      </c>
      <c r="BF509">
        <v>-99</v>
      </c>
      <c r="BG509">
        <v>-99</v>
      </c>
      <c r="BH509">
        <v>-99</v>
      </c>
      <c r="BJ509">
        <v>-99</v>
      </c>
      <c r="BK509">
        <v>-99</v>
      </c>
    </row>
    <row r="510" spans="1:63">
      <c r="A510">
        <v>7244</v>
      </c>
      <c r="B510" t="s">
        <v>496</v>
      </c>
      <c r="C510">
        <v>404</v>
      </c>
      <c r="D510" t="s">
        <v>571</v>
      </c>
      <c r="E510">
        <v>2</v>
      </c>
      <c r="F510">
        <v>2515706.37</v>
      </c>
      <c r="G510">
        <v>6861333.8300000001</v>
      </c>
      <c r="H510" s="2">
        <f t="shared" si="49"/>
        <v>42.84043243497873</v>
      </c>
      <c r="I510" s="2">
        <f t="shared" si="50"/>
        <v>46.038279168505717</v>
      </c>
      <c r="J510" s="2">
        <f t="shared" si="51"/>
        <v>0</v>
      </c>
      <c r="K510" s="2">
        <f t="shared" si="52"/>
        <v>0</v>
      </c>
      <c r="L510" s="2">
        <f t="shared" si="55"/>
        <v>0</v>
      </c>
      <c r="M510">
        <v>206.17</v>
      </c>
      <c r="N510">
        <v>-99</v>
      </c>
      <c r="O510">
        <v>2009</v>
      </c>
      <c r="P510">
        <v>3</v>
      </c>
      <c r="Q510">
        <v>11</v>
      </c>
      <c r="R510">
        <v>226</v>
      </c>
      <c r="S510" s="2">
        <f t="shared" si="53"/>
        <v>40114.996593688069</v>
      </c>
      <c r="T510" s="2">
        <f t="shared" si="54"/>
        <v>9065989.230173504</v>
      </c>
      <c r="U510" s="3">
        <f>VLOOKUP($D510,[1]Sheet1!$A$2:$U$706,8,FALSE)</f>
        <v>3</v>
      </c>
      <c r="V510" s="4">
        <v>11</v>
      </c>
      <c r="W510" s="3">
        <f>VLOOKUP($D510,[1]Sheet1!$A$2:$U$706,9,FALSE)</f>
        <v>11</v>
      </c>
      <c r="X510" s="3">
        <f>VLOOKUP($D510,[1]Sheet1!$A$2:$U$706,11,FALSE)</f>
        <v>232</v>
      </c>
      <c r="Y510" s="3">
        <f>VLOOKUP($D510,[1]Sheet1!$A$2:$U$706,15,FALSE)</f>
        <v>0</v>
      </c>
      <c r="Z510" s="3">
        <f>VLOOKUP($D510,[1]Sheet1!$A$2:$U$706,16,FALSE)</f>
        <v>0</v>
      </c>
      <c r="AA510">
        <v>23.5</v>
      </c>
      <c r="AB510">
        <v>10.5</v>
      </c>
      <c r="AC510">
        <v>-99</v>
      </c>
      <c r="AD510" t="s">
        <v>52</v>
      </c>
      <c r="AE510">
        <v>23.5</v>
      </c>
      <c r="AF510">
        <v>21.346162660000001</v>
      </c>
      <c r="AG510">
        <v>2515706.281</v>
      </c>
      <c r="AH510">
        <v>6861333.9419999998</v>
      </c>
      <c r="AI510">
        <v>207.27500000000001</v>
      </c>
      <c r="AJ510" t="s">
        <v>53</v>
      </c>
      <c r="AK510">
        <v>-99</v>
      </c>
      <c r="AL510" t="s">
        <v>54</v>
      </c>
      <c r="AM510" t="s">
        <v>55</v>
      </c>
      <c r="AN510">
        <v>0</v>
      </c>
      <c r="AO510">
        <v>3</v>
      </c>
      <c r="AP510">
        <v>-99</v>
      </c>
      <c r="AQ510">
        <v>-99</v>
      </c>
      <c r="AR510">
        <v>-99</v>
      </c>
      <c r="AS510">
        <v>-99</v>
      </c>
      <c r="AT510">
        <v>-99</v>
      </c>
      <c r="AV510">
        <v>-99</v>
      </c>
      <c r="AW510">
        <v>-99</v>
      </c>
      <c r="AX510">
        <v>-99</v>
      </c>
      <c r="AY510">
        <v>-99</v>
      </c>
      <c r="AZ510">
        <v>-99</v>
      </c>
      <c r="BA510">
        <v>-99</v>
      </c>
      <c r="BB510">
        <v>-99</v>
      </c>
      <c r="BC510">
        <v>-99</v>
      </c>
      <c r="BD510">
        <v>-99</v>
      </c>
      <c r="BE510">
        <v>-99</v>
      </c>
      <c r="BF510">
        <v>-99</v>
      </c>
      <c r="BG510">
        <v>-99</v>
      </c>
      <c r="BH510">
        <v>-99</v>
      </c>
      <c r="BJ510">
        <v>-99</v>
      </c>
      <c r="BK510">
        <v>-99</v>
      </c>
    </row>
    <row r="511" spans="1:63">
      <c r="A511">
        <v>7246</v>
      </c>
      <c r="B511" t="s">
        <v>496</v>
      </c>
      <c r="C511">
        <v>406</v>
      </c>
      <c r="D511" t="s">
        <v>574</v>
      </c>
      <c r="E511">
        <v>2</v>
      </c>
      <c r="F511">
        <v>2515706.6</v>
      </c>
      <c r="G511">
        <v>6861336.8899999997</v>
      </c>
      <c r="H511" s="2">
        <f t="shared" si="49"/>
        <v>44.342095106733638</v>
      </c>
      <c r="I511" s="2">
        <f t="shared" si="50"/>
        <v>48.714378796273984</v>
      </c>
      <c r="J511" s="2">
        <f t="shared" si="51"/>
        <v>0</v>
      </c>
      <c r="K511" s="2">
        <f t="shared" si="52"/>
        <v>0</v>
      </c>
      <c r="L511" s="2">
        <f t="shared" si="55"/>
        <v>0</v>
      </c>
      <c r="M511">
        <v>205.88</v>
      </c>
      <c r="N511">
        <v>-99</v>
      </c>
      <c r="O511">
        <v>2009</v>
      </c>
      <c r="P511">
        <v>3</v>
      </c>
      <c r="Q511">
        <v>11</v>
      </c>
      <c r="R511">
        <v>254</v>
      </c>
      <c r="S511" s="2">
        <f t="shared" si="53"/>
        <v>50670.747909749771</v>
      </c>
      <c r="T511" s="2">
        <f t="shared" si="54"/>
        <v>12870369.969076442</v>
      </c>
      <c r="U511" s="3">
        <f>VLOOKUP($D511,[1]Sheet1!$A$2:$U$706,8,FALSE)</f>
        <v>3</v>
      </c>
      <c r="V511" s="4">
        <v>11</v>
      </c>
      <c r="W511" s="3">
        <f>VLOOKUP($D511,[1]Sheet1!$A$2:$U$706,9,FALSE)</f>
        <v>11</v>
      </c>
      <c r="X511" s="3">
        <f>VLOOKUP($D511,[1]Sheet1!$A$2:$U$706,11,FALSE)</f>
        <v>272</v>
      </c>
      <c r="Y511" s="3">
        <f>VLOOKUP($D511,[1]Sheet1!$A$2:$U$706,15,FALSE)</f>
        <v>0</v>
      </c>
      <c r="Z511" s="3">
        <f>VLOOKUP($D511,[1]Sheet1!$A$2:$U$706,16,FALSE)</f>
        <v>0</v>
      </c>
      <c r="AA511">
        <v>-99</v>
      </c>
      <c r="AB511">
        <v>-99</v>
      </c>
      <c r="AC511">
        <v>-99</v>
      </c>
      <c r="AD511" t="s">
        <v>52</v>
      </c>
      <c r="AE511">
        <v>21.51</v>
      </c>
      <c r="AF511">
        <v>22.530112819999999</v>
      </c>
      <c r="AG511">
        <v>2515706.4840000002</v>
      </c>
      <c r="AH511">
        <v>6861336.6619999995</v>
      </c>
      <c r="AI511">
        <v>206.68799999999999</v>
      </c>
      <c r="AJ511" t="s">
        <v>53</v>
      </c>
      <c r="AK511">
        <v>-99</v>
      </c>
      <c r="AL511" t="s">
        <v>54</v>
      </c>
      <c r="AM511" t="s">
        <v>55</v>
      </c>
      <c r="AN511">
        <v>0</v>
      </c>
      <c r="AO511">
        <v>3</v>
      </c>
      <c r="AP511">
        <v>-99</v>
      </c>
      <c r="AQ511">
        <v>-99</v>
      </c>
      <c r="AR511">
        <v>-99</v>
      </c>
      <c r="AS511">
        <v>-99</v>
      </c>
      <c r="AT511">
        <v>-99</v>
      </c>
      <c r="AV511">
        <v>-99</v>
      </c>
      <c r="AW511">
        <v>-99</v>
      </c>
      <c r="AX511">
        <v>-99</v>
      </c>
      <c r="AY511">
        <v>-99</v>
      </c>
      <c r="AZ511">
        <v>-99</v>
      </c>
      <c r="BA511">
        <v>-99</v>
      </c>
      <c r="BB511">
        <v>-99</v>
      </c>
      <c r="BC511">
        <v>-99</v>
      </c>
      <c r="BD511">
        <v>-99</v>
      </c>
      <c r="BE511">
        <v>-99</v>
      </c>
      <c r="BF511">
        <v>-99</v>
      </c>
      <c r="BG511">
        <v>-99</v>
      </c>
      <c r="BH511">
        <v>-99</v>
      </c>
      <c r="BJ511">
        <v>-99</v>
      </c>
      <c r="BK511">
        <v>-99</v>
      </c>
    </row>
    <row r="512" spans="1:63">
      <c r="A512">
        <v>7257</v>
      </c>
      <c r="B512" t="s">
        <v>496</v>
      </c>
      <c r="C512">
        <v>417</v>
      </c>
      <c r="D512" t="s">
        <v>588</v>
      </c>
      <c r="E512">
        <v>2</v>
      </c>
      <c r="F512">
        <v>2515700.87</v>
      </c>
      <c r="G512">
        <v>6861347.6100000003</v>
      </c>
      <c r="H512" s="2">
        <f t="shared" si="49"/>
        <v>43.679419253174203</v>
      </c>
      <c r="I512" s="2">
        <f t="shared" si="50"/>
        <v>60.851600913680926</v>
      </c>
      <c r="J512" s="2">
        <f t="shared" si="51"/>
        <v>0</v>
      </c>
      <c r="K512" s="2">
        <f t="shared" si="52"/>
        <v>0</v>
      </c>
      <c r="L512" s="2">
        <f t="shared" si="55"/>
        <v>0</v>
      </c>
      <c r="M512">
        <v>204.46</v>
      </c>
      <c r="N512">
        <v>-99</v>
      </c>
      <c r="O512">
        <v>2009</v>
      </c>
      <c r="P512">
        <v>3</v>
      </c>
      <c r="Q512">
        <v>11</v>
      </c>
      <c r="R512">
        <v>260</v>
      </c>
      <c r="S512" s="2">
        <f t="shared" si="53"/>
        <v>53092.915845667507</v>
      </c>
      <c r="T512" s="2">
        <f t="shared" si="54"/>
        <v>13804158.119873552</v>
      </c>
      <c r="U512" s="3">
        <f>VLOOKUP($D512,[1]Sheet1!$A$2:$U$706,8,FALSE)</f>
        <v>3</v>
      </c>
      <c r="V512" s="4">
        <v>11</v>
      </c>
      <c r="W512" s="3">
        <f>VLOOKUP($D512,[1]Sheet1!$A$2:$U$706,9,FALSE)</f>
        <v>11</v>
      </c>
      <c r="X512" s="3">
        <f>VLOOKUP($D512,[1]Sheet1!$A$2:$U$706,11,FALSE)</f>
        <v>282</v>
      </c>
      <c r="Y512" s="3">
        <f>VLOOKUP($D512,[1]Sheet1!$A$2:$U$706,15,FALSE)</f>
        <v>0</v>
      </c>
      <c r="Z512" s="3">
        <f>VLOOKUP($D512,[1]Sheet1!$A$2:$U$706,16,FALSE)</f>
        <v>0</v>
      </c>
      <c r="AA512">
        <v>22</v>
      </c>
      <c r="AB512">
        <v>11.5</v>
      </c>
      <c r="AC512">
        <v>-99</v>
      </c>
      <c r="AD512" t="s">
        <v>52</v>
      </c>
      <c r="AE512">
        <v>22</v>
      </c>
      <c r="AF512">
        <v>22.761497380000002</v>
      </c>
      <c r="AG512">
        <v>2515700.338</v>
      </c>
      <c r="AH512">
        <v>6861347.625</v>
      </c>
      <c r="AI512">
        <v>205.447</v>
      </c>
      <c r="AJ512" t="s">
        <v>53</v>
      </c>
      <c r="AK512">
        <v>-99</v>
      </c>
      <c r="AL512" t="s">
        <v>54</v>
      </c>
      <c r="AM512" t="s">
        <v>55</v>
      </c>
      <c r="AN512">
        <v>0</v>
      </c>
      <c r="AO512">
        <v>3</v>
      </c>
      <c r="AP512">
        <v>-99</v>
      </c>
      <c r="AQ512">
        <v>-99</v>
      </c>
      <c r="AR512">
        <v>-99</v>
      </c>
      <c r="AS512">
        <v>-99</v>
      </c>
      <c r="AT512">
        <v>-99</v>
      </c>
      <c r="AV512">
        <v>-99</v>
      </c>
      <c r="AW512">
        <v>-99</v>
      </c>
      <c r="AX512">
        <v>-99</v>
      </c>
      <c r="AY512">
        <v>-99</v>
      </c>
      <c r="AZ512">
        <v>-99</v>
      </c>
      <c r="BA512">
        <v>-99</v>
      </c>
      <c r="BB512">
        <v>-99</v>
      </c>
      <c r="BC512">
        <v>-99</v>
      </c>
      <c r="BD512">
        <v>-99</v>
      </c>
      <c r="BE512">
        <v>-99</v>
      </c>
      <c r="BF512">
        <v>-99</v>
      </c>
      <c r="BG512">
        <v>-99</v>
      </c>
      <c r="BH512">
        <v>-99</v>
      </c>
      <c r="BJ512">
        <v>-99</v>
      </c>
      <c r="BK512">
        <v>-99</v>
      </c>
    </row>
    <row r="513" spans="1:63">
      <c r="A513">
        <v>7259</v>
      </c>
      <c r="B513" t="s">
        <v>496</v>
      </c>
      <c r="C513">
        <v>419</v>
      </c>
      <c r="D513" t="s">
        <v>590</v>
      </c>
      <c r="E513">
        <v>2</v>
      </c>
      <c r="F513">
        <v>2515697.14</v>
      </c>
      <c r="G513">
        <v>6861351.5</v>
      </c>
      <c r="H513" s="2">
        <f t="shared" si="49"/>
        <v>41.942876245574006</v>
      </c>
      <c r="I513" s="2">
        <f t="shared" si="50"/>
        <v>65.953504321234576</v>
      </c>
      <c r="J513" s="2">
        <f t="shared" si="51"/>
        <v>0</v>
      </c>
      <c r="K513" s="2">
        <f t="shared" si="52"/>
        <v>0</v>
      </c>
      <c r="L513" s="2">
        <f t="shared" si="55"/>
        <v>0</v>
      </c>
      <c r="M513">
        <v>204.75</v>
      </c>
      <c r="N513">
        <v>-99</v>
      </c>
      <c r="O513">
        <v>2009</v>
      </c>
      <c r="P513">
        <v>3</v>
      </c>
      <c r="Q513">
        <v>11</v>
      </c>
      <c r="R513">
        <v>214</v>
      </c>
      <c r="S513" s="2">
        <f t="shared" si="53"/>
        <v>35968.094290949542</v>
      </c>
      <c r="T513" s="2">
        <f t="shared" si="54"/>
        <v>7697172.1782632023</v>
      </c>
      <c r="U513" s="3">
        <f>VLOOKUP($D513,[1]Sheet1!$A$2:$U$706,8,FALSE)</f>
        <v>3</v>
      </c>
      <c r="V513" s="4">
        <v>11</v>
      </c>
      <c r="W513" s="3">
        <f>VLOOKUP($D513,[1]Sheet1!$A$2:$U$706,9,FALSE)</f>
        <v>11</v>
      </c>
      <c r="X513" s="3">
        <f>VLOOKUP($D513,[1]Sheet1!$A$2:$U$706,11,FALSE)</f>
        <v>244</v>
      </c>
      <c r="Y513" s="3">
        <f>VLOOKUP($D513,[1]Sheet1!$A$2:$U$706,15,FALSE)</f>
        <v>0</v>
      </c>
      <c r="Z513" s="3">
        <f>VLOOKUP($D513,[1]Sheet1!$A$2:$U$706,16,FALSE)</f>
        <v>0</v>
      </c>
      <c r="AA513">
        <v>-99</v>
      </c>
      <c r="AB513">
        <v>-99</v>
      </c>
      <c r="AC513">
        <v>-99</v>
      </c>
      <c r="AD513" t="s">
        <v>52</v>
      </c>
      <c r="AE513">
        <v>20.74</v>
      </c>
      <c r="AF513">
        <v>20.779402730000001</v>
      </c>
      <c r="AG513">
        <v>2515697.068</v>
      </c>
      <c r="AH513">
        <v>6861351.5010000002</v>
      </c>
      <c r="AI513">
        <v>205.9</v>
      </c>
      <c r="AJ513" t="s">
        <v>53</v>
      </c>
      <c r="AK513">
        <v>-99</v>
      </c>
      <c r="AL513" t="s">
        <v>54</v>
      </c>
      <c r="AM513" t="s">
        <v>55</v>
      </c>
      <c r="AN513">
        <v>0</v>
      </c>
      <c r="AO513">
        <v>3</v>
      </c>
      <c r="AP513">
        <v>-99</v>
      </c>
      <c r="AQ513">
        <v>-99</v>
      </c>
      <c r="AR513">
        <v>-99</v>
      </c>
      <c r="AS513">
        <v>-99</v>
      </c>
      <c r="AT513">
        <v>-99</v>
      </c>
      <c r="AV513">
        <v>-99</v>
      </c>
      <c r="AW513">
        <v>-99</v>
      </c>
      <c r="AX513">
        <v>-99</v>
      </c>
      <c r="AY513">
        <v>-99</v>
      </c>
      <c r="AZ513">
        <v>-99</v>
      </c>
      <c r="BA513">
        <v>-99</v>
      </c>
      <c r="BB513">
        <v>-99</v>
      </c>
      <c r="BC513">
        <v>-99</v>
      </c>
      <c r="BD513">
        <v>-99</v>
      </c>
      <c r="BE513">
        <v>-99</v>
      </c>
      <c r="BF513">
        <v>-99</v>
      </c>
      <c r="BG513">
        <v>-99</v>
      </c>
      <c r="BH513">
        <v>-99</v>
      </c>
      <c r="BJ513">
        <v>-99</v>
      </c>
      <c r="BK513">
        <v>-99</v>
      </c>
    </row>
    <row r="514" spans="1:63">
      <c r="A514">
        <v>7305</v>
      </c>
      <c r="B514" t="s">
        <v>496</v>
      </c>
      <c r="C514">
        <v>466</v>
      </c>
      <c r="D514" t="s">
        <v>644</v>
      </c>
      <c r="E514">
        <v>2</v>
      </c>
      <c r="F514">
        <v>2515695.48</v>
      </c>
      <c r="G514">
        <v>6861364.0800000001</v>
      </c>
      <c r="H514" s="2">
        <f t="shared" si="49"/>
        <v>45.754943051687604</v>
      </c>
      <c r="I514" s="2">
        <f t="shared" si="50"/>
        <v>78.056402596775698</v>
      </c>
      <c r="J514" s="2">
        <f t="shared" si="51"/>
        <v>0</v>
      </c>
      <c r="K514" s="2">
        <f t="shared" si="52"/>
        <v>0</v>
      </c>
      <c r="L514" s="2">
        <f t="shared" si="55"/>
        <v>0</v>
      </c>
      <c r="M514">
        <v>200.89</v>
      </c>
      <c r="N514">
        <v>-99</v>
      </c>
      <c r="O514">
        <v>2009</v>
      </c>
      <c r="P514">
        <v>3</v>
      </c>
      <c r="Q514">
        <v>11</v>
      </c>
      <c r="R514">
        <v>186</v>
      </c>
      <c r="S514" s="2">
        <f t="shared" si="53"/>
        <v>27171.634860898121</v>
      </c>
      <c r="T514" s="2">
        <f t="shared" si="54"/>
        <v>5053924.0841270508</v>
      </c>
      <c r="U514" s="3">
        <f>VLOOKUP($D514,[1]Sheet1!$A$2:$U$706,8,FALSE)</f>
        <v>3</v>
      </c>
      <c r="V514" s="4">
        <v>11</v>
      </c>
      <c r="W514" s="3">
        <f>VLOOKUP($D514,[1]Sheet1!$A$2:$U$706,9,FALSE)</f>
        <v>11</v>
      </c>
      <c r="X514" s="3">
        <f>VLOOKUP($D514,[1]Sheet1!$A$2:$U$706,11,FALSE)</f>
        <v>187</v>
      </c>
      <c r="Y514" s="3">
        <f>VLOOKUP($D514,[1]Sheet1!$A$2:$U$706,15,FALSE)</f>
        <v>0</v>
      </c>
      <c r="Z514" s="3">
        <f>VLOOKUP($D514,[1]Sheet1!$A$2:$U$706,16,FALSE)</f>
        <v>0</v>
      </c>
      <c r="AA514">
        <v>-99</v>
      </c>
      <c r="AB514">
        <v>-99</v>
      </c>
      <c r="AC514">
        <v>-99</v>
      </c>
      <c r="AD514" t="s">
        <v>645</v>
      </c>
      <c r="AE514">
        <v>16.899999999999999</v>
      </c>
      <c r="AF514">
        <v>19.289890320000001</v>
      </c>
      <c r="AG514">
        <v>2515695.9219999998</v>
      </c>
      <c r="AH514">
        <v>6861364.6059999997</v>
      </c>
      <c r="AI514">
        <v>201.94399999999999</v>
      </c>
      <c r="AJ514" t="s">
        <v>53</v>
      </c>
      <c r="AK514">
        <v>-99</v>
      </c>
      <c r="AL514" t="s">
        <v>54</v>
      </c>
      <c r="AM514" t="s">
        <v>55</v>
      </c>
      <c r="AN514">
        <v>0</v>
      </c>
      <c r="AO514">
        <v>3</v>
      </c>
      <c r="AP514">
        <v>-99</v>
      </c>
      <c r="AQ514">
        <v>-99</v>
      </c>
      <c r="AR514">
        <v>-99</v>
      </c>
      <c r="AS514">
        <v>-99</v>
      </c>
      <c r="AT514">
        <v>-99</v>
      </c>
      <c r="AV514">
        <v>-99</v>
      </c>
      <c r="AW514">
        <v>-99</v>
      </c>
      <c r="AX514">
        <v>-99</v>
      </c>
      <c r="AY514">
        <v>-99</v>
      </c>
      <c r="AZ514">
        <v>-99</v>
      </c>
      <c r="BA514">
        <v>-99</v>
      </c>
      <c r="BB514">
        <v>-99</v>
      </c>
      <c r="BC514">
        <v>-99</v>
      </c>
      <c r="BD514">
        <v>-99</v>
      </c>
      <c r="BE514">
        <v>-99</v>
      </c>
      <c r="BF514">
        <v>-99</v>
      </c>
      <c r="BG514">
        <v>-99</v>
      </c>
      <c r="BH514">
        <v>-99</v>
      </c>
      <c r="BJ514">
        <v>-99</v>
      </c>
      <c r="BK514">
        <v>-99</v>
      </c>
    </row>
    <row r="515" spans="1:63">
      <c r="A515">
        <v>7353</v>
      </c>
      <c r="B515" t="s">
        <v>707</v>
      </c>
      <c r="C515">
        <v>475</v>
      </c>
      <c r="D515" t="s">
        <v>711</v>
      </c>
      <c r="E515">
        <v>2</v>
      </c>
      <c r="F515">
        <v>2515694.91</v>
      </c>
      <c r="G515">
        <v>6861285.6600000001</v>
      </c>
      <c r="H515" s="2">
        <f t="shared" si="49"/>
        <v>12.096623527554481</v>
      </c>
      <c r="I515" s="2">
        <f t="shared" si="50"/>
        <v>7.2246383465504804</v>
      </c>
      <c r="J515" s="2">
        <f t="shared" si="51"/>
        <v>1</v>
      </c>
      <c r="K515" s="2">
        <f t="shared" si="52"/>
        <v>1</v>
      </c>
      <c r="L515" s="2">
        <f t="shared" si="55"/>
        <v>1</v>
      </c>
      <c r="M515">
        <v>210.05</v>
      </c>
      <c r="N515">
        <v>-99</v>
      </c>
      <c r="O515">
        <v>2009</v>
      </c>
      <c r="P515">
        <v>3</v>
      </c>
      <c r="Q515">
        <v>11</v>
      </c>
      <c r="R515">
        <v>336</v>
      </c>
      <c r="S515" s="2">
        <f t="shared" si="53"/>
        <v>88668.311054918318</v>
      </c>
      <c r="T515" s="2">
        <f t="shared" si="54"/>
        <v>29792552.514452554</v>
      </c>
      <c r="U515" s="3">
        <f>VLOOKUP($D515,[1]Sheet1!$A$2:$U$706,8,FALSE)</f>
        <v>3</v>
      </c>
      <c r="V515" s="4">
        <v>11</v>
      </c>
      <c r="W515" s="3">
        <f>VLOOKUP($D515,[1]Sheet1!$A$2:$U$706,9,FALSE)</f>
        <v>11</v>
      </c>
      <c r="X515" s="3">
        <f>VLOOKUP($D515,[1]Sheet1!$A$2:$U$706,11,FALSE)</f>
        <v>366</v>
      </c>
      <c r="Y515" s="3">
        <f>VLOOKUP($D515,[1]Sheet1!$A$2:$U$706,15,FALSE)</f>
        <v>0</v>
      </c>
      <c r="Z515" s="3">
        <f>VLOOKUP($D515,[1]Sheet1!$A$2:$U$706,16,FALSE)</f>
        <v>0</v>
      </c>
      <c r="AA515">
        <v>25</v>
      </c>
      <c r="AB515">
        <v>10</v>
      </c>
      <c r="AC515">
        <v>65</v>
      </c>
      <c r="AD515" t="s">
        <v>52</v>
      </c>
      <c r="AE515">
        <v>25</v>
      </c>
      <c r="AF515">
        <v>25.16981934</v>
      </c>
      <c r="AG515">
        <v>2515695.2450000001</v>
      </c>
      <c r="AH515">
        <v>6861285.1169999996</v>
      </c>
      <c r="AI515">
        <v>211.673</v>
      </c>
      <c r="AJ515" t="s">
        <v>53</v>
      </c>
      <c r="AK515">
        <v>-99</v>
      </c>
      <c r="AL515" t="s">
        <v>54</v>
      </c>
      <c r="AM515" t="s">
        <v>55</v>
      </c>
      <c r="AN515">
        <v>0</v>
      </c>
      <c r="AO515">
        <v>3</v>
      </c>
      <c r="AP515">
        <v>-99</v>
      </c>
      <c r="AQ515">
        <v>-99</v>
      </c>
      <c r="AR515">
        <v>-99</v>
      </c>
      <c r="AS515">
        <v>-99</v>
      </c>
      <c r="AT515">
        <v>-99</v>
      </c>
      <c r="AV515">
        <v>-99</v>
      </c>
      <c r="AW515">
        <v>-99</v>
      </c>
      <c r="AX515">
        <v>-99</v>
      </c>
      <c r="AY515">
        <v>-99</v>
      </c>
      <c r="AZ515">
        <v>-99</v>
      </c>
      <c r="BA515">
        <v>-99</v>
      </c>
      <c r="BB515">
        <v>-99</v>
      </c>
      <c r="BC515">
        <v>-99</v>
      </c>
      <c r="BD515">
        <v>-99</v>
      </c>
      <c r="BE515">
        <v>-99</v>
      </c>
      <c r="BF515">
        <v>-99</v>
      </c>
      <c r="BG515">
        <v>-99</v>
      </c>
      <c r="BH515">
        <v>-99</v>
      </c>
      <c r="BJ515">
        <v>-99</v>
      </c>
      <c r="BK515">
        <v>-99</v>
      </c>
    </row>
    <row r="516" spans="1:63">
      <c r="A516">
        <v>7402</v>
      </c>
      <c r="B516" t="s">
        <v>707</v>
      </c>
      <c r="C516">
        <v>530</v>
      </c>
      <c r="D516" t="s">
        <v>769</v>
      </c>
      <c r="E516">
        <v>2</v>
      </c>
      <c r="F516">
        <v>2515711.9</v>
      </c>
      <c r="G516">
        <v>6861289.0999999996</v>
      </c>
      <c r="H516" s="2">
        <f t="shared" si="49"/>
        <v>28.9485996492553</v>
      </c>
      <c r="I516" s="2">
        <f t="shared" si="50"/>
        <v>3.1620528666117309</v>
      </c>
      <c r="J516" s="2">
        <f t="shared" si="51"/>
        <v>1</v>
      </c>
      <c r="K516" s="2">
        <f t="shared" si="52"/>
        <v>1</v>
      </c>
      <c r="L516" s="2">
        <f t="shared" si="55"/>
        <v>1</v>
      </c>
      <c r="M516">
        <v>203.77</v>
      </c>
      <c r="N516">
        <v>-99</v>
      </c>
      <c r="O516">
        <v>2009</v>
      </c>
      <c r="P516">
        <v>3</v>
      </c>
      <c r="Q516">
        <v>11</v>
      </c>
      <c r="R516">
        <v>145</v>
      </c>
      <c r="S516" s="2">
        <f t="shared" si="53"/>
        <v>16512.99638543135</v>
      </c>
      <c r="T516" s="2">
        <f t="shared" si="54"/>
        <v>2394384.4758875459</v>
      </c>
      <c r="U516" s="3">
        <f>VLOOKUP($D516,[1]Sheet1!$A$2:$U$706,8,FALSE)</f>
        <v>3</v>
      </c>
      <c r="V516" s="4">
        <v>11</v>
      </c>
      <c r="W516" s="3">
        <f>VLOOKUP($D516,[1]Sheet1!$A$2:$U$706,9,FALSE)</f>
        <v>11</v>
      </c>
      <c r="X516" s="3">
        <f>VLOOKUP($D516,[1]Sheet1!$A$2:$U$706,11,FALSE)</f>
        <v>145</v>
      </c>
      <c r="Y516" s="3">
        <f>VLOOKUP($D516,[1]Sheet1!$A$2:$U$706,15,FALSE)</f>
        <v>0</v>
      </c>
      <c r="Z516" s="3">
        <f>VLOOKUP($D516,[1]Sheet1!$A$2:$U$706,16,FALSE)</f>
        <v>0</v>
      </c>
      <c r="AA516">
        <v>-99</v>
      </c>
      <c r="AB516">
        <v>-99</v>
      </c>
      <c r="AC516">
        <v>-99</v>
      </c>
      <c r="AD516" t="s">
        <v>52</v>
      </c>
      <c r="AE516">
        <v>19.09</v>
      </c>
      <c r="AF516">
        <v>16.571843489999999</v>
      </c>
      <c r="AG516">
        <v>2515711.534</v>
      </c>
      <c r="AH516">
        <v>6861289.324</v>
      </c>
      <c r="AI516">
        <v>204.423</v>
      </c>
      <c r="AJ516" t="s">
        <v>53</v>
      </c>
      <c r="AK516">
        <v>-99</v>
      </c>
      <c r="AL516" t="s">
        <v>54</v>
      </c>
      <c r="AM516" t="s">
        <v>55</v>
      </c>
      <c r="AN516">
        <v>0</v>
      </c>
      <c r="AO516">
        <v>3</v>
      </c>
      <c r="AP516">
        <v>-99</v>
      </c>
      <c r="AQ516">
        <v>-99</v>
      </c>
      <c r="AR516">
        <v>-99</v>
      </c>
      <c r="AS516">
        <v>-99</v>
      </c>
      <c r="AT516">
        <v>-99</v>
      </c>
      <c r="AV516">
        <v>-99</v>
      </c>
      <c r="AW516">
        <v>-99</v>
      </c>
      <c r="AX516">
        <v>-99</v>
      </c>
      <c r="AY516">
        <v>-99</v>
      </c>
      <c r="AZ516">
        <v>-99</v>
      </c>
      <c r="BA516">
        <v>-99</v>
      </c>
      <c r="BB516">
        <v>-99</v>
      </c>
      <c r="BC516">
        <v>-99</v>
      </c>
      <c r="BD516">
        <v>-99</v>
      </c>
      <c r="BE516">
        <v>-99</v>
      </c>
      <c r="BF516">
        <v>-99</v>
      </c>
      <c r="BG516">
        <v>-99</v>
      </c>
      <c r="BH516">
        <v>-99</v>
      </c>
      <c r="BJ516">
        <v>-99</v>
      </c>
      <c r="BK516">
        <v>-99</v>
      </c>
    </row>
    <row r="517" spans="1:63">
      <c r="A517">
        <v>7408</v>
      </c>
      <c r="B517" t="s">
        <v>707</v>
      </c>
      <c r="C517">
        <v>536</v>
      </c>
      <c r="D517" t="s">
        <v>777</v>
      </c>
      <c r="E517">
        <v>2</v>
      </c>
      <c r="F517">
        <v>2515711.19</v>
      </c>
      <c r="G517">
        <v>6861292.4500000002</v>
      </c>
      <c r="H517" s="2">
        <f t="shared" si="49"/>
        <v>29.720892297560539</v>
      </c>
      <c r="I517" s="2">
        <f t="shared" si="50"/>
        <v>6.4982429195111013</v>
      </c>
      <c r="J517" s="2">
        <f t="shared" si="51"/>
        <v>1</v>
      </c>
      <c r="K517" s="2">
        <f t="shared" si="52"/>
        <v>1</v>
      </c>
      <c r="L517" s="2">
        <f t="shared" si="55"/>
        <v>1</v>
      </c>
      <c r="M517">
        <v>204.41</v>
      </c>
      <c r="N517">
        <v>-99</v>
      </c>
      <c r="O517">
        <v>2009</v>
      </c>
      <c r="P517">
        <v>3</v>
      </c>
      <c r="Q517">
        <v>11</v>
      </c>
      <c r="R517">
        <v>210</v>
      </c>
      <c r="S517" s="2">
        <f t="shared" si="53"/>
        <v>34636.059005827468</v>
      </c>
      <c r="T517" s="2">
        <f t="shared" si="54"/>
        <v>7273572.3912237687</v>
      </c>
      <c r="U517" s="3">
        <f>VLOOKUP($D517,[1]Sheet1!$A$2:$U$706,8,FALSE)</f>
        <v>3</v>
      </c>
      <c r="V517" s="4">
        <v>11</v>
      </c>
      <c r="W517" s="3">
        <f>VLOOKUP($D517,[1]Sheet1!$A$2:$U$706,9,FALSE)</f>
        <v>11</v>
      </c>
      <c r="X517" s="3">
        <f>VLOOKUP($D517,[1]Sheet1!$A$2:$U$706,11,FALSE)</f>
        <v>220</v>
      </c>
      <c r="Y517" s="3">
        <f>VLOOKUP($D517,[1]Sheet1!$A$2:$U$706,15,FALSE)</f>
        <v>0</v>
      </c>
      <c r="Z517" s="3">
        <f>VLOOKUP($D517,[1]Sheet1!$A$2:$U$706,16,FALSE)</f>
        <v>0</v>
      </c>
      <c r="AA517">
        <v>-99</v>
      </c>
      <c r="AB517">
        <v>-99</v>
      </c>
      <c r="AC517">
        <v>-99</v>
      </c>
      <c r="AD517" t="s">
        <v>52</v>
      </c>
      <c r="AE517">
        <v>19.75</v>
      </c>
      <c r="AF517">
        <v>20.581579359999999</v>
      </c>
      <c r="AG517">
        <v>2515711.4160000002</v>
      </c>
      <c r="AH517">
        <v>6861292.4620000003</v>
      </c>
      <c r="AI517">
        <v>205.87799999999999</v>
      </c>
      <c r="AJ517" t="s">
        <v>53</v>
      </c>
      <c r="AK517">
        <v>-99</v>
      </c>
      <c r="AL517" t="s">
        <v>54</v>
      </c>
      <c r="AM517" t="s">
        <v>55</v>
      </c>
      <c r="AN517">
        <v>0</v>
      </c>
      <c r="AO517">
        <v>3</v>
      </c>
      <c r="AP517">
        <v>-99</v>
      </c>
      <c r="AQ517">
        <v>-99</v>
      </c>
      <c r="AR517">
        <v>-99</v>
      </c>
      <c r="AS517">
        <v>-99</v>
      </c>
      <c r="AT517">
        <v>-99</v>
      </c>
      <c r="AV517">
        <v>-99</v>
      </c>
      <c r="AW517">
        <v>-99</v>
      </c>
      <c r="AX517">
        <v>-99</v>
      </c>
      <c r="AY517">
        <v>-99</v>
      </c>
      <c r="AZ517">
        <v>-99</v>
      </c>
      <c r="BA517">
        <v>-99</v>
      </c>
      <c r="BB517">
        <v>-99</v>
      </c>
      <c r="BC517">
        <v>-99</v>
      </c>
      <c r="BD517">
        <v>-99</v>
      </c>
      <c r="BE517">
        <v>-99</v>
      </c>
      <c r="BF517">
        <v>-99</v>
      </c>
      <c r="BG517">
        <v>-99</v>
      </c>
      <c r="BH517">
        <v>-99</v>
      </c>
      <c r="BJ517">
        <v>-99</v>
      </c>
      <c r="BK517">
        <v>-99</v>
      </c>
    </row>
    <row r="518" spans="1:63">
      <c r="A518">
        <v>7411</v>
      </c>
      <c r="B518" t="s">
        <v>707</v>
      </c>
      <c r="C518">
        <v>540</v>
      </c>
      <c r="D518" t="s">
        <v>780</v>
      </c>
      <c r="E518">
        <v>2</v>
      </c>
      <c r="F518">
        <v>2515711.4</v>
      </c>
      <c r="G518">
        <v>6861295.8099999996</v>
      </c>
      <c r="H518" s="2">
        <f t="shared" si="49"/>
        <v>31.331214292001327</v>
      </c>
      <c r="I518" s="2">
        <f t="shared" si="50"/>
        <v>9.4546872484642392</v>
      </c>
      <c r="J518" s="2">
        <f t="shared" si="51"/>
        <v>1</v>
      </c>
      <c r="K518" s="2">
        <f t="shared" si="52"/>
        <v>1</v>
      </c>
      <c r="L518" s="2">
        <f t="shared" si="55"/>
        <v>1</v>
      </c>
      <c r="M518">
        <v>203.25</v>
      </c>
      <c r="N518">
        <v>-99</v>
      </c>
      <c r="O518">
        <v>2009</v>
      </c>
      <c r="P518">
        <v>3</v>
      </c>
      <c r="Q518">
        <v>11</v>
      </c>
      <c r="R518">
        <v>176</v>
      </c>
      <c r="S518" s="2">
        <f t="shared" si="53"/>
        <v>24328.493509399359</v>
      </c>
      <c r="T518" s="2">
        <f t="shared" si="54"/>
        <v>4281814.8576542875</v>
      </c>
      <c r="U518" s="3">
        <f>VLOOKUP($D518,[1]Sheet1!$A$2:$U$706,8,FALSE)</f>
        <v>3</v>
      </c>
      <c r="V518" s="4">
        <v>11</v>
      </c>
      <c r="W518" s="3">
        <f>VLOOKUP($D518,[1]Sheet1!$A$2:$U$706,9,FALSE)</f>
        <v>11</v>
      </c>
      <c r="X518" s="3">
        <f>VLOOKUP($D518,[1]Sheet1!$A$2:$U$706,11,FALSE)</f>
        <v>175</v>
      </c>
      <c r="Y518" s="3">
        <f>VLOOKUP($D518,[1]Sheet1!$A$2:$U$706,15,FALSE)</f>
        <v>0</v>
      </c>
      <c r="Z518" s="3">
        <f>VLOOKUP($D518,[1]Sheet1!$A$2:$U$706,16,FALSE)</f>
        <v>0</v>
      </c>
      <c r="AA518">
        <v>-99</v>
      </c>
      <c r="AB518">
        <v>-99</v>
      </c>
      <c r="AC518">
        <v>-99</v>
      </c>
      <c r="AD518" t="s">
        <v>52</v>
      </c>
      <c r="AE518">
        <v>18.62</v>
      </c>
      <c r="AF518">
        <v>18.692509250000001</v>
      </c>
      <c r="AG518">
        <v>2515711.378</v>
      </c>
      <c r="AH518">
        <v>6861295.4589999998</v>
      </c>
      <c r="AI518">
        <v>204.50800000000001</v>
      </c>
      <c r="AJ518" t="s">
        <v>53</v>
      </c>
      <c r="AK518">
        <v>-99</v>
      </c>
      <c r="AL518" t="s">
        <v>54</v>
      </c>
      <c r="AM518" t="s">
        <v>55</v>
      </c>
      <c r="AN518">
        <v>0</v>
      </c>
      <c r="AO518">
        <v>3</v>
      </c>
      <c r="AP518">
        <v>-99</v>
      </c>
      <c r="AQ518">
        <v>-99</v>
      </c>
      <c r="AR518">
        <v>-99</v>
      </c>
      <c r="AS518">
        <v>-99</v>
      </c>
      <c r="AT518">
        <v>-99</v>
      </c>
      <c r="AV518">
        <v>-99</v>
      </c>
      <c r="AW518">
        <v>-99</v>
      </c>
      <c r="AX518">
        <v>-99</v>
      </c>
      <c r="AY518">
        <v>-99</v>
      </c>
      <c r="AZ518">
        <v>-99</v>
      </c>
      <c r="BA518">
        <v>-99</v>
      </c>
      <c r="BB518">
        <v>-99</v>
      </c>
      <c r="BC518">
        <v>-99</v>
      </c>
      <c r="BD518">
        <v>-99</v>
      </c>
      <c r="BE518">
        <v>-99</v>
      </c>
      <c r="BF518">
        <v>-99</v>
      </c>
      <c r="BG518">
        <v>-99</v>
      </c>
      <c r="BH518">
        <v>-99</v>
      </c>
      <c r="BJ518">
        <v>-99</v>
      </c>
      <c r="BK518">
        <v>-99</v>
      </c>
    </row>
    <row r="519" spans="1:63">
      <c r="A519">
        <v>7413</v>
      </c>
      <c r="B519" t="s">
        <v>707</v>
      </c>
      <c r="C519">
        <v>542</v>
      </c>
      <c r="D519" t="s">
        <v>783</v>
      </c>
      <c r="E519">
        <v>2</v>
      </c>
      <c r="F519">
        <v>2515712.27</v>
      </c>
      <c r="G519">
        <v>6861299.4299999997</v>
      </c>
      <c r="H519" s="2">
        <f t="shared" si="49"/>
        <v>33.649580174373057</v>
      </c>
      <c r="I519" s="2">
        <f t="shared" si="50"/>
        <v>12.367843549876563</v>
      </c>
      <c r="J519" s="2">
        <f t="shared" si="51"/>
        <v>1</v>
      </c>
      <c r="K519" s="2">
        <f t="shared" si="52"/>
        <v>1</v>
      </c>
      <c r="L519" s="2">
        <f t="shared" si="55"/>
        <v>1</v>
      </c>
      <c r="M519">
        <v>202.95</v>
      </c>
      <c r="N519">
        <v>-99</v>
      </c>
      <c r="O519">
        <v>2009</v>
      </c>
      <c r="P519">
        <v>3</v>
      </c>
      <c r="Q519">
        <v>11</v>
      </c>
      <c r="R519">
        <v>183</v>
      </c>
      <c r="S519" s="2">
        <f t="shared" si="53"/>
        <v>26302.199094017145</v>
      </c>
      <c r="T519" s="2">
        <f t="shared" si="54"/>
        <v>4813302.4342051372</v>
      </c>
      <c r="U519" s="3">
        <f>VLOOKUP($D519,[1]Sheet1!$A$2:$U$706,8,FALSE)</f>
        <v>3</v>
      </c>
      <c r="V519" s="4">
        <v>11</v>
      </c>
      <c r="W519" s="3">
        <f>VLOOKUP($D519,[1]Sheet1!$A$2:$U$706,9,FALSE)</f>
        <v>11</v>
      </c>
      <c r="X519" s="3">
        <f>VLOOKUP($D519,[1]Sheet1!$A$2:$U$706,11,FALSE)</f>
        <v>161</v>
      </c>
      <c r="Y519" s="3">
        <f>VLOOKUP($D519,[1]Sheet1!$A$2:$U$706,15,FALSE)</f>
        <v>0</v>
      </c>
      <c r="Z519" s="3">
        <f>VLOOKUP($D519,[1]Sheet1!$A$2:$U$706,16,FALSE)</f>
        <v>0</v>
      </c>
      <c r="AA519">
        <v>-99</v>
      </c>
      <c r="AB519">
        <v>-99</v>
      </c>
      <c r="AC519">
        <v>-99</v>
      </c>
      <c r="AD519" t="s">
        <v>52</v>
      </c>
      <c r="AE519">
        <v>18.48</v>
      </c>
      <c r="AF519">
        <v>19.114625149999998</v>
      </c>
      <c r="AG519">
        <v>2515712.7799999998</v>
      </c>
      <c r="AH519">
        <v>6861298.9409999996</v>
      </c>
      <c r="AI519">
        <v>203.82300000000001</v>
      </c>
      <c r="AJ519" t="s">
        <v>53</v>
      </c>
      <c r="AK519">
        <v>-99</v>
      </c>
      <c r="AL519" t="s">
        <v>54</v>
      </c>
      <c r="AM519" t="s">
        <v>55</v>
      </c>
      <c r="AN519">
        <v>0</v>
      </c>
      <c r="AO519">
        <v>3</v>
      </c>
      <c r="AP519">
        <v>-99</v>
      </c>
      <c r="AQ519">
        <v>-99</v>
      </c>
      <c r="AR519">
        <v>-99</v>
      </c>
      <c r="AS519">
        <v>-99</v>
      </c>
      <c r="AT519">
        <v>-99</v>
      </c>
      <c r="AV519">
        <v>-99</v>
      </c>
      <c r="AW519">
        <v>-99</v>
      </c>
      <c r="AX519">
        <v>-99</v>
      </c>
      <c r="AY519">
        <v>-99</v>
      </c>
      <c r="AZ519">
        <v>-99</v>
      </c>
      <c r="BA519">
        <v>-99</v>
      </c>
      <c r="BB519">
        <v>-99</v>
      </c>
      <c r="BC519">
        <v>-99</v>
      </c>
      <c r="BD519">
        <v>-99</v>
      </c>
      <c r="BE519">
        <v>-99</v>
      </c>
      <c r="BF519">
        <v>-99</v>
      </c>
      <c r="BG519">
        <v>-99</v>
      </c>
      <c r="BH519">
        <v>-99</v>
      </c>
      <c r="BJ519">
        <v>-99</v>
      </c>
      <c r="BK519">
        <v>-99</v>
      </c>
    </row>
    <row r="520" spans="1:63">
      <c r="A520">
        <v>7418</v>
      </c>
      <c r="B520" t="s">
        <v>707</v>
      </c>
      <c r="C520">
        <v>549</v>
      </c>
      <c r="D520" t="s">
        <v>790</v>
      </c>
      <c r="E520">
        <v>2</v>
      </c>
      <c r="F520">
        <v>2515701.0299999998</v>
      </c>
      <c r="G520">
        <v>6861303.4699999997</v>
      </c>
      <c r="H520" s="2">
        <f t="shared" si="49"/>
        <v>25.170058425326708</v>
      </c>
      <c r="I520" s="2">
        <f t="shared" si="50"/>
        <v>20.779556271598313</v>
      </c>
      <c r="J520" s="2">
        <f t="shared" si="51"/>
        <v>1</v>
      </c>
      <c r="K520" s="2">
        <f t="shared" si="52"/>
        <v>1</v>
      </c>
      <c r="L520" s="2">
        <f t="shared" si="55"/>
        <v>1</v>
      </c>
      <c r="M520">
        <v>203.14</v>
      </c>
      <c r="N520">
        <v>-99</v>
      </c>
      <c r="O520">
        <v>2009</v>
      </c>
      <c r="P520">
        <v>3</v>
      </c>
      <c r="Q520">
        <v>11</v>
      </c>
      <c r="R520">
        <v>169</v>
      </c>
      <c r="S520" s="2">
        <f t="shared" si="53"/>
        <v>22431.756944794521</v>
      </c>
      <c r="T520" s="2">
        <f t="shared" si="54"/>
        <v>3790966.9236702742</v>
      </c>
      <c r="U520" s="3">
        <f>VLOOKUP($D520,[1]Sheet1!$A$2:$U$706,8,FALSE)</f>
        <v>3</v>
      </c>
      <c r="V520" s="4">
        <v>11</v>
      </c>
      <c r="W520" s="3">
        <f>VLOOKUP($D520,[1]Sheet1!$A$2:$U$706,9,FALSE)</f>
        <v>11</v>
      </c>
      <c r="X520" s="3">
        <f>VLOOKUP($D520,[1]Sheet1!$A$2:$U$706,11,FALSE)</f>
        <v>175</v>
      </c>
      <c r="Y520" s="3">
        <f>VLOOKUP($D520,[1]Sheet1!$A$2:$U$706,15,FALSE)</f>
        <v>0</v>
      </c>
      <c r="Z520" s="3">
        <f>VLOOKUP($D520,[1]Sheet1!$A$2:$U$706,16,FALSE)</f>
        <v>0</v>
      </c>
      <c r="AA520">
        <v>-99</v>
      </c>
      <c r="AB520">
        <v>-99</v>
      </c>
      <c r="AC520">
        <v>-99</v>
      </c>
      <c r="AD520" t="s">
        <v>52</v>
      </c>
      <c r="AE520">
        <v>18.46</v>
      </c>
      <c r="AF520">
        <v>18.251002069999998</v>
      </c>
      <c r="AG520">
        <v>2515700.6430000002</v>
      </c>
      <c r="AH520">
        <v>6861302.9510000004</v>
      </c>
      <c r="AI520">
        <v>203.173</v>
      </c>
      <c r="AJ520" t="s">
        <v>53</v>
      </c>
      <c r="AK520">
        <v>-99</v>
      </c>
      <c r="AL520" t="s">
        <v>54</v>
      </c>
      <c r="AM520" t="s">
        <v>55</v>
      </c>
      <c r="AN520">
        <v>0</v>
      </c>
      <c r="AO520">
        <v>3</v>
      </c>
      <c r="AP520">
        <v>-99</v>
      </c>
      <c r="AQ520">
        <v>-99</v>
      </c>
      <c r="AR520">
        <v>-99</v>
      </c>
      <c r="AS520">
        <v>-99</v>
      </c>
      <c r="AT520">
        <v>-99</v>
      </c>
      <c r="AV520">
        <v>-99</v>
      </c>
      <c r="AW520">
        <v>-99</v>
      </c>
      <c r="AX520">
        <v>-99</v>
      </c>
      <c r="AY520">
        <v>-99</v>
      </c>
      <c r="AZ520">
        <v>-99</v>
      </c>
      <c r="BA520">
        <v>-99</v>
      </c>
      <c r="BB520">
        <v>-99</v>
      </c>
      <c r="BC520">
        <v>-99</v>
      </c>
      <c r="BD520">
        <v>-99</v>
      </c>
      <c r="BE520">
        <v>-99</v>
      </c>
      <c r="BF520">
        <v>-99</v>
      </c>
      <c r="BG520">
        <v>-99</v>
      </c>
      <c r="BH520">
        <v>-99</v>
      </c>
      <c r="BJ520">
        <v>-99</v>
      </c>
      <c r="BK520">
        <v>-99</v>
      </c>
    </row>
    <row r="521" spans="1:63">
      <c r="A521">
        <v>7419</v>
      </c>
      <c r="B521" t="s">
        <v>707</v>
      </c>
      <c r="C521">
        <v>550</v>
      </c>
      <c r="D521" t="s">
        <v>791</v>
      </c>
      <c r="E521">
        <v>2</v>
      </c>
      <c r="F521">
        <v>2515703.0099999998</v>
      </c>
      <c r="G521">
        <v>6861305.3399999999</v>
      </c>
      <c r="H521" s="2">
        <f t="shared" si="49"/>
        <v>27.754843993144735</v>
      </c>
      <c r="I521" s="2">
        <f t="shared" si="50"/>
        <v>21.637567675219422</v>
      </c>
      <c r="J521" s="2">
        <f t="shared" si="51"/>
        <v>1</v>
      </c>
      <c r="K521" s="2">
        <f t="shared" si="52"/>
        <v>1</v>
      </c>
      <c r="L521" s="2">
        <f t="shared" si="55"/>
        <v>1</v>
      </c>
      <c r="M521">
        <v>205.86</v>
      </c>
      <c r="N521">
        <v>-99</v>
      </c>
      <c r="O521">
        <v>2009</v>
      </c>
      <c r="P521">
        <v>3</v>
      </c>
      <c r="Q521">
        <v>11</v>
      </c>
      <c r="R521">
        <v>200</v>
      </c>
      <c r="S521" s="2">
        <f t="shared" si="53"/>
        <v>31415.926535897932</v>
      </c>
      <c r="T521" s="2">
        <f t="shared" si="54"/>
        <v>6283185.307179586</v>
      </c>
      <c r="U521" s="3">
        <f>VLOOKUP($D521,[1]Sheet1!$A$2:$U$706,8,FALSE)</f>
        <v>3</v>
      </c>
      <c r="V521" s="4">
        <v>11</v>
      </c>
      <c r="W521" s="3">
        <f>VLOOKUP($D521,[1]Sheet1!$A$2:$U$706,9,FALSE)</f>
        <v>11</v>
      </c>
      <c r="X521" s="3">
        <f>VLOOKUP($D521,[1]Sheet1!$A$2:$U$706,11,FALSE)</f>
        <v>214</v>
      </c>
      <c r="Y521" s="3">
        <f>VLOOKUP($D521,[1]Sheet1!$A$2:$U$706,15,FALSE)</f>
        <v>0</v>
      </c>
      <c r="Z521" s="3">
        <f>VLOOKUP($D521,[1]Sheet1!$A$2:$U$706,16,FALSE)</f>
        <v>0</v>
      </c>
      <c r="AA521">
        <v>-99</v>
      </c>
      <c r="AB521">
        <v>-99</v>
      </c>
      <c r="AC521">
        <v>-99</v>
      </c>
      <c r="AD521" t="s">
        <v>52</v>
      </c>
      <c r="AE521">
        <v>21.1</v>
      </c>
      <c r="AF521">
        <v>20.066076679999998</v>
      </c>
      <c r="AG521">
        <v>2515702.9210000001</v>
      </c>
      <c r="AH521">
        <v>6861305.3169999998</v>
      </c>
      <c r="AI521">
        <v>206.56</v>
      </c>
      <c r="AJ521" t="s">
        <v>53</v>
      </c>
      <c r="AK521">
        <v>-99</v>
      </c>
      <c r="AL521" t="s">
        <v>54</v>
      </c>
      <c r="AM521" t="s">
        <v>55</v>
      </c>
      <c r="AN521">
        <v>0</v>
      </c>
      <c r="AO521">
        <v>3</v>
      </c>
      <c r="AP521">
        <v>-99</v>
      </c>
      <c r="AQ521">
        <v>-99</v>
      </c>
      <c r="AR521">
        <v>-99</v>
      </c>
      <c r="AS521">
        <v>-99</v>
      </c>
      <c r="AT521">
        <v>-99</v>
      </c>
      <c r="AV521">
        <v>-99</v>
      </c>
      <c r="AW521">
        <v>-99</v>
      </c>
      <c r="AX521">
        <v>-99</v>
      </c>
      <c r="AY521">
        <v>-99</v>
      </c>
      <c r="AZ521">
        <v>-99</v>
      </c>
      <c r="BA521">
        <v>-99</v>
      </c>
      <c r="BB521">
        <v>-99</v>
      </c>
      <c r="BC521">
        <v>-99</v>
      </c>
      <c r="BD521">
        <v>-99</v>
      </c>
      <c r="BE521">
        <v>-99</v>
      </c>
      <c r="BF521">
        <v>-99</v>
      </c>
      <c r="BG521">
        <v>-99</v>
      </c>
      <c r="BH521">
        <v>-99</v>
      </c>
      <c r="BJ521">
        <v>-99</v>
      </c>
      <c r="BK521">
        <v>-99</v>
      </c>
    </row>
    <row r="522" spans="1:63">
      <c r="A522">
        <v>7429</v>
      </c>
      <c r="B522" t="s">
        <v>707</v>
      </c>
      <c r="C522">
        <v>562</v>
      </c>
      <c r="D522" t="s">
        <v>805</v>
      </c>
      <c r="E522">
        <v>2</v>
      </c>
      <c r="F522">
        <v>2515718.17</v>
      </c>
      <c r="G522">
        <v>6861289.2000000002</v>
      </c>
      <c r="H522" s="2">
        <f t="shared" si="49"/>
        <v>34.673411300402208</v>
      </c>
      <c r="I522" s="2">
        <f t="shared" si="50"/>
        <v>0.60286714469977909</v>
      </c>
      <c r="J522" s="2">
        <f t="shared" si="51"/>
        <v>1</v>
      </c>
      <c r="K522" s="2">
        <f t="shared" si="52"/>
        <v>1</v>
      </c>
      <c r="L522" s="2">
        <f t="shared" si="55"/>
        <v>1</v>
      </c>
      <c r="M522">
        <v>203.33</v>
      </c>
      <c r="N522">
        <v>-99</v>
      </c>
      <c r="O522">
        <v>2009</v>
      </c>
      <c r="P522">
        <v>3</v>
      </c>
      <c r="Q522">
        <v>11</v>
      </c>
      <c r="R522">
        <v>180</v>
      </c>
      <c r="S522" s="2">
        <f t="shared" si="53"/>
        <v>25446.900494077323</v>
      </c>
      <c r="T522" s="2">
        <f t="shared" si="54"/>
        <v>4580442.0889339177</v>
      </c>
      <c r="U522" s="3">
        <f>VLOOKUP($D522,[1]Sheet1!$A$2:$U$706,8,FALSE)</f>
        <v>3</v>
      </c>
      <c r="V522" s="4">
        <v>11</v>
      </c>
      <c r="W522" s="3">
        <f>VLOOKUP($D522,[1]Sheet1!$A$2:$U$706,9,FALSE)</f>
        <v>11</v>
      </c>
      <c r="X522" s="3">
        <f>VLOOKUP($D522,[1]Sheet1!$A$2:$U$706,11,FALSE)</f>
        <v>180</v>
      </c>
      <c r="Y522" s="3">
        <f>VLOOKUP($D522,[1]Sheet1!$A$2:$U$706,15,FALSE)</f>
        <v>0</v>
      </c>
      <c r="Z522" s="3">
        <f>VLOOKUP($D522,[1]Sheet1!$A$2:$U$706,16,FALSE)</f>
        <v>0</v>
      </c>
      <c r="AA522">
        <v>19.5</v>
      </c>
      <c r="AB522">
        <v>9.5</v>
      </c>
      <c r="AC522">
        <v>50</v>
      </c>
      <c r="AD522" t="s">
        <v>52</v>
      </c>
      <c r="AE522">
        <v>19.5</v>
      </c>
      <c r="AF522">
        <v>18.936015359999999</v>
      </c>
      <c r="AG522">
        <v>2515718.105</v>
      </c>
      <c r="AH522">
        <v>6861289.352</v>
      </c>
      <c r="AI522">
        <v>204.26499999999999</v>
      </c>
      <c r="AJ522" t="s">
        <v>53</v>
      </c>
      <c r="AK522">
        <v>-99</v>
      </c>
      <c r="AL522" t="s">
        <v>54</v>
      </c>
      <c r="AM522" t="s">
        <v>55</v>
      </c>
      <c r="AN522">
        <v>0</v>
      </c>
      <c r="AO522">
        <v>3</v>
      </c>
      <c r="AP522">
        <v>-99</v>
      </c>
      <c r="AQ522">
        <v>-99</v>
      </c>
      <c r="AR522">
        <v>-99</v>
      </c>
      <c r="AS522">
        <v>-99</v>
      </c>
      <c r="AT522">
        <v>-99</v>
      </c>
      <c r="AV522">
        <v>-99</v>
      </c>
      <c r="AW522">
        <v>-99</v>
      </c>
      <c r="AX522">
        <v>-99</v>
      </c>
      <c r="AY522">
        <v>-99</v>
      </c>
      <c r="AZ522">
        <v>-99</v>
      </c>
      <c r="BA522">
        <v>-99</v>
      </c>
      <c r="BB522">
        <v>-99</v>
      </c>
      <c r="BC522">
        <v>-99</v>
      </c>
      <c r="BD522">
        <v>-99</v>
      </c>
      <c r="BE522">
        <v>-99</v>
      </c>
      <c r="BF522">
        <v>-99</v>
      </c>
      <c r="BG522">
        <v>-99</v>
      </c>
      <c r="BH522">
        <v>-99</v>
      </c>
      <c r="BJ522">
        <v>-99</v>
      </c>
      <c r="BK522">
        <v>-99</v>
      </c>
    </row>
    <row r="523" spans="1:63">
      <c r="A523">
        <v>7430</v>
      </c>
      <c r="B523" t="s">
        <v>707</v>
      </c>
      <c r="C523">
        <v>563</v>
      </c>
      <c r="D523" t="s">
        <v>806</v>
      </c>
      <c r="E523">
        <v>2</v>
      </c>
      <c r="F523">
        <v>2515725.2799999998</v>
      </c>
      <c r="G523">
        <v>6861292.6699999999</v>
      </c>
      <c r="H523" s="2">
        <f t="shared" si="49"/>
        <v>42.583745034244636</v>
      </c>
      <c r="I523" s="2">
        <f t="shared" si="50"/>
        <v>0.74293932455934808</v>
      </c>
      <c r="J523" s="2">
        <f t="shared" si="51"/>
        <v>0</v>
      </c>
      <c r="K523" s="2">
        <f t="shared" si="52"/>
        <v>0</v>
      </c>
      <c r="L523" s="2">
        <f t="shared" si="55"/>
        <v>0</v>
      </c>
      <c r="M523">
        <v>203.76</v>
      </c>
      <c r="N523">
        <v>-99</v>
      </c>
      <c r="O523">
        <v>2009</v>
      </c>
      <c r="P523">
        <v>3</v>
      </c>
      <c r="Q523">
        <v>11</v>
      </c>
      <c r="R523">
        <v>181</v>
      </c>
      <c r="S523" s="2">
        <f t="shared" si="53"/>
        <v>25730.429231063805</v>
      </c>
      <c r="T523" s="2">
        <f t="shared" si="54"/>
        <v>4657207.6908225482</v>
      </c>
      <c r="U523" s="3">
        <f>VLOOKUP($D523,[1]Sheet1!$A$2:$U$706,8,FALSE)</f>
        <v>3</v>
      </c>
      <c r="V523" s="4">
        <v>11</v>
      </c>
      <c r="W523" s="3">
        <f>VLOOKUP($D523,[1]Sheet1!$A$2:$U$706,9,FALSE)</f>
        <v>11</v>
      </c>
      <c r="X523" s="3">
        <f>VLOOKUP($D523,[1]Sheet1!$A$2:$U$706,11,FALSE)</f>
        <v>183</v>
      </c>
      <c r="Y523" s="3">
        <f>VLOOKUP($D523,[1]Sheet1!$A$2:$U$706,15,FALSE)</f>
        <v>0</v>
      </c>
      <c r="Z523" s="3">
        <f>VLOOKUP($D523,[1]Sheet1!$A$2:$U$706,16,FALSE)</f>
        <v>0</v>
      </c>
      <c r="AA523">
        <v>-99</v>
      </c>
      <c r="AB523">
        <v>-99</v>
      </c>
      <c r="AC523">
        <v>-99</v>
      </c>
      <c r="AD523" t="s">
        <v>52</v>
      </c>
      <c r="AE523">
        <v>19.04</v>
      </c>
      <c r="AF523">
        <v>18.99592912</v>
      </c>
      <c r="AG523">
        <v>2515725.3620000002</v>
      </c>
      <c r="AH523">
        <v>6861292.4400000004</v>
      </c>
      <c r="AI523">
        <v>204.375</v>
      </c>
      <c r="AJ523" t="s">
        <v>53</v>
      </c>
      <c r="AK523">
        <v>-99</v>
      </c>
      <c r="AL523" t="s">
        <v>54</v>
      </c>
      <c r="AM523" t="s">
        <v>55</v>
      </c>
      <c r="AN523">
        <v>0</v>
      </c>
      <c r="AO523">
        <v>3</v>
      </c>
      <c r="AP523">
        <v>-99</v>
      </c>
      <c r="AQ523">
        <v>-99</v>
      </c>
      <c r="AR523">
        <v>-99</v>
      </c>
      <c r="AS523">
        <v>-99</v>
      </c>
      <c r="AT523">
        <v>-99</v>
      </c>
      <c r="AV523">
        <v>-99</v>
      </c>
      <c r="AW523">
        <v>-99</v>
      </c>
      <c r="AX523">
        <v>-99</v>
      </c>
      <c r="AY523">
        <v>-99</v>
      </c>
      <c r="AZ523">
        <v>-99</v>
      </c>
      <c r="BA523">
        <v>-99</v>
      </c>
      <c r="BB523">
        <v>-99</v>
      </c>
      <c r="BC523">
        <v>-99</v>
      </c>
      <c r="BD523">
        <v>-99</v>
      </c>
      <c r="BE523">
        <v>-99</v>
      </c>
      <c r="BF523">
        <v>-99</v>
      </c>
      <c r="BG523">
        <v>-99</v>
      </c>
      <c r="BH523">
        <v>-99</v>
      </c>
      <c r="BJ523">
        <v>-99</v>
      </c>
      <c r="BK523">
        <v>-99</v>
      </c>
    </row>
    <row r="524" spans="1:63">
      <c r="A524">
        <v>7434</v>
      </c>
      <c r="B524" t="s">
        <v>707</v>
      </c>
      <c r="C524">
        <v>568</v>
      </c>
      <c r="D524" t="s">
        <v>810</v>
      </c>
      <c r="E524">
        <v>2</v>
      </c>
      <c r="F524">
        <v>2515717</v>
      </c>
      <c r="G524">
        <v>6861292.5599999996</v>
      </c>
      <c r="H524" s="2">
        <f t="shared" si="49"/>
        <v>35.033028548833698</v>
      </c>
      <c r="I524" s="2">
        <f t="shared" si="50"/>
        <v>4.1425246748078521</v>
      </c>
      <c r="J524" s="2">
        <f t="shared" si="51"/>
        <v>1</v>
      </c>
      <c r="K524" s="2">
        <f t="shared" si="52"/>
        <v>1</v>
      </c>
      <c r="L524" s="2">
        <f t="shared" si="55"/>
        <v>1</v>
      </c>
      <c r="M524">
        <v>201.37</v>
      </c>
      <c r="N524">
        <v>-99</v>
      </c>
      <c r="O524">
        <v>2009</v>
      </c>
      <c r="P524">
        <v>3</v>
      </c>
      <c r="Q524">
        <v>11</v>
      </c>
      <c r="R524">
        <v>174</v>
      </c>
      <c r="S524" s="2">
        <f t="shared" si="53"/>
        <v>23778.714795021144</v>
      </c>
      <c r="T524" s="2">
        <f t="shared" si="54"/>
        <v>4137496.3743336792</v>
      </c>
      <c r="U524" s="3">
        <f>VLOOKUP($D524,[1]Sheet1!$A$2:$U$706,8,FALSE)</f>
        <v>3</v>
      </c>
      <c r="V524" s="4">
        <v>11</v>
      </c>
      <c r="W524" s="3">
        <f>VLOOKUP($D524,[1]Sheet1!$A$2:$U$706,9,FALSE)</f>
        <v>11</v>
      </c>
      <c r="X524" s="3">
        <f>VLOOKUP($D524,[1]Sheet1!$A$2:$U$706,11,FALSE)</f>
        <v>179</v>
      </c>
      <c r="Y524" s="3">
        <f>VLOOKUP($D524,[1]Sheet1!$A$2:$U$706,15,FALSE)</f>
        <v>19.5</v>
      </c>
      <c r="Z524" s="3">
        <f>VLOOKUP($D524,[1]Sheet1!$A$2:$U$706,16,FALSE)</f>
        <v>6.7</v>
      </c>
      <c r="AA524">
        <v>-99</v>
      </c>
      <c r="AB524">
        <v>-99</v>
      </c>
      <c r="AC524">
        <v>-99</v>
      </c>
      <c r="AD524" t="s">
        <v>52</v>
      </c>
      <c r="AE524">
        <v>16.84</v>
      </c>
      <c r="AF524">
        <v>18.568396669999998</v>
      </c>
      <c r="AG524">
        <v>2515716.9849999999</v>
      </c>
      <c r="AH524">
        <v>6861292.6210000003</v>
      </c>
      <c r="AI524">
        <v>202.292</v>
      </c>
      <c r="AJ524" t="s">
        <v>53</v>
      </c>
      <c r="AK524">
        <v>-99</v>
      </c>
      <c r="AL524" t="s">
        <v>54</v>
      </c>
      <c r="AM524" t="s">
        <v>55</v>
      </c>
      <c r="AN524">
        <v>0</v>
      </c>
      <c r="AO524">
        <v>3</v>
      </c>
      <c r="AP524">
        <v>-99</v>
      </c>
      <c r="AQ524">
        <v>-99</v>
      </c>
      <c r="AR524">
        <v>-99</v>
      </c>
      <c r="AS524">
        <v>-99</v>
      </c>
      <c r="AT524">
        <v>-99</v>
      </c>
      <c r="AV524">
        <v>-99</v>
      </c>
      <c r="AW524">
        <v>-99</v>
      </c>
      <c r="AX524">
        <v>-99</v>
      </c>
      <c r="AY524">
        <v>-99</v>
      </c>
      <c r="AZ524">
        <v>-99</v>
      </c>
      <c r="BA524">
        <v>-99</v>
      </c>
      <c r="BB524">
        <v>-99</v>
      </c>
      <c r="BC524">
        <v>-99</v>
      </c>
      <c r="BD524">
        <v>-99</v>
      </c>
      <c r="BE524">
        <v>-99</v>
      </c>
      <c r="BF524">
        <v>-99</v>
      </c>
      <c r="BG524">
        <v>-99</v>
      </c>
      <c r="BH524">
        <v>-99</v>
      </c>
      <c r="BJ524">
        <v>-99</v>
      </c>
      <c r="BK524">
        <v>-99</v>
      </c>
    </row>
    <row r="525" spans="1:63">
      <c r="A525">
        <v>7436</v>
      </c>
      <c r="B525" t="s">
        <v>707</v>
      </c>
      <c r="C525">
        <v>570</v>
      </c>
      <c r="D525" t="s">
        <v>812</v>
      </c>
      <c r="E525">
        <v>2</v>
      </c>
      <c r="F525">
        <v>2515723.23</v>
      </c>
      <c r="G525">
        <v>6861296.8499999996</v>
      </c>
      <c r="H525" s="2">
        <f t="shared" si="49"/>
        <v>42.492358404938486</v>
      </c>
      <c r="I525" s="2">
        <f t="shared" si="50"/>
        <v>5.3976733105921575</v>
      </c>
      <c r="J525" s="2">
        <f t="shared" si="51"/>
        <v>0</v>
      </c>
      <c r="K525" s="2">
        <f t="shared" si="52"/>
        <v>0</v>
      </c>
      <c r="L525" s="2">
        <f t="shared" si="55"/>
        <v>0</v>
      </c>
      <c r="M525">
        <v>206.76</v>
      </c>
      <c r="N525">
        <v>-99</v>
      </c>
      <c r="O525">
        <v>2009</v>
      </c>
      <c r="P525">
        <v>3</v>
      </c>
      <c r="Q525">
        <v>11</v>
      </c>
      <c r="R525">
        <v>246</v>
      </c>
      <c r="S525" s="2">
        <f t="shared" si="53"/>
        <v>47529.155256159982</v>
      </c>
      <c r="T525" s="2">
        <f t="shared" si="54"/>
        <v>11692172.193015356</v>
      </c>
      <c r="U525" s="3">
        <f>VLOOKUP($D525,[1]Sheet1!$A$2:$U$706,8,FALSE)</f>
        <v>3</v>
      </c>
      <c r="V525" s="4">
        <v>11</v>
      </c>
      <c r="W525" s="3">
        <f>VLOOKUP($D525,[1]Sheet1!$A$2:$U$706,9,FALSE)</f>
        <v>11</v>
      </c>
      <c r="X525" s="3">
        <f>VLOOKUP($D525,[1]Sheet1!$A$2:$U$706,11,FALSE)</f>
        <v>260</v>
      </c>
      <c r="Y525" s="3">
        <f>VLOOKUP($D525,[1]Sheet1!$A$2:$U$706,15,FALSE)</f>
        <v>0</v>
      </c>
      <c r="Z525" s="3">
        <f>VLOOKUP($D525,[1]Sheet1!$A$2:$U$706,16,FALSE)</f>
        <v>0</v>
      </c>
      <c r="AA525">
        <v>-99</v>
      </c>
      <c r="AB525">
        <v>-99</v>
      </c>
      <c r="AC525">
        <v>-99</v>
      </c>
      <c r="AD525" t="s">
        <v>52</v>
      </c>
      <c r="AE525">
        <v>22.06</v>
      </c>
      <c r="AF525">
        <v>22.209985100000001</v>
      </c>
      <c r="AG525">
        <v>2515723.3509999998</v>
      </c>
      <c r="AH525">
        <v>6861296.801</v>
      </c>
      <c r="AI525">
        <v>207.51300000000001</v>
      </c>
      <c r="AJ525" t="s">
        <v>53</v>
      </c>
      <c r="AK525">
        <v>-99</v>
      </c>
      <c r="AL525" t="s">
        <v>54</v>
      </c>
      <c r="AM525" t="s">
        <v>55</v>
      </c>
      <c r="AN525">
        <v>0</v>
      </c>
      <c r="AO525">
        <v>3</v>
      </c>
      <c r="AP525">
        <v>-99</v>
      </c>
      <c r="AQ525">
        <v>-99</v>
      </c>
      <c r="AR525">
        <v>-99</v>
      </c>
      <c r="AS525">
        <v>-99</v>
      </c>
      <c r="AT525">
        <v>-99</v>
      </c>
      <c r="AV525">
        <v>-99</v>
      </c>
      <c r="AW525">
        <v>-99</v>
      </c>
      <c r="AX525">
        <v>-99</v>
      </c>
      <c r="AY525">
        <v>-99</v>
      </c>
      <c r="AZ525">
        <v>-99</v>
      </c>
      <c r="BA525">
        <v>-99</v>
      </c>
      <c r="BB525">
        <v>-99</v>
      </c>
      <c r="BC525">
        <v>-99</v>
      </c>
      <c r="BD525">
        <v>-99</v>
      </c>
      <c r="BE525">
        <v>-99</v>
      </c>
      <c r="BF525">
        <v>-99</v>
      </c>
      <c r="BG525">
        <v>-99</v>
      </c>
      <c r="BH525">
        <v>-99</v>
      </c>
      <c r="BJ525">
        <v>-99</v>
      </c>
      <c r="BK525">
        <v>-99</v>
      </c>
    </row>
    <row r="526" spans="1:63">
      <c r="A526">
        <v>7441</v>
      </c>
      <c r="B526" t="s">
        <v>707</v>
      </c>
      <c r="C526">
        <v>575</v>
      </c>
      <c r="D526" t="s">
        <v>819</v>
      </c>
      <c r="E526">
        <v>2</v>
      </c>
      <c r="F526">
        <v>2515720.29</v>
      </c>
      <c r="G526">
        <v>6861301.5300000003</v>
      </c>
      <c r="H526" s="2">
        <f t="shared" si="49"/>
        <v>41.8056669763155</v>
      </c>
      <c r="I526" s="2">
        <f t="shared" si="50"/>
        <v>10.881691443991684</v>
      </c>
      <c r="J526" s="2">
        <f t="shared" si="51"/>
        <v>0</v>
      </c>
      <c r="K526" s="2">
        <f t="shared" si="52"/>
        <v>0</v>
      </c>
      <c r="L526" s="2">
        <f t="shared" si="55"/>
        <v>0</v>
      </c>
      <c r="M526">
        <v>204.71</v>
      </c>
      <c r="N526">
        <v>-99</v>
      </c>
      <c r="O526">
        <v>2009</v>
      </c>
      <c r="P526">
        <v>3</v>
      </c>
      <c r="Q526">
        <v>11</v>
      </c>
      <c r="R526">
        <v>170</v>
      </c>
      <c r="S526" s="2">
        <f t="shared" si="53"/>
        <v>22698.006922186254</v>
      </c>
      <c r="T526" s="2">
        <f t="shared" si="54"/>
        <v>3858661.1767716631</v>
      </c>
      <c r="U526" s="3">
        <f>VLOOKUP($D526,[1]Sheet1!$A$2:$U$706,8,FALSE)</f>
        <v>3</v>
      </c>
      <c r="V526" s="4">
        <v>11</v>
      </c>
      <c r="W526" s="3">
        <f>VLOOKUP($D526,[1]Sheet1!$A$2:$U$706,9,FALSE)</f>
        <v>11</v>
      </c>
      <c r="X526" s="3">
        <f>VLOOKUP($D526,[1]Sheet1!$A$2:$U$706,11,FALSE)</f>
        <v>180</v>
      </c>
      <c r="Y526" s="3">
        <f>VLOOKUP($D526,[1]Sheet1!$A$2:$U$706,15,FALSE)</f>
        <v>0</v>
      </c>
      <c r="Z526" s="3">
        <f>VLOOKUP($D526,[1]Sheet1!$A$2:$U$706,16,FALSE)</f>
        <v>0</v>
      </c>
      <c r="AA526">
        <v>-99</v>
      </c>
      <c r="AB526">
        <v>-99</v>
      </c>
      <c r="AC526">
        <v>-99</v>
      </c>
      <c r="AD526" t="s">
        <v>52</v>
      </c>
      <c r="AE526">
        <v>20.07</v>
      </c>
      <c r="AF526">
        <v>18.315308720000001</v>
      </c>
      <c r="AG526">
        <v>2515720.7439999999</v>
      </c>
      <c r="AH526">
        <v>6861301.4639999997</v>
      </c>
      <c r="AI526">
        <v>205.43600000000001</v>
      </c>
      <c r="AJ526" t="s">
        <v>53</v>
      </c>
      <c r="AK526">
        <v>-99</v>
      </c>
      <c r="AL526" t="s">
        <v>54</v>
      </c>
      <c r="AM526" t="s">
        <v>55</v>
      </c>
      <c r="AN526">
        <v>0</v>
      </c>
      <c r="AO526">
        <v>3</v>
      </c>
      <c r="AP526">
        <v>-99</v>
      </c>
      <c r="AQ526">
        <v>-99</v>
      </c>
      <c r="AR526">
        <v>-99</v>
      </c>
      <c r="AS526">
        <v>-99</v>
      </c>
      <c r="AT526">
        <v>-99</v>
      </c>
      <c r="AV526">
        <v>-99</v>
      </c>
      <c r="AW526">
        <v>-99</v>
      </c>
      <c r="AX526">
        <v>-99</v>
      </c>
      <c r="AY526">
        <v>-99</v>
      </c>
      <c r="AZ526">
        <v>-99</v>
      </c>
      <c r="BA526">
        <v>-99</v>
      </c>
      <c r="BB526">
        <v>-99</v>
      </c>
      <c r="BC526">
        <v>-99</v>
      </c>
      <c r="BD526">
        <v>-99</v>
      </c>
      <c r="BE526">
        <v>-99</v>
      </c>
      <c r="BF526">
        <v>-99</v>
      </c>
      <c r="BG526">
        <v>-99</v>
      </c>
      <c r="BH526">
        <v>-99</v>
      </c>
      <c r="BJ526">
        <v>-99</v>
      </c>
      <c r="BK526">
        <v>-99</v>
      </c>
    </row>
    <row r="527" spans="1:63">
      <c r="A527">
        <v>7442</v>
      </c>
      <c r="B527" t="s">
        <v>707</v>
      </c>
      <c r="C527">
        <v>576</v>
      </c>
      <c r="D527" t="s">
        <v>820</v>
      </c>
      <c r="E527">
        <v>2</v>
      </c>
      <c r="F527">
        <v>2515722.29</v>
      </c>
      <c r="G527">
        <v>6861303.1699999999</v>
      </c>
      <c r="H527" s="2">
        <f t="shared" si="49"/>
        <v>44.311376499501854</v>
      </c>
      <c r="I527" s="2">
        <f t="shared" si="50"/>
        <v>11.522799690946526</v>
      </c>
      <c r="J527" s="2">
        <f t="shared" si="51"/>
        <v>0</v>
      </c>
      <c r="K527" s="2">
        <f t="shared" si="52"/>
        <v>0</v>
      </c>
      <c r="L527" s="2">
        <f t="shared" si="55"/>
        <v>0</v>
      </c>
      <c r="M527">
        <v>203.86</v>
      </c>
      <c r="N527">
        <v>-99</v>
      </c>
      <c r="O527">
        <v>2009</v>
      </c>
      <c r="P527">
        <v>3</v>
      </c>
      <c r="Q527">
        <v>11</v>
      </c>
      <c r="R527">
        <v>145</v>
      </c>
      <c r="S527" s="2">
        <f t="shared" si="53"/>
        <v>16512.99638543135</v>
      </c>
      <c r="T527" s="2">
        <f t="shared" si="54"/>
        <v>2394384.4758875459</v>
      </c>
      <c r="U527" s="3">
        <f>VLOOKUP($D527,[1]Sheet1!$A$2:$U$706,8,FALSE)</f>
        <v>3</v>
      </c>
      <c r="V527" s="4">
        <v>11</v>
      </c>
      <c r="W527" s="3">
        <f>VLOOKUP($D527,[1]Sheet1!$A$2:$U$706,9,FALSE)</f>
        <v>11</v>
      </c>
      <c r="X527" s="3">
        <f>VLOOKUP($D527,[1]Sheet1!$A$2:$U$706,11,FALSE)</f>
        <v>150</v>
      </c>
      <c r="Y527" s="3">
        <f>VLOOKUP($D527,[1]Sheet1!$A$2:$U$706,15,FALSE)</f>
        <v>0</v>
      </c>
      <c r="Z527" s="3">
        <f>VLOOKUP($D527,[1]Sheet1!$A$2:$U$706,16,FALSE)</f>
        <v>0</v>
      </c>
      <c r="AA527">
        <v>-99</v>
      </c>
      <c r="AB527">
        <v>-99</v>
      </c>
      <c r="AC527">
        <v>-99</v>
      </c>
      <c r="AD527" t="s">
        <v>52</v>
      </c>
      <c r="AE527">
        <v>19.149999999999999</v>
      </c>
      <c r="AF527">
        <v>16.571843489999999</v>
      </c>
      <c r="AG527">
        <v>2515722.148</v>
      </c>
      <c r="AH527">
        <v>6861303.0049999999</v>
      </c>
      <c r="AI527">
        <v>204.505</v>
      </c>
      <c r="AJ527" t="s">
        <v>53</v>
      </c>
      <c r="AK527">
        <v>-99</v>
      </c>
      <c r="AL527" t="s">
        <v>54</v>
      </c>
      <c r="AM527" t="s">
        <v>55</v>
      </c>
      <c r="AN527">
        <v>0</v>
      </c>
      <c r="AO527">
        <v>3</v>
      </c>
      <c r="AP527">
        <v>-99</v>
      </c>
      <c r="AQ527">
        <v>-99</v>
      </c>
      <c r="AR527">
        <v>-99</v>
      </c>
      <c r="AS527">
        <v>-99</v>
      </c>
      <c r="AT527">
        <v>-99</v>
      </c>
      <c r="AV527">
        <v>-99</v>
      </c>
      <c r="AW527">
        <v>-99</v>
      </c>
      <c r="AX527">
        <v>-99</v>
      </c>
      <c r="AY527">
        <v>-99</v>
      </c>
      <c r="AZ527">
        <v>-99</v>
      </c>
      <c r="BA527">
        <v>-99</v>
      </c>
      <c r="BB527">
        <v>-99</v>
      </c>
      <c r="BC527">
        <v>-99</v>
      </c>
      <c r="BD527">
        <v>-99</v>
      </c>
      <c r="BE527">
        <v>-99</v>
      </c>
      <c r="BF527">
        <v>-99</v>
      </c>
      <c r="BG527">
        <v>-99</v>
      </c>
      <c r="BH527">
        <v>-99</v>
      </c>
      <c r="BJ527">
        <v>-99</v>
      </c>
      <c r="BK527">
        <v>-99</v>
      </c>
    </row>
    <row r="528" spans="1:63">
      <c r="A528">
        <v>7443</v>
      </c>
      <c r="B528" t="s">
        <v>707</v>
      </c>
      <c r="C528">
        <v>577</v>
      </c>
      <c r="D528" t="s">
        <v>821</v>
      </c>
      <c r="E528">
        <v>2</v>
      </c>
      <c r="F528">
        <v>2515715.94</v>
      </c>
      <c r="G528">
        <v>6861300.4699999997</v>
      </c>
      <c r="H528" s="2">
        <f t="shared" si="49"/>
        <v>37.415252744956113</v>
      </c>
      <c r="I528" s="2">
        <f t="shared" si="50"/>
        <v>11.75939462787156</v>
      </c>
      <c r="J528" s="2">
        <f t="shared" si="51"/>
        <v>1</v>
      </c>
      <c r="K528" s="2">
        <f t="shared" si="52"/>
        <v>1</v>
      </c>
      <c r="L528" s="2">
        <f t="shared" si="55"/>
        <v>1</v>
      </c>
      <c r="M528">
        <v>203.48</v>
      </c>
      <c r="N528">
        <v>-99</v>
      </c>
      <c r="O528">
        <v>2009</v>
      </c>
      <c r="P528">
        <v>3</v>
      </c>
      <c r="Q528">
        <v>11</v>
      </c>
      <c r="R528">
        <v>182</v>
      </c>
      <c r="S528" s="2">
        <f t="shared" si="53"/>
        <v>26015.528764377075</v>
      </c>
      <c r="T528" s="2">
        <f t="shared" si="54"/>
        <v>4734826.235116628</v>
      </c>
      <c r="U528" s="3">
        <f>VLOOKUP($D528,[1]Sheet1!$A$2:$U$706,8,FALSE)</f>
        <v>3</v>
      </c>
      <c r="V528" s="4">
        <v>11</v>
      </c>
      <c r="W528" s="3">
        <f>VLOOKUP($D528,[1]Sheet1!$A$2:$U$706,9,FALSE)</f>
        <v>11</v>
      </c>
      <c r="X528" s="3">
        <f>VLOOKUP($D528,[1]Sheet1!$A$2:$U$706,11,FALSE)</f>
        <v>194</v>
      </c>
      <c r="Y528" s="3">
        <f>VLOOKUP($D528,[1]Sheet1!$A$2:$U$706,15,FALSE)</f>
        <v>0</v>
      </c>
      <c r="Z528" s="3">
        <f>VLOOKUP($D528,[1]Sheet1!$A$2:$U$706,16,FALSE)</f>
        <v>0</v>
      </c>
      <c r="AA528">
        <v>-99</v>
      </c>
      <c r="AB528">
        <v>-99</v>
      </c>
      <c r="AC528">
        <v>-99</v>
      </c>
      <c r="AD528" t="s">
        <v>52</v>
      </c>
      <c r="AE528">
        <v>19.03</v>
      </c>
      <c r="AF528">
        <v>19.05546459</v>
      </c>
      <c r="AG528">
        <v>2515716.2349999999</v>
      </c>
      <c r="AH528">
        <v>6861299.9850000003</v>
      </c>
      <c r="AI528">
        <v>204.887</v>
      </c>
      <c r="AJ528" t="s">
        <v>53</v>
      </c>
      <c r="AK528">
        <v>-99</v>
      </c>
      <c r="AL528" t="s">
        <v>54</v>
      </c>
      <c r="AM528" t="s">
        <v>55</v>
      </c>
      <c r="AN528">
        <v>0</v>
      </c>
      <c r="AO528">
        <v>3</v>
      </c>
      <c r="AP528">
        <v>-99</v>
      </c>
      <c r="AQ528">
        <v>-99</v>
      </c>
      <c r="AR528">
        <v>-99</v>
      </c>
      <c r="AS528">
        <v>-99</v>
      </c>
      <c r="AT528">
        <v>-99</v>
      </c>
      <c r="AV528">
        <v>-99</v>
      </c>
      <c r="AW528">
        <v>-99</v>
      </c>
      <c r="AX528">
        <v>-99</v>
      </c>
      <c r="AY528">
        <v>-99</v>
      </c>
      <c r="AZ528">
        <v>-99</v>
      </c>
      <c r="BA528">
        <v>-99</v>
      </c>
      <c r="BB528">
        <v>-99</v>
      </c>
      <c r="BC528">
        <v>-99</v>
      </c>
      <c r="BD528">
        <v>-99</v>
      </c>
      <c r="BE528">
        <v>-99</v>
      </c>
      <c r="BF528">
        <v>-99</v>
      </c>
      <c r="BG528">
        <v>-99</v>
      </c>
      <c r="BH528">
        <v>-99</v>
      </c>
      <c r="BJ528">
        <v>-99</v>
      </c>
      <c r="BK528">
        <v>-99</v>
      </c>
    </row>
    <row r="529" spans="1:63">
      <c r="A529">
        <v>7444</v>
      </c>
      <c r="B529" t="s">
        <v>707</v>
      </c>
      <c r="C529">
        <v>578</v>
      </c>
      <c r="D529" t="s">
        <v>822</v>
      </c>
      <c r="E529">
        <v>2</v>
      </c>
      <c r="F529">
        <v>2515717.85</v>
      </c>
      <c r="G529">
        <v>6861302.9699999997</v>
      </c>
      <c r="H529" s="2">
        <f t="shared" si="49"/>
        <v>40.202846272682912</v>
      </c>
      <c r="I529" s="2">
        <f t="shared" si="50"/>
        <v>13.217963215475473</v>
      </c>
      <c r="J529" s="2">
        <f t="shared" si="51"/>
        <v>0</v>
      </c>
      <c r="K529" s="2">
        <f t="shared" si="52"/>
        <v>0</v>
      </c>
      <c r="L529" s="2">
        <f t="shared" si="55"/>
        <v>0</v>
      </c>
      <c r="M529">
        <v>202.74</v>
      </c>
      <c r="N529">
        <v>-99</v>
      </c>
      <c r="O529">
        <v>2009</v>
      </c>
      <c r="P529">
        <v>3</v>
      </c>
      <c r="Q529">
        <v>11</v>
      </c>
      <c r="R529">
        <v>170</v>
      </c>
      <c r="S529" s="2">
        <f t="shared" si="53"/>
        <v>22698.006922186254</v>
      </c>
      <c r="T529" s="2">
        <f t="shared" si="54"/>
        <v>3858661.1767716631</v>
      </c>
      <c r="U529" s="3">
        <f>VLOOKUP($D529,[1]Sheet1!$A$2:$U$706,8,FALSE)</f>
        <v>3</v>
      </c>
      <c r="V529" s="4">
        <v>11</v>
      </c>
      <c r="W529" s="3">
        <f>VLOOKUP($D529,[1]Sheet1!$A$2:$U$706,9,FALSE)</f>
        <v>11</v>
      </c>
      <c r="X529" s="3">
        <f>VLOOKUP($D529,[1]Sheet1!$A$2:$U$706,11,FALSE)</f>
        <v>178</v>
      </c>
      <c r="Y529" s="3">
        <f>VLOOKUP($D529,[1]Sheet1!$A$2:$U$706,15,FALSE)</f>
        <v>0</v>
      </c>
      <c r="Z529" s="3">
        <f>VLOOKUP($D529,[1]Sheet1!$A$2:$U$706,16,FALSE)</f>
        <v>0</v>
      </c>
      <c r="AA529">
        <v>-99</v>
      </c>
      <c r="AB529">
        <v>-99</v>
      </c>
      <c r="AC529">
        <v>-99</v>
      </c>
      <c r="AD529" t="s">
        <v>52</v>
      </c>
      <c r="AE529">
        <v>18.11</v>
      </c>
      <c r="AF529">
        <v>18.315308720000001</v>
      </c>
      <c r="AG529">
        <v>2515717.9500000002</v>
      </c>
      <c r="AH529">
        <v>6861302.6380000003</v>
      </c>
      <c r="AI529">
        <v>204.249</v>
      </c>
      <c r="AJ529" t="s">
        <v>53</v>
      </c>
      <c r="AK529">
        <v>-99</v>
      </c>
      <c r="AL529" t="s">
        <v>54</v>
      </c>
      <c r="AM529" t="s">
        <v>55</v>
      </c>
      <c r="AN529">
        <v>0</v>
      </c>
      <c r="AO529">
        <v>3</v>
      </c>
      <c r="AP529">
        <v>-99</v>
      </c>
      <c r="AQ529">
        <v>-99</v>
      </c>
      <c r="AR529">
        <v>-99</v>
      </c>
      <c r="AS529">
        <v>-99</v>
      </c>
      <c r="AT529">
        <v>-99</v>
      </c>
      <c r="AV529">
        <v>-99</v>
      </c>
      <c r="AW529">
        <v>-99</v>
      </c>
      <c r="AX529">
        <v>-99</v>
      </c>
      <c r="AY529">
        <v>-99</v>
      </c>
      <c r="AZ529">
        <v>-99</v>
      </c>
      <c r="BA529">
        <v>-99</v>
      </c>
      <c r="BB529">
        <v>-99</v>
      </c>
      <c r="BC529">
        <v>-99</v>
      </c>
      <c r="BD529">
        <v>-99</v>
      </c>
      <c r="BE529">
        <v>-99</v>
      </c>
      <c r="BF529">
        <v>-99</v>
      </c>
      <c r="BG529">
        <v>-99</v>
      </c>
      <c r="BH529">
        <v>-99</v>
      </c>
      <c r="BJ529">
        <v>-99</v>
      </c>
      <c r="BK529">
        <v>-99</v>
      </c>
    </row>
    <row r="530" spans="1:63">
      <c r="A530">
        <v>7445</v>
      </c>
      <c r="B530" t="s">
        <v>707</v>
      </c>
      <c r="C530">
        <v>579</v>
      </c>
      <c r="D530" t="s">
        <v>823</v>
      </c>
      <c r="E530">
        <v>2</v>
      </c>
      <c r="F530">
        <v>2515720.7999999998</v>
      </c>
      <c r="G530">
        <v>6861305.2699999996</v>
      </c>
      <c r="H530" s="2">
        <f t="shared" si="49"/>
        <v>43.848476246112696</v>
      </c>
      <c r="I530" s="2">
        <f t="shared" si="50"/>
        <v>14.055747253473969</v>
      </c>
      <c r="J530" s="2">
        <f t="shared" si="51"/>
        <v>0</v>
      </c>
      <c r="K530" s="2">
        <f t="shared" si="52"/>
        <v>0</v>
      </c>
      <c r="L530" s="2">
        <f t="shared" si="55"/>
        <v>0</v>
      </c>
      <c r="M530">
        <v>204.76</v>
      </c>
      <c r="N530">
        <v>-99</v>
      </c>
      <c r="O530">
        <v>2009</v>
      </c>
      <c r="P530">
        <v>3</v>
      </c>
      <c r="Q530">
        <v>11</v>
      </c>
      <c r="R530">
        <v>200</v>
      </c>
      <c r="S530" s="2">
        <f t="shared" si="53"/>
        <v>31415.926535897932</v>
      </c>
      <c r="T530" s="2">
        <f t="shared" si="54"/>
        <v>6283185.307179586</v>
      </c>
      <c r="U530" s="3">
        <f>VLOOKUP($D530,[1]Sheet1!$A$2:$U$706,8,FALSE)</f>
        <v>3</v>
      </c>
      <c r="V530" s="4">
        <v>11</v>
      </c>
      <c r="W530" s="3">
        <f>VLOOKUP($D530,[1]Sheet1!$A$2:$U$706,9,FALSE)</f>
        <v>11</v>
      </c>
      <c r="X530" s="3">
        <f>VLOOKUP($D530,[1]Sheet1!$A$2:$U$706,11,FALSE)</f>
        <v>195</v>
      </c>
      <c r="Y530" s="3">
        <f>VLOOKUP($D530,[1]Sheet1!$A$2:$U$706,15,FALSE)</f>
        <v>0</v>
      </c>
      <c r="Z530" s="3">
        <f>VLOOKUP($D530,[1]Sheet1!$A$2:$U$706,16,FALSE)</f>
        <v>0</v>
      </c>
      <c r="AA530">
        <v>-99</v>
      </c>
      <c r="AB530">
        <v>-99</v>
      </c>
      <c r="AC530">
        <v>-99</v>
      </c>
      <c r="AD530" t="s">
        <v>52</v>
      </c>
      <c r="AE530">
        <v>20.010000000000002</v>
      </c>
      <c r="AF530">
        <v>20.066076679999998</v>
      </c>
      <c r="AG530">
        <v>2515720.6570000001</v>
      </c>
      <c r="AH530">
        <v>6861305.0499999998</v>
      </c>
      <c r="AI530">
        <v>205.31200000000001</v>
      </c>
      <c r="AJ530" t="s">
        <v>53</v>
      </c>
      <c r="AK530">
        <v>-99</v>
      </c>
      <c r="AL530" t="s">
        <v>54</v>
      </c>
      <c r="AM530" t="s">
        <v>55</v>
      </c>
      <c r="AN530">
        <v>0</v>
      </c>
      <c r="AO530">
        <v>3</v>
      </c>
      <c r="AP530">
        <v>-99</v>
      </c>
      <c r="AQ530">
        <v>-99</v>
      </c>
      <c r="AR530">
        <v>-99</v>
      </c>
      <c r="AS530">
        <v>-99</v>
      </c>
      <c r="AT530">
        <v>-99</v>
      </c>
      <c r="AV530">
        <v>-99</v>
      </c>
      <c r="AW530">
        <v>-99</v>
      </c>
      <c r="AX530">
        <v>-99</v>
      </c>
      <c r="AY530">
        <v>-99</v>
      </c>
      <c r="AZ530">
        <v>-99</v>
      </c>
      <c r="BA530">
        <v>-99</v>
      </c>
      <c r="BB530">
        <v>-99</v>
      </c>
      <c r="BC530">
        <v>-99</v>
      </c>
      <c r="BD530">
        <v>-99</v>
      </c>
      <c r="BE530">
        <v>-99</v>
      </c>
      <c r="BF530">
        <v>-99</v>
      </c>
      <c r="BG530">
        <v>-99</v>
      </c>
      <c r="BH530">
        <v>-99</v>
      </c>
      <c r="BJ530">
        <v>-99</v>
      </c>
      <c r="BK530">
        <v>-99</v>
      </c>
    </row>
    <row r="531" spans="1:63">
      <c r="A531">
        <v>7452</v>
      </c>
      <c r="B531" t="s">
        <v>707</v>
      </c>
      <c r="C531">
        <v>586</v>
      </c>
      <c r="D531" t="s">
        <v>832</v>
      </c>
      <c r="E531">
        <v>2</v>
      </c>
      <c r="F531">
        <v>2515716.21</v>
      </c>
      <c r="G531">
        <v>6861308.6500000004</v>
      </c>
      <c r="H531" s="2">
        <f t="shared" si="49"/>
        <v>41.116973228779457</v>
      </c>
      <c r="I531" s="2">
        <f t="shared" si="50"/>
        <v>19.058885395727458</v>
      </c>
      <c r="J531" s="2">
        <f t="shared" si="51"/>
        <v>0</v>
      </c>
      <c r="K531" s="2">
        <f t="shared" si="52"/>
        <v>0</v>
      </c>
      <c r="L531" s="2">
        <f t="shared" si="55"/>
        <v>0</v>
      </c>
      <c r="M531">
        <v>205.14</v>
      </c>
      <c r="N531">
        <v>-99</v>
      </c>
      <c r="O531">
        <v>2009</v>
      </c>
      <c r="P531">
        <v>3</v>
      </c>
      <c r="Q531">
        <v>11</v>
      </c>
      <c r="R531">
        <v>219</v>
      </c>
      <c r="S531" s="2">
        <f t="shared" si="53"/>
        <v>37668.481314705015</v>
      </c>
      <c r="T531" s="2">
        <f t="shared" si="54"/>
        <v>8249397.4079203987</v>
      </c>
      <c r="U531" s="3">
        <f>VLOOKUP($D531,[1]Sheet1!$A$2:$U$706,8,FALSE)</f>
        <v>3</v>
      </c>
      <c r="V531" s="4">
        <v>11</v>
      </c>
      <c r="W531" s="3">
        <f>VLOOKUP($D531,[1]Sheet1!$A$2:$U$706,9,FALSE)</f>
        <v>11</v>
      </c>
      <c r="X531" s="3">
        <f>VLOOKUP($D531,[1]Sheet1!$A$2:$U$706,11,FALSE)</f>
        <v>239</v>
      </c>
      <c r="Y531" s="3">
        <f>VLOOKUP($D531,[1]Sheet1!$A$2:$U$706,15,FALSE)</f>
        <v>0</v>
      </c>
      <c r="Z531" s="3">
        <f>VLOOKUP($D531,[1]Sheet1!$A$2:$U$706,16,FALSE)</f>
        <v>0</v>
      </c>
      <c r="AA531">
        <v>-99</v>
      </c>
      <c r="AB531">
        <v>-99</v>
      </c>
      <c r="AC531">
        <v>-99</v>
      </c>
      <c r="AD531" t="s">
        <v>52</v>
      </c>
      <c r="AE531">
        <v>20.39</v>
      </c>
      <c r="AF531">
        <v>21.02030092</v>
      </c>
      <c r="AG531">
        <v>2515716.2990000001</v>
      </c>
      <c r="AH531">
        <v>6861308.29</v>
      </c>
      <c r="AI531">
        <v>206.24100000000001</v>
      </c>
      <c r="AJ531" t="s">
        <v>53</v>
      </c>
      <c r="AK531">
        <v>-99</v>
      </c>
      <c r="AL531" t="s">
        <v>54</v>
      </c>
      <c r="AM531" t="s">
        <v>55</v>
      </c>
      <c r="AN531">
        <v>0</v>
      </c>
      <c r="AO531">
        <v>3</v>
      </c>
      <c r="AP531">
        <v>-99</v>
      </c>
      <c r="AQ531">
        <v>-99</v>
      </c>
      <c r="AR531">
        <v>-99</v>
      </c>
      <c r="AS531">
        <v>-99</v>
      </c>
      <c r="AT531">
        <v>-99</v>
      </c>
      <c r="AV531">
        <v>-99</v>
      </c>
      <c r="AW531">
        <v>-99</v>
      </c>
      <c r="AX531">
        <v>-99</v>
      </c>
      <c r="AY531">
        <v>-99</v>
      </c>
      <c r="AZ531">
        <v>-99</v>
      </c>
      <c r="BA531">
        <v>-99</v>
      </c>
      <c r="BB531">
        <v>-99</v>
      </c>
      <c r="BC531">
        <v>-99</v>
      </c>
      <c r="BD531">
        <v>-99</v>
      </c>
      <c r="BE531">
        <v>-99</v>
      </c>
      <c r="BF531">
        <v>-99</v>
      </c>
      <c r="BG531">
        <v>-99</v>
      </c>
      <c r="BH531">
        <v>-99</v>
      </c>
      <c r="BJ531">
        <v>-99</v>
      </c>
      <c r="BK531">
        <v>-99</v>
      </c>
    </row>
    <row r="532" spans="1:63">
      <c r="A532">
        <v>7459</v>
      </c>
      <c r="B532" t="s">
        <v>707</v>
      </c>
      <c r="C532">
        <v>593</v>
      </c>
      <c r="D532" t="s">
        <v>840</v>
      </c>
      <c r="E532">
        <v>2</v>
      </c>
      <c r="F532">
        <v>2515712.7599999998</v>
      </c>
      <c r="G532">
        <v>6861314.6799999997</v>
      </c>
      <c r="H532" s="2">
        <f t="shared" si="49"/>
        <v>40.538599481347234</v>
      </c>
      <c r="I532" s="2">
        <f t="shared" si="50"/>
        <v>25.981954354034862</v>
      </c>
      <c r="J532" s="2">
        <f t="shared" si="51"/>
        <v>0</v>
      </c>
      <c r="K532" s="2">
        <f t="shared" si="52"/>
        <v>0</v>
      </c>
      <c r="L532" s="2">
        <f t="shared" si="55"/>
        <v>0</v>
      </c>
      <c r="M532">
        <v>207.53</v>
      </c>
      <c r="N532">
        <v>-99</v>
      </c>
      <c r="O532">
        <v>2009</v>
      </c>
      <c r="P532">
        <v>3</v>
      </c>
      <c r="Q532">
        <v>11</v>
      </c>
      <c r="R532">
        <v>253</v>
      </c>
      <c r="S532" s="2">
        <f t="shared" si="53"/>
        <v>50272.551040907267</v>
      </c>
      <c r="T532" s="2">
        <f t="shared" si="54"/>
        <v>12718955.413349539</v>
      </c>
      <c r="U532" s="3">
        <f>VLOOKUP($D532,[1]Sheet1!$A$2:$U$706,8,FALSE)</f>
        <v>3</v>
      </c>
      <c r="V532" s="4">
        <v>11</v>
      </c>
      <c r="W532" s="3">
        <f>VLOOKUP($D532,[1]Sheet1!$A$2:$U$706,9,FALSE)</f>
        <v>11</v>
      </c>
      <c r="X532" s="3">
        <f>VLOOKUP($D532,[1]Sheet1!$A$2:$U$706,11,FALSE)</f>
        <v>270</v>
      </c>
      <c r="Y532" s="3">
        <f>VLOOKUP($D532,[1]Sheet1!$A$2:$U$706,15,FALSE)</f>
        <v>0</v>
      </c>
      <c r="Z532" s="3">
        <f>VLOOKUP($D532,[1]Sheet1!$A$2:$U$706,16,FALSE)</f>
        <v>0</v>
      </c>
      <c r="AA532">
        <v>-99</v>
      </c>
      <c r="AB532">
        <v>-99</v>
      </c>
      <c r="AC532">
        <v>-99</v>
      </c>
      <c r="AD532" t="s">
        <v>52</v>
      </c>
      <c r="AE532">
        <v>22.85</v>
      </c>
      <c r="AF532">
        <v>22.490835839999999</v>
      </c>
      <c r="AG532">
        <v>2515713.1889999998</v>
      </c>
      <c r="AH532">
        <v>6861313.9129999997</v>
      </c>
      <c r="AI532">
        <v>208.505</v>
      </c>
      <c r="AJ532" t="s">
        <v>53</v>
      </c>
      <c r="AK532">
        <v>-99</v>
      </c>
      <c r="AL532" t="s">
        <v>54</v>
      </c>
      <c r="AM532" t="s">
        <v>55</v>
      </c>
      <c r="AN532">
        <v>0</v>
      </c>
      <c r="AO532">
        <v>3</v>
      </c>
      <c r="AP532">
        <v>-99</v>
      </c>
      <c r="AQ532">
        <v>-99</v>
      </c>
      <c r="AR532">
        <v>-99</v>
      </c>
      <c r="AS532">
        <v>-99</v>
      </c>
      <c r="AT532">
        <v>-99</v>
      </c>
      <c r="AV532">
        <v>-99</v>
      </c>
      <c r="AW532">
        <v>-99</v>
      </c>
      <c r="AX532">
        <v>-99</v>
      </c>
      <c r="AY532">
        <v>-99</v>
      </c>
      <c r="AZ532">
        <v>-99</v>
      </c>
      <c r="BA532">
        <v>-99</v>
      </c>
      <c r="BB532">
        <v>-99</v>
      </c>
      <c r="BC532">
        <v>-99</v>
      </c>
      <c r="BD532">
        <v>-99</v>
      </c>
      <c r="BE532">
        <v>-99</v>
      </c>
      <c r="BF532">
        <v>-99</v>
      </c>
      <c r="BG532">
        <v>-99</v>
      </c>
      <c r="BH532">
        <v>-99</v>
      </c>
      <c r="BJ532">
        <v>-99</v>
      </c>
      <c r="BK532">
        <v>-99</v>
      </c>
    </row>
    <row r="533" spans="1:63">
      <c r="A533">
        <v>7461</v>
      </c>
      <c r="B533" t="s">
        <v>707</v>
      </c>
      <c r="C533">
        <v>595</v>
      </c>
      <c r="D533" t="s">
        <v>842</v>
      </c>
      <c r="E533">
        <v>2</v>
      </c>
      <c r="F533">
        <v>2515713.9500000002</v>
      </c>
      <c r="G533">
        <v>6861315.6500000004</v>
      </c>
      <c r="H533" s="2">
        <f t="shared" si="49"/>
        <v>42.027045462464102</v>
      </c>
      <c r="I533" s="2">
        <f t="shared" si="50"/>
        <v>26.358157176423525</v>
      </c>
      <c r="J533" s="2">
        <f t="shared" si="51"/>
        <v>0</v>
      </c>
      <c r="K533" s="2">
        <f t="shared" si="52"/>
        <v>0</v>
      </c>
      <c r="L533" s="2">
        <f t="shared" si="55"/>
        <v>0</v>
      </c>
      <c r="M533">
        <v>206.79</v>
      </c>
      <c r="N533">
        <v>-99</v>
      </c>
      <c r="O533">
        <v>2009</v>
      </c>
      <c r="P533">
        <v>3</v>
      </c>
      <c r="Q533">
        <v>11</v>
      </c>
      <c r="R533">
        <v>213</v>
      </c>
      <c r="S533" s="2">
        <f t="shared" si="53"/>
        <v>35632.729275178834</v>
      </c>
      <c r="T533" s="2">
        <f t="shared" si="54"/>
        <v>7589771.3356130915</v>
      </c>
      <c r="U533" s="3">
        <f>VLOOKUP($D533,[1]Sheet1!$A$2:$U$706,8,FALSE)</f>
        <v>3</v>
      </c>
      <c r="V533" s="4">
        <v>11</v>
      </c>
      <c r="W533" s="3">
        <f>VLOOKUP($D533,[1]Sheet1!$A$2:$U$706,9,FALSE)</f>
        <v>11</v>
      </c>
      <c r="X533" s="3">
        <f>VLOOKUP($D533,[1]Sheet1!$A$2:$U$706,11,FALSE)</f>
        <v>228</v>
      </c>
      <c r="Y533" s="3">
        <f>VLOOKUP($D533,[1]Sheet1!$A$2:$U$706,15,FALSE)</f>
        <v>25</v>
      </c>
      <c r="Z533" s="3">
        <f>VLOOKUP($D533,[1]Sheet1!$A$2:$U$706,16,FALSE)</f>
        <v>12</v>
      </c>
      <c r="AA533">
        <v>22.5</v>
      </c>
      <c r="AB533">
        <v>15.5</v>
      </c>
      <c r="AC533">
        <v>50</v>
      </c>
      <c r="AD533" t="s">
        <v>52</v>
      </c>
      <c r="AE533">
        <v>22.5</v>
      </c>
      <c r="AF533">
        <v>20.730379429999999</v>
      </c>
      <c r="AG533">
        <v>2515714.3509999998</v>
      </c>
      <c r="AH533">
        <v>6861315.7850000001</v>
      </c>
      <c r="AI533">
        <v>208.18100000000001</v>
      </c>
      <c r="AJ533" t="s">
        <v>53</v>
      </c>
      <c r="AK533">
        <v>-99</v>
      </c>
      <c r="AL533" t="s">
        <v>54</v>
      </c>
      <c r="AM533" t="s">
        <v>55</v>
      </c>
      <c r="AN533">
        <v>0</v>
      </c>
      <c r="AO533">
        <v>3</v>
      </c>
      <c r="AP533">
        <v>-99</v>
      </c>
      <c r="AQ533">
        <v>-99</v>
      </c>
      <c r="AR533">
        <v>-99</v>
      </c>
      <c r="AS533">
        <v>-99</v>
      </c>
      <c r="AT533">
        <v>-99</v>
      </c>
      <c r="AV533">
        <v>-99</v>
      </c>
      <c r="AW533">
        <v>-99</v>
      </c>
      <c r="AX533">
        <v>-99</v>
      </c>
      <c r="AY533">
        <v>-99</v>
      </c>
      <c r="AZ533">
        <v>-99</v>
      </c>
      <c r="BA533">
        <v>-99</v>
      </c>
      <c r="BB533">
        <v>-99</v>
      </c>
      <c r="BC533">
        <v>-99</v>
      </c>
      <c r="BD533">
        <v>-99</v>
      </c>
      <c r="BE533">
        <v>-99</v>
      </c>
      <c r="BF533">
        <v>-99</v>
      </c>
      <c r="BG533">
        <v>-99</v>
      </c>
      <c r="BH533">
        <v>-99</v>
      </c>
      <c r="BJ533">
        <v>-99</v>
      </c>
      <c r="BK533">
        <v>-99</v>
      </c>
    </row>
    <row r="534" spans="1:63">
      <c r="A534">
        <v>7465</v>
      </c>
      <c r="B534" t="s">
        <v>707</v>
      </c>
      <c r="C534">
        <v>599</v>
      </c>
      <c r="D534" t="s">
        <v>846</v>
      </c>
      <c r="E534">
        <v>2</v>
      </c>
      <c r="F534">
        <v>2515707.13</v>
      </c>
      <c r="G534">
        <v>6861322.4500000002</v>
      </c>
      <c r="H534" s="2">
        <f t="shared" si="49"/>
        <v>38.719830534362082</v>
      </c>
      <c r="I534" s="2">
        <f t="shared" si="50"/>
        <v>35.403306673301458</v>
      </c>
      <c r="J534" s="2">
        <f t="shared" si="51"/>
        <v>0</v>
      </c>
      <c r="K534" s="2">
        <f t="shared" si="52"/>
        <v>0</v>
      </c>
      <c r="L534" s="2">
        <f t="shared" si="55"/>
        <v>0</v>
      </c>
      <c r="M534">
        <v>203.36</v>
      </c>
      <c r="N534">
        <v>-99</v>
      </c>
      <c r="O534">
        <v>2009</v>
      </c>
      <c r="P534">
        <v>3</v>
      </c>
      <c r="Q534">
        <v>11</v>
      </c>
      <c r="R534">
        <v>222</v>
      </c>
      <c r="S534" s="2">
        <f t="shared" si="53"/>
        <v>38707.563084879839</v>
      </c>
      <c r="T534" s="2">
        <f t="shared" si="54"/>
        <v>8593079.0048433244</v>
      </c>
      <c r="U534" s="3">
        <f>VLOOKUP($D534,[1]Sheet1!$A$2:$U$706,8,FALSE)</f>
        <v>3</v>
      </c>
      <c r="V534" s="4">
        <v>11</v>
      </c>
      <c r="W534" s="3">
        <f>VLOOKUP($D534,[1]Sheet1!$A$2:$U$706,9,FALSE)</f>
        <v>11</v>
      </c>
      <c r="X534" s="3">
        <f>VLOOKUP($D534,[1]Sheet1!$A$2:$U$706,11,FALSE)</f>
        <v>170</v>
      </c>
      <c r="Y534" s="3">
        <f>VLOOKUP($D534,[1]Sheet1!$A$2:$U$706,15,FALSE)</f>
        <v>0</v>
      </c>
      <c r="Z534" s="3">
        <f>VLOOKUP($D534,[1]Sheet1!$A$2:$U$706,16,FALSE)</f>
        <v>0</v>
      </c>
      <c r="AA534">
        <v>-99</v>
      </c>
      <c r="AB534">
        <v>-99</v>
      </c>
      <c r="AC534">
        <v>-99</v>
      </c>
      <c r="AD534" t="s">
        <v>847</v>
      </c>
      <c r="AE534">
        <v>18.850000000000001</v>
      </c>
      <c r="AF534">
        <v>21.16154822</v>
      </c>
      <c r="AG534">
        <v>2515707.3709999998</v>
      </c>
      <c r="AH534">
        <v>6861321.9539999999</v>
      </c>
      <c r="AI534">
        <v>203.953</v>
      </c>
      <c r="AJ534" t="s">
        <v>53</v>
      </c>
      <c r="AK534">
        <v>-99</v>
      </c>
      <c r="AL534" t="s">
        <v>54</v>
      </c>
      <c r="AM534" t="s">
        <v>55</v>
      </c>
      <c r="AN534">
        <v>0</v>
      </c>
      <c r="AO534">
        <v>3</v>
      </c>
      <c r="AP534">
        <v>-99</v>
      </c>
      <c r="AQ534">
        <v>-99</v>
      </c>
      <c r="AR534">
        <v>-99</v>
      </c>
      <c r="AS534">
        <v>-99</v>
      </c>
      <c r="AT534">
        <v>-99</v>
      </c>
      <c r="AV534">
        <v>-99</v>
      </c>
      <c r="AW534">
        <v>-99</v>
      </c>
      <c r="AX534">
        <v>-99</v>
      </c>
      <c r="AY534">
        <v>-99</v>
      </c>
      <c r="AZ534">
        <v>-99</v>
      </c>
      <c r="BA534">
        <v>-99</v>
      </c>
      <c r="BB534">
        <v>-99</v>
      </c>
      <c r="BC534">
        <v>-99</v>
      </c>
      <c r="BD534">
        <v>-99</v>
      </c>
      <c r="BE534">
        <v>-99</v>
      </c>
      <c r="BF534">
        <v>-99</v>
      </c>
      <c r="BG534">
        <v>-99</v>
      </c>
      <c r="BH534">
        <v>-99</v>
      </c>
      <c r="BJ534">
        <v>-99</v>
      </c>
      <c r="BK534">
        <v>-99</v>
      </c>
    </row>
    <row r="535" spans="1:63">
      <c r="A535">
        <v>7468</v>
      </c>
      <c r="B535" t="s">
        <v>707</v>
      </c>
      <c r="C535">
        <v>604</v>
      </c>
      <c r="D535" t="s">
        <v>850</v>
      </c>
      <c r="E535">
        <v>2</v>
      </c>
      <c r="F535">
        <v>2515729.29</v>
      </c>
      <c r="G535">
        <v>6861294.4199999999</v>
      </c>
      <c r="H535" s="2">
        <f t="shared" si="49"/>
        <v>46.957621218527279</v>
      </c>
      <c r="I535" s="2">
        <f t="shared" si="50"/>
        <v>0.63427872219094183</v>
      </c>
      <c r="J535" s="2">
        <f t="shared" si="51"/>
        <v>0</v>
      </c>
      <c r="K535" s="2">
        <f t="shared" si="52"/>
        <v>0</v>
      </c>
      <c r="L535" s="2">
        <f t="shared" si="55"/>
        <v>0</v>
      </c>
      <c r="M535">
        <v>202.21</v>
      </c>
      <c r="N535">
        <v>-99</v>
      </c>
      <c r="O535">
        <v>2009</v>
      </c>
      <c r="P535">
        <v>3</v>
      </c>
      <c r="Q535">
        <v>11</v>
      </c>
      <c r="R535">
        <v>170</v>
      </c>
      <c r="S535" s="2">
        <f t="shared" si="53"/>
        <v>22698.006922186254</v>
      </c>
      <c r="T535" s="2">
        <f t="shared" si="54"/>
        <v>3858661.1767716631</v>
      </c>
      <c r="U535" s="3">
        <f>VLOOKUP($D535,[1]Sheet1!$A$2:$U$706,8,FALSE)</f>
        <v>3</v>
      </c>
      <c r="V535" s="4">
        <v>11</v>
      </c>
      <c r="W535" s="3">
        <f>VLOOKUP($D535,[1]Sheet1!$A$2:$U$706,9,FALSE)</f>
        <v>11</v>
      </c>
      <c r="X535" s="3">
        <f>VLOOKUP($D535,[1]Sheet1!$A$2:$U$706,11,FALSE)</f>
        <v>171</v>
      </c>
      <c r="Y535" s="3">
        <f>VLOOKUP($D535,[1]Sheet1!$A$2:$U$706,15,FALSE)</f>
        <v>0</v>
      </c>
      <c r="Z535" s="3">
        <f>VLOOKUP($D535,[1]Sheet1!$A$2:$U$706,16,FALSE)</f>
        <v>0</v>
      </c>
      <c r="AA535">
        <v>19</v>
      </c>
      <c r="AB535">
        <v>11</v>
      </c>
      <c r="AC535">
        <v>45</v>
      </c>
      <c r="AD535" t="s">
        <v>52</v>
      </c>
      <c r="AE535">
        <v>19</v>
      </c>
      <c r="AF535">
        <v>18.315308720000001</v>
      </c>
      <c r="AG535">
        <v>2515729.5260000001</v>
      </c>
      <c r="AH535">
        <v>6861294.9519999996</v>
      </c>
      <c r="AI535">
        <v>203.119</v>
      </c>
      <c r="AJ535" t="s">
        <v>53</v>
      </c>
      <c r="AK535">
        <v>-99</v>
      </c>
      <c r="AL535" t="s">
        <v>54</v>
      </c>
      <c r="AM535" t="s">
        <v>55</v>
      </c>
      <c r="AN535">
        <v>0</v>
      </c>
      <c r="AO535">
        <v>3</v>
      </c>
      <c r="AP535">
        <v>-99</v>
      </c>
      <c r="AQ535">
        <v>-99</v>
      </c>
      <c r="AR535">
        <v>-99</v>
      </c>
      <c r="AS535">
        <v>-99</v>
      </c>
      <c r="AT535">
        <v>-99</v>
      </c>
      <c r="AV535">
        <v>-99</v>
      </c>
      <c r="AW535">
        <v>-99</v>
      </c>
      <c r="AX535">
        <v>-99</v>
      </c>
      <c r="AY535">
        <v>-99</v>
      </c>
      <c r="AZ535">
        <v>-99</v>
      </c>
      <c r="BA535">
        <v>-99</v>
      </c>
      <c r="BB535">
        <v>-99</v>
      </c>
      <c r="BC535">
        <v>-99</v>
      </c>
      <c r="BD535">
        <v>-99</v>
      </c>
      <c r="BE535">
        <v>-99</v>
      </c>
      <c r="BF535">
        <v>-99</v>
      </c>
      <c r="BG535">
        <v>-99</v>
      </c>
      <c r="BH535">
        <v>-99</v>
      </c>
      <c r="BJ535">
        <v>-99</v>
      </c>
      <c r="BK535">
        <v>-99</v>
      </c>
    </row>
    <row r="536" spans="1:63">
      <c r="A536">
        <v>7482</v>
      </c>
      <c r="B536" t="s">
        <v>707</v>
      </c>
      <c r="C536">
        <v>631</v>
      </c>
      <c r="D536" t="s">
        <v>864</v>
      </c>
      <c r="E536">
        <v>2</v>
      </c>
      <c r="F536">
        <v>2515712.9500000002</v>
      </c>
      <c r="G536">
        <v>6861325.0800000001</v>
      </c>
      <c r="H536" s="2">
        <f t="shared" si="49"/>
        <v>45.10602788351629</v>
      </c>
      <c r="I536" s="2">
        <f t="shared" si="50"/>
        <v>35.327257869649728</v>
      </c>
      <c r="J536" s="2">
        <f t="shared" si="51"/>
        <v>0</v>
      </c>
      <c r="K536" s="2">
        <f t="shared" si="52"/>
        <v>0</v>
      </c>
      <c r="L536" s="2">
        <f t="shared" si="55"/>
        <v>0</v>
      </c>
      <c r="M536">
        <v>204.1</v>
      </c>
      <c r="N536">
        <v>-99</v>
      </c>
      <c r="O536">
        <v>2009</v>
      </c>
      <c r="P536">
        <v>3</v>
      </c>
      <c r="Q536">
        <v>11</v>
      </c>
      <c r="R536">
        <v>205</v>
      </c>
      <c r="S536" s="2">
        <f t="shared" si="53"/>
        <v>33006.357816777767</v>
      </c>
      <c r="T536" s="2">
        <f t="shared" si="54"/>
        <v>6766303.3524394426</v>
      </c>
      <c r="U536" s="3">
        <f>VLOOKUP($D536,[1]Sheet1!$A$2:$U$706,8,FALSE)</f>
        <v>3</v>
      </c>
      <c r="V536" s="4">
        <v>11</v>
      </c>
      <c r="W536" s="3">
        <f>VLOOKUP($D536,[1]Sheet1!$A$2:$U$706,9,FALSE)</f>
        <v>11</v>
      </c>
      <c r="X536" s="3">
        <f>VLOOKUP($D536,[1]Sheet1!$A$2:$U$706,11,FALSE)</f>
        <v>216</v>
      </c>
      <c r="Y536" s="3">
        <f>VLOOKUP($D536,[1]Sheet1!$A$2:$U$706,15,FALSE)</f>
        <v>0</v>
      </c>
      <c r="Z536" s="3">
        <f>VLOOKUP($D536,[1]Sheet1!$A$2:$U$706,16,FALSE)</f>
        <v>0</v>
      </c>
      <c r="AA536">
        <v>-99</v>
      </c>
      <c r="AB536">
        <v>-99</v>
      </c>
      <c r="AC536">
        <v>-99</v>
      </c>
      <c r="AD536" t="s">
        <v>52</v>
      </c>
      <c r="AE536">
        <v>19.52</v>
      </c>
      <c r="AF536">
        <v>20.327663879999999</v>
      </c>
      <c r="AG536">
        <v>2515713.0490000001</v>
      </c>
      <c r="AH536">
        <v>6861324.9649999999</v>
      </c>
      <c r="AI536">
        <v>205.14500000000001</v>
      </c>
      <c r="AJ536" t="s">
        <v>53</v>
      </c>
      <c r="AK536">
        <v>-99</v>
      </c>
      <c r="AL536" t="s">
        <v>54</v>
      </c>
      <c r="AM536" t="s">
        <v>55</v>
      </c>
      <c r="AN536">
        <v>0</v>
      </c>
      <c r="AO536">
        <v>3</v>
      </c>
      <c r="AP536">
        <v>-99</v>
      </c>
      <c r="AQ536">
        <v>-99</v>
      </c>
      <c r="AR536">
        <v>-99</v>
      </c>
      <c r="AS536">
        <v>-99</v>
      </c>
      <c r="AT536">
        <v>-99</v>
      </c>
      <c r="AV536">
        <v>-99</v>
      </c>
      <c r="AW536">
        <v>-99</v>
      </c>
      <c r="AX536">
        <v>-99</v>
      </c>
      <c r="AY536">
        <v>-99</v>
      </c>
      <c r="AZ536">
        <v>-99</v>
      </c>
      <c r="BA536">
        <v>-99</v>
      </c>
      <c r="BB536">
        <v>-99</v>
      </c>
      <c r="BC536">
        <v>-99</v>
      </c>
      <c r="BD536">
        <v>-99</v>
      </c>
      <c r="BE536">
        <v>-99</v>
      </c>
      <c r="BF536">
        <v>-99</v>
      </c>
      <c r="BG536">
        <v>-99</v>
      </c>
      <c r="BH536">
        <v>-99</v>
      </c>
      <c r="BJ536">
        <v>-99</v>
      </c>
      <c r="BK536">
        <v>-99</v>
      </c>
    </row>
    <row r="537" spans="1:63">
      <c r="A537">
        <v>7483</v>
      </c>
      <c r="B537" t="s">
        <v>707</v>
      </c>
      <c r="C537">
        <v>633</v>
      </c>
      <c r="D537" t="s">
        <v>865</v>
      </c>
      <c r="E537">
        <v>2</v>
      </c>
      <c r="F537">
        <v>2515714.34</v>
      </c>
      <c r="G537">
        <v>6861328.6299999999</v>
      </c>
      <c r="H537" s="2">
        <f t="shared" si="49"/>
        <v>47.866090536294138</v>
      </c>
      <c r="I537" s="2">
        <f t="shared" si="50"/>
        <v>37.957211129783147</v>
      </c>
      <c r="J537" s="2">
        <f t="shared" si="51"/>
        <v>0</v>
      </c>
      <c r="K537" s="2">
        <f t="shared" si="52"/>
        <v>0</v>
      </c>
      <c r="L537" s="2">
        <f t="shared" si="55"/>
        <v>0</v>
      </c>
      <c r="M537">
        <v>202.98</v>
      </c>
      <c r="N537">
        <v>-99</v>
      </c>
      <c r="O537">
        <v>2009</v>
      </c>
      <c r="P537">
        <v>3</v>
      </c>
      <c r="Q537">
        <v>11</v>
      </c>
      <c r="R537">
        <v>181</v>
      </c>
      <c r="S537" s="2">
        <f t="shared" si="53"/>
        <v>25730.429231063805</v>
      </c>
      <c r="T537" s="2">
        <f t="shared" si="54"/>
        <v>4657207.6908225482</v>
      </c>
      <c r="U537" s="3">
        <f>VLOOKUP($D537,[1]Sheet1!$A$2:$U$706,8,FALSE)</f>
        <v>3</v>
      </c>
      <c r="V537" s="4">
        <v>11</v>
      </c>
      <c r="W537" s="3">
        <f>VLOOKUP($D537,[1]Sheet1!$A$2:$U$706,9,FALSE)</f>
        <v>11</v>
      </c>
      <c r="X537" s="3">
        <f>VLOOKUP($D537,[1]Sheet1!$A$2:$U$706,11,FALSE)</f>
        <v>189</v>
      </c>
      <c r="Y537" s="3">
        <f>VLOOKUP($D537,[1]Sheet1!$A$2:$U$706,15,FALSE)</f>
        <v>0</v>
      </c>
      <c r="Z537" s="3">
        <f>VLOOKUP($D537,[1]Sheet1!$A$2:$U$706,16,FALSE)</f>
        <v>0</v>
      </c>
      <c r="AA537">
        <v>-99</v>
      </c>
      <c r="AB537">
        <v>-99</v>
      </c>
      <c r="AC537">
        <v>-99</v>
      </c>
      <c r="AD537" t="s">
        <v>52</v>
      </c>
      <c r="AE537">
        <v>18.13</v>
      </c>
      <c r="AF537">
        <v>18.99592912</v>
      </c>
      <c r="AG537">
        <v>2515714.1409999998</v>
      </c>
      <c r="AH537">
        <v>6861328.4160000002</v>
      </c>
      <c r="AI537">
        <v>203.8</v>
      </c>
      <c r="AJ537" t="s">
        <v>53</v>
      </c>
      <c r="AK537">
        <v>-99</v>
      </c>
      <c r="AL537" t="s">
        <v>54</v>
      </c>
      <c r="AM537" t="s">
        <v>55</v>
      </c>
      <c r="AN537">
        <v>0</v>
      </c>
      <c r="AO537">
        <v>3</v>
      </c>
      <c r="AP537">
        <v>-99</v>
      </c>
      <c r="AQ537">
        <v>-99</v>
      </c>
      <c r="AR537">
        <v>-99</v>
      </c>
      <c r="AS537">
        <v>-99</v>
      </c>
      <c r="AT537">
        <v>-99</v>
      </c>
      <c r="AV537">
        <v>-99</v>
      </c>
      <c r="AW537">
        <v>-99</v>
      </c>
      <c r="AX537">
        <v>-99</v>
      </c>
      <c r="AY537">
        <v>-99</v>
      </c>
      <c r="AZ537">
        <v>-99</v>
      </c>
      <c r="BA537">
        <v>-99</v>
      </c>
      <c r="BB537">
        <v>-99</v>
      </c>
      <c r="BC537">
        <v>-99</v>
      </c>
      <c r="BD537">
        <v>-99</v>
      </c>
      <c r="BE537">
        <v>-99</v>
      </c>
      <c r="BF537">
        <v>-99</v>
      </c>
      <c r="BG537">
        <v>-99</v>
      </c>
      <c r="BH537">
        <v>-99</v>
      </c>
      <c r="BJ537">
        <v>-99</v>
      </c>
      <c r="BK537">
        <v>-99</v>
      </c>
    </row>
    <row r="538" spans="1:63">
      <c r="A538">
        <v>7510</v>
      </c>
      <c r="B538" t="s">
        <v>707</v>
      </c>
      <c r="C538">
        <v>728</v>
      </c>
      <c r="D538" t="s">
        <v>901</v>
      </c>
      <c r="E538">
        <v>3</v>
      </c>
      <c r="F538">
        <v>2515711.36</v>
      </c>
      <c r="G538">
        <v>6861299.3499999996</v>
      </c>
      <c r="H538" s="2">
        <f t="shared" si="49"/>
        <v>32.791030627063918</v>
      </c>
      <c r="I538" s="2">
        <f t="shared" si="50"/>
        <v>12.679921545093116</v>
      </c>
      <c r="J538" s="2">
        <f t="shared" si="51"/>
        <v>1</v>
      </c>
      <c r="K538" s="2">
        <f t="shared" si="52"/>
        <v>1</v>
      </c>
      <c r="L538" s="2">
        <f t="shared" si="55"/>
        <v>1</v>
      </c>
      <c r="M538">
        <v>-99</v>
      </c>
      <c r="N538">
        <v>-99</v>
      </c>
      <c r="O538">
        <v>2009</v>
      </c>
      <c r="P538">
        <v>3</v>
      </c>
      <c r="Q538">
        <v>11</v>
      </c>
      <c r="R538">
        <v>167</v>
      </c>
      <c r="S538" s="2">
        <f t="shared" si="53"/>
        <v>21903.969378991434</v>
      </c>
      <c r="T538" s="2">
        <f t="shared" si="54"/>
        <v>3657962.8862915696</v>
      </c>
      <c r="U538" s="3">
        <f>VLOOKUP($D538,[1]Sheet1!$A$2:$U$706,8,FALSE)</f>
        <v>3</v>
      </c>
      <c r="V538" s="4">
        <v>11</v>
      </c>
      <c r="W538" s="3">
        <f>VLOOKUP($D538,[1]Sheet1!$A$2:$U$706,9,FALSE)</f>
        <v>11</v>
      </c>
      <c r="X538" s="3">
        <f>VLOOKUP($D538,[1]Sheet1!$A$2:$U$706,11,FALSE)</f>
        <v>184</v>
      </c>
      <c r="Y538" s="3">
        <f>VLOOKUP($D538,[1]Sheet1!$A$2:$U$706,15,FALSE)</f>
        <v>0</v>
      </c>
      <c r="Z538" s="3">
        <f>VLOOKUP($D538,[1]Sheet1!$A$2:$U$706,16,FALSE)</f>
        <v>0</v>
      </c>
      <c r="AA538">
        <v>-99</v>
      </c>
      <c r="AB538">
        <v>-99</v>
      </c>
      <c r="AC538">
        <v>-99</v>
      </c>
      <c r="AD538" t="s">
        <v>52</v>
      </c>
      <c r="AE538">
        <v>-99</v>
      </c>
      <c r="AF538">
        <v>18.12112067</v>
      </c>
      <c r="AG538">
        <v>2515710.9479999999</v>
      </c>
      <c r="AH538">
        <v>6861298.2879999997</v>
      </c>
      <c r="AI538">
        <v>204.423</v>
      </c>
      <c r="AJ538" t="s">
        <v>53</v>
      </c>
      <c r="AK538">
        <v>-99</v>
      </c>
      <c r="AL538" t="s">
        <v>54</v>
      </c>
      <c r="AM538" t="s">
        <v>55</v>
      </c>
      <c r="AN538">
        <v>0</v>
      </c>
      <c r="AO538">
        <v>3</v>
      </c>
      <c r="AP538">
        <v>-99</v>
      </c>
      <c r="AQ538">
        <v>-99</v>
      </c>
      <c r="AR538">
        <v>-99</v>
      </c>
      <c r="AS538">
        <v>-99</v>
      </c>
      <c r="AT538">
        <v>-99</v>
      </c>
      <c r="AV538">
        <v>-99</v>
      </c>
      <c r="AW538">
        <v>-99</v>
      </c>
      <c r="AX538">
        <v>-99</v>
      </c>
      <c r="AY538">
        <v>-99</v>
      </c>
      <c r="AZ538">
        <v>-99</v>
      </c>
      <c r="BA538">
        <v>-99</v>
      </c>
      <c r="BB538">
        <v>-99</v>
      </c>
      <c r="BC538">
        <v>-99</v>
      </c>
      <c r="BD538">
        <v>-99</v>
      </c>
      <c r="BE538">
        <v>-99</v>
      </c>
      <c r="BF538">
        <v>-99</v>
      </c>
      <c r="BG538">
        <v>-99</v>
      </c>
      <c r="BH538">
        <v>-99</v>
      </c>
      <c r="BJ538">
        <v>-99</v>
      </c>
      <c r="BK538">
        <v>-99</v>
      </c>
    </row>
    <row r="539" spans="1:63">
      <c r="A539">
        <v>7516</v>
      </c>
      <c r="B539" t="s">
        <v>707</v>
      </c>
      <c r="C539">
        <v>734</v>
      </c>
      <c r="D539" t="s">
        <v>908</v>
      </c>
      <c r="E539">
        <v>3</v>
      </c>
      <c r="F539">
        <v>2515721.94</v>
      </c>
      <c r="G539">
        <v>6861299.7400000002</v>
      </c>
      <c r="H539" s="2">
        <f t="shared" si="49"/>
        <v>42.544588136309969</v>
      </c>
      <c r="I539" s="2">
        <f t="shared" si="50"/>
        <v>8.5620803733295237</v>
      </c>
      <c r="J539" s="2">
        <f t="shared" si="51"/>
        <v>0</v>
      </c>
      <c r="K539" s="2">
        <f t="shared" si="52"/>
        <v>0</v>
      </c>
      <c r="L539" s="2">
        <f t="shared" si="55"/>
        <v>0</v>
      </c>
      <c r="M539">
        <v>-99</v>
      </c>
      <c r="N539">
        <v>-99</v>
      </c>
      <c r="O539">
        <v>2009</v>
      </c>
      <c r="P539">
        <v>3</v>
      </c>
      <c r="Q539">
        <v>11</v>
      </c>
      <c r="R539">
        <v>117</v>
      </c>
      <c r="S539" s="2">
        <f t="shared" si="53"/>
        <v>10751.315458747669</v>
      </c>
      <c r="T539" s="2">
        <f t="shared" si="54"/>
        <v>1257903.9086734774</v>
      </c>
      <c r="U539" s="3">
        <f>VLOOKUP($D539,[1]Sheet1!$A$2:$U$706,8,FALSE)</f>
        <v>3</v>
      </c>
      <c r="V539" s="4">
        <v>11</v>
      </c>
      <c r="W539" s="3">
        <f>VLOOKUP($D539,[1]Sheet1!$A$2:$U$706,9,FALSE)</f>
        <v>11</v>
      </c>
      <c r="X539" s="3">
        <f>VLOOKUP($D539,[1]Sheet1!$A$2:$U$706,11,FALSE)</f>
        <v>123</v>
      </c>
      <c r="Y539" s="3">
        <f>VLOOKUP($D539,[1]Sheet1!$A$2:$U$706,15,FALSE)</f>
        <v>0</v>
      </c>
      <c r="Z539" s="3">
        <f>VLOOKUP($D539,[1]Sheet1!$A$2:$U$706,16,FALSE)</f>
        <v>0</v>
      </c>
      <c r="AA539">
        <v>-99</v>
      </c>
      <c r="AB539">
        <v>-99</v>
      </c>
      <c r="AC539">
        <v>-99</v>
      </c>
      <c r="AD539" t="s">
        <v>52</v>
      </c>
      <c r="AE539">
        <v>-99</v>
      </c>
      <c r="AF539">
        <v>14.2237025</v>
      </c>
      <c r="AG539">
        <v>2515721.94</v>
      </c>
      <c r="AH539">
        <v>6861299.7400000002</v>
      </c>
      <c r="AI539">
        <v>198.738</v>
      </c>
      <c r="AJ539" t="s">
        <v>428</v>
      </c>
      <c r="AK539">
        <v>-99</v>
      </c>
      <c r="AL539" t="s">
        <v>54</v>
      </c>
      <c r="AM539" t="s">
        <v>55</v>
      </c>
      <c r="AN539">
        <v>0</v>
      </c>
      <c r="AO539">
        <v>3</v>
      </c>
      <c r="AP539">
        <v>-99</v>
      </c>
      <c r="AQ539">
        <v>-99</v>
      </c>
      <c r="AR539">
        <v>-99</v>
      </c>
      <c r="AS539">
        <v>-99</v>
      </c>
      <c r="AT539">
        <v>-99</v>
      </c>
      <c r="AV539">
        <v>-99</v>
      </c>
      <c r="AW539">
        <v>-99</v>
      </c>
      <c r="AX539">
        <v>-99</v>
      </c>
      <c r="AY539">
        <v>-99</v>
      </c>
      <c r="AZ539">
        <v>-99</v>
      </c>
      <c r="BA539">
        <v>-99</v>
      </c>
      <c r="BB539">
        <v>-99</v>
      </c>
      <c r="BC539">
        <v>-99</v>
      </c>
      <c r="BD539">
        <v>-99</v>
      </c>
      <c r="BE539">
        <v>-99</v>
      </c>
      <c r="BF539">
        <v>-99</v>
      </c>
      <c r="BG539">
        <v>-99</v>
      </c>
      <c r="BH539">
        <v>-99</v>
      </c>
      <c r="BJ539">
        <v>-99</v>
      </c>
      <c r="BK539">
        <v>-99</v>
      </c>
    </row>
    <row r="540" spans="1:63">
      <c r="A540">
        <v>7548</v>
      </c>
      <c r="B540" t="s">
        <v>707</v>
      </c>
      <c r="C540">
        <v>768</v>
      </c>
      <c r="D540" t="s">
        <v>951</v>
      </c>
      <c r="E540">
        <v>3</v>
      </c>
      <c r="F540">
        <v>2515709.2999999998</v>
      </c>
      <c r="G540">
        <v>6861317.3600000003</v>
      </c>
      <c r="H540" s="2">
        <f t="shared" si="49"/>
        <v>38.535391479966904</v>
      </c>
      <c r="I540" s="2">
        <f t="shared" si="50"/>
        <v>29.873118409474124</v>
      </c>
      <c r="J540" s="2">
        <f t="shared" si="51"/>
        <v>0</v>
      </c>
      <c r="K540" s="2">
        <f t="shared" si="52"/>
        <v>0</v>
      </c>
      <c r="L540" s="2">
        <f t="shared" si="55"/>
        <v>0</v>
      </c>
      <c r="M540">
        <v>-99</v>
      </c>
      <c r="N540">
        <v>-99</v>
      </c>
      <c r="O540">
        <v>2009</v>
      </c>
      <c r="P540">
        <v>3</v>
      </c>
      <c r="Q540">
        <v>11</v>
      </c>
      <c r="R540">
        <v>170</v>
      </c>
      <c r="S540" s="2">
        <f t="shared" si="53"/>
        <v>22698.006922186254</v>
      </c>
      <c r="T540" s="2">
        <f t="shared" si="54"/>
        <v>3858661.1767716631</v>
      </c>
      <c r="U540" s="3">
        <f>VLOOKUP($D540,[1]Sheet1!$A$2:$U$706,8,FALSE)</f>
        <v>3</v>
      </c>
      <c r="V540" s="4">
        <v>11</v>
      </c>
      <c r="W540" s="3">
        <f>VLOOKUP($D540,[1]Sheet1!$A$2:$U$706,9,FALSE)</f>
        <v>11</v>
      </c>
      <c r="X540" s="3">
        <f>VLOOKUP($D540,[1]Sheet1!$A$2:$U$706,11,FALSE)</f>
        <v>165</v>
      </c>
      <c r="Y540" s="3">
        <f>VLOOKUP($D540,[1]Sheet1!$A$2:$U$706,15,FALSE)</f>
        <v>20</v>
      </c>
      <c r="Z540" s="3">
        <f>VLOOKUP($D540,[1]Sheet1!$A$2:$U$706,16,FALSE)</f>
        <v>13</v>
      </c>
      <c r="AA540">
        <v>-99</v>
      </c>
      <c r="AB540">
        <v>-99</v>
      </c>
      <c r="AC540">
        <v>-99</v>
      </c>
      <c r="AD540" t="s">
        <v>52</v>
      </c>
      <c r="AE540">
        <v>-99</v>
      </c>
      <c r="AF540">
        <v>18.315308720000001</v>
      </c>
      <c r="AG540">
        <v>2515710.034</v>
      </c>
      <c r="AH540">
        <v>6861317.5800000001</v>
      </c>
      <c r="AI540">
        <v>203.03399999999999</v>
      </c>
      <c r="AJ540" t="s">
        <v>53</v>
      </c>
      <c r="AK540">
        <v>-99</v>
      </c>
      <c r="AL540" t="s">
        <v>54</v>
      </c>
      <c r="AM540" t="s">
        <v>55</v>
      </c>
      <c r="AN540">
        <v>0</v>
      </c>
      <c r="AO540">
        <v>3</v>
      </c>
      <c r="AP540">
        <v>-99</v>
      </c>
      <c r="AQ540">
        <v>-99</v>
      </c>
      <c r="AR540">
        <v>-99</v>
      </c>
      <c r="AS540">
        <v>-99</v>
      </c>
      <c r="AT540">
        <v>-99</v>
      </c>
      <c r="AV540">
        <v>-99</v>
      </c>
      <c r="AW540">
        <v>-99</v>
      </c>
      <c r="AX540">
        <v>-99</v>
      </c>
      <c r="AY540">
        <v>-99</v>
      </c>
      <c r="AZ540">
        <v>-99</v>
      </c>
      <c r="BA540">
        <v>-99</v>
      </c>
      <c r="BB540">
        <v>-99</v>
      </c>
      <c r="BC540">
        <v>-99</v>
      </c>
      <c r="BD540">
        <v>-99</v>
      </c>
      <c r="BE540">
        <v>-99</v>
      </c>
      <c r="BF540">
        <v>-99</v>
      </c>
      <c r="BG540">
        <v>-99</v>
      </c>
      <c r="BH540">
        <v>-99</v>
      </c>
      <c r="BJ540">
        <v>-99</v>
      </c>
      <c r="BK540">
        <v>-99</v>
      </c>
    </row>
    <row r="541" spans="1:63">
      <c r="A541">
        <v>7106</v>
      </c>
      <c r="B541" t="s">
        <v>253</v>
      </c>
      <c r="C541">
        <v>316</v>
      </c>
      <c r="D541" t="s">
        <v>402</v>
      </c>
      <c r="E541">
        <v>2</v>
      </c>
      <c r="F541">
        <v>2515654.29</v>
      </c>
      <c r="G541">
        <v>6861340.0499999998</v>
      </c>
      <c r="H541" s="2">
        <f t="shared" si="49"/>
        <v>-1.7313915260405786</v>
      </c>
      <c r="I541" s="2">
        <f t="shared" si="50"/>
        <v>73.685472675124458</v>
      </c>
      <c r="J541" s="2">
        <f t="shared" si="51"/>
        <v>0</v>
      </c>
      <c r="K541" s="2">
        <f t="shared" si="52"/>
        <v>0</v>
      </c>
      <c r="L541" s="2">
        <f t="shared" si="55"/>
        <v>0</v>
      </c>
      <c r="M541">
        <v>204.19</v>
      </c>
      <c r="N541">
        <v>-99</v>
      </c>
      <c r="O541">
        <v>2009</v>
      </c>
      <c r="P541">
        <v>3</v>
      </c>
      <c r="Q541">
        <v>12</v>
      </c>
      <c r="R541">
        <v>222</v>
      </c>
      <c r="S541" s="2">
        <f t="shared" si="53"/>
        <v>38707.563084879839</v>
      </c>
      <c r="T541" s="2">
        <f t="shared" si="54"/>
        <v>8593079.0048433244</v>
      </c>
      <c r="U541" s="3">
        <f>VLOOKUP($D541,[1]Sheet1!$A$2:$U$706,8,FALSE)</f>
        <v>3</v>
      </c>
      <c r="V541" s="4">
        <v>11</v>
      </c>
      <c r="W541" s="3">
        <f>VLOOKUP($D541,[1]Sheet1!$A$2:$U$706,9,FALSE)</f>
        <v>11</v>
      </c>
      <c r="X541" s="3">
        <f>VLOOKUP($D541,[1]Sheet1!$A$2:$U$706,11,FALSE)</f>
        <v>214</v>
      </c>
      <c r="Y541" s="3">
        <f>VLOOKUP($D541,[1]Sheet1!$A$2:$U$706,15,FALSE)</f>
        <v>0</v>
      </c>
      <c r="Z541" s="3">
        <f>VLOOKUP($D541,[1]Sheet1!$A$2:$U$706,16,FALSE)</f>
        <v>0</v>
      </c>
      <c r="AA541">
        <v>-99</v>
      </c>
      <c r="AB541">
        <v>-99</v>
      </c>
      <c r="AC541">
        <v>-99</v>
      </c>
      <c r="AD541" t="s">
        <v>403</v>
      </c>
      <c r="AE541">
        <v>19.91</v>
      </c>
      <c r="AF541">
        <v>21.16154822</v>
      </c>
      <c r="AG541">
        <v>2515654.2969999998</v>
      </c>
      <c r="AH541">
        <v>6861339.8660000004</v>
      </c>
      <c r="AI541">
        <v>204.49199999999999</v>
      </c>
      <c r="AJ541" t="s">
        <v>53</v>
      </c>
      <c r="AK541">
        <v>-99</v>
      </c>
      <c r="AL541" t="s">
        <v>54</v>
      </c>
      <c r="AM541" t="s">
        <v>55</v>
      </c>
      <c r="AN541">
        <v>0</v>
      </c>
      <c r="AO541">
        <v>3</v>
      </c>
      <c r="AP541">
        <v>-99</v>
      </c>
      <c r="AQ541">
        <v>-99</v>
      </c>
      <c r="AR541">
        <v>-99</v>
      </c>
      <c r="AS541">
        <v>-99</v>
      </c>
      <c r="AT541">
        <v>-99</v>
      </c>
      <c r="AV541">
        <v>-99</v>
      </c>
      <c r="AW541">
        <v>-99</v>
      </c>
      <c r="AX541">
        <v>-99</v>
      </c>
      <c r="AY541">
        <v>-99</v>
      </c>
      <c r="AZ541">
        <v>-99</v>
      </c>
      <c r="BA541">
        <v>-99</v>
      </c>
      <c r="BB541">
        <v>-99</v>
      </c>
      <c r="BC541">
        <v>-99</v>
      </c>
      <c r="BD541">
        <v>-99</v>
      </c>
      <c r="BE541">
        <v>-99</v>
      </c>
      <c r="BF541">
        <v>-99</v>
      </c>
      <c r="BG541">
        <v>-99</v>
      </c>
      <c r="BH541">
        <v>-99</v>
      </c>
      <c r="BJ541">
        <v>-99</v>
      </c>
      <c r="BK541">
        <v>-99</v>
      </c>
    </row>
    <row r="542" spans="1:63">
      <c r="A542">
        <v>7378</v>
      </c>
      <c r="B542" t="s">
        <v>707</v>
      </c>
      <c r="C542">
        <v>503</v>
      </c>
      <c r="D542" t="s">
        <v>736</v>
      </c>
      <c r="E542">
        <v>2</v>
      </c>
      <c r="F542">
        <v>2515705.2799999998</v>
      </c>
      <c r="G542">
        <v>6861292.6200000001</v>
      </c>
      <c r="H542" s="2">
        <f t="shared" si="49"/>
        <v>24.436458380503321</v>
      </c>
      <c r="I542" s="2">
        <f t="shared" si="50"/>
        <v>9.1499891701903149</v>
      </c>
      <c r="J542" s="2">
        <f t="shared" si="51"/>
        <v>1</v>
      </c>
      <c r="K542" s="2">
        <f t="shared" si="52"/>
        <v>1</v>
      </c>
      <c r="L542" s="2">
        <f t="shared" si="55"/>
        <v>1</v>
      </c>
      <c r="M542">
        <v>203.79</v>
      </c>
      <c r="N542">
        <v>-99</v>
      </c>
      <c r="O542">
        <v>2009</v>
      </c>
      <c r="P542">
        <v>3</v>
      </c>
      <c r="Q542">
        <v>12</v>
      </c>
      <c r="R542">
        <v>221</v>
      </c>
      <c r="S542" s="2">
        <f t="shared" si="53"/>
        <v>38359.63169849477</v>
      </c>
      <c r="T542" s="2">
        <f t="shared" si="54"/>
        <v>8477478.6053673439</v>
      </c>
      <c r="U542" s="3">
        <f>VLOOKUP($D542,[1]Sheet1!$A$2:$U$706,8,FALSE)</f>
        <v>3</v>
      </c>
      <c r="V542" s="4">
        <v>11</v>
      </c>
      <c r="W542" s="3">
        <f>VLOOKUP($D542,[1]Sheet1!$A$2:$U$706,9,FALSE)</f>
        <v>11</v>
      </c>
      <c r="X542" s="3">
        <f>VLOOKUP($D542,[1]Sheet1!$A$2:$U$706,11,FALSE)</f>
        <v>231</v>
      </c>
      <c r="Y542" s="3">
        <f>VLOOKUP($D542,[1]Sheet1!$A$2:$U$706,15,FALSE)</f>
        <v>0</v>
      </c>
      <c r="Z542" s="3">
        <f>VLOOKUP($D542,[1]Sheet1!$A$2:$U$706,16,FALSE)</f>
        <v>0</v>
      </c>
      <c r="AA542">
        <v>-99</v>
      </c>
      <c r="AB542">
        <v>-99</v>
      </c>
      <c r="AC542">
        <v>-99</v>
      </c>
      <c r="AD542" t="s">
        <v>737</v>
      </c>
      <c r="AE542">
        <v>19.05</v>
      </c>
      <c r="AF542">
        <v>21.114734810000002</v>
      </c>
      <c r="AG542">
        <v>2515705.642</v>
      </c>
      <c r="AH542">
        <v>6861292.7060000002</v>
      </c>
      <c r="AI542">
        <v>204.36099999999999</v>
      </c>
      <c r="AJ542" t="s">
        <v>53</v>
      </c>
      <c r="AK542">
        <v>-99</v>
      </c>
      <c r="AL542" t="s">
        <v>54</v>
      </c>
      <c r="AM542" t="s">
        <v>55</v>
      </c>
      <c r="AN542">
        <v>0</v>
      </c>
      <c r="AO542">
        <v>3</v>
      </c>
      <c r="AP542">
        <v>-99</v>
      </c>
      <c r="AQ542">
        <v>-99</v>
      </c>
      <c r="AR542">
        <v>-99</v>
      </c>
      <c r="AS542">
        <v>-99</v>
      </c>
      <c r="AT542">
        <v>-99</v>
      </c>
      <c r="AV542">
        <v>-99</v>
      </c>
      <c r="AW542">
        <v>-99</v>
      </c>
      <c r="AX542">
        <v>-99</v>
      </c>
      <c r="AY542">
        <v>-99</v>
      </c>
      <c r="AZ542">
        <v>-99</v>
      </c>
      <c r="BA542">
        <v>-99</v>
      </c>
      <c r="BB542">
        <v>-99</v>
      </c>
      <c r="BC542">
        <v>-99</v>
      </c>
      <c r="BD542">
        <v>-99</v>
      </c>
      <c r="BE542">
        <v>-99</v>
      </c>
      <c r="BF542">
        <v>-99</v>
      </c>
      <c r="BG542">
        <v>-99</v>
      </c>
      <c r="BH542">
        <v>-99</v>
      </c>
      <c r="BJ542">
        <v>-99</v>
      </c>
      <c r="BK542">
        <v>-99</v>
      </c>
    </row>
    <row r="543" spans="1:63">
      <c r="A543">
        <v>7394</v>
      </c>
      <c r="B543" t="s">
        <v>707</v>
      </c>
      <c r="C543">
        <v>520</v>
      </c>
      <c r="D543" t="s">
        <v>759</v>
      </c>
      <c r="E543">
        <v>2</v>
      </c>
      <c r="F543">
        <v>2515693.83</v>
      </c>
      <c r="G543">
        <v>6861312.1299999999</v>
      </c>
      <c r="H543" s="2">
        <f t="shared" si="49"/>
        <v>22.304516505653481</v>
      </c>
      <c r="I543" s="2">
        <f t="shared" si="50"/>
        <v>31.671033191885709</v>
      </c>
      <c r="J543" s="2">
        <f t="shared" si="51"/>
        <v>1</v>
      </c>
      <c r="K543" s="2">
        <f t="shared" si="52"/>
        <v>1</v>
      </c>
      <c r="L543" s="2">
        <f t="shared" si="55"/>
        <v>1</v>
      </c>
      <c r="M543">
        <v>204.18</v>
      </c>
      <c r="N543">
        <v>-99</v>
      </c>
      <c r="O543">
        <v>2009</v>
      </c>
      <c r="P543">
        <v>3</v>
      </c>
      <c r="Q543">
        <v>12</v>
      </c>
      <c r="R543">
        <v>228</v>
      </c>
      <c r="S543" s="2">
        <f t="shared" si="53"/>
        <v>40828.138126052952</v>
      </c>
      <c r="T543" s="2">
        <f t="shared" si="54"/>
        <v>9308815.4927400723</v>
      </c>
      <c r="U543" s="3">
        <f>VLOOKUP($D543,[1]Sheet1!$A$2:$U$706,8,FALSE)</f>
        <v>3</v>
      </c>
      <c r="V543" s="4">
        <v>11</v>
      </c>
      <c r="W543" s="3">
        <f>VLOOKUP($D543,[1]Sheet1!$A$2:$U$706,9,FALSE)</f>
        <v>11</v>
      </c>
      <c r="X543" s="3">
        <f>VLOOKUP($D543,[1]Sheet1!$A$2:$U$706,11,FALSE)</f>
        <v>290</v>
      </c>
      <c r="Y543" s="3">
        <f>VLOOKUP($D543,[1]Sheet1!$A$2:$U$706,15,FALSE)</f>
        <v>0</v>
      </c>
      <c r="Z543" s="3">
        <f>VLOOKUP($D543,[1]Sheet1!$A$2:$U$706,16,FALSE)</f>
        <v>0</v>
      </c>
      <c r="AA543">
        <v>-99</v>
      </c>
      <c r="AB543">
        <v>-99</v>
      </c>
      <c r="AC543">
        <v>-99</v>
      </c>
      <c r="AD543" t="s">
        <v>760</v>
      </c>
      <c r="AE543">
        <v>18.89</v>
      </c>
      <c r="AF543">
        <v>21.436916320000002</v>
      </c>
      <c r="AG543">
        <v>2515693.3650000002</v>
      </c>
      <c r="AH543">
        <v>6861312.2120000003</v>
      </c>
      <c r="AI543">
        <v>205.36799999999999</v>
      </c>
      <c r="AJ543" t="s">
        <v>53</v>
      </c>
      <c r="AK543">
        <v>-99</v>
      </c>
      <c r="AL543" t="s">
        <v>54</v>
      </c>
      <c r="AM543" t="s">
        <v>55</v>
      </c>
      <c r="AN543">
        <v>0</v>
      </c>
      <c r="AO543">
        <v>3</v>
      </c>
      <c r="AP543">
        <v>-99</v>
      </c>
      <c r="AQ543">
        <v>-99</v>
      </c>
      <c r="AR543">
        <v>-99</v>
      </c>
      <c r="AS543">
        <v>-99</v>
      </c>
      <c r="AT543">
        <v>-99</v>
      </c>
      <c r="AV543">
        <v>-99</v>
      </c>
      <c r="AW543">
        <v>-99</v>
      </c>
      <c r="AX543">
        <v>-99</v>
      </c>
      <c r="AY543">
        <v>-99</v>
      </c>
      <c r="AZ543">
        <v>-99</v>
      </c>
      <c r="BA543">
        <v>-99</v>
      </c>
      <c r="BB543">
        <v>-99</v>
      </c>
      <c r="BC543">
        <v>-99</v>
      </c>
      <c r="BD543">
        <v>-99</v>
      </c>
      <c r="BE543">
        <v>-99</v>
      </c>
      <c r="BF543">
        <v>-99</v>
      </c>
      <c r="BG543">
        <v>-99</v>
      </c>
      <c r="BH543">
        <v>-99</v>
      </c>
      <c r="BJ543">
        <v>-99</v>
      </c>
      <c r="BK543">
        <v>-99</v>
      </c>
    </row>
    <row r="544" spans="1:63">
      <c r="A544">
        <v>7415</v>
      </c>
      <c r="B544" t="s">
        <v>707</v>
      </c>
      <c r="C544">
        <v>545</v>
      </c>
      <c r="D544" t="s">
        <v>785</v>
      </c>
      <c r="E544">
        <v>2</v>
      </c>
      <c r="F544">
        <v>2515709.87</v>
      </c>
      <c r="G544">
        <v>6861302.1399999997</v>
      </c>
      <c r="H544" s="2">
        <f t="shared" si="49"/>
        <v>32.61973697487106</v>
      </c>
      <c r="I544" s="2">
        <f t="shared" si="50"/>
        <v>15.838221480850438</v>
      </c>
      <c r="J544" s="2">
        <f t="shared" si="51"/>
        <v>1</v>
      </c>
      <c r="K544" s="2">
        <f t="shared" si="52"/>
        <v>1</v>
      </c>
      <c r="L544" s="2">
        <f t="shared" si="55"/>
        <v>1</v>
      </c>
      <c r="M544">
        <v>207.66</v>
      </c>
      <c r="N544">
        <v>-99</v>
      </c>
      <c r="O544">
        <v>2009</v>
      </c>
      <c r="P544">
        <v>3</v>
      </c>
      <c r="Q544">
        <v>12</v>
      </c>
      <c r="R544">
        <v>340</v>
      </c>
      <c r="S544" s="2">
        <f t="shared" si="53"/>
        <v>90792.027688745016</v>
      </c>
      <c r="T544" s="2">
        <f t="shared" si="54"/>
        <v>30869289.414173305</v>
      </c>
      <c r="U544" s="3">
        <f>VLOOKUP($D544,[1]Sheet1!$A$2:$U$706,8,FALSE)</f>
        <v>3</v>
      </c>
      <c r="V544" s="4">
        <v>11</v>
      </c>
      <c r="W544" s="3">
        <f>VLOOKUP($D544,[1]Sheet1!$A$2:$U$706,9,FALSE)</f>
        <v>11</v>
      </c>
      <c r="X544" s="3">
        <f>VLOOKUP($D544,[1]Sheet1!$A$2:$U$706,11,FALSE)</f>
        <v>375</v>
      </c>
      <c r="Y544" s="3">
        <f>VLOOKUP($D544,[1]Sheet1!$A$2:$U$706,15,FALSE)</f>
        <v>26.2</v>
      </c>
      <c r="Z544" s="3">
        <f>VLOOKUP($D544,[1]Sheet1!$A$2:$U$706,16,FALSE)</f>
        <v>10</v>
      </c>
      <c r="AA544">
        <v>-99</v>
      </c>
      <c r="AB544">
        <v>-99</v>
      </c>
      <c r="AC544">
        <v>-99</v>
      </c>
      <c r="AD544" t="s">
        <v>786</v>
      </c>
      <c r="AE544">
        <v>22.91</v>
      </c>
      <c r="AF544">
        <v>25.274636260000001</v>
      </c>
      <c r="AG544">
        <v>2515710.0490000001</v>
      </c>
      <c r="AH544">
        <v>6861302.0460000001</v>
      </c>
      <c r="AI544">
        <v>208.06399999999999</v>
      </c>
      <c r="AJ544" t="s">
        <v>53</v>
      </c>
      <c r="AK544">
        <v>-99</v>
      </c>
      <c r="AL544" t="s">
        <v>54</v>
      </c>
      <c r="AM544" t="s">
        <v>55</v>
      </c>
      <c r="AN544">
        <v>0</v>
      </c>
      <c r="AO544">
        <v>3</v>
      </c>
      <c r="AP544">
        <v>-99</v>
      </c>
      <c r="AQ544">
        <v>-99</v>
      </c>
      <c r="AR544">
        <v>-99</v>
      </c>
      <c r="AS544">
        <v>-99</v>
      </c>
      <c r="AT544">
        <v>-99</v>
      </c>
      <c r="AV544">
        <v>-99</v>
      </c>
      <c r="AW544">
        <v>-99</v>
      </c>
      <c r="AX544">
        <v>-99</v>
      </c>
      <c r="AY544">
        <v>-99</v>
      </c>
      <c r="AZ544">
        <v>-99</v>
      </c>
      <c r="BA544">
        <v>-99</v>
      </c>
      <c r="BB544">
        <v>-99</v>
      </c>
      <c r="BC544">
        <v>-99</v>
      </c>
      <c r="BD544">
        <v>-99</v>
      </c>
      <c r="BE544">
        <v>-99</v>
      </c>
      <c r="BF544">
        <v>-99</v>
      </c>
      <c r="BG544">
        <v>-99</v>
      </c>
      <c r="BH544">
        <v>-99</v>
      </c>
      <c r="BJ544">
        <v>-99</v>
      </c>
      <c r="BK544">
        <v>-99</v>
      </c>
    </row>
    <row r="545" spans="1:63">
      <c r="A545">
        <v>7440</v>
      </c>
      <c r="B545" t="s">
        <v>707</v>
      </c>
      <c r="C545">
        <v>574</v>
      </c>
      <c r="D545" t="s">
        <v>818</v>
      </c>
      <c r="E545">
        <v>2</v>
      </c>
      <c r="F545">
        <v>2515715.81</v>
      </c>
      <c r="G545">
        <v>6861297.6900000004</v>
      </c>
      <c r="H545" s="2">
        <f t="shared" si="49"/>
        <v>36.122553965386878</v>
      </c>
      <c r="I545" s="2">
        <f t="shared" si="50"/>
        <v>9.2947993544964582</v>
      </c>
      <c r="J545" s="2">
        <f t="shared" si="51"/>
        <v>1</v>
      </c>
      <c r="K545" s="2">
        <f t="shared" si="52"/>
        <v>1</v>
      </c>
      <c r="L545" s="2">
        <f t="shared" si="55"/>
        <v>0</v>
      </c>
      <c r="M545">
        <v>201.29</v>
      </c>
      <c r="N545">
        <v>-99</v>
      </c>
      <c r="O545">
        <v>2009</v>
      </c>
      <c r="P545">
        <v>3</v>
      </c>
      <c r="Q545">
        <v>12</v>
      </c>
      <c r="R545">
        <v>187</v>
      </c>
      <c r="S545" s="2">
        <f t="shared" si="53"/>
        <v>27464.588375845367</v>
      </c>
      <c r="T545" s="2">
        <f t="shared" si="54"/>
        <v>5135878.0262830835</v>
      </c>
      <c r="U545" s="3">
        <f>VLOOKUP($D545,[1]Sheet1!$A$2:$U$706,8,FALSE)</f>
        <v>3</v>
      </c>
      <c r="V545" s="4">
        <v>11</v>
      </c>
      <c r="W545" s="3">
        <f>VLOOKUP($D545,[1]Sheet1!$A$2:$U$706,9,FALSE)</f>
        <v>11</v>
      </c>
      <c r="X545" s="3">
        <f>VLOOKUP($D545,[1]Sheet1!$A$2:$U$706,11,FALSE)</f>
        <v>186</v>
      </c>
      <c r="Y545" s="3">
        <f>VLOOKUP($D545,[1]Sheet1!$A$2:$U$706,15,FALSE)</f>
        <v>0</v>
      </c>
      <c r="Z545" s="3">
        <f>VLOOKUP($D545,[1]Sheet1!$A$2:$U$706,16,FALSE)</f>
        <v>0</v>
      </c>
      <c r="AA545">
        <v>18</v>
      </c>
      <c r="AB545">
        <v>9</v>
      </c>
      <c r="AC545">
        <v>30</v>
      </c>
      <c r="AD545" t="s">
        <v>340</v>
      </c>
      <c r="AE545">
        <v>18</v>
      </c>
      <c r="AF545">
        <v>19.347584049999998</v>
      </c>
      <c r="AG545">
        <v>2515715.9569999999</v>
      </c>
      <c r="AH545">
        <v>6861297.8370000003</v>
      </c>
      <c r="AI545">
        <v>198.995</v>
      </c>
      <c r="AJ545" t="s">
        <v>62</v>
      </c>
      <c r="AK545">
        <v>-99</v>
      </c>
      <c r="AL545" t="s">
        <v>54</v>
      </c>
      <c r="AM545" t="s">
        <v>55</v>
      </c>
      <c r="AN545">
        <v>0</v>
      </c>
      <c r="AO545">
        <v>3</v>
      </c>
      <c r="AP545">
        <v>-99</v>
      </c>
      <c r="AQ545">
        <v>-99</v>
      </c>
      <c r="AR545">
        <v>-99</v>
      </c>
      <c r="AS545">
        <v>-99</v>
      </c>
      <c r="AT545">
        <v>-99</v>
      </c>
      <c r="AV545">
        <v>-99</v>
      </c>
      <c r="AW545">
        <v>-99</v>
      </c>
      <c r="AX545">
        <v>-99</v>
      </c>
      <c r="AY545">
        <v>-99</v>
      </c>
      <c r="AZ545">
        <v>-99</v>
      </c>
      <c r="BA545">
        <v>-99</v>
      </c>
      <c r="BB545">
        <v>-99</v>
      </c>
      <c r="BC545">
        <v>-99</v>
      </c>
      <c r="BD545">
        <v>-99</v>
      </c>
      <c r="BE545">
        <v>-99</v>
      </c>
      <c r="BF545">
        <v>-99</v>
      </c>
      <c r="BG545">
        <v>-99</v>
      </c>
      <c r="BH545">
        <v>-99</v>
      </c>
      <c r="BJ545">
        <v>-99</v>
      </c>
      <c r="BK545">
        <v>-99</v>
      </c>
    </row>
    <row r="546" spans="1:63">
      <c r="A546">
        <v>7519</v>
      </c>
      <c r="B546" t="s">
        <v>707</v>
      </c>
      <c r="C546">
        <v>737</v>
      </c>
      <c r="D546" t="s">
        <v>911</v>
      </c>
      <c r="E546">
        <v>3</v>
      </c>
      <c r="F546">
        <v>2515707.41</v>
      </c>
      <c r="G546">
        <v>6861305.3300000001</v>
      </c>
      <c r="H546" s="2">
        <f t="shared" si="49"/>
        <v>31.738372073920679</v>
      </c>
      <c r="I546" s="2">
        <f t="shared" si="50"/>
        <v>19.768984245735115</v>
      </c>
      <c r="J546" s="2">
        <f t="shared" si="51"/>
        <v>1</v>
      </c>
      <c r="K546" s="2">
        <f t="shared" si="52"/>
        <v>1</v>
      </c>
      <c r="L546" s="2">
        <f t="shared" si="55"/>
        <v>1</v>
      </c>
      <c r="M546">
        <v>-99</v>
      </c>
      <c r="N546">
        <v>-99</v>
      </c>
      <c r="O546">
        <v>2009</v>
      </c>
      <c r="P546">
        <v>3</v>
      </c>
      <c r="Q546">
        <v>14</v>
      </c>
      <c r="R546">
        <v>192</v>
      </c>
      <c r="S546" s="2">
        <f t="shared" si="53"/>
        <v>28952.917895483533</v>
      </c>
      <c r="T546" s="2">
        <f t="shared" si="54"/>
        <v>5558960.2359328382</v>
      </c>
      <c r="U546" s="3">
        <f>VLOOKUP($D546,[1]Sheet1!$A$2:$U$706,8,FALSE)</f>
        <v>3</v>
      </c>
      <c r="V546" s="4">
        <v>11</v>
      </c>
      <c r="W546" s="3">
        <f>VLOOKUP($D546,[1]Sheet1!$A$2:$U$706,9,FALSE)</f>
        <v>11</v>
      </c>
      <c r="X546" s="3">
        <f>VLOOKUP($D546,[1]Sheet1!$A$2:$U$706,11,FALSE)</f>
        <v>193</v>
      </c>
      <c r="Y546" s="3">
        <f>VLOOKUP($D546,[1]Sheet1!$A$2:$U$706,15,FALSE)</f>
        <v>0</v>
      </c>
      <c r="Z546" s="3">
        <f>VLOOKUP($D546,[1]Sheet1!$A$2:$U$706,16,FALSE)</f>
        <v>0</v>
      </c>
      <c r="AA546">
        <v>19</v>
      </c>
      <c r="AB546">
        <v>11</v>
      </c>
      <c r="AC546">
        <v>40</v>
      </c>
      <c r="AD546" t="s">
        <v>912</v>
      </c>
      <c r="AE546">
        <v>-99</v>
      </c>
      <c r="AF546">
        <v>19.63073507</v>
      </c>
      <c r="AG546">
        <v>2515706.9929999998</v>
      </c>
      <c r="AH546">
        <v>6861305.4680000003</v>
      </c>
      <c r="AI546">
        <v>205.1</v>
      </c>
      <c r="AJ546" t="s">
        <v>53</v>
      </c>
      <c r="AK546">
        <v>-99</v>
      </c>
      <c r="AL546" t="s">
        <v>54</v>
      </c>
      <c r="AM546" t="s">
        <v>55</v>
      </c>
      <c r="AN546">
        <v>0</v>
      </c>
      <c r="AO546">
        <v>3</v>
      </c>
      <c r="AP546">
        <v>-99</v>
      </c>
      <c r="AQ546">
        <v>-99</v>
      </c>
      <c r="AR546">
        <v>-99</v>
      </c>
      <c r="AS546">
        <v>-99</v>
      </c>
      <c r="AT546">
        <v>-99</v>
      </c>
      <c r="AV546">
        <v>-99</v>
      </c>
      <c r="AW546">
        <v>-99</v>
      </c>
      <c r="AX546">
        <v>-99</v>
      </c>
      <c r="AY546">
        <v>-99</v>
      </c>
      <c r="AZ546">
        <v>-99</v>
      </c>
      <c r="BA546">
        <v>-99</v>
      </c>
      <c r="BB546">
        <v>-99</v>
      </c>
      <c r="BC546">
        <v>-99</v>
      </c>
      <c r="BD546">
        <v>-99</v>
      </c>
      <c r="BE546">
        <v>-99</v>
      </c>
      <c r="BF546">
        <v>-99</v>
      </c>
      <c r="BG546">
        <v>-99</v>
      </c>
      <c r="BH546">
        <v>-99</v>
      </c>
      <c r="BJ546">
        <v>-99</v>
      </c>
      <c r="BK546">
        <v>-99</v>
      </c>
    </row>
    <row r="547" spans="1:63">
      <c r="A547">
        <v>6858</v>
      </c>
      <c r="B547" t="s">
        <v>50</v>
      </c>
      <c r="C547">
        <v>61</v>
      </c>
      <c r="D547" t="s">
        <v>102</v>
      </c>
      <c r="E547">
        <v>2</v>
      </c>
      <c r="F547">
        <v>2515657.61</v>
      </c>
      <c r="G547">
        <v>6861290.3300000001</v>
      </c>
      <c r="H547" s="2">
        <f t="shared" si="49"/>
        <v>-19.735029646868202</v>
      </c>
      <c r="I547" s="2">
        <f t="shared" si="50"/>
        <v>27.220756874990279</v>
      </c>
      <c r="J547" s="2">
        <f t="shared" si="51"/>
        <v>0</v>
      </c>
      <c r="K547" s="2">
        <f t="shared" si="52"/>
        <v>0</v>
      </c>
      <c r="L547" s="2">
        <f t="shared" si="55"/>
        <v>0</v>
      </c>
      <c r="M547">
        <v>210.87</v>
      </c>
      <c r="N547">
        <v>-99</v>
      </c>
      <c r="O547">
        <v>2009</v>
      </c>
      <c r="P547">
        <v>3</v>
      </c>
      <c r="Q547">
        <v>11</v>
      </c>
      <c r="R547">
        <v>283</v>
      </c>
      <c r="S547" s="2">
        <f t="shared" si="53"/>
        <v>62901.753508338232</v>
      </c>
      <c r="T547" s="2">
        <f t="shared" si="54"/>
        <v>17801196.242859721</v>
      </c>
      <c r="U547" s="3">
        <f>VLOOKUP($D547,[1]Sheet1!$A$2:$U$706,8,FALSE)</f>
        <v>3</v>
      </c>
      <c r="V547" s="4">
        <v>12</v>
      </c>
      <c r="W547" s="3" t="str">
        <f>VLOOKUP($D547,[1]Sheet1!$A$2:$U$706,9,FALSE)</f>
        <v>12a1</v>
      </c>
      <c r="X547" s="3">
        <f>VLOOKUP($D547,[1]Sheet1!$A$2:$U$706,11,FALSE)</f>
        <v>286</v>
      </c>
      <c r="Y547" s="3">
        <f>VLOOKUP($D547,[1]Sheet1!$A$2:$U$706,15,FALSE)</f>
        <v>0</v>
      </c>
      <c r="Z547" s="3">
        <f>VLOOKUP($D547,[1]Sheet1!$A$2:$U$706,16,FALSE)</f>
        <v>0</v>
      </c>
      <c r="AA547">
        <v>23.5</v>
      </c>
      <c r="AB547">
        <v>9</v>
      </c>
      <c r="AC547">
        <v>55</v>
      </c>
      <c r="AD547" t="s">
        <v>52</v>
      </c>
      <c r="AE547">
        <v>23.5</v>
      </c>
      <c r="AF547">
        <v>23.585415579999999</v>
      </c>
      <c r="AG547">
        <v>2515657.773</v>
      </c>
      <c r="AH547">
        <v>6861290.0539999995</v>
      </c>
      <c r="AI547">
        <v>212.09299999999999</v>
      </c>
      <c r="AJ547" t="s">
        <v>53</v>
      </c>
      <c r="AK547">
        <v>-99</v>
      </c>
      <c r="AL547" t="s">
        <v>54</v>
      </c>
      <c r="AM547" t="s">
        <v>55</v>
      </c>
      <c r="AN547">
        <v>0</v>
      </c>
      <c r="AO547">
        <v>3</v>
      </c>
      <c r="AP547">
        <v>-99</v>
      </c>
      <c r="AQ547">
        <v>-99</v>
      </c>
      <c r="AR547">
        <v>-99</v>
      </c>
      <c r="AS547">
        <v>-99</v>
      </c>
      <c r="AT547">
        <v>-99</v>
      </c>
      <c r="AV547">
        <v>-99</v>
      </c>
      <c r="AW547">
        <v>-99</v>
      </c>
      <c r="AX547">
        <v>-99</v>
      </c>
      <c r="AY547">
        <v>-99</v>
      </c>
      <c r="AZ547">
        <v>-99</v>
      </c>
      <c r="BA547">
        <v>-99</v>
      </c>
      <c r="BB547">
        <v>-99</v>
      </c>
      <c r="BC547">
        <v>-99</v>
      </c>
      <c r="BD547">
        <v>-99</v>
      </c>
      <c r="BE547">
        <v>-99</v>
      </c>
      <c r="BF547">
        <v>-99</v>
      </c>
      <c r="BG547">
        <v>-99</v>
      </c>
      <c r="BH547">
        <v>-99</v>
      </c>
      <c r="BJ547">
        <v>-99</v>
      </c>
      <c r="BK547">
        <v>-99</v>
      </c>
    </row>
    <row r="548" spans="1:63">
      <c r="A548">
        <v>7215</v>
      </c>
      <c r="B548" t="s">
        <v>496</v>
      </c>
      <c r="C548">
        <v>375</v>
      </c>
      <c r="D548" t="s">
        <v>535</v>
      </c>
      <c r="E548">
        <v>2</v>
      </c>
      <c r="F548">
        <v>2515669.2599999998</v>
      </c>
      <c r="G548">
        <v>6861350.1299999999</v>
      </c>
      <c r="H548" s="2">
        <f t="shared" si="49"/>
        <v>16.096028124039474</v>
      </c>
      <c r="I548" s="2">
        <f t="shared" si="50"/>
        <v>76.494459790373355</v>
      </c>
      <c r="J548" s="2">
        <f t="shared" si="51"/>
        <v>0</v>
      </c>
      <c r="K548" s="2">
        <f t="shared" si="52"/>
        <v>0</v>
      </c>
      <c r="L548" s="2">
        <f t="shared" si="55"/>
        <v>0</v>
      </c>
      <c r="M548">
        <v>204.87</v>
      </c>
      <c r="N548">
        <v>-99</v>
      </c>
      <c r="O548">
        <v>2009</v>
      </c>
      <c r="P548">
        <v>3</v>
      </c>
      <c r="Q548">
        <v>11</v>
      </c>
      <c r="R548">
        <v>214</v>
      </c>
      <c r="S548" s="2">
        <f t="shared" si="53"/>
        <v>35968.094290949542</v>
      </c>
      <c r="T548" s="2">
        <f t="shared" si="54"/>
        <v>7697172.1782632023</v>
      </c>
      <c r="U548" s="3">
        <f>VLOOKUP($D548,[1]Sheet1!$A$2:$U$706,8,FALSE)</f>
        <v>3</v>
      </c>
      <c r="V548" s="4">
        <v>12</v>
      </c>
      <c r="W548" s="3" t="str">
        <f>VLOOKUP($D548,[1]Sheet1!$A$2:$U$706,9,FALSE)</f>
        <v>12a1</v>
      </c>
      <c r="X548" s="3">
        <f>VLOOKUP($D548,[1]Sheet1!$A$2:$U$706,11,FALSE)</f>
        <v>250</v>
      </c>
      <c r="Y548" s="3">
        <f>VLOOKUP($D548,[1]Sheet1!$A$2:$U$706,15,FALSE)</f>
        <v>0</v>
      </c>
      <c r="Z548" s="3">
        <f>VLOOKUP($D548,[1]Sheet1!$A$2:$U$706,16,FALSE)</f>
        <v>0</v>
      </c>
      <c r="AA548">
        <v>20</v>
      </c>
      <c r="AB548">
        <v>13</v>
      </c>
      <c r="AC548">
        <v>-99</v>
      </c>
      <c r="AD548" t="s">
        <v>52</v>
      </c>
      <c r="AE548">
        <v>20</v>
      </c>
      <c r="AF548">
        <v>20.779402730000001</v>
      </c>
      <c r="AG548">
        <v>2515669.5189999999</v>
      </c>
      <c r="AH548">
        <v>6861349.6380000003</v>
      </c>
      <c r="AI548">
        <v>205.76599999999999</v>
      </c>
      <c r="AJ548" t="s">
        <v>53</v>
      </c>
      <c r="AK548">
        <v>-99</v>
      </c>
      <c r="AL548" t="s">
        <v>54</v>
      </c>
      <c r="AM548" t="s">
        <v>55</v>
      </c>
      <c r="AN548">
        <v>0</v>
      </c>
      <c r="AO548">
        <v>3</v>
      </c>
      <c r="AP548">
        <v>-99</v>
      </c>
      <c r="AQ548">
        <v>-99</v>
      </c>
      <c r="AR548">
        <v>-99</v>
      </c>
      <c r="AS548">
        <v>-99</v>
      </c>
      <c r="AT548">
        <v>-99</v>
      </c>
      <c r="AV548">
        <v>-99</v>
      </c>
      <c r="AW548">
        <v>-99</v>
      </c>
      <c r="AX548">
        <v>-99</v>
      </c>
      <c r="AY548">
        <v>-99</v>
      </c>
      <c r="AZ548">
        <v>-99</v>
      </c>
      <c r="BA548">
        <v>-99</v>
      </c>
      <c r="BB548">
        <v>-99</v>
      </c>
      <c r="BC548">
        <v>-99</v>
      </c>
      <c r="BD548">
        <v>-99</v>
      </c>
      <c r="BE548">
        <v>-99</v>
      </c>
      <c r="BF548">
        <v>-99</v>
      </c>
      <c r="BG548">
        <v>-99</v>
      </c>
      <c r="BH548">
        <v>-99</v>
      </c>
      <c r="BJ548">
        <v>-99</v>
      </c>
      <c r="BK548">
        <v>-99</v>
      </c>
    </row>
    <row r="549" spans="1:63">
      <c r="A549">
        <v>7403</v>
      </c>
      <c r="B549" t="s">
        <v>707</v>
      </c>
      <c r="C549">
        <v>531</v>
      </c>
      <c r="D549" t="s">
        <v>770</v>
      </c>
      <c r="E549">
        <v>2</v>
      </c>
      <c r="F549">
        <v>2515714.13</v>
      </c>
      <c r="G549">
        <v>6861290.8700000001</v>
      </c>
      <c r="H549" s="2">
        <f t="shared" si="49"/>
        <v>31.717700337815856</v>
      </c>
      <c r="I549" s="2">
        <f t="shared" si="50"/>
        <v>3.8237789264316273</v>
      </c>
      <c r="J549" s="2">
        <f t="shared" si="51"/>
        <v>1</v>
      </c>
      <c r="K549" s="2">
        <f t="shared" si="52"/>
        <v>1</v>
      </c>
      <c r="L549" s="2">
        <f t="shared" si="55"/>
        <v>1</v>
      </c>
      <c r="M549">
        <v>203.83</v>
      </c>
      <c r="N549">
        <v>-99</v>
      </c>
      <c r="O549">
        <v>2009</v>
      </c>
      <c r="P549">
        <v>3</v>
      </c>
      <c r="Q549">
        <v>11</v>
      </c>
      <c r="R549">
        <v>197</v>
      </c>
      <c r="S549" s="2">
        <f t="shared" si="53"/>
        <v>30480.517323291569</v>
      </c>
      <c r="T549" s="2">
        <f t="shared" si="54"/>
        <v>6004661.9126884388</v>
      </c>
      <c r="U549" s="3">
        <f>VLOOKUP($D549,[1]Sheet1!$A$2:$U$706,8,FALSE)</f>
        <v>3</v>
      </c>
      <c r="V549" s="4">
        <v>12</v>
      </c>
      <c r="W549" s="3" t="str">
        <f>VLOOKUP($D549,[1]Sheet1!$A$2:$U$706,9,FALSE)</f>
        <v>12a1</v>
      </c>
      <c r="X549" s="3">
        <f>VLOOKUP($D549,[1]Sheet1!$A$2:$U$706,11,FALSE)</f>
        <v>192</v>
      </c>
      <c r="Y549" s="3">
        <f>VLOOKUP($D549,[1]Sheet1!$A$2:$U$706,15,FALSE)</f>
        <v>21.2</v>
      </c>
      <c r="Z549" s="3">
        <f>VLOOKUP($D549,[1]Sheet1!$A$2:$U$706,16,FALSE)</f>
        <v>8</v>
      </c>
      <c r="AA549">
        <v>-99</v>
      </c>
      <c r="AB549">
        <v>-99</v>
      </c>
      <c r="AC549">
        <v>-99</v>
      </c>
      <c r="AD549" t="s">
        <v>52</v>
      </c>
      <c r="AE549">
        <v>19.3</v>
      </c>
      <c r="AF549">
        <v>19.905302989999999</v>
      </c>
      <c r="AG549">
        <v>2515714.6179999998</v>
      </c>
      <c r="AH549">
        <v>6861290.7740000002</v>
      </c>
      <c r="AI549">
        <v>204.601</v>
      </c>
      <c r="AJ549" t="s">
        <v>53</v>
      </c>
      <c r="AK549">
        <v>-99</v>
      </c>
      <c r="AL549" t="s">
        <v>54</v>
      </c>
      <c r="AM549" t="s">
        <v>55</v>
      </c>
      <c r="AN549">
        <v>0</v>
      </c>
      <c r="AO549">
        <v>3</v>
      </c>
      <c r="AP549">
        <v>-99</v>
      </c>
      <c r="AQ549">
        <v>-99</v>
      </c>
      <c r="AR549">
        <v>-99</v>
      </c>
      <c r="AS549">
        <v>-99</v>
      </c>
      <c r="AT549">
        <v>-99</v>
      </c>
      <c r="AV549">
        <v>-99</v>
      </c>
      <c r="AW549">
        <v>-99</v>
      </c>
      <c r="AX549">
        <v>-99</v>
      </c>
      <c r="AY549">
        <v>-99</v>
      </c>
      <c r="AZ549">
        <v>-99</v>
      </c>
      <c r="BA549">
        <v>-99</v>
      </c>
      <c r="BB549">
        <v>-99</v>
      </c>
      <c r="BC549">
        <v>-99</v>
      </c>
      <c r="BD549">
        <v>-99</v>
      </c>
      <c r="BE549">
        <v>-99</v>
      </c>
      <c r="BF549">
        <v>-99</v>
      </c>
      <c r="BG549">
        <v>-99</v>
      </c>
      <c r="BH549">
        <v>-99</v>
      </c>
      <c r="BJ549">
        <v>-99</v>
      </c>
      <c r="BK549">
        <v>-99</v>
      </c>
    </row>
    <row r="550" spans="1:63">
      <c r="A550">
        <v>7432</v>
      </c>
      <c r="B550" t="s">
        <v>707</v>
      </c>
      <c r="C550">
        <v>565</v>
      </c>
      <c r="D550" t="s">
        <v>808</v>
      </c>
      <c r="E550">
        <v>2</v>
      </c>
      <c r="F550">
        <v>2515720.38</v>
      </c>
      <c r="G550">
        <v>6861292.5300000003</v>
      </c>
      <c r="H550" s="2">
        <f t="shared" si="49"/>
        <v>38.083670321347455</v>
      </c>
      <c r="I550" s="2">
        <f t="shared" si="50"/>
        <v>2.6868857171681473</v>
      </c>
      <c r="J550" s="2">
        <f t="shared" si="51"/>
        <v>0</v>
      </c>
      <c r="K550" s="2">
        <f t="shared" si="52"/>
        <v>0</v>
      </c>
      <c r="L550" s="2">
        <f t="shared" si="55"/>
        <v>0</v>
      </c>
      <c r="M550">
        <v>202.16</v>
      </c>
      <c r="N550">
        <v>-99</v>
      </c>
      <c r="O550">
        <v>2009</v>
      </c>
      <c r="P550">
        <v>3</v>
      </c>
      <c r="Q550">
        <v>11</v>
      </c>
      <c r="R550">
        <v>158</v>
      </c>
      <c r="S550" s="2">
        <f t="shared" si="53"/>
        <v>19606.6797510539</v>
      </c>
      <c r="T550" s="2">
        <f t="shared" si="54"/>
        <v>3097855.4006665163</v>
      </c>
      <c r="U550" s="3">
        <f>VLOOKUP($D550,[1]Sheet1!$A$2:$U$706,8,FALSE)</f>
        <v>3</v>
      </c>
      <c r="V550" s="4">
        <v>12</v>
      </c>
      <c r="W550" s="3" t="str">
        <f>VLOOKUP($D550,[1]Sheet1!$A$2:$U$706,9,FALSE)</f>
        <v>12a1</v>
      </c>
      <c r="X550" s="3">
        <f>VLOOKUP($D550,[1]Sheet1!$A$2:$U$706,11,FALSE)</f>
        <v>150</v>
      </c>
      <c r="Y550" s="3">
        <f>VLOOKUP($D550,[1]Sheet1!$A$2:$U$706,15,FALSE)</f>
        <v>0</v>
      </c>
      <c r="Z550" s="3">
        <f>VLOOKUP($D550,[1]Sheet1!$A$2:$U$706,16,FALSE)</f>
        <v>0</v>
      </c>
      <c r="AA550">
        <v>-99</v>
      </c>
      <c r="AB550">
        <v>-99</v>
      </c>
      <c r="AC550">
        <v>-99</v>
      </c>
      <c r="AD550" t="s">
        <v>52</v>
      </c>
      <c r="AE550">
        <v>17.489999999999998</v>
      </c>
      <c r="AF550">
        <v>17.514948879999999</v>
      </c>
      <c r="AG550">
        <v>2515720.1370000001</v>
      </c>
      <c r="AH550">
        <v>6861292.1529999999</v>
      </c>
      <c r="AI550">
        <v>202.19300000000001</v>
      </c>
      <c r="AJ550" t="s">
        <v>53</v>
      </c>
      <c r="AK550">
        <v>-99</v>
      </c>
      <c r="AL550" t="s">
        <v>54</v>
      </c>
      <c r="AM550" t="s">
        <v>55</v>
      </c>
      <c r="AN550">
        <v>0</v>
      </c>
      <c r="AO550">
        <v>3</v>
      </c>
      <c r="AP550">
        <v>-99</v>
      </c>
      <c r="AQ550">
        <v>-99</v>
      </c>
      <c r="AR550">
        <v>-99</v>
      </c>
      <c r="AS550">
        <v>-99</v>
      </c>
      <c r="AT550">
        <v>-99</v>
      </c>
      <c r="AV550">
        <v>-99</v>
      </c>
      <c r="AW550">
        <v>-99</v>
      </c>
      <c r="AX550">
        <v>-99</v>
      </c>
      <c r="AY550">
        <v>-99</v>
      </c>
      <c r="AZ550">
        <v>-99</v>
      </c>
      <c r="BA550">
        <v>-99</v>
      </c>
      <c r="BB550">
        <v>-99</v>
      </c>
      <c r="BC550">
        <v>-99</v>
      </c>
      <c r="BD550">
        <v>-99</v>
      </c>
      <c r="BE550">
        <v>-99</v>
      </c>
      <c r="BF550">
        <v>-99</v>
      </c>
      <c r="BG550">
        <v>-99</v>
      </c>
      <c r="BH550">
        <v>-99</v>
      </c>
      <c r="BJ550">
        <v>-99</v>
      </c>
      <c r="BK550">
        <v>-99</v>
      </c>
    </row>
    <row r="551" spans="1:63">
      <c r="A551">
        <v>7435</v>
      </c>
      <c r="B551" t="s">
        <v>707</v>
      </c>
      <c r="C551">
        <v>569</v>
      </c>
      <c r="D551" t="s">
        <v>811</v>
      </c>
      <c r="E551">
        <v>2</v>
      </c>
      <c r="F551">
        <v>2515720.4500000002</v>
      </c>
      <c r="G551">
        <v>6861295.1799999997</v>
      </c>
      <c r="H551" s="2">
        <f t="shared" si="49"/>
        <v>39.267050260086819</v>
      </c>
      <c r="I551" s="2">
        <f t="shared" si="50"/>
        <v>5.0590180738610311</v>
      </c>
      <c r="J551" s="2">
        <f t="shared" si="51"/>
        <v>0</v>
      </c>
      <c r="K551" s="2">
        <f t="shared" si="52"/>
        <v>0</v>
      </c>
      <c r="L551" s="2">
        <f t="shared" si="55"/>
        <v>0</v>
      </c>
      <c r="M551">
        <v>202.71</v>
      </c>
      <c r="N551">
        <v>-99</v>
      </c>
      <c r="O551">
        <v>2009</v>
      </c>
      <c r="P551">
        <v>3</v>
      </c>
      <c r="Q551">
        <v>11</v>
      </c>
      <c r="R551">
        <v>147</v>
      </c>
      <c r="S551" s="2">
        <f t="shared" si="53"/>
        <v>16971.668912855461</v>
      </c>
      <c r="T551" s="2">
        <f t="shared" si="54"/>
        <v>2494835.3301897529</v>
      </c>
      <c r="U551" s="3">
        <f>VLOOKUP($D551,[1]Sheet1!$A$2:$U$706,8,FALSE)</f>
        <v>3</v>
      </c>
      <c r="V551" s="4">
        <v>12</v>
      </c>
      <c r="W551" s="3" t="str">
        <f>VLOOKUP($D551,[1]Sheet1!$A$2:$U$706,9,FALSE)</f>
        <v>12a1</v>
      </c>
      <c r="X551" s="3">
        <f>VLOOKUP($D551,[1]Sheet1!$A$2:$U$706,11,FALSE)</f>
        <v>157</v>
      </c>
      <c r="Y551" s="3">
        <f>VLOOKUP($D551,[1]Sheet1!$A$2:$U$706,15,FALSE)</f>
        <v>0</v>
      </c>
      <c r="Z551" s="3">
        <f>VLOOKUP($D551,[1]Sheet1!$A$2:$U$706,16,FALSE)</f>
        <v>0</v>
      </c>
      <c r="AA551">
        <v>-99</v>
      </c>
      <c r="AB551">
        <v>-99</v>
      </c>
      <c r="AC551">
        <v>-99</v>
      </c>
      <c r="AD551" t="s">
        <v>52</v>
      </c>
      <c r="AE551">
        <v>18.04</v>
      </c>
      <c r="AF551">
        <v>16.722457219999999</v>
      </c>
      <c r="AG551">
        <v>2515720.4789999998</v>
      </c>
      <c r="AH551">
        <v>6861294.9060000004</v>
      </c>
      <c r="AI551">
        <v>203.768</v>
      </c>
      <c r="AJ551" t="s">
        <v>53</v>
      </c>
      <c r="AK551">
        <v>-99</v>
      </c>
      <c r="AL551" t="s">
        <v>54</v>
      </c>
      <c r="AM551" t="s">
        <v>55</v>
      </c>
      <c r="AN551">
        <v>0</v>
      </c>
      <c r="AO551">
        <v>3</v>
      </c>
      <c r="AP551">
        <v>-99</v>
      </c>
      <c r="AQ551">
        <v>-99</v>
      </c>
      <c r="AR551">
        <v>-99</v>
      </c>
      <c r="AS551">
        <v>-99</v>
      </c>
      <c r="AT551">
        <v>-99</v>
      </c>
      <c r="AV551">
        <v>-99</v>
      </c>
      <c r="AW551">
        <v>-99</v>
      </c>
      <c r="AX551">
        <v>-99</v>
      </c>
      <c r="AY551">
        <v>-99</v>
      </c>
      <c r="AZ551">
        <v>-99</v>
      </c>
      <c r="BA551">
        <v>-99</v>
      </c>
      <c r="BB551">
        <v>-99</v>
      </c>
      <c r="BC551">
        <v>-99</v>
      </c>
      <c r="BD551">
        <v>-99</v>
      </c>
      <c r="BE551">
        <v>-99</v>
      </c>
      <c r="BF551">
        <v>-99</v>
      </c>
      <c r="BG551">
        <v>-99</v>
      </c>
      <c r="BH551">
        <v>-99</v>
      </c>
      <c r="BJ551">
        <v>-99</v>
      </c>
      <c r="BK551">
        <v>-99</v>
      </c>
    </row>
    <row r="552" spans="1:63">
      <c r="A552">
        <v>7463</v>
      </c>
      <c r="B552" t="s">
        <v>707</v>
      </c>
      <c r="C552">
        <v>597</v>
      </c>
      <c r="D552" t="s">
        <v>844</v>
      </c>
      <c r="E552">
        <v>2</v>
      </c>
      <c r="F552">
        <v>2515709.5499999998</v>
      </c>
      <c r="G552">
        <v>6861319.8799999999</v>
      </c>
      <c r="H552" s="2">
        <f t="shared" si="49"/>
        <v>39.826966446123706</v>
      </c>
      <c r="I552" s="2">
        <f t="shared" si="50"/>
        <v>32.051359466966154</v>
      </c>
      <c r="J552" s="2">
        <f t="shared" si="51"/>
        <v>0</v>
      </c>
      <c r="K552" s="2">
        <f t="shared" si="52"/>
        <v>0</v>
      </c>
      <c r="L552" s="2">
        <f t="shared" si="55"/>
        <v>0</v>
      </c>
      <c r="M552">
        <v>203.72</v>
      </c>
      <c r="N552">
        <v>-99</v>
      </c>
      <c r="O552">
        <v>2009</v>
      </c>
      <c r="P552">
        <v>3</v>
      </c>
      <c r="Q552">
        <v>11</v>
      </c>
      <c r="R552">
        <v>210</v>
      </c>
      <c r="S552" s="2">
        <f t="shared" si="53"/>
        <v>34636.059005827468</v>
      </c>
      <c r="T552" s="2">
        <f t="shared" si="54"/>
        <v>7273572.3912237687</v>
      </c>
      <c r="U552" s="3">
        <f>VLOOKUP($D552,[1]Sheet1!$A$2:$U$706,8,FALSE)</f>
        <v>3</v>
      </c>
      <c r="V552" s="4">
        <v>12</v>
      </c>
      <c r="W552" s="3" t="str">
        <f>VLOOKUP($D552,[1]Sheet1!$A$2:$U$706,9,FALSE)</f>
        <v>12a1</v>
      </c>
      <c r="X552" s="3">
        <f>VLOOKUP($D552,[1]Sheet1!$A$2:$U$706,11,FALSE)</f>
        <v>220</v>
      </c>
      <c r="Y552" s="3">
        <f>VLOOKUP($D552,[1]Sheet1!$A$2:$U$706,15,FALSE)</f>
        <v>0</v>
      </c>
      <c r="Z552" s="3">
        <f>VLOOKUP($D552,[1]Sheet1!$A$2:$U$706,16,FALSE)</f>
        <v>0</v>
      </c>
      <c r="AA552">
        <v>-99</v>
      </c>
      <c r="AB552">
        <v>-99</v>
      </c>
      <c r="AC552">
        <v>-99</v>
      </c>
      <c r="AD552" t="s">
        <v>52</v>
      </c>
      <c r="AE552">
        <v>19.11</v>
      </c>
      <c r="AF552">
        <v>20.581579359999999</v>
      </c>
      <c r="AG552">
        <v>2515709.534</v>
      </c>
      <c r="AH552">
        <v>6861319.9069999997</v>
      </c>
      <c r="AI552">
        <v>204.98500000000001</v>
      </c>
      <c r="AJ552" t="s">
        <v>53</v>
      </c>
      <c r="AK552">
        <v>-99</v>
      </c>
      <c r="AL552" t="s">
        <v>54</v>
      </c>
      <c r="AM552" t="s">
        <v>55</v>
      </c>
      <c r="AN552">
        <v>0</v>
      </c>
      <c r="AO552">
        <v>3</v>
      </c>
      <c r="AP552">
        <v>-99</v>
      </c>
      <c r="AQ552">
        <v>-99</v>
      </c>
      <c r="AR552">
        <v>-99</v>
      </c>
      <c r="AS552">
        <v>-99</v>
      </c>
      <c r="AT552">
        <v>-99</v>
      </c>
      <c r="AV552">
        <v>-99</v>
      </c>
      <c r="AW552">
        <v>-99</v>
      </c>
      <c r="AX552">
        <v>-99</v>
      </c>
      <c r="AY552">
        <v>-99</v>
      </c>
      <c r="AZ552">
        <v>-99</v>
      </c>
      <c r="BA552">
        <v>-99</v>
      </c>
      <c r="BB552">
        <v>-99</v>
      </c>
      <c r="BC552">
        <v>-99</v>
      </c>
      <c r="BD552">
        <v>-99</v>
      </c>
      <c r="BE552">
        <v>-99</v>
      </c>
      <c r="BF552">
        <v>-99</v>
      </c>
      <c r="BG552">
        <v>-99</v>
      </c>
      <c r="BH552">
        <v>-99</v>
      </c>
      <c r="BJ552">
        <v>-99</v>
      </c>
      <c r="BK552">
        <v>-99</v>
      </c>
    </row>
    <row r="553" spans="1:63">
      <c r="A553">
        <v>7464</v>
      </c>
      <c r="B553" t="s">
        <v>707</v>
      </c>
      <c r="C553">
        <v>598</v>
      </c>
      <c r="D553" t="s">
        <v>845</v>
      </c>
      <c r="E553">
        <v>2</v>
      </c>
      <c r="F553">
        <v>2515711.35</v>
      </c>
      <c r="G553">
        <v>6861322.7000000002</v>
      </c>
      <c r="H553" s="2">
        <f t="shared" si="49"/>
        <v>42.650103961277615</v>
      </c>
      <c r="I553" s="2">
        <f t="shared" si="50"/>
        <v>33.846434555428274</v>
      </c>
      <c r="J553" s="2">
        <f t="shared" si="51"/>
        <v>0</v>
      </c>
      <c r="K553" s="2">
        <f t="shared" si="52"/>
        <v>0</v>
      </c>
      <c r="L553" s="2">
        <f t="shared" si="55"/>
        <v>0</v>
      </c>
      <c r="M553">
        <v>205.31</v>
      </c>
      <c r="N553">
        <v>-99</v>
      </c>
      <c r="O553">
        <v>2009</v>
      </c>
      <c r="P553">
        <v>3</v>
      </c>
      <c r="Q553">
        <v>11</v>
      </c>
      <c r="R553">
        <v>200</v>
      </c>
      <c r="S553" s="2">
        <f t="shared" si="53"/>
        <v>31415.926535897932</v>
      </c>
      <c r="T553" s="2">
        <f t="shared" si="54"/>
        <v>6283185.307179586</v>
      </c>
      <c r="U553" s="3">
        <f>VLOOKUP($D553,[1]Sheet1!$A$2:$U$706,8,FALSE)</f>
        <v>3</v>
      </c>
      <c r="V553" s="4">
        <v>12</v>
      </c>
      <c r="W553" s="3" t="str">
        <f>VLOOKUP($D553,[1]Sheet1!$A$2:$U$706,9,FALSE)</f>
        <v>12a1</v>
      </c>
      <c r="X553" s="3">
        <f>VLOOKUP($D553,[1]Sheet1!$A$2:$U$706,11,FALSE)</f>
        <v>212</v>
      </c>
      <c r="Y553" s="3">
        <f>VLOOKUP($D553,[1]Sheet1!$A$2:$U$706,15,FALSE)</f>
        <v>24</v>
      </c>
      <c r="Z553" s="3">
        <f>VLOOKUP($D553,[1]Sheet1!$A$2:$U$706,16,FALSE)</f>
        <v>14</v>
      </c>
      <c r="AA553">
        <v>-99</v>
      </c>
      <c r="AB553">
        <v>-99</v>
      </c>
      <c r="AC553">
        <v>-99</v>
      </c>
      <c r="AD553" t="s">
        <v>52</v>
      </c>
      <c r="AE553">
        <v>20.79</v>
      </c>
      <c r="AF553">
        <v>20.066076679999998</v>
      </c>
      <c r="AG553">
        <v>2515711.61</v>
      </c>
      <c r="AH553">
        <v>6861322.608</v>
      </c>
      <c r="AI553">
        <v>206.36799999999999</v>
      </c>
      <c r="AJ553" t="s">
        <v>53</v>
      </c>
      <c r="AK553">
        <v>-99</v>
      </c>
      <c r="AL553" t="s">
        <v>54</v>
      </c>
      <c r="AM553" t="s">
        <v>55</v>
      </c>
      <c r="AN553">
        <v>0</v>
      </c>
      <c r="AO553">
        <v>3</v>
      </c>
      <c r="AP553">
        <v>-99</v>
      </c>
      <c r="AQ553">
        <v>-99</v>
      </c>
      <c r="AR553">
        <v>-99</v>
      </c>
      <c r="AS553">
        <v>-99</v>
      </c>
      <c r="AT553">
        <v>-99</v>
      </c>
      <c r="AV553">
        <v>-99</v>
      </c>
      <c r="AW553">
        <v>-99</v>
      </c>
      <c r="AX553">
        <v>-99</v>
      </c>
      <c r="AY553">
        <v>-99</v>
      </c>
      <c r="AZ553">
        <v>-99</v>
      </c>
      <c r="BA553">
        <v>-99</v>
      </c>
      <c r="BB553">
        <v>-99</v>
      </c>
      <c r="BC553">
        <v>-99</v>
      </c>
      <c r="BD553">
        <v>-99</v>
      </c>
      <c r="BE553">
        <v>-99</v>
      </c>
      <c r="BF553">
        <v>-99</v>
      </c>
      <c r="BG553">
        <v>-99</v>
      </c>
      <c r="BH553">
        <v>-99</v>
      </c>
      <c r="BJ553">
        <v>-99</v>
      </c>
      <c r="BK553">
        <v>-99</v>
      </c>
    </row>
    <row r="554" spans="1:63">
      <c r="A554">
        <v>7470</v>
      </c>
      <c r="B554" t="s">
        <v>707</v>
      </c>
      <c r="C554">
        <v>608</v>
      </c>
      <c r="D554" t="s">
        <v>852</v>
      </c>
      <c r="E554">
        <v>2</v>
      </c>
      <c r="F554">
        <v>2515726.5099999998</v>
      </c>
      <c r="G554">
        <v>6861301.71</v>
      </c>
      <c r="H554" s="2">
        <f t="shared" si="49"/>
        <v>47.518972698434503</v>
      </c>
      <c r="I554" s="2">
        <f t="shared" si="50"/>
        <v>8.4161412574712351</v>
      </c>
      <c r="J554" s="2">
        <f t="shared" si="51"/>
        <v>0</v>
      </c>
      <c r="K554" s="2">
        <f t="shared" si="52"/>
        <v>0</v>
      </c>
      <c r="L554" s="2">
        <f t="shared" si="55"/>
        <v>0</v>
      </c>
      <c r="M554">
        <v>203.83</v>
      </c>
      <c r="N554">
        <v>-99</v>
      </c>
      <c r="O554">
        <v>2009</v>
      </c>
      <c r="P554">
        <v>3</v>
      </c>
      <c r="Q554">
        <v>11</v>
      </c>
      <c r="R554">
        <v>201</v>
      </c>
      <c r="S554" s="2">
        <f t="shared" si="53"/>
        <v>31730.871199420308</v>
      </c>
      <c r="T554" s="2">
        <f t="shared" si="54"/>
        <v>6377905.1110834815</v>
      </c>
      <c r="U554" s="3">
        <f>VLOOKUP($D554,[1]Sheet1!$A$2:$U$706,8,FALSE)</f>
        <v>3</v>
      </c>
      <c r="V554" s="4">
        <v>12</v>
      </c>
      <c r="W554" s="3" t="str">
        <f>VLOOKUP($D554,[1]Sheet1!$A$2:$U$706,9,FALSE)</f>
        <v>12a1</v>
      </c>
      <c r="X554" s="3">
        <f>VLOOKUP($D554,[1]Sheet1!$A$2:$U$706,11,FALSE)</f>
        <v>203</v>
      </c>
      <c r="Y554" s="3">
        <f>VLOOKUP($D554,[1]Sheet1!$A$2:$U$706,15,FALSE)</f>
        <v>0</v>
      </c>
      <c r="Z554" s="3">
        <f>VLOOKUP($D554,[1]Sheet1!$A$2:$U$706,16,FALSE)</f>
        <v>0</v>
      </c>
      <c r="AA554">
        <v>-99</v>
      </c>
      <c r="AB554">
        <v>-99</v>
      </c>
      <c r="AC554">
        <v>-99</v>
      </c>
      <c r="AD554" t="s">
        <v>52</v>
      </c>
      <c r="AE554">
        <v>19.02</v>
      </c>
      <c r="AF554">
        <v>20.119023720000001</v>
      </c>
      <c r="AG554">
        <v>2515726.787</v>
      </c>
      <c r="AH554">
        <v>6861301.5120000001</v>
      </c>
      <c r="AI554">
        <v>204.54400000000001</v>
      </c>
      <c r="AJ554" t="s">
        <v>53</v>
      </c>
      <c r="AK554">
        <v>-99</v>
      </c>
      <c r="AL554" t="s">
        <v>54</v>
      </c>
      <c r="AM554" t="s">
        <v>55</v>
      </c>
      <c r="AN554">
        <v>0</v>
      </c>
      <c r="AO554">
        <v>3</v>
      </c>
      <c r="AP554">
        <v>-99</v>
      </c>
      <c r="AQ554">
        <v>-99</v>
      </c>
      <c r="AR554">
        <v>-99</v>
      </c>
      <c r="AS554">
        <v>-99</v>
      </c>
      <c r="AT554">
        <v>-99</v>
      </c>
      <c r="AV554">
        <v>-99</v>
      </c>
      <c r="AW554">
        <v>-99</v>
      </c>
      <c r="AX554">
        <v>-99</v>
      </c>
      <c r="AY554">
        <v>-99</v>
      </c>
      <c r="AZ554">
        <v>-99</v>
      </c>
      <c r="BA554">
        <v>-99</v>
      </c>
      <c r="BB554">
        <v>-99</v>
      </c>
      <c r="BC554">
        <v>-99</v>
      </c>
      <c r="BD554">
        <v>-99</v>
      </c>
      <c r="BE554">
        <v>-99</v>
      </c>
      <c r="BF554">
        <v>-99</v>
      </c>
      <c r="BG554">
        <v>-99</v>
      </c>
      <c r="BH554">
        <v>-99</v>
      </c>
      <c r="BJ554">
        <v>-99</v>
      </c>
      <c r="BK554">
        <v>-99</v>
      </c>
    </row>
    <row r="555" spans="1:63">
      <c r="A555">
        <v>7484</v>
      </c>
      <c r="B555" t="s">
        <v>707</v>
      </c>
      <c r="C555">
        <v>701</v>
      </c>
      <c r="D555" t="s">
        <v>866</v>
      </c>
      <c r="E555">
        <v>3</v>
      </c>
      <c r="F555">
        <v>2515731.4300000002</v>
      </c>
      <c r="G555">
        <v>6861295.0899999999</v>
      </c>
      <c r="H555" s="2">
        <f t="shared" ref="H555:H618" si="56">COS(-$P$5)*($F555-$O$3)-SIN(-$P$5)*($G555-$P$3)</f>
        <v>49.180274118238664</v>
      </c>
      <c r="I555" s="2">
        <f t="shared" ref="I555:I618" si="57">SIN(-$P$5)*($F555-$O$3)+COS(-$P$5)*($G555-$P$3)</f>
        <v>0.33710185925777481</v>
      </c>
      <c r="J555" s="2">
        <f t="shared" ref="J555:J618" si="58">IF(AND(H555&gt;0,H555&lt;$O$4,I555&gt;0,I555&lt;$P$4),1,0)</f>
        <v>0</v>
      </c>
      <c r="K555" s="2">
        <f t="shared" ref="K555:K618" si="59">IF(AND(J555=1,V555&lt;21,OR(X555/10&gt;$R$10,AJ555="O1",AJ555="O5")),1,0)</f>
        <v>0</v>
      </c>
      <c r="L555" s="2">
        <f t="shared" si="55"/>
        <v>0</v>
      </c>
      <c r="M555">
        <v>-99</v>
      </c>
      <c r="N555">
        <v>-99</v>
      </c>
      <c r="O555">
        <v>2009</v>
      </c>
      <c r="P555">
        <v>3</v>
      </c>
      <c r="Q555">
        <v>11</v>
      </c>
      <c r="R555">
        <v>150</v>
      </c>
      <c r="S555" s="2">
        <f t="shared" ref="S555:S618" si="60">PI()/4*R555^2</f>
        <v>17671.458676442588</v>
      </c>
      <c r="T555" s="2">
        <f t="shared" ref="T555:T618" si="61">R555*S555</f>
        <v>2650718.8014663882</v>
      </c>
      <c r="U555" s="3">
        <f>VLOOKUP($D555,[1]Sheet1!$A$2:$U$706,8,FALSE)</f>
        <v>3</v>
      </c>
      <c r="V555" s="4">
        <v>12</v>
      </c>
      <c r="W555" s="3" t="str">
        <f>VLOOKUP($D555,[1]Sheet1!$A$2:$U$706,9,FALSE)</f>
        <v>12a1</v>
      </c>
      <c r="X555" s="3">
        <f>VLOOKUP($D555,[1]Sheet1!$A$2:$U$706,11,FALSE)</f>
        <v>170</v>
      </c>
      <c r="Y555" s="3">
        <f>VLOOKUP($D555,[1]Sheet1!$A$2:$U$706,15,FALSE)</f>
        <v>0</v>
      </c>
      <c r="Z555" s="3">
        <f>VLOOKUP($D555,[1]Sheet1!$A$2:$U$706,16,FALSE)</f>
        <v>0</v>
      </c>
      <c r="AA555">
        <v>-99</v>
      </c>
      <c r="AB555">
        <v>-99</v>
      </c>
      <c r="AC555">
        <v>-99</v>
      </c>
      <c r="AD555" t="s">
        <v>52</v>
      </c>
      <c r="AE555">
        <v>-99</v>
      </c>
      <c r="AF555">
        <v>16.94452098</v>
      </c>
      <c r="AG555">
        <v>2515731.7599999998</v>
      </c>
      <c r="AH555">
        <v>6861294.6830000002</v>
      </c>
      <c r="AI555">
        <v>202.12</v>
      </c>
      <c r="AJ555" t="s">
        <v>53</v>
      </c>
      <c r="AK555">
        <v>-99</v>
      </c>
      <c r="AL555" t="s">
        <v>54</v>
      </c>
      <c r="AM555" t="s">
        <v>55</v>
      </c>
      <c r="AN555">
        <v>0</v>
      </c>
      <c r="AO555">
        <v>3</v>
      </c>
      <c r="AP555">
        <v>-99</v>
      </c>
      <c r="AQ555">
        <v>-99</v>
      </c>
      <c r="AR555">
        <v>-99</v>
      </c>
      <c r="AS555">
        <v>-99</v>
      </c>
      <c r="AT555">
        <v>-99</v>
      </c>
      <c r="AV555">
        <v>-99</v>
      </c>
      <c r="AW555">
        <v>-99</v>
      </c>
      <c r="AX555">
        <v>-99</v>
      </c>
      <c r="AY555">
        <v>-99</v>
      </c>
      <c r="AZ555">
        <v>-99</v>
      </c>
      <c r="BA555">
        <v>-99</v>
      </c>
      <c r="BB555">
        <v>-99</v>
      </c>
      <c r="BC555">
        <v>-99</v>
      </c>
      <c r="BD555">
        <v>-99</v>
      </c>
      <c r="BE555">
        <v>-99</v>
      </c>
      <c r="BF555">
        <v>-99</v>
      </c>
      <c r="BG555">
        <v>-99</v>
      </c>
      <c r="BH555">
        <v>-99</v>
      </c>
      <c r="BJ555">
        <v>-99</v>
      </c>
      <c r="BK555">
        <v>-99</v>
      </c>
    </row>
    <row r="556" spans="1:63">
      <c r="A556">
        <v>7400</v>
      </c>
      <c r="B556" t="s">
        <v>707</v>
      </c>
      <c r="C556">
        <v>528</v>
      </c>
      <c r="D556" t="s">
        <v>767</v>
      </c>
      <c r="E556">
        <v>2</v>
      </c>
      <c r="F556">
        <v>2515708.8199999998</v>
      </c>
      <c r="G556">
        <v>6861286.04</v>
      </c>
      <c r="H556" s="2">
        <f t="shared" si="56"/>
        <v>24.863959784361533</v>
      </c>
      <c r="I556" s="2">
        <f t="shared" si="57"/>
        <v>1.6904152848438123</v>
      </c>
      <c r="J556" s="2">
        <f t="shared" si="58"/>
        <v>1</v>
      </c>
      <c r="K556" s="2">
        <f t="shared" si="59"/>
        <v>1</v>
      </c>
      <c r="L556" s="2">
        <f t="shared" ref="L556:L619" si="62">IF(AND(K556,OR(AJ556="O1",AJ556="O5")),1,0)</f>
        <v>1</v>
      </c>
      <c r="M556">
        <v>202.86</v>
      </c>
      <c r="N556">
        <v>-99</v>
      </c>
      <c r="O556">
        <v>2009</v>
      </c>
      <c r="P556">
        <v>3</v>
      </c>
      <c r="Q556">
        <v>11</v>
      </c>
      <c r="R556">
        <v>144</v>
      </c>
      <c r="S556" s="2">
        <f t="shared" si="60"/>
        <v>16286.016316209487</v>
      </c>
      <c r="T556" s="2">
        <f t="shared" si="61"/>
        <v>2345186.349534166</v>
      </c>
      <c r="U556" s="3">
        <f>VLOOKUP($D556,[1]Sheet1!$A$2:$U$706,8,FALSE)</f>
        <v>3</v>
      </c>
      <c r="V556" s="4">
        <v>12</v>
      </c>
      <c r="W556" s="3" t="str">
        <f>VLOOKUP($D556,[1]Sheet1!$A$2:$U$706,9,FALSE)</f>
        <v>12a2</v>
      </c>
      <c r="X556" s="3">
        <f>VLOOKUP($D556,[1]Sheet1!$A$2:$U$706,11,FALSE)</f>
        <v>145</v>
      </c>
      <c r="Y556" s="3">
        <f>VLOOKUP($D556,[1]Sheet1!$A$2:$U$706,15,FALSE)</f>
        <v>19.5</v>
      </c>
      <c r="Z556" s="3">
        <f>VLOOKUP($D556,[1]Sheet1!$A$2:$U$706,16,FALSE)</f>
        <v>10</v>
      </c>
      <c r="AA556">
        <v>-99</v>
      </c>
      <c r="AB556">
        <v>-99</v>
      </c>
      <c r="AC556">
        <v>-99</v>
      </c>
      <c r="AD556" t="s">
        <v>52</v>
      </c>
      <c r="AE556">
        <v>17.54</v>
      </c>
      <c r="AF556">
        <v>16.495750860000001</v>
      </c>
      <c r="AG556">
        <v>2515709.1150000002</v>
      </c>
      <c r="AH556">
        <v>6861286.1409999998</v>
      </c>
      <c r="AI556">
        <v>203.47499999999999</v>
      </c>
      <c r="AJ556" t="s">
        <v>53</v>
      </c>
      <c r="AK556">
        <v>-99</v>
      </c>
      <c r="AL556" t="s">
        <v>54</v>
      </c>
      <c r="AM556" t="s">
        <v>55</v>
      </c>
      <c r="AN556">
        <v>0</v>
      </c>
      <c r="AO556">
        <v>3</v>
      </c>
      <c r="AP556">
        <v>-99</v>
      </c>
      <c r="AQ556">
        <v>-99</v>
      </c>
      <c r="AR556">
        <v>-99</v>
      </c>
      <c r="AS556">
        <v>-99</v>
      </c>
      <c r="AT556">
        <v>-99</v>
      </c>
      <c r="AV556">
        <v>-99</v>
      </c>
      <c r="AW556">
        <v>-99</v>
      </c>
      <c r="AX556">
        <v>-99</v>
      </c>
      <c r="AY556">
        <v>-99</v>
      </c>
      <c r="AZ556">
        <v>-99</v>
      </c>
      <c r="BA556">
        <v>-99</v>
      </c>
      <c r="BB556">
        <v>-99</v>
      </c>
      <c r="BC556">
        <v>-99</v>
      </c>
      <c r="BD556">
        <v>-99</v>
      </c>
      <c r="BE556">
        <v>-99</v>
      </c>
      <c r="BF556">
        <v>-99</v>
      </c>
      <c r="BG556">
        <v>-99</v>
      </c>
      <c r="BH556">
        <v>-99</v>
      </c>
      <c r="BJ556">
        <v>-99</v>
      </c>
      <c r="BK556">
        <v>-99</v>
      </c>
    </row>
    <row r="557" spans="1:63">
      <c r="A557">
        <v>7401</v>
      </c>
      <c r="B557" t="s">
        <v>707</v>
      </c>
      <c r="C557">
        <v>529</v>
      </c>
      <c r="D557" t="s">
        <v>768</v>
      </c>
      <c r="E557">
        <v>2</v>
      </c>
      <c r="F557">
        <v>2515711.4500000002</v>
      </c>
      <c r="G557">
        <v>6861287.71</v>
      </c>
      <c r="H557" s="2">
        <f t="shared" si="56"/>
        <v>27.953321761664149</v>
      </c>
      <c r="I557" s="2">
        <f t="shared" si="57"/>
        <v>2.0924632605998887</v>
      </c>
      <c r="J557" s="2">
        <f t="shared" si="58"/>
        <v>1</v>
      </c>
      <c r="K557" s="2">
        <f t="shared" si="59"/>
        <v>1</v>
      </c>
      <c r="L557" s="2">
        <f t="shared" si="62"/>
        <v>1</v>
      </c>
      <c r="M557">
        <v>204.49</v>
      </c>
      <c r="N557">
        <v>-99</v>
      </c>
      <c r="O557">
        <v>2009</v>
      </c>
      <c r="P557">
        <v>3</v>
      </c>
      <c r="Q557">
        <v>11</v>
      </c>
      <c r="R557">
        <v>217</v>
      </c>
      <c r="S557" s="2">
        <f t="shared" si="60"/>
        <v>36983.614116222445</v>
      </c>
      <c r="T557" s="2">
        <f t="shared" si="61"/>
        <v>8025444.2632202702</v>
      </c>
      <c r="U557" s="3">
        <f>VLOOKUP($D557,[1]Sheet1!$A$2:$U$706,8,FALSE)</f>
        <v>3</v>
      </c>
      <c r="V557" s="4">
        <v>12</v>
      </c>
      <c r="W557" s="3" t="str">
        <f>VLOOKUP($D557,[1]Sheet1!$A$2:$U$706,9,FALSE)</f>
        <v>12a2</v>
      </c>
      <c r="X557" s="3">
        <f>VLOOKUP($D557,[1]Sheet1!$A$2:$U$706,11,FALSE)</f>
        <v>227</v>
      </c>
      <c r="Y557" s="3">
        <f>VLOOKUP($D557,[1]Sheet1!$A$2:$U$706,15,FALSE)</f>
        <v>0</v>
      </c>
      <c r="Z557" s="3">
        <f>VLOOKUP($D557,[1]Sheet1!$A$2:$U$706,16,FALSE)</f>
        <v>0</v>
      </c>
      <c r="AA557">
        <v>18</v>
      </c>
      <c r="AB557">
        <v>9</v>
      </c>
      <c r="AC557">
        <v>55</v>
      </c>
      <c r="AD557" t="s">
        <v>52</v>
      </c>
      <c r="AE557">
        <v>18</v>
      </c>
      <c r="AF557">
        <v>20.924775960000002</v>
      </c>
      <c r="AG557">
        <v>2515711.5550000002</v>
      </c>
      <c r="AH557">
        <v>6861287.1960000005</v>
      </c>
      <c r="AI557">
        <v>205.673</v>
      </c>
      <c r="AJ557" t="s">
        <v>53</v>
      </c>
      <c r="AK557">
        <v>-99</v>
      </c>
      <c r="AL557" t="s">
        <v>54</v>
      </c>
      <c r="AM557" t="s">
        <v>55</v>
      </c>
      <c r="AN557">
        <v>0</v>
      </c>
      <c r="AO557">
        <v>3</v>
      </c>
      <c r="AP557">
        <v>-99</v>
      </c>
      <c r="AQ557">
        <v>-99</v>
      </c>
      <c r="AR557">
        <v>-99</v>
      </c>
      <c r="AS557">
        <v>-99</v>
      </c>
      <c r="AT557">
        <v>-99</v>
      </c>
      <c r="AV557">
        <v>-99</v>
      </c>
      <c r="AW557">
        <v>-99</v>
      </c>
      <c r="AX557">
        <v>-99</v>
      </c>
      <c r="AY557">
        <v>-99</v>
      </c>
      <c r="AZ557">
        <v>-99</v>
      </c>
      <c r="BA557">
        <v>-99</v>
      </c>
      <c r="BB557">
        <v>-99</v>
      </c>
      <c r="BC557">
        <v>-99</v>
      </c>
      <c r="BD557">
        <v>-99</v>
      </c>
      <c r="BE557">
        <v>-99</v>
      </c>
      <c r="BF557">
        <v>-99</v>
      </c>
      <c r="BG557">
        <v>-99</v>
      </c>
      <c r="BH557">
        <v>-99</v>
      </c>
      <c r="BJ557">
        <v>-99</v>
      </c>
      <c r="BK557">
        <v>-99</v>
      </c>
    </row>
    <row r="558" spans="1:63">
      <c r="A558">
        <v>7398</v>
      </c>
      <c r="B558" t="s">
        <v>707</v>
      </c>
      <c r="C558">
        <v>526</v>
      </c>
      <c r="D558" t="s">
        <v>764</v>
      </c>
      <c r="E558">
        <v>2</v>
      </c>
      <c r="F558">
        <v>2515717.34</v>
      </c>
      <c r="G558">
        <v>6861286.5099999998</v>
      </c>
      <c r="H558" s="2">
        <f t="shared" si="56"/>
        <v>32.784332712838598</v>
      </c>
      <c r="I558" s="2">
        <f t="shared" si="57"/>
        <v>-1.4843276455239316</v>
      </c>
      <c r="J558" s="2">
        <f t="shared" si="58"/>
        <v>0</v>
      </c>
      <c r="K558" s="2">
        <f t="shared" si="59"/>
        <v>0</v>
      </c>
      <c r="L558" s="2">
        <f t="shared" si="62"/>
        <v>0</v>
      </c>
      <c r="M558">
        <v>205</v>
      </c>
      <c r="N558">
        <v>-99</v>
      </c>
      <c r="O558">
        <v>2009</v>
      </c>
      <c r="P558">
        <v>2</v>
      </c>
      <c r="Q558">
        <v>12</v>
      </c>
      <c r="R558">
        <v>281</v>
      </c>
      <c r="S558" s="2">
        <f t="shared" si="60"/>
        <v>62015.824380025915</v>
      </c>
      <c r="T558" s="2">
        <f t="shared" si="61"/>
        <v>17426446.650787283</v>
      </c>
      <c r="U558" s="3">
        <f>VLOOKUP($D558,[1]Sheet1!$A$2:$U$706,8,FALSE)</f>
        <v>3</v>
      </c>
      <c r="V558" s="4">
        <v>14</v>
      </c>
      <c r="W558" s="3">
        <f>VLOOKUP($D558,[1]Sheet1!$A$2:$U$706,9,FALSE)</f>
        <v>14</v>
      </c>
      <c r="X558" s="3">
        <f>VLOOKUP($D558,[1]Sheet1!$A$2:$U$706,11,FALSE)</f>
        <v>271</v>
      </c>
      <c r="Y558" s="3">
        <f>VLOOKUP($D558,[1]Sheet1!$A$2:$U$706,15,FALSE)</f>
        <v>22</v>
      </c>
      <c r="Z558" s="3">
        <f>VLOOKUP($D558,[1]Sheet1!$A$2:$U$706,16,FALSE)</f>
        <v>4</v>
      </c>
      <c r="AA558">
        <v>22</v>
      </c>
      <c r="AB558">
        <v>2</v>
      </c>
      <c r="AC558">
        <v>-99</v>
      </c>
      <c r="AD558" t="s">
        <v>765</v>
      </c>
      <c r="AE558">
        <v>22</v>
      </c>
      <c r="AF558">
        <v>23.7583333</v>
      </c>
      <c r="AG558">
        <v>2515717.7069999999</v>
      </c>
      <c r="AH558">
        <v>6861286.2170000002</v>
      </c>
      <c r="AI558">
        <v>205.95599999999999</v>
      </c>
      <c r="AJ558" t="s">
        <v>53</v>
      </c>
      <c r="AK558">
        <v>-99</v>
      </c>
      <c r="AL558" t="s">
        <v>54</v>
      </c>
      <c r="AM558" t="s">
        <v>55</v>
      </c>
      <c r="AN558">
        <v>0</v>
      </c>
      <c r="AO558">
        <v>3</v>
      </c>
      <c r="AP558">
        <v>-99</v>
      </c>
      <c r="AQ558">
        <v>-99</v>
      </c>
      <c r="AR558">
        <v>-99</v>
      </c>
      <c r="AS558">
        <v>-99</v>
      </c>
      <c r="AT558">
        <v>-99</v>
      </c>
      <c r="AV558">
        <v>-99</v>
      </c>
      <c r="AW558">
        <v>-99</v>
      </c>
      <c r="AX558">
        <v>-99</v>
      </c>
      <c r="AY558">
        <v>-99</v>
      </c>
      <c r="AZ558">
        <v>-99</v>
      </c>
      <c r="BA558">
        <v>-99</v>
      </c>
      <c r="BB558">
        <v>-99</v>
      </c>
      <c r="BC558">
        <v>-99</v>
      </c>
      <c r="BD558">
        <v>-99</v>
      </c>
      <c r="BE558">
        <v>-99</v>
      </c>
      <c r="BF558">
        <v>-99</v>
      </c>
      <c r="BG558">
        <v>-99</v>
      </c>
      <c r="BH558">
        <v>-99</v>
      </c>
      <c r="BJ558">
        <v>-99</v>
      </c>
      <c r="BK558">
        <v>-99</v>
      </c>
    </row>
    <row r="559" spans="1:63">
      <c r="A559">
        <v>6981</v>
      </c>
      <c r="B559" t="s">
        <v>253</v>
      </c>
      <c r="C559">
        <v>163</v>
      </c>
      <c r="D559" t="s">
        <v>255</v>
      </c>
      <c r="E559">
        <v>2</v>
      </c>
      <c r="F559">
        <v>2515641.7999999998</v>
      </c>
      <c r="G559">
        <v>6861299.9100000001</v>
      </c>
      <c r="H559" s="2">
        <f t="shared" si="56"/>
        <v>-30.01507281246089</v>
      </c>
      <c r="I559" s="2">
        <f t="shared" si="57"/>
        <v>42.584780193012989</v>
      </c>
      <c r="J559" s="2">
        <f t="shared" si="58"/>
        <v>0</v>
      </c>
      <c r="K559" s="2">
        <f t="shared" si="59"/>
        <v>0</v>
      </c>
      <c r="L559" s="2">
        <f t="shared" si="62"/>
        <v>0</v>
      </c>
      <c r="M559">
        <v>204.43</v>
      </c>
      <c r="N559">
        <v>-99</v>
      </c>
      <c r="O559">
        <v>2009</v>
      </c>
      <c r="P559">
        <v>3</v>
      </c>
      <c r="Q559">
        <v>11</v>
      </c>
      <c r="R559">
        <v>124</v>
      </c>
      <c r="S559" s="2">
        <f t="shared" si="60"/>
        <v>12076.282160399165</v>
      </c>
      <c r="T559" s="2">
        <f t="shared" si="61"/>
        <v>1497458.9878894964</v>
      </c>
      <c r="U559" s="3">
        <f>VLOOKUP($D559,[1]Sheet1!$A$2:$U$706,8,FALSE)</f>
        <v>3</v>
      </c>
      <c r="V559" s="4">
        <v>14</v>
      </c>
      <c r="W559" s="3">
        <f>VLOOKUP($D559,[1]Sheet1!$A$2:$U$706,9,FALSE)</f>
        <v>14</v>
      </c>
      <c r="X559" s="3">
        <f>VLOOKUP($D559,[1]Sheet1!$A$2:$U$706,11,FALSE)</f>
        <v>119</v>
      </c>
      <c r="Y559" s="3">
        <f>VLOOKUP($D559,[1]Sheet1!$A$2:$U$706,15,FALSE)</f>
        <v>0</v>
      </c>
      <c r="Z559" s="3">
        <f>VLOOKUP($D559,[1]Sheet1!$A$2:$U$706,16,FALSE)</f>
        <v>0</v>
      </c>
      <c r="AA559">
        <v>-99</v>
      </c>
      <c r="AB559">
        <v>-99</v>
      </c>
      <c r="AC559">
        <v>-99</v>
      </c>
      <c r="AD559" t="s">
        <v>52</v>
      </c>
      <c r="AE559">
        <v>15.13</v>
      </c>
      <c r="AF559">
        <v>14.85569359</v>
      </c>
      <c r="AG559">
        <v>2515641.798</v>
      </c>
      <c r="AH559">
        <v>6861299.5439999998</v>
      </c>
      <c r="AI559">
        <v>205.37100000000001</v>
      </c>
      <c r="AJ559" t="s">
        <v>53</v>
      </c>
      <c r="AK559">
        <v>-99</v>
      </c>
      <c r="AL559" t="s">
        <v>54</v>
      </c>
      <c r="AM559" t="s">
        <v>55</v>
      </c>
      <c r="AN559">
        <v>0</v>
      </c>
      <c r="AO559">
        <v>3</v>
      </c>
      <c r="AP559">
        <v>-99</v>
      </c>
      <c r="AQ559">
        <v>-99</v>
      </c>
      <c r="AR559">
        <v>-99</v>
      </c>
      <c r="AS559">
        <v>-99</v>
      </c>
      <c r="AT559">
        <v>-99</v>
      </c>
      <c r="AV559">
        <v>-99</v>
      </c>
      <c r="AW559">
        <v>-99</v>
      </c>
      <c r="AX559">
        <v>-99</v>
      </c>
      <c r="AY559">
        <v>-99</v>
      </c>
      <c r="AZ559">
        <v>-99</v>
      </c>
      <c r="BA559">
        <v>-99</v>
      </c>
      <c r="BB559">
        <v>-99</v>
      </c>
      <c r="BC559">
        <v>-99</v>
      </c>
      <c r="BD559">
        <v>-99</v>
      </c>
      <c r="BE559">
        <v>-99</v>
      </c>
      <c r="BF559">
        <v>-99</v>
      </c>
      <c r="BG559">
        <v>-99</v>
      </c>
      <c r="BH559">
        <v>-99</v>
      </c>
      <c r="BJ559">
        <v>-99</v>
      </c>
      <c r="BK559">
        <v>-99</v>
      </c>
    </row>
    <row r="560" spans="1:63">
      <c r="A560">
        <v>7281</v>
      </c>
      <c r="B560" t="s">
        <v>496</v>
      </c>
      <c r="C560">
        <v>441</v>
      </c>
      <c r="D560" t="s">
        <v>614</v>
      </c>
      <c r="E560">
        <v>2</v>
      </c>
      <c r="F560">
        <v>2515709.75</v>
      </c>
      <c r="G560">
        <v>6861333.9500000002</v>
      </c>
      <c r="H560" s="2">
        <f t="shared" si="56"/>
        <v>45.954466946517435</v>
      </c>
      <c r="I560" s="2">
        <f t="shared" si="57"/>
        <v>44.718586378415061</v>
      </c>
      <c r="J560" s="2">
        <f t="shared" si="58"/>
        <v>0</v>
      </c>
      <c r="K560" s="2">
        <f t="shared" si="59"/>
        <v>0</v>
      </c>
      <c r="L560" s="2">
        <f t="shared" si="62"/>
        <v>0</v>
      </c>
      <c r="M560">
        <v>205.7</v>
      </c>
      <c r="N560">
        <v>-99</v>
      </c>
      <c r="O560">
        <v>2009</v>
      </c>
      <c r="P560">
        <v>3</v>
      </c>
      <c r="Q560">
        <v>11</v>
      </c>
      <c r="R560">
        <v>250</v>
      </c>
      <c r="S560" s="2">
        <f t="shared" si="60"/>
        <v>49087.385212340516</v>
      </c>
      <c r="T560" s="2">
        <f t="shared" si="61"/>
        <v>12271846.30308513</v>
      </c>
      <c r="U560" s="3">
        <f>VLOOKUP($D560,[1]Sheet1!$A$2:$U$706,8,FALSE)</f>
        <v>3</v>
      </c>
      <c r="V560" s="4">
        <v>14</v>
      </c>
      <c r="W560" s="3">
        <f>VLOOKUP($D560,[1]Sheet1!$A$2:$U$706,9,FALSE)</f>
        <v>14</v>
      </c>
      <c r="X560" s="3">
        <f>VLOOKUP($D560,[1]Sheet1!$A$2:$U$706,11,FALSE)</f>
        <v>248</v>
      </c>
      <c r="Y560" s="3">
        <f>VLOOKUP($D560,[1]Sheet1!$A$2:$U$706,15,FALSE)</f>
        <v>0</v>
      </c>
      <c r="Z560" s="3">
        <f>VLOOKUP($D560,[1]Sheet1!$A$2:$U$706,16,FALSE)</f>
        <v>0</v>
      </c>
      <c r="AA560">
        <v>24</v>
      </c>
      <c r="AB560">
        <v>13.5</v>
      </c>
      <c r="AC560">
        <v>-99</v>
      </c>
      <c r="AD560" t="s">
        <v>52</v>
      </c>
      <c r="AE560">
        <v>24</v>
      </c>
      <c r="AF560">
        <v>22.371751150000001</v>
      </c>
      <c r="AG560">
        <v>2515709.716</v>
      </c>
      <c r="AH560">
        <v>6861333.6940000001</v>
      </c>
      <c r="AI560">
        <v>206.86500000000001</v>
      </c>
      <c r="AJ560" t="s">
        <v>53</v>
      </c>
      <c r="AK560">
        <v>-99</v>
      </c>
      <c r="AL560" t="s">
        <v>54</v>
      </c>
      <c r="AM560" t="s">
        <v>55</v>
      </c>
      <c r="AN560">
        <v>0</v>
      </c>
      <c r="AO560">
        <v>3</v>
      </c>
      <c r="AP560">
        <v>-99</v>
      </c>
      <c r="AQ560">
        <v>-99</v>
      </c>
      <c r="AR560">
        <v>-99</v>
      </c>
      <c r="AS560">
        <v>-99</v>
      </c>
      <c r="AT560">
        <v>-99</v>
      </c>
      <c r="AV560">
        <v>-99</v>
      </c>
      <c r="AW560">
        <v>-99</v>
      </c>
      <c r="AX560">
        <v>-99</v>
      </c>
      <c r="AY560">
        <v>-99</v>
      </c>
      <c r="AZ560">
        <v>-99</v>
      </c>
      <c r="BA560">
        <v>-99</v>
      </c>
      <c r="BB560">
        <v>-99</v>
      </c>
      <c r="BC560">
        <v>-99</v>
      </c>
      <c r="BD560">
        <v>-99</v>
      </c>
      <c r="BE560">
        <v>-99</v>
      </c>
      <c r="BF560">
        <v>-99</v>
      </c>
      <c r="BG560">
        <v>-99</v>
      </c>
      <c r="BH560">
        <v>-99</v>
      </c>
      <c r="BJ560">
        <v>-99</v>
      </c>
      <c r="BK560">
        <v>-99</v>
      </c>
    </row>
    <row r="561" spans="1:63">
      <c r="A561">
        <v>7448</v>
      </c>
      <c r="B561" t="s">
        <v>707</v>
      </c>
      <c r="C561">
        <v>582</v>
      </c>
      <c r="D561" t="s">
        <v>827</v>
      </c>
      <c r="E561">
        <v>2</v>
      </c>
      <c r="F561">
        <v>2515717.36</v>
      </c>
      <c r="G561">
        <v>6861306.3099999996</v>
      </c>
      <c r="H561" s="2">
        <f t="shared" si="56"/>
        <v>41.170300450983341</v>
      </c>
      <c r="I561" s="2">
        <f t="shared" si="57"/>
        <v>16.452114172390239</v>
      </c>
      <c r="J561" s="2">
        <f t="shared" si="58"/>
        <v>0</v>
      </c>
      <c r="K561" s="2">
        <f t="shared" si="59"/>
        <v>0</v>
      </c>
      <c r="L561" s="2">
        <f t="shared" si="62"/>
        <v>0</v>
      </c>
      <c r="M561">
        <v>204.38</v>
      </c>
      <c r="N561">
        <v>-99</v>
      </c>
      <c r="O561">
        <v>2009</v>
      </c>
      <c r="P561">
        <v>3</v>
      </c>
      <c r="Q561">
        <v>11</v>
      </c>
      <c r="R561">
        <v>168</v>
      </c>
      <c r="S561" s="2">
        <f t="shared" si="60"/>
        <v>22167.07776372958</v>
      </c>
      <c r="T561" s="2">
        <f t="shared" si="61"/>
        <v>3724069.0643065693</v>
      </c>
      <c r="U561" s="3">
        <f>VLOOKUP($D561,[1]Sheet1!$A$2:$U$706,8,FALSE)</f>
        <v>3</v>
      </c>
      <c r="V561" s="4">
        <v>14</v>
      </c>
      <c r="W561" s="3">
        <f>VLOOKUP($D561,[1]Sheet1!$A$2:$U$706,9,FALSE)</f>
        <v>14</v>
      </c>
      <c r="X561" s="3">
        <f>VLOOKUP($D561,[1]Sheet1!$A$2:$U$706,11,FALSE)</f>
        <v>163</v>
      </c>
      <c r="Y561" s="3">
        <f>VLOOKUP($D561,[1]Sheet1!$A$2:$U$706,15,FALSE)</f>
        <v>0</v>
      </c>
      <c r="Z561" s="3">
        <f>VLOOKUP($D561,[1]Sheet1!$A$2:$U$706,16,FALSE)</f>
        <v>0</v>
      </c>
      <c r="AA561">
        <v>-99</v>
      </c>
      <c r="AB561">
        <v>-99</v>
      </c>
      <c r="AC561">
        <v>-99</v>
      </c>
      <c r="AD561" t="s">
        <v>52</v>
      </c>
      <c r="AE561">
        <v>19.77</v>
      </c>
      <c r="AF561">
        <v>18.186274000000001</v>
      </c>
      <c r="AG561">
        <v>2515717.6209999998</v>
      </c>
      <c r="AH561">
        <v>6861306.0389999999</v>
      </c>
      <c r="AI561">
        <v>205.29599999999999</v>
      </c>
      <c r="AJ561" t="s">
        <v>53</v>
      </c>
      <c r="AK561">
        <v>-99</v>
      </c>
      <c r="AL561" t="s">
        <v>54</v>
      </c>
      <c r="AM561" t="s">
        <v>55</v>
      </c>
      <c r="AN561">
        <v>0</v>
      </c>
      <c r="AO561">
        <v>3</v>
      </c>
      <c r="AP561">
        <v>-99</v>
      </c>
      <c r="AQ561">
        <v>-99</v>
      </c>
      <c r="AR561">
        <v>-99</v>
      </c>
      <c r="AS561">
        <v>-99</v>
      </c>
      <c r="AT561">
        <v>-99</v>
      </c>
      <c r="AV561">
        <v>-99</v>
      </c>
      <c r="AW561">
        <v>-99</v>
      </c>
      <c r="AX561">
        <v>-99</v>
      </c>
      <c r="AY561">
        <v>-99</v>
      </c>
      <c r="AZ561">
        <v>-99</v>
      </c>
      <c r="BA561">
        <v>-99</v>
      </c>
      <c r="BB561">
        <v>-99</v>
      </c>
      <c r="BC561">
        <v>-99</v>
      </c>
      <c r="BD561">
        <v>-99</v>
      </c>
      <c r="BE561">
        <v>-99</v>
      </c>
      <c r="BF561">
        <v>-99</v>
      </c>
      <c r="BG561">
        <v>-99</v>
      </c>
      <c r="BH561">
        <v>-99</v>
      </c>
      <c r="BJ561">
        <v>-99</v>
      </c>
      <c r="BK561">
        <v>-99</v>
      </c>
    </row>
    <row r="562" spans="1:63">
      <c r="A562">
        <v>7451</v>
      </c>
      <c r="B562" t="s">
        <v>707</v>
      </c>
      <c r="C562">
        <v>585</v>
      </c>
      <c r="D562" t="s">
        <v>831</v>
      </c>
      <c r="E562">
        <v>2</v>
      </c>
      <c r="F562">
        <v>2515714.66</v>
      </c>
      <c r="G562">
        <v>6861306.8600000003</v>
      </c>
      <c r="H562" s="2">
        <f t="shared" si="56"/>
        <v>38.955709470509866</v>
      </c>
      <c r="I562" s="2">
        <f t="shared" si="57"/>
        <v>18.091652762517455</v>
      </c>
      <c r="J562" s="2">
        <f t="shared" si="58"/>
        <v>0</v>
      </c>
      <c r="K562" s="2">
        <f t="shared" si="59"/>
        <v>0</v>
      </c>
      <c r="L562" s="2">
        <f t="shared" si="62"/>
        <v>0</v>
      </c>
      <c r="M562">
        <v>200.81</v>
      </c>
      <c r="N562">
        <v>-99</v>
      </c>
      <c r="O562">
        <v>2009</v>
      </c>
      <c r="P562">
        <v>3</v>
      </c>
      <c r="Q562">
        <v>11</v>
      </c>
      <c r="R562">
        <v>108</v>
      </c>
      <c r="S562" s="2">
        <f t="shared" si="60"/>
        <v>9160.8841778678361</v>
      </c>
      <c r="T562" s="2">
        <f t="shared" si="61"/>
        <v>989375.49120972631</v>
      </c>
      <c r="U562" s="3">
        <f>VLOOKUP($D562,[1]Sheet1!$A$2:$U$706,8,FALSE)</f>
        <v>3</v>
      </c>
      <c r="V562" s="4">
        <v>14</v>
      </c>
      <c r="W562" s="3">
        <f>VLOOKUP($D562,[1]Sheet1!$A$2:$U$706,9,FALSE)</f>
        <v>14</v>
      </c>
      <c r="X562" s="3">
        <f>VLOOKUP($D562,[1]Sheet1!$A$2:$U$706,11,FALSE)</f>
        <v>112</v>
      </c>
      <c r="Y562" s="3">
        <f>VLOOKUP($D562,[1]Sheet1!$A$2:$U$706,15,FALSE)</f>
        <v>0</v>
      </c>
      <c r="Z562" s="3">
        <f>VLOOKUP($D562,[1]Sheet1!$A$2:$U$706,16,FALSE)</f>
        <v>0</v>
      </c>
      <c r="AA562">
        <v>-99</v>
      </c>
      <c r="AB562">
        <v>-99</v>
      </c>
      <c r="AC562">
        <v>-99</v>
      </c>
      <c r="AD562" t="s">
        <v>52</v>
      </c>
      <c r="AE562">
        <v>16.18</v>
      </c>
      <c r="AF562">
        <v>13.361986269999999</v>
      </c>
      <c r="AG562">
        <v>2515714.5869999998</v>
      </c>
      <c r="AH562">
        <v>6861306.8600000003</v>
      </c>
      <c r="AI562">
        <v>203.92099999999999</v>
      </c>
      <c r="AJ562" t="s">
        <v>258</v>
      </c>
      <c r="AK562">
        <v>-99</v>
      </c>
      <c r="AL562" t="s">
        <v>54</v>
      </c>
      <c r="AM562" t="s">
        <v>55</v>
      </c>
      <c r="AN562">
        <v>0</v>
      </c>
      <c r="AO562">
        <v>3</v>
      </c>
      <c r="AP562">
        <v>-99</v>
      </c>
      <c r="AQ562">
        <v>-99</v>
      </c>
      <c r="AR562">
        <v>-99</v>
      </c>
      <c r="AS562">
        <v>-99</v>
      </c>
      <c r="AT562">
        <v>-99</v>
      </c>
      <c r="AV562">
        <v>-99</v>
      </c>
      <c r="AW562">
        <v>-99</v>
      </c>
      <c r="AX562">
        <v>-99</v>
      </c>
      <c r="AY562">
        <v>-99</v>
      </c>
      <c r="AZ562">
        <v>-99</v>
      </c>
      <c r="BA562">
        <v>-99</v>
      </c>
      <c r="BB562">
        <v>-99</v>
      </c>
      <c r="BC562">
        <v>-99</v>
      </c>
      <c r="BD562">
        <v>-99</v>
      </c>
      <c r="BE562">
        <v>-99</v>
      </c>
      <c r="BF562">
        <v>-99</v>
      </c>
      <c r="BG562">
        <v>-99</v>
      </c>
      <c r="BH562">
        <v>-99</v>
      </c>
      <c r="BJ562">
        <v>-99</v>
      </c>
      <c r="BK562">
        <v>-99</v>
      </c>
    </row>
    <row r="563" spans="1:63">
      <c r="A563">
        <v>7456</v>
      </c>
      <c r="B563" t="s">
        <v>707</v>
      </c>
      <c r="C563">
        <v>590</v>
      </c>
      <c r="D563" t="s">
        <v>837</v>
      </c>
      <c r="E563">
        <v>2</v>
      </c>
      <c r="F563">
        <v>2515711.5699999998</v>
      </c>
      <c r="G563">
        <v>6861310.21</v>
      </c>
      <c r="H563" s="2">
        <f t="shared" si="56"/>
        <v>37.570989584953537</v>
      </c>
      <c r="I563" s="2">
        <f t="shared" si="57"/>
        <v>22.43367427766519</v>
      </c>
      <c r="J563" s="2">
        <f t="shared" si="58"/>
        <v>1</v>
      </c>
      <c r="K563" s="2">
        <f t="shared" si="59"/>
        <v>1</v>
      </c>
      <c r="L563" s="2">
        <f t="shared" si="62"/>
        <v>1</v>
      </c>
      <c r="M563">
        <v>203.27</v>
      </c>
      <c r="N563">
        <v>-99</v>
      </c>
      <c r="O563">
        <v>2009</v>
      </c>
      <c r="P563">
        <v>3</v>
      </c>
      <c r="Q563">
        <v>11</v>
      </c>
      <c r="R563">
        <v>144</v>
      </c>
      <c r="S563" s="2">
        <f t="shared" si="60"/>
        <v>16286.016316209487</v>
      </c>
      <c r="T563" s="2">
        <f t="shared" si="61"/>
        <v>2345186.349534166</v>
      </c>
      <c r="U563" s="3">
        <f>VLOOKUP($D563,[1]Sheet1!$A$2:$U$706,8,FALSE)</f>
        <v>3</v>
      </c>
      <c r="V563" s="4">
        <v>14</v>
      </c>
      <c r="W563" s="3">
        <f>VLOOKUP($D563,[1]Sheet1!$A$2:$U$706,9,FALSE)</f>
        <v>14</v>
      </c>
      <c r="X563" s="3">
        <f>VLOOKUP($D563,[1]Sheet1!$A$2:$U$706,11,FALSE)</f>
        <v>150</v>
      </c>
      <c r="Y563" s="3">
        <f>VLOOKUP($D563,[1]Sheet1!$A$2:$U$706,15,FALSE)</f>
        <v>0</v>
      </c>
      <c r="Z563" s="3">
        <f>VLOOKUP($D563,[1]Sheet1!$A$2:$U$706,16,FALSE)</f>
        <v>0</v>
      </c>
      <c r="AA563">
        <v>-99</v>
      </c>
      <c r="AB563">
        <v>-99</v>
      </c>
      <c r="AC563">
        <v>-99</v>
      </c>
      <c r="AD563" t="s">
        <v>52</v>
      </c>
      <c r="AE563">
        <v>18.579999999999998</v>
      </c>
      <c r="AF563">
        <v>16.495750860000001</v>
      </c>
      <c r="AG563">
        <v>2515711.6009999998</v>
      </c>
      <c r="AH563">
        <v>6861310.0039999997</v>
      </c>
      <c r="AI563">
        <v>204.255</v>
      </c>
      <c r="AJ563" t="s">
        <v>53</v>
      </c>
      <c r="AK563">
        <v>-99</v>
      </c>
      <c r="AL563" t="s">
        <v>54</v>
      </c>
      <c r="AM563" t="s">
        <v>55</v>
      </c>
      <c r="AN563">
        <v>0</v>
      </c>
      <c r="AO563">
        <v>3</v>
      </c>
      <c r="AP563">
        <v>-99</v>
      </c>
      <c r="AQ563">
        <v>-99</v>
      </c>
      <c r="AR563">
        <v>-99</v>
      </c>
      <c r="AS563">
        <v>-99</v>
      </c>
      <c r="AT563">
        <v>-99</v>
      </c>
      <c r="AV563">
        <v>-99</v>
      </c>
      <c r="AW563">
        <v>-99</v>
      </c>
      <c r="AX563">
        <v>-99</v>
      </c>
      <c r="AY563">
        <v>-99</v>
      </c>
      <c r="AZ563">
        <v>-99</v>
      </c>
      <c r="BA563">
        <v>-99</v>
      </c>
      <c r="BB563">
        <v>-99</v>
      </c>
      <c r="BC563">
        <v>-99</v>
      </c>
      <c r="BD563">
        <v>-99</v>
      </c>
      <c r="BE563">
        <v>-99</v>
      </c>
      <c r="BF563">
        <v>-99</v>
      </c>
      <c r="BG563">
        <v>-99</v>
      </c>
      <c r="BH563">
        <v>-99</v>
      </c>
      <c r="BJ563">
        <v>-99</v>
      </c>
      <c r="BK563">
        <v>-99</v>
      </c>
    </row>
    <row r="564" spans="1:63">
      <c r="A564">
        <v>7556</v>
      </c>
      <c r="B564" t="s">
        <v>707</v>
      </c>
      <c r="C564">
        <v>776</v>
      </c>
      <c r="D564" t="s">
        <v>961</v>
      </c>
      <c r="E564">
        <v>3</v>
      </c>
      <c r="F564">
        <v>2515713.09</v>
      </c>
      <c r="G564">
        <v>6861326.0800000001</v>
      </c>
      <c r="H564" s="2">
        <f t="shared" si="56"/>
        <v>45.65552923513826</v>
      </c>
      <c r="I564" s="2">
        <f t="shared" si="57"/>
        <v>36.174399100184381</v>
      </c>
      <c r="J564" s="2">
        <f t="shared" si="58"/>
        <v>0</v>
      </c>
      <c r="K564" s="2">
        <f t="shared" si="59"/>
        <v>0</v>
      </c>
      <c r="L564" s="2">
        <f t="shared" si="62"/>
        <v>0</v>
      </c>
      <c r="M564">
        <v>-99</v>
      </c>
      <c r="N564">
        <v>-99</v>
      </c>
      <c r="O564">
        <v>2010</v>
      </c>
      <c r="P564">
        <v>3</v>
      </c>
      <c r="Q564">
        <v>11</v>
      </c>
      <c r="R564">
        <v>113</v>
      </c>
      <c r="S564" s="2">
        <f t="shared" si="60"/>
        <v>10028.749148422017</v>
      </c>
      <c r="T564" s="2">
        <f t="shared" si="61"/>
        <v>1133248.653771688</v>
      </c>
      <c r="U564" s="3">
        <f>VLOOKUP($D564,[1]Sheet1!$A$2:$U$706,8,FALSE)</f>
        <v>3</v>
      </c>
      <c r="V564" s="4">
        <v>14</v>
      </c>
      <c r="W564" s="3">
        <f>VLOOKUP($D564,[1]Sheet1!$A$2:$U$706,9,FALSE)</f>
        <v>14</v>
      </c>
      <c r="X564" s="3">
        <f>VLOOKUP($D564,[1]Sheet1!$A$2:$U$706,11,FALSE)</f>
        <v>110</v>
      </c>
      <c r="Y564" s="3">
        <f>VLOOKUP($D564,[1]Sheet1!$A$2:$U$706,15,FALSE)</f>
        <v>0</v>
      </c>
      <c r="Z564" s="3">
        <f>VLOOKUP($D564,[1]Sheet1!$A$2:$U$706,16,FALSE)</f>
        <v>0</v>
      </c>
      <c r="AA564">
        <v>-99</v>
      </c>
      <c r="AB564">
        <v>-99</v>
      </c>
      <c r="AC564">
        <v>-99</v>
      </c>
      <c r="AD564" t="s">
        <v>962</v>
      </c>
      <c r="AE564">
        <v>-99</v>
      </c>
      <c r="AF564">
        <v>13.847765300000001</v>
      </c>
      <c r="AG564">
        <v>2515713.09</v>
      </c>
      <c r="AH564">
        <v>6861326.0800000001</v>
      </c>
      <c r="AI564">
        <v>198.40799999999999</v>
      </c>
      <c r="AJ564" t="s">
        <v>428</v>
      </c>
      <c r="AK564">
        <v>-99</v>
      </c>
      <c r="AL564" t="s">
        <v>54</v>
      </c>
      <c r="AM564" t="s">
        <v>55</v>
      </c>
      <c r="AN564">
        <v>0</v>
      </c>
      <c r="AO564">
        <v>3</v>
      </c>
      <c r="AP564">
        <v>-99</v>
      </c>
      <c r="AQ564">
        <v>-99</v>
      </c>
      <c r="AR564">
        <v>-99</v>
      </c>
      <c r="AS564">
        <v>-99</v>
      </c>
      <c r="AT564">
        <v>-99</v>
      </c>
      <c r="AV564">
        <v>-99</v>
      </c>
      <c r="AW564">
        <v>-99</v>
      </c>
      <c r="AX564">
        <v>-99</v>
      </c>
      <c r="AY564">
        <v>-99</v>
      </c>
      <c r="AZ564">
        <v>-99</v>
      </c>
      <c r="BA564">
        <v>-99</v>
      </c>
      <c r="BB564">
        <v>-99</v>
      </c>
      <c r="BC564">
        <v>-99</v>
      </c>
      <c r="BD564">
        <v>-99</v>
      </c>
      <c r="BE564">
        <v>-99</v>
      </c>
      <c r="BF564">
        <v>-99</v>
      </c>
      <c r="BG564">
        <v>-99</v>
      </c>
      <c r="BH564">
        <v>-99</v>
      </c>
      <c r="BJ564">
        <v>-99</v>
      </c>
      <c r="BK564">
        <v>-99</v>
      </c>
    </row>
    <row r="565" spans="1:63">
      <c r="A565">
        <v>7491</v>
      </c>
      <c r="B565" t="s">
        <v>707</v>
      </c>
      <c r="C565">
        <v>708</v>
      </c>
      <c r="D565" t="s">
        <v>873</v>
      </c>
      <c r="E565">
        <v>3</v>
      </c>
      <c r="F565">
        <v>2515722.71</v>
      </c>
      <c r="G565">
        <v>6861292.0599999996</v>
      </c>
      <c r="H565" s="2">
        <f t="shared" si="56"/>
        <v>39.996736881908852</v>
      </c>
      <c r="I565" s="2">
        <f t="shared" si="57"/>
        <v>1.2762205067658758</v>
      </c>
      <c r="J565" s="2">
        <f t="shared" si="58"/>
        <v>0</v>
      </c>
      <c r="K565" s="2">
        <f t="shared" si="59"/>
        <v>0</v>
      </c>
      <c r="L565" s="2">
        <f t="shared" si="62"/>
        <v>0</v>
      </c>
      <c r="M565">
        <v>-99</v>
      </c>
      <c r="N565">
        <v>-99</v>
      </c>
      <c r="O565">
        <v>2009</v>
      </c>
      <c r="P565">
        <v>3</v>
      </c>
      <c r="Q565">
        <v>12</v>
      </c>
      <c r="R565">
        <v>84</v>
      </c>
      <c r="S565" s="2">
        <f t="shared" si="60"/>
        <v>5541.7694409323949</v>
      </c>
      <c r="T565" s="2">
        <f t="shared" si="61"/>
        <v>465508.63303832116</v>
      </c>
      <c r="U565" s="3">
        <f>VLOOKUP($D565,[1]Sheet1!$A$2:$U$706,8,FALSE)</f>
        <v>3</v>
      </c>
      <c r="V565" s="4">
        <v>14</v>
      </c>
      <c r="W565" s="3">
        <f>VLOOKUP($D565,[1]Sheet1!$A$2:$U$706,9,FALSE)</f>
        <v>14</v>
      </c>
      <c r="X565" s="3">
        <f>VLOOKUP($D565,[1]Sheet1!$A$2:$U$706,11,FALSE)</f>
        <v>83</v>
      </c>
      <c r="Y565" s="3">
        <f>VLOOKUP($D565,[1]Sheet1!$A$2:$U$706,15,FALSE)</f>
        <v>0</v>
      </c>
      <c r="Z565" s="3">
        <f>VLOOKUP($D565,[1]Sheet1!$A$2:$U$706,16,FALSE)</f>
        <v>0</v>
      </c>
      <c r="AA565">
        <v>-99</v>
      </c>
      <c r="AB565">
        <v>-99</v>
      </c>
      <c r="AC565">
        <v>-99</v>
      </c>
      <c r="AD565" t="s">
        <v>874</v>
      </c>
      <c r="AE565">
        <v>-99</v>
      </c>
      <c r="AF565">
        <v>10.76194428</v>
      </c>
      <c r="AG565">
        <v>2515722.71</v>
      </c>
      <c r="AH565">
        <v>6861292.0599999996</v>
      </c>
      <c r="AI565">
        <v>195.464</v>
      </c>
      <c r="AJ565" t="s">
        <v>90</v>
      </c>
      <c r="AK565">
        <v>-99</v>
      </c>
      <c r="AL565" t="s">
        <v>54</v>
      </c>
      <c r="AM565" t="s">
        <v>55</v>
      </c>
      <c r="AN565">
        <v>0</v>
      </c>
      <c r="AO565">
        <v>3</v>
      </c>
      <c r="AP565">
        <v>-99</v>
      </c>
      <c r="AQ565">
        <v>-99</v>
      </c>
      <c r="AR565">
        <v>-99</v>
      </c>
      <c r="AS565">
        <v>-99</v>
      </c>
      <c r="AT565">
        <v>-99</v>
      </c>
      <c r="AV565">
        <v>-99</v>
      </c>
      <c r="AW565">
        <v>-99</v>
      </c>
      <c r="AX565">
        <v>-99</v>
      </c>
      <c r="AY565">
        <v>-99</v>
      </c>
      <c r="AZ565">
        <v>-99</v>
      </c>
      <c r="BA565">
        <v>-99</v>
      </c>
      <c r="BB565">
        <v>-99</v>
      </c>
      <c r="BC565">
        <v>-99</v>
      </c>
      <c r="BD565">
        <v>-99</v>
      </c>
      <c r="BE565">
        <v>-99</v>
      </c>
      <c r="BF565">
        <v>-99</v>
      </c>
      <c r="BG565">
        <v>-99</v>
      </c>
      <c r="BH565">
        <v>-99</v>
      </c>
      <c r="BJ565">
        <v>-99</v>
      </c>
      <c r="BK565">
        <v>-99</v>
      </c>
    </row>
    <row r="566" spans="1:63">
      <c r="A566">
        <v>7417</v>
      </c>
      <c r="B566" t="s">
        <v>707</v>
      </c>
      <c r="C566">
        <v>548</v>
      </c>
      <c r="D566" t="s">
        <v>788</v>
      </c>
      <c r="E566">
        <v>2</v>
      </c>
      <c r="F566">
        <v>2515709.4300000002</v>
      </c>
      <c r="G566">
        <v>6861306.0700000003</v>
      </c>
      <c r="H566" s="2">
        <f t="shared" si="56"/>
        <v>33.881851317534171</v>
      </c>
      <c r="I566" s="2">
        <f t="shared" si="57"/>
        <v>19.585963119620729</v>
      </c>
      <c r="J566" s="2">
        <f t="shared" si="58"/>
        <v>1</v>
      </c>
      <c r="K566" s="2">
        <f t="shared" si="59"/>
        <v>1</v>
      </c>
      <c r="L566" s="2">
        <f t="shared" si="62"/>
        <v>1</v>
      </c>
      <c r="M566">
        <v>205.13</v>
      </c>
      <c r="N566">
        <v>-99</v>
      </c>
      <c r="O566">
        <v>2009</v>
      </c>
      <c r="P566">
        <v>3</v>
      </c>
      <c r="Q566">
        <v>14</v>
      </c>
      <c r="R566">
        <v>165</v>
      </c>
      <c r="S566" s="2">
        <f t="shared" si="60"/>
        <v>21382.464998495529</v>
      </c>
      <c r="T566" s="2">
        <f t="shared" si="61"/>
        <v>3528106.7247517621</v>
      </c>
      <c r="U566" s="3">
        <f>VLOOKUP($D566,[1]Sheet1!$A$2:$U$706,8,FALSE)</f>
        <v>3</v>
      </c>
      <c r="V566" s="4">
        <v>14</v>
      </c>
      <c r="W566" s="3">
        <f>VLOOKUP($D566,[1]Sheet1!$A$2:$U$706,9,FALSE)</f>
        <v>14</v>
      </c>
      <c r="X566" s="3">
        <f>VLOOKUP($D566,[1]Sheet1!$A$2:$U$706,11,FALSE)</f>
        <v>170</v>
      </c>
      <c r="Y566" s="3">
        <f>VLOOKUP($D566,[1]Sheet1!$A$2:$U$706,15,FALSE)</f>
        <v>0</v>
      </c>
      <c r="Z566" s="3">
        <f>VLOOKUP($D566,[1]Sheet1!$A$2:$U$706,16,FALSE)</f>
        <v>0</v>
      </c>
      <c r="AA566">
        <v>-99</v>
      </c>
      <c r="AB566">
        <v>-99</v>
      </c>
      <c r="AC566">
        <v>-99</v>
      </c>
      <c r="AD566" t="s">
        <v>789</v>
      </c>
      <c r="AE566">
        <v>20.37</v>
      </c>
      <c r="AF566">
        <v>17.98952263</v>
      </c>
      <c r="AG566">
        <v>2515709.7039999999</v>
      </c>
      <c r="AH566">
        <v>6861306.2829999998</v>
      </c>
      <c r="AI566">
        <v>205.55799999999999</v>
      </c>
      <c r="AJ566" t="s">
        <v>53</v>
      </c>
      <c r="AK566">
        <v>-99</v>
      </c>
      <c r="AL566" t="s">
        <v>54</v>
      </c>
      <c r="AM566" t="s">
        <v>55</v>
      </c>
      <c r="AN566">
        <v>0</v>
      </c>
      <c r="AO566">
        <v>3</v>
      </c>
      <c r="AP566">
        <v>-99</v>
      </c>
      <c r="AQ566">
        <v>-99</v>
      </c>
      <c r="AR566">
        <v>-99</v>
      </c>
      <c r="AS566">
        <v>-99</v>
      </c>
      <c r="AT566">
        <v>-99</v>
      </c>
      <c r="AV566">
        <v>-99</v>
      </c>
      <c r="AW566">
        <v>-99</v>
      </c>
      <c r="AX566">
        <v>-99</v>
      </c>
      <c r="AY566">
        <v>-99</v>
      </c>
      <c r="AZ566">
        <v>-99</v>
      </c>
      <c r="BA566">
        <v>-99</v>
      </c>
      <c r="BB566">
        <v>-99</v>
      </c>
      <c r="BC566">
        <v>-99</v>
      </c>
      <c r="BD566">
        <v>-99</v>
      </c>
      <c r="BE566">
        <v>-99</v>
      </c>
      <c r="BF566">
        <v>-99</v>
      </c>
      <c r="BG566">
        <v>-99</v>
      </c>
      <c r="BH566">
        <v>-99</v>
      </c>
      <c r="BJ566">
        <v>-99</v>
      </c>
      <c r="BK566">
        <v>-99</v>
      </c>
    </row>
    <row r="567" spans="1:63">
      <c r="A567">
        <v>7437</v>
      </c>
      <c r="B567" t="s">
        <v>707</v>
      </c>
      <c r="C567">
        <v>571</v>
      </c>
      <c r="D567" t="s">
        <v>813</v>
      </c>
      <c r="E567">
        <v>2</v>
      </c>
      <c r="F567">
        <v>2515718.7799999998</v>
      </c>
      <c r="G567">
        <v>6861296.3499999996</v>
      </c>
      <c r="H567" s="2">
        <f t="shared" si="56"/>
        <v>38.247979621586239</v>
      </c>
      <c r="I567" s="2">
        <f t="shared" si="57"/>
        <v>6.8251706818986619</v>
      </c>
      <c r="J567" s="2">
        <f t="shared" si="58"/>
        <v>0</v>
      </c>
      <c r="K567" s="2">
        <f t="shared" si="59"/>
        <v>0</v>
      </c>
      <c r="L567" s="2">
        <f t="shared" si="62"/>
        <v>0</v>
      </c>
      <c r="M567">
        <v>201.42</v>
      </c>
      <c r="N567">
        <v>-99</v>
      </c>
      <c r="O567">
        <v>2009</v>
      </c>
      <c r="P567">
        <v>3</v>
      </c>
      <c r="Q567">
        <v>14</v>
      </c>
      <c r="R567">
        <v>114</v>
      </c>
      <c r="S567" s="2">
        <f t="shared" si="60"/>
        <v>10207.034531513238</v>
      </c>
      <c r="T567" s="2">
        <f t="shared" si="61"/>
        <v>1163601.936592509</v>
      </c>
      <c r="U567" s="3">
        <f>VLOOKUP($D567,[1]Sheet1!$A$2:$U$706,8,FALSE)</f>
        <v>3</v>
      </c>
      <c r="V567" s="4">
        <v>14</v>
      </c>
      <c r="W567" s="3">
        <f>VLOOKUP($D567,[1]Sheet1!$A$2:$U$706,9,FALSE)</f>
        <v>14</v>
      </c>
      <c r="X567" s="3">
        <f>VLOOKUP($D567,[1]Sheet1!$A$2:$U$706,11,FALSE)</f>
        <v>114</v>
      </c>
      <c r="Y567" s="3">
        <f>VLOOKUP($D567,[1]Sheet1!$A$2:$U$706,15,FALSE)</f>
        <v>0</v>
      </c>
      <c r="Z567" s="3">
        <f>VLOOKUP($D567,[1]Sheet1!$A$2:$U$706,16,FALSE)</f>
        <v>0</v>
      </c>
      <c r="AA567">
        <v>-99</v>
      </c>
      <c r="AB567">
        <v>-99</v>
      </c>
      <c r="AC567">
        <v>-99</v>
      </c>
      <c r="AD567" t="s">
        <v>814</v>
      </c>
      <c r="AE567">
        <v>16.86</v>
      </c>
      <c r="AF567">
        <v>13.942788569999999</v>
      </c>
      <c r="AG567">
        <v>2515718.8080000002</v>
      </c>
      <c r="AH567">
        <v>6861296.1950000003</v>
      </c>
      <c r="AI567">
        <v>202.43600000000001</v>
      </c>
      <c r="AJ567" t="s">
        <v>53</v>
      </c>
      <c r="AK567">
        <v>-99</v>
      </c>
      <c r="AL567" t="s">
        <v>54</v>
      </c>
      <c r="AM567" t="s">
        <v>55</v>
      </c>
      <c r="AN567">
        <v>0</v>
      </c>
      <c r="AO567">
        <v>3</v>
      </c>
      <c r="AP567">
        <v>-99</v>
      </c>
      <c r="AQ567">
        <v>-99</v>
      </c>
      <c r="AR567">
        <v>-99</v>
      </c>
      <c r="AS567">
        <v>-99</v>
      </c>
      <c r="AT567">
        <v>-99</v>
      </c>
      <c r="AV567">
        <v>-99</v>
      </c>
      <c r="AW567">
        <v>-99</v>
      </c>
      <c r="AX567">
        <v>-99</v>
      </c>
      <c r="AY567">
        <v>-99</v>
      </c>
      <c r="AZ567">
        <v>-99</v>
      </c>
      <c r="BA567">
        <v>-99</v>
      </c>
      <c r="BB567">
        <v>-99</v>
      </c>
      <c r="BC567">
        <v>-99</v>
      </c>
      <c r="BD567">
        <v>-99</v>
      </c>
      <c r="BE567">
        <v>-99</v>
      </c>
      <c r="BF567">
        <v>-99</v>
      </c>
      <c r="BG567">
        <v>-99</v>
      </c>
      <c r="BH567">
        <v>-99</v>
      </c>
      <c r="BJ567">
        <v>-99</v>
      </c>
      <c r="BK567">
        <v>-99</v>
      </c>
    </row>
    <row r="568" spans="1:63">
      <c r="A568">
        <v>7438</v>
      </c>
      <c r="B568" t="s">
        <v>707</v>
      </c>
      <c r="C568">
        <v>572</v>
      </c>
      <c r="D568" t="s">
        <v>815</v>
      </c>
      <c r="E568">
        <v>2</v>
      </c>
      <c r="F568">
        <v>2515723.2999999998</v>
      </c>
      <c r="G568">
        <v>6861299.2300000004</v>
      </c>
      <c r="H568" s="2">
        <f t="shared" si="56"/>
        <v>43.561631413168357</v>
      </c>
      <c r="I568" s="2">
        <f t="shared" si="57"/>
        <v>7.5251025662311601</v>
      </c>
      <c r="J568" s="2">
        <f t="shared" si="58"/>
        <v>0</v>
      </c>
      <c r="K568" s="2">
        <f t="shared" si="59"/>
        <v>0</v>
      </c>
      <c r="L568" s="2">
        <f t="shared" si="62"/>
        <v>0</v>
      </c>
      <c r="M568">
        <v>203.05</v>
      </c>
      <c r="N568">
        <v>-99</v>
      </c>
      <c r="O568">
        <v>2009</v>
      </c>
      <c r="P568">
        <v>3</v>
      </c>
      <c r="Q568">
        <v>14</v>
      </c>
      <c r="R568">
        <v>83</v>
      </c>
      <c r="S568" s="2">
        <f t="shared" si="60"/>
        <v>5410.6079476450213</v>
      </c>
      <c r="T568" s="2">
        <f t="shared" si="61"/>
        <v>449080.4596545368</v>
      </c>
      <c r="U568" s="3">
        <f>VLOOKUP($D568,[1]Sheet1!$A$2:$U$706,8,FALSE)</f>
        <v>3</v>
      </c>
      <c r="V568" s="4">
        <v>14</v>
      </c>
      <c r="W568" s="3">
        <f>VLOOKUP($D568,[1]Sheet1!$A$2:$U$706,9,FALSE)</f>
        <v>14</v>
      </c>
      <c r="X568" s="3">
        <f>VLOOKUP($D568,[1]Sheet1!$A$2:$U$706,11,FALSE)</f>
        <v>182</v>
      </c>
      <c r="Y568" s="3">
        <f>VLOOKUP($D568,[1]Sheet1!$A$2:$U$706,15,FALSE)</f>
        <v>0</v>
      </c>
      <c r="Z568" s="3">
        <f>VLOOKUP($D568,[1]Sheet1!$A$2:$U$706,16,FALSE)</f>
        <v>0</v>
      </c>
      <c r="AA568">
        <v>-99</v>
      </c>
      <c r="AB568">
        <v>-99</v>
      </c>
      <c r="AC568">
        <v>-99</v>
      </c>
      <c r="AD568" t="s">
        <v>816</v>
      </c>
      <c r="AE568">
        <v>18.41</v>
      </c>
      <c r="AF568">
        <v>10.64326251</v>
      </c>
      <c r="AG568">
        <v>2515723.179</v>
      </c>
      <c r="AH568">
        <v>6861299.5389999999</v>
      </c>
      <c r="AI568">
        <v>203.995</v>
      </c>
      <c r="AJ568" t="s">
        <v>53</v>
      </c>
      <c r="AK568">
        <v>-99</v>
      </c>
      <c r="AL568" t="s">
        <v>54</v>
      </c>
      <c r="AM568" t="s">
        <v>55</v>
      </c>
      <c r="AN568">
        <v>0</v>
      </c>
      <c r="AO568">
        <v>3</v>
      </c>
      <c r="AP568">
        <v>-99</v>
      </c>
      <c r="AQ568">
        <v>-99</v>
      </c>
      <c r="AR568">
        <v>-99</v>
      </c>
      <c r="AS568">
        <v>-99</v>
      </c>
      <c r="AT568">
        <v>-99</v>
      </c>
      <c r="AV568">
        <v>-99</v>
      </c>
      <c r="AW568">
        <v>-99</v>
      </c>
      <c r="AX568">
        <v>-99</v>
      </c>
      <c r="AY568">
        <v>-99</v>
      </c>
      <c r="AZ568">
        <v>-99</v>
      </c>
      <c r="BA568">
        <v>-99</v>
      </c>
      <c r="BB568">
        <v>-99</v>
      </c>
      <c r="BC568">
        <v>-99</v>
      </c>
      <c r="BD568">
        <v>-99</v>
      </c>
      <c r="BE568">
        <v>-99</v>
      </c>
      <c r="BF568">
        <v>-99</v>
      </c>
      <c r="BG568">
        <v>-99</v>
      </c>
      <c r="BH568">
        <v>-99</v>
      </c>
      <c r="BJ568">
        <v>-99</v>
      </c>
      <c r="BK568">
        <v>-99</v>
      </c>
    </row>
    <row r="569" spans="1:63">
      <c r="A569">
        <v>7447</v>
      </c>
      <c r="B569" t="s">
        <v>707</v>
      </c>
      <c r="C569">
        <v>581</v>
      </c>
      <c r="D569" t="s">
        <v>825</v>
      </c>
      <c r="E569">
        <v>2</v>
      </c>
      <c r="F569">
        <v>2515714.7599999998</v>
      </c>
      <c r="G569">
        <v>6861304.6100000003</v>
      </c>
      <c r="H569" s="2">
        <f t="shared" si="56"/>
        <v>38.09544915995933</v>
      </c>
      <c r="I569" s="2">
        <f t="shared" si="57"/>
        <v>16.010198415668363</v>
      </c>
      <c r="J569" s="2">
        <f t="shared" si="58"/>
        <v>0</v>
      </c>
      <c r="K569" s="2">
        <f t="shared" si="59"/>
        <v>0</v>
      </c>
      <c r="L569" s="2">
        <f t="shared" si="62"/>
        <v>0</v>
      </c>
      <c r="M569">
        <v>202.16</v>
      </c>
      <c r="N569">
        <v>-99</v>
      </c>
      <c r="O569">
        <v>2009</v>
      </c>
      <c r="P569">
        <v>3</v>
      </c>
      <c r="Q569">
        <v>14</v>
      </c>
      <c r="R569">
        <v>160</v>
      </c>
      <c r="S569" s="2">
        <f t="shared" si="60"/>
        <v>20106.192982974677</v>
      </c>
      <c r="T569" s="2">
        <f t="shared" si="61"/>
        <v>3216990.8772759484</v>
      </c>
      <c r="U569" s="3">
        <f>VLOOKUP($D569,[1]Sheet1!$A$2:$U$706,8,FALSE)</f>
        <v>3</v>
      </c>
      <c r="V569" s="4">
        <v>14</v>
      </c>
      <c r="W569" s="3">
        <f>VLOOKUP($D569,[1]Sheet1!$A$2:$U$706,9,FALSE)</f>
        <v>14</v>
      </c>
      <c r="X569" s="3">
        <f>VLOOKUP($D569,[1]Sheet1!$A$2:$U$706,11,FALSE)</f>
        <v>157</v>
      </c>
      <c r="Y569" s="3">
        <f>VLOOKUP($D569,[1]Sheet1!$A$2:$U$706,15,FALSE)</f>
        <v>0</v>
      </c>
      <c r="Z569" s="3">
        <f>VLOOKUP($D569,[1]Sheet1!$A$2:$U$706,16,FALSE)</f>
        <v>0</v>
      </c>
      <c r="AA569">
        <v>-99</v>
      </c>
      <c r="AB569">
        <v>-99</v>
      </c>
      <c r="AC569">
        <v>-99</v>
      </c>
      <c r="AD569" t="s">
        <v>826</v>
      </c>
      <c r="AE569">
        <v>17.48</v>
      </c>
      <c r="AF569">
        <v>17.652808279999999</v>
      </c>
      <c r="AG569">
        <v>2515714.8029999998</v>
      </c>
      <c r="AH569">
        <v>6861304.091</v>
      </c>
      <c r="AI569">
        <v>202.88200000000001</v>
      </c>
      <c r="AJ569" t="s">
        <v>53</v>
      </c>
      <c r="AK569">
        <v>-99</v>
      </c>
      <c r="AL569" t="s">
        <v>54</v>
      </c>
      <c r="AM569" t="s">
        <v>55</v>
      </c>
      <c r="AN569">
        <v>0</v>
      </c>
      <c r="AO569">
        <v>3</v>
      </c>
      <c r="AP569">
        <v>-99</v>
      </c>
      <c r="AQ569">
        <v>-99</v>
      </c>
      <c r="AR569">
        <v>-99</v>
      </c>
      <c r="AS569">
        <v>-99</v>
      </c>
      <c r="AT569">
        <v>-99</v>
      </c>
      <c r="AV569">
        <v>-99</v>
      </c>
      <c r="AW569">
        <v>-99</v>
      </c>
      <c r="AX569">
        <v>-99</v>
      </c>
      <c r="AY569">
        <v>-99</v>
      </c>
      <c r="AZ569">
        <v>-99</v>
      </c>
      <c r="BA569">
        <v>-99</v>
      </c>
      <c r="BB569">
        <v>-99</v>
      </c>
      <c r="BC569">
        <v>-99</v>
      </c>
      <c r="BD569">
        <v>-99</v>
      </c>
      <c r="BE569">
        <v>-99</v>
      </c>
      <c r="BF569">
        <v>-99</v>
      </c>
      <c r="BG569">
        <v>-99</v>
      </c>
      <c r="BH569">
        <v>-99</v>
      </c>
      <c r="BJ569">
        <v>-99</v>
      </c>
      <c r="BK569">
        <v>-99</v>
      </c>
    </row>
    <row r="570" spans="1:63">
      <c r="A570">
        <v>7450</v>
      </c>
      <c r="B570" t="s">
        <v>707</v>
      </c>
      <c r="C570">
        <v>584</v>
      </c>
      <c r="D570" t="s">
        <v>829</v>
      </c>
      <c r="E570">
        <v>2</v>
      </c>
      <c r="F570">
        <v>2515713.06</v>
      </c>
      <c r="G570">
        <v>6861305.54</v>
      </c>
      <c r="H570" s="2">
        <f t="shared" si="56"/>
        <v>36.947760905543149</v>
      </c>
      <c r="I570" s="2">
        <f t="shared" si="57"/>
        <v>17.571515702183461</v>
      </c>
      <c r="J570" s="2">
        <f t="shared" si="58"/>
        <v>1</v>
      </c>
      <c r="K570" s="2">
        <f t="shared" si="59"/>
        <v>1</v>
      </c>
      <c r="L570" s="2">
        <f t="shared" si="62"/>
        <v>1</v>
      </c>
      <c r="M570">
        <v>203.52</v>
      </c>
      <c r="N570">
        <v>-99</v>
      </c>
      <c r="O570">
        <v>2009</v>
      </c>
      <c r="P570">
        <v>3</v>
      </c>
      <c r="Q570">
        <v>14</v>
      </c>
      <c r="R570">
        <v>153</v>
      </c>
      <c r="S570" s="2">
        <f t="shared" si="60"/>
        <v>18385.385606970867</v>
      </c>
      <c r="T570" s="2">
        <f t="shared" si="61"/>
        <v>2812963.9978665425</v>
      </c>
      <c r="U570" s="3">
        <f>VLOOKUP($D570,[1]Sheet1!$A$2:$U$706,8,FALSE)</f>
        <v>3</v>
      </c>
      <c r="V570" s="4">
        <v>14</v>
      </c>
      <c r="W570" s="3">
        <f>VLOOKUP($D570,[1]Sheet1!$A$2:$U$706,9,FALSE)</f>
        <v>14</v>
      </c>
      <c r="X570" s="3">
        <f>VLOOKUP($D570,[1]Sheet1!$A$2:$U$706,11,FALSE)</f>
        <v>151</v>
      </c>
      <c r="Y570" s="3">
        <f>VLOOKUP($D570,[1]Sheet1!$A$2:$U$706,15,FALSE)</f>
        <v>0</v>
      </c>
      <c r="Z570" s="3">
        <f>VLOOKUP($D570,[1]Sheet1!$A$2:$U$706,16,FALSE)</f>
        <v>0</v>
      </c>
      <c r="AA570">
        <v>21</v>
      </c>
      <c r="AB570">
        <v>13</v>
      </c>
      <c r="AC570">
        <v>27</v>
      </c>
      <c r="AD570" t="s">
        <v>830</v>
      </c>
      <c r="AE570">
        <v>21</v>
      </c>
      <c r="AF570">
        <v>17.16206923</v>
      </c>
      <c r="AG570">
        <v>2515713.4350000001</v>
      </c>
      <c r="AH570">
        <v>6861306.0010000002</v>
      </c>
      <c r="AI570">
        <v>204.227</v>
      </c>
      <c r="AJ570" t="s">
        <v>53</v>
      </c>
      <c r="AK570">
        <v>-99</v>
      </c>
      <c r="AL570" t="s">
        <v>54</v>
      </c>
      <c r="AM570" t="s">
        <v>55</v>
      </c>
      <c r="AN570">
        <v>0</v>
      </c>
      <c r="AO570">
        <v>3</v>
      </c>
      <c r="AP570">
        <v>-99</v>
      </c>
      <c r="AQ570">
        <v>-99</v>
      </c>
      <c r="AR570">
        <v>-99</v>
      </c>
      <c r="AS570">
        <v>-99</v>
      </c>
      <c r="AT570">
        <v>-99</v>
      </c>
      <c r="AV570">
        <v>-99</v>
      </c>
      <c r="AW570">
        <v>-99</v>
      </c>
      <c r="AX570">
        <v>-99</v>
      </c>
      <c r="AY570">
        <v>-99</v>
      </c>
      <c r="AZ570">
        <v>-99</v>
      </c>
      <c r="BA570">
        <v>-99</v>
      </c>
      <c r="BB570">
        <v>-99</v>
      </c>
      <c r="BC570">
        <v>-99</v>
      </c>
      <c r="BD570">
        <v>-99</v>
      </c>
      <c r="BE570">
        <v>-99</v>
      </c>
      <c r="BF570">
        <v>-99</v>
      </c>
      <c r="BG570">
        <v>-99</v>
      </c>
      <c r="BH570">
        <v>-99</v>
      </c>
      <c r="BJ570">
        <v>-99</v>
      </c>
      <c r="BK570">
        <v>-99</v>
      </c>
    </row>
    <row r="571" spans="1:63">
      <c r="A571">
        <v>7454</v>
      </c>
      <c r="B571" t="s">
        <v>707</v>
      </c>
      <c r="C571">
        <v>588</v>
      </c>
      <c r="D571" t="s">
        <v>834</v>
      </c>
      <c r="E571">
        <v>2</v>
      </c>
      <c r="F571">
        <v>2515711.3199999998</v>
      </c>
      <c r="G571">
        <v>6861307.6900000004</v>
      </c>
      <c r="H571" s="2">
        <f t="shared" si="56"/>
        <v>36.279414618796743</v>
      </c>
      <c r="I571" s="2">
        <f t="shared" si="57"/>
        <v>20.255433220173163</v>
      </c>
      <c r="J571" s="2">
        <f t="shared" si="58"/>
        <v>1</v>
      </c>
      <c r="K571" s="2">
        <f t="shared" si="59"/>
        <v>1</v>
      </c>
      <c r="L571" s="2">
        <f t="shared" si="62"/>
        <v>1</v>
      </c>
      <c r="M571">
        <v>203.89</v>
      </c>
      <c r="N571">
        <v>-99</v>
      </c>
      <c r="O571">
        <v>2009</v>
      </c>
      <c r="P571">
        <v>3</v>
      </c>
      <c r="Q571">
        <v>14</v>
      </c>
      <c r="R571">
        <v>158</v>
      </c>
      <c r="S571" s="2">
        <f t="shared" si="60"/>
        <v>19606.6797510539</v>
      </c>
      <c r="T571" s="2">
        <f t="shared" si="61"/>
        <v>3097855.4006665163</v>
      </c>
      <c r="U571" s="3">
        <f>VLOOKUP($D571,[1]Sheet1!$A$2:$U$706,8,FALSE)</f>
        <v>3</v>
      </c>
      <c r="V571" s="4">
        <v>14</v>
      </c>
      <c r="W571" s="3">
        <f>VLOOKUP($D571,[1]Sheet1!$A$2:$U$706,9,FALSE)</f>
        <v>14</v>
      </c>
      <c r="X571" s="3">
        <f>VLOOKUP($D571,[1]Sheet1!$A$2:$U$706,11,FALSE)</f>
        <v>152</v>
      </c>
      <c r="Y571" s="3">
        <f>VLOOKUP($D571,[1]Sheet1!$A$2:$U$706,15,FALSE)</f>
        <v>0</v>
      </c>
      <c r="Z571" s="3">
        <f>VLOOKUP($D571,[1]Sheet1!$A$2:$U$706,16,FALSE)</f>
        <v>0</v>
      </c>
      <c r="AA571">
        <v>-99</v>
      </c>
      <c r="AB571">
        <v>-99</v>
      </c>
      <c r="AC571">
        <v>-99</v>
      </c>
      <c r="AD571" t="s">
        <v>835</v>
      </c>
      <c r="AE571">
        <v>19.190000000000001</v>
      </c>
      <c r="AF571">
        <v>17.514948879999999</v>
      </c>
      <c r="AG571">
        <v>2515711.6009999998</v>
      </c>
      <c r="AH571">
        <v>6861307.7680000002</v>
      </c>
      <c r="AI571">
        <v>204.708</v>
      </c>
      <c r="AJ571" t="s">
        <v>53</v>
      </c>
      <c r="AK571">
        <v>-99</v>
      </c>
      <c r="AL571" t="s">
        <v>54</v>
      </c>
      <c r="AM571" t="s">
        <v>55</v>
      </c>
      <c r="AN571">
        <v>0</v>
      </c>
      <c r="AO571">
        <v>3</v>
      </c>
      <c r="AP571">
        <v>-99</v>
      </c>
      <c r="AQ571">
        <v>-99</v>
      </c>
      <c r="AR571">
        <v>-99</v>
      </c>
      <c r="AS571">
        <v>-99</v>
      </c>
      <c r="AT571">
        <v>-99</v>
      </c>
      <c r="AV571">
        <v>-99</v>
      </c>
      <c r="AW571">
        <v>-99</v>
      </c>
      <c r="AX571">
        <v>-99</v>
      </c>
      <c r="AY571">
        <v>-99</v>
      </c>
      <c r="AZ571">
        <v>-99</v>
      </c>
      <c r="BA571">
        <v>-99</v>
      </c>
      <c r="BB571">
        <v>-99</v>
      </c>
      <c r="BC571">
        <v>-99</v>
      </c>
      <c r="BD571">
        <v>-99</v>
      </c>
      <c r="BE571">
        <v>-99</v>
      </c>
      <c r="BF571">
        <v>-99</v>
      </c>
      <c r="BG571">
        <v>-99</v>
      </c>
      <c r="BH571">
        <v>-99</v>
      </c>
      <c r="BJ571">
        <v>-99</v>
      </c>
      <c r="BK571">
        <v>-99</v>
      </c>
    </row>
    <row r="572" spans="1:63">
      <c r="A572">
        <v>7547</v>
      </c>
      <c r="B572" t="s">
        <v>707</v>
      </c>
      <c r="C572">
        <v>767</v>
      </c>
      <c r="D572" t="s">
        <v>949</v>
      </c>
      <c r="E572">
        <v>3</v>
      </c>
      <c r="F572">
        <v>2515712.7000000002</v>
      </c>
      <c r="G572">
        <v>6861316.7000000002</v>
      </c>
      <c r="H572" s="2">
        <f t="shared" si="56"/>
        <v>41.337909903417298</v>
      </c>
      <c r="I572" s="2">
        <f t="shared" si="57"/>
        <v>27.83805317981907</v>
      </c>
      <c r="J572" s="2">
        <f t="shared" si="58"/>
        <v>0</v>
      </c>
      <c r="K572" s="2">
        <f t="shared" si="59"/>
        <v>0</v>
      </c>
      <c r="L572" s="2">
        <f t="shared" si="62"/>
        <v>0</v>
      </c>
      <c r="M572">
        <v>-99</v>
      </c>
      <c r="N572">
        <v>-99</v>
      </c>
      <c r="O572">
        <v>2009</v>
      </c>
      <c r="P572">
        <v>3</v>
      </c>
      <c r="Q572">
        <v>14</v>
      </c>
      <c r="R572">
        <v>124</v>
      </c>
      <c r="S572" s="2">
        <f t="shared" si="60"/>
        <v>12076.282160399165</v>
      </c>
      <c r="T572" s="2">
        <f t="shared" si="61"/>
        <v>1497458.9878894964</v>
      </c>
      <c r="U572" s="3">
        <f>VLOOKUP($D572,[1]Sheet1!$A$2:$U$706,8,FALSE)</f>
        <v>3</v>
      </c>
      <c r="V572" s="4">
        <v>14</v>
      </c>
      <c r="W572" s="3">
        <f>VLOOKUP($D572,[1]Sheet1!$A$2:$U$706,9,FALSE)</f>
        <v>14</v>
      </c>
      <c r="X572" s="3">
        <f>VLOOKUP($D572,[1]Sheet1!$A$2:$U$706,11,FALSE)</f>
        <v>129</v>
      </c>
      <c r="Y572" s="3">
        <f>VLOOKUP($D572,[1]Sheet1!$A$2:$U$706,15,FALSE)</f>
        <v>0</v>
      </c>
      <c r="Z572" s="3">
        <f>VLOOKUP($D572,[1]Sheet1!$A$2:$U$706,16,FALSE)</f>
        <v>0</v>
      </c>
      <c r="AA572">
        <v>-99</v>
      </c>
      <c r="AB572">
        <v>-99</v>
      </c>
      <c r="AC572">
        <v>-99</v>
      </c>
      <c r="AD572" t="s">
        <v>950</v>
      </c>
      <c r="AE572">
        <v>-99</v>
      </c>
      <c r="AF572">
        <v>14.85569359</v>
      </c>
      <c r="AG572">
        <v>2515712.7000000002</v>
      </c>
      <c r="AH572">
        <v>6861316.7000000002</v>
      </c>
      <c r="AI572">
        <v>199.52199999999999</v>
      </c>
      <c r="AJ572" t="s">
        <v>428</v>
      </c>
      <c r="AK572">
        <v>-99</v>
      </c>
      <c r="AL572" t="s">
        <v>54</v>
      </c>
      <c r="AM572" t="s">
        <v>55</v>
      </c>
      <c r="AN572">
        <v>0</v>
      </c>
      <c r="AO572">
        <v>3</v>
      </c>
      <c r="AP572">
        <v>-99</v>
      </c>
      <c r="AQ572">
        <v>-99</v>
      </c>
      <c r="AR572">
        <v>-99</v>
      </c>
      <c r="AS572">
        <v>-99</v>
      </c>
      <c r="AT572">
        <v>-99</v>
      </c>
      <c r="AV572">
        <v>-99</v>
      </c>
      <c r="AW572">
        <v>-99</v>
      </c>
      <c r="AX572">
        <v>-99</v>
      </c>
      <c r="AY572">
        <v>-99</v>
      </c>
      <c r="AZ572">
        <v>-99</v>
      </c>
      <c r="BA572">
        <v>-99</v>
      </c>
      <c r="BB572">
        <v>-99</v>
      </c>
      <c r="BC572">
        <v>-99</v>
      </c>
      <c r="BD572">
        <v>-99</v>
      </c>
      <c r="BE572">
        <v>-99</v>
      </c>
      <c r="BF572">
        <v>-99</v>
      </c>
      <c r="BG572">
        <v>-99</v>
      </c>
      <c r="BH572">
        <v>-99</v>
      </c>
      <c r="BJ572">
        <v>-99</v>
      </c>
      <c r="BK572">
        <v>-99</v>
      </c>
    </row>
    <row r="573" spans="1:63">
      <c r="A573">
        <v>7414</v>
      </c>
      <c r="B573" t="s">
        <v>707</v>
      </c>
      <c r="C573">
        <v>543</v>
      </c>
      <c r="D573" t="s">
        <v>784</v>
      </c>
      <c r="E573">
        <v>2</v>
      </c>
      <c r="F573">
        <v>2515707.62</v>
      </c>
      <c r="G573">
        <v>6861297.3899999997</v>
      </c>
      <c r="H573" s="2">
        <f t="shared" si="56"/>
        <v>28.573107710770273</v>
      </c>
      <c r="I573" s="2">
        <f t="shared" si="57"/>
        <v>12.484150581342925</v>
      </c>
      <c r="J573" s="2">
        <f t="shared" si="58"/>
        <v>1</v>
      </c>
      <c r="K573" s="2">
        <f t="shared" si="59"/>
        <v>1</v>
      </c>
      <c r="L573" s="2">
        <f t="shared" si="62"/>
        <v>1</v>
      </c>
      <c r="M573">
        <v>201.35</v>
      </c>
      <c r="N573">
        <v>-99</v>
      </c>
      <c r="O573">
        <v>2009</v>
      </c>
      <c r="P573">
        <v>3</v>
      </c>
      <c r="Q573">
        <v>11</v>
      </c>
      <c r="R573">
        <v>122</v>
      </c>
      <c r="S573" s="2">
        <f t="shared" si="60"/>
        <v>11689.86626400762</v>
      </c>
      <c r="T573" s="2">
        <f t="shared" si="61"/>
        <v>1426163.6842089295</v>
      </c>
      <c r="U573" s="3">
        <f>VLOOKUP($D573,[1]Sheet1!$A$2:$U$706,8,FALSE)</f>
        <v>3</v>
      </c>
      <c r="V573" s="4">
        <v>14</v>
      </c>
      <c r="W573" s="3" t="str">
        <f>VLOOKUP($D573,[1]Sheet1!$A$2:$U$706,9,FALSE)</f>
        <v>14a1</v>
      </c>
      <c r="X573" s="3">
        <f>VLOOKUP($D573,[1]Sheet1!$A$2:$U$706,11,FALSE)</f>
        <v>122</v>
      </c>
      <c r="Y573" s="3">
        <f>VLOOKUP($D573,[1]Sheet1!$A$2:$U$706,15,FALSE)</f>
        <v>0</v>
      </c>
      <c r="Z573" s="3">
        <f>VLOOKUP($D573,[1]Sheet1!$A$2:$U$706,16,FALSE)</f>
        <v>0</v>
      </c>
      <c r="AA573">
        <v>17.5</v>
      </c>
      <c r="AB573">
        <v>11.5</v>
      </c>
      <c r="AC573">
        <v>25</v>
      </c>
      <c r="AD573" t="s">
        <v>52</v>
      </c>
      <c r="AE573">
        <v>17.5</v>
      </c>
      <c r="AF573">
        <v>14.67839929</v>
      </c>
      <c r="AG573">
        <v>2515707.3480000002</v>
      </c>
      <c r="AH573">
        <v>6861296.9160000002</v>
      </c>
      <c r="AI573">
        <v>201.90700000000001</v>
      </c>
      <c r="AJ573" t="s">
        <v>53</v>
      </c>
      <c r="AK573">
        <v>-99</v>
      </c>
      <c r="AL573" t="s">
        <v>54</v>
      </c>
      <c r="AM573" t="s">
        <v>55</v>
      </c>
      <c r="AN573">
        <v>0</v>
      </c>
      <c r="AO573">
        <v>3</v>
      </c>
      <c r="AP573">
        <v>-99</v>
      </c>
      <c r="AQ573">
        <v>-99</v>
      </c>
      <c r="AR573">
        <v>-99</v>
      </c>
      <c r="AS573">
        <v>-99</v>
      </c>
      <c r="AT573">
        <v>-99</v>
      </c>
      <c r="AV573">
        <v>-99</v>
      </c>
      <c r="AW573">
        <v>-99</v>
      </c>
      <c r="AX573">
        <v>-99</v>
      </c>
      <c r="AY573">
        <v>-99</v>
      </c>
      <c r="AZ573">
        <v>-99</v>
      </c>
      <c r="BA573">
        <v>-99</v>
      </c>
      <c r="BB573">
        <v>-99</v>
      </c>
      <c r="BC573">
        <v>-99</v>
      </c>
      <c r="BD573">
        <v>-99</v>
      </c>
      <c r="BE573">
        <v>-99</v>
      </c>
      <c r="BF573">
        <v>-99</v>
      </c>
      <c r="BG573">
        <v>-99</v>
      </c>
      <c r="BH573">
        <v>-99</v>
      </c>
      <c r="BJ573">
        <v>-99</v>
      </c>
      <c r="BK573">
        <v>-99</v>
      </c>
    </row>
    <row r="574" spans="1:63">
      <c r="A574">
        <v>7439</v>
      </c>
      <c r="B574" t="s">
        <v>707</v>
      </c>
      <c r="C574">
        <v>573</v>
      </c>
      <c r="D574" t="s">
        <v>817</v>
      </c>
      <c r="E574">
        <v>2</v>
      </c>
      <c r="F574">
        <v>2515720</v>
      </c>
      <c r="G574">
        <v>6861299.1100000003</v>
      </c>
      <c r="H574" s="2">
        <f t="shared" si="56"/>
        <v>40.520101524660106</v>
      </c>
      <c r="I574" s="2">
        <f t="shared" si="57"/>
        <v>8.8109858953510596</v>
      </c>
      <c r="J574" s="2">
        <f t="shared" si="58"/>
        <v>0</v>
      </c>
      <c r="K574" s="2">
        <f t="shared" si="59"/>
        <v>0</v>
      </c>
      <c r="L574" s="2">
        <f t="shared" si="62"/>
        <v>0</v>
      </c>
      <c r="M574">
        <v>201.03</v>
      </c>
      <c r="N574">
        <v>-99</v>
      </c>
      <c r="O574">
        <v>2009</v>
      </c>
      <c r="P574">
        <v>3</v>
      </c>
      <c r="Q574">
        <v>11</v>
      </c>
      <c r="R574">
        <v>120</v>
      </c>
      <c r="S574" s="2">
        <f t="shared" si="60"/>
        <v>11309.733552923255</v>
      </c>
      <c r="T574" s="2">
        <f t="shared" si="61"/>
        <v>1357168.0263507906</v>
      </c>
      <c r="U574" s="3">
        <f>VLOOKUP($D574,[1]Sheet1!$A$2:$U$706,8,FALSE)</f>
        <v>3</v>
      </c>
      <c r="V574" s="4">
        <v>14</v>
      </c>
      <c r="W574" s="3" t="str">
        <f>VLOOKUP($D574,[1]Sheet1!$A$2:$U$706,9,FALSE)</f>
        <v>14a1</v>
      </c>
      <c r="X574" s="3">
        <f>VLOOKUP($D574,[1]Sheet1!$A$2:$U$706,11,FALSE)</f>
        <v>120</v>
      </c>
      <c r="Y574" s="3">
        <f>VLOOKUP($D574,[1]Sheet1!$A$2:$U$706,15,FALSE)</f>
        <v>0</v>
      </c>
      <c r="Z574" s="3">
        <f>VLOOKUP($D574,[1]Sheet1!$A$2:$U$706,16,FALSE)</f>
        <v>0</v>
      </c>
      <c r="AA574">
        <v>-99</v>
      </c>
      <c r="AB574">
        <v>-99</v>
      </c>
      <c r="AC574">
        <v>-99</v>
      </c>
      <c r="AD574" t="s">
        <v>52</v>
      </c>
      <c r="AE574">
        <v>16.54</v>
      </c>
      <c r="AF574">
        <v>14.49850883</v>
      </c>
      <c r="AG574">
        <v>2515719.62</v>
      </c>
      <c r="AH574">
        <v>6861299.0959999999</v>
      </c>
      <c r="AI574">
        <v>201.37700000000001</v>
      </c>
      <c r="AJ574" t="s">
        <v>53</v>
      </c>
      <c r="AK574">
        <v>-99</v>
      </c>
      <c r="AL574" t="s">
        <v>54</v>
      </c>
      <c r="AM574" t="s">
        <v>55</v>
      </c>
      <c r="AN574">
        <v>0</v>
      </c>
      <c r="AO574">
        <v>3</v>
      </c>
      <c r="AP574">
        <v>-99</v>
      </c>
      <c r="AQ574">
        <v>-99</v>
      </c>
      <c r="AR574">
        <v>-99</v>
      </c>
      <c r="AS574">
        <v>-99</v>
      </c>
      <c r="AT574">
        <v>-99</v>
      </c>
      <c r="AV574">
        <v>-99</v>
      </c>
      <c r="AW574">
        <v>-99</v>
      </c>
      <c r="AX574">
        <v>-99</v>
      </c>
      <c r="AY574">
        <v>-99</v>
      </c>
      <c r="AZ574">
        <v>-99</v>
      </c>
      <c r="BA574">
        <v>-99</v>
      </c>
      <c r="BB574">
        <v>-99</v>
      </c>
      <c r="BC574">
        <v>-99</v>
      </c>
      <c r="BD574">
        <v>-99</v>
      </c>
      <c r="BE574">
        <v>-99</v>
      </c>
      <c r="BF574">
        <v>-99</v>
      </c>
      <c r="BG574">
        <v>-99</v>
      </c>
      <c r="BH574">
        <v>-99</v>
      </c>
      <c r="BJ574">
        <v>-99</v>
      </c>
      <c r="BK574">
        <v>-99</v>
      </c>
    </row>
    <row r="575" spans="1:63">
      <c r="A575">
        <v>7458</v>
      </c>
      <c r="B575" t="s">
        <v>707</v>
      </c>
      <c r="C575">
        <v>592</v>
      </c>
      <c r="D575" t="s">
        <v>839</v>
      </c>
      <c r="E575">
        <v>2</v>
      </c>
      <c r="F575">
        <v>2515710.64</v>
      </c>
      <c r="G575">
        <v>6861312.6799999997</v>
      </c>
      <c r="H575" s="2">
        <f t="shared" si="56"/>
        <v>37.771990449668877</v>
      </c>
      <c r="I575" s="2">
        <f t="shared" si="57"/>
        <v>25.065289494702281</v>
      </c>
      <c r="J575" s="2">
        <f t="shared" si="58"/>
        <v>1</v>
      </c>
      <c r="K575" s="2">
        <f t="shared" si="59"/>
        <v>1</v>
      </c>
      <c r="L575" s="2">
        <f t="shared" si="62"/>
        <v>1</v>
      </c>
      <c r="M575">
        <v>204.98</v>
      </c>
      <c r="N575">
        <v>-99</v>
      </c>
      <c r="O575">
        <v>2009</v>
      </c>
      <c r="P575">
        <v>3</v>
      </c>
      <c r="Q575">
        <v>11</v>
      </c>
      <c r="R575">
        <v>192</v>
      </c>
      <c r="S575" s="2">
        <f t="shared" si="60"/>
        <v>28952.917895483533</v>
      </c>
      <c r="T575" s="2">
        <f t="shared" si="61"/>
        <v>5558960.2359328382</v>
      </c>
      <c r="U575" s="3">
        <f>VLOOKUP($D575,[1]Sheet1!$A$2:$U$706,8,FALSE)</f>
        <v>3</v>
      </c>
      <c r="V575" s="4">
        <v>14</v>
      </c>
      <c r="W575" s="3" t="str">
        <f>VLOOKUP($D575,[1]Sheet1!$A$2:$U$706,9,FALSE)</f>
        <v>14a1</v>
      </c>
      <c r="X575" s="3">
        <f>VLOOKUP($D575,[1]Sheet1!$A$2:$U$706,11,FALSE)</f>
        <v>193</v>
      </c>
      <c r="Y575" s="3">
        <f>VLOOKUP($D575,[1]Sheet1!$A$2:$U$706,15,FALSE)</f>
        <v>0</v>
      </c>
      <c r="Z575" s="3">
        <f>VLOOKUP($D575,[1]Sheet1!$A$2:$U$706,16,FALSE)</f>
        <v>0</v>
      </c>
      <c r="AA575">
        <v>-99</v>
      </c>
      <c r="AB575">
        <v>-99</v>
      </c>
      <c r="AC575">
        <v>-99</v>
      </c>
      <c r="AD575" t="s">
        <v>52</v>
      </c>
      <c r="AE575">
        <v>20.21</v>
      </c>
      <c r="AF575">
        <v>19.63073507</v>
      </c>
      <c r="AG575">
        <v>2515710.773</v>
      </c>
      <c r="AH575">
        <v>6861312.483</v>
      </c>
      <c r="AI575">
        <v>205.58799999999999</v>
      </c>
      <c r="AJ575" t="s">
        <v>53</v>
      </c>
      <c r="AK575">
        <v>-99</v>
      </c>
      <c r="AL575" t="s">
        <v>54</v>
      </c>
      <c r="AM575" t="s">
        <v>55</v>
      </c>
      <c r="AN575">
        <v>0</v>
      </c>
      <c r="AO575">
        <v>3</v>
      </c>
      <c r="AP575">
        <v>-99</v>
      </c>
      <c r="AQ575">
        <v>-99</v>
      </c>
      <c r="AR575">
        <v>-99</v>
      </c>
      <c r="AS575">
        <v>-99</v>
      </c>
      <c r="AT575">
        <v>-99</v>
      </c>
      <c r="AV575">
        <v>-99</v>
      </c>
      <c r="AW575">
        <v>-99</v>
      </c>
      <c r="AX575">
        <v>-99</v>
      </c>
      <c r="AY575">
        <v>-99</v>
      </c>
      <c r="AZ575">
        <v>-99</v>
      </c>
      <c r="BA575">
        <v>-99</v>
      </c>
      <c r="BB575">
        <v>-99</v>
      </c>
      <c r="BC575">
        <v>-99</v>
      </c>
      <c r="BD575">
        <v>-99</v>
      </c>
      <c r="BE575">
        <v>-99</v>
      </c>
      <c r="BF575">
        <v>-99</v>
      </c>
      <c r="BG575">
        <v>-99</v>
      </c>
      <c r="BH575">
        <v>-99</v>
      </c>
      <c r="BJ575">
        <v>-99</v>
      </c>
      <c r="BK575">
        <v>-99</v>
      </c>
    </row>
    <row r="576" spans="1:63">
      <c r="A576">
        <v>7313</v>
      </c>
      <c r="B576" t="s">
        <v>496</v>
      </c>
      <c r="C576">
        <v>705</v>
      </c>
      <c r="D576" t="s">
        <v>658</v>
      </c>
      <c r="E576">
        <v>3</v>
      </c>
      <c r="F576">
        <v>2515672.58</v>
      </c>
      <c r="G576">
        <v>6861335.9100000001</v>
      </c>
      <c r="H576" s="2">
        <f t="shared" si="56"/>
        <v>13.095338295428711</v>
      </c>
      <c r="I576" s="2">
        <f t="shared" si="57"/>
        <v>62.203670429843442</v>
      </c>
      <c r="J576" s="2">
        <f t="shared" si="58"/>
        <v>1</v>
      </c>
      <c r="K576" s="2">
        <f t="shared" si="59"/>
        <v>0</v>
      </c>
      <c r="L576" s="2">
        <f t="shared" si="62"/>
        <v>0</v>
      </c>
      <c r="M576">
        <v>-99</v>
      </c>
      <c r="N576">
        <v>-99</v>
      </c>
      <c r="O576">
        <v>2009</v>
      </c>
      <c r="P576">
        <v>3</v>
      </c>
      <c r="Q576">
        <v>14</v>
      </c>
      <c r="R576">
        <v>90</v>
      </c>
      <c r="S576" s="2">
        <f t="shared" si="60"/>
        <v>6361.7251235193307</v>
      </c>
      <c r="T576" s="2">
        <f t="shared" si="61"/>
        <v>572555.26111673971</v>
      </c>
      <c r="U576" s="3">
        <f>VLOOKUP($D576,[1]Sheet1!$A$2:$U$706,8,FALSE)</f>
        <v>3</v>
      </c>
      <c r="V576" s="4">
        <v>14</v>
      </c>
      <c r="W576" s="3" t="str">
        <f>VLOOKUP($D576,[1]Sheet1!$A$2:$U$706,9,FALSE)</f>
        <v>14a1</v>
      </c>
      <c r="X576" s="3">
        <f>VLOOKUP($D576,[1]Sheet1!$A$2:$U$706,11,FALSE)</f>
        <v>95</v>
      </c>
      <c r="Y576" s="3">
        <f>VLOOKUP($D576,[1]Sheet1!$A$2:$U$706,15,FALSE)</f>
        <v>0</v>
      </c>
      <c r="Z576" s="3">
        <f>VLOOKUP($D576,[1]Sheet1!$A$2:$U$706,16,FALSE)</f>
        <v>0</v>
      </c>
      <c r="AA576">
        <v>-99</v>
      </c>
      <c r="AB576">
        <v>-99</v>
      </c>
      <c r="AC576">
        <v>-99</v>
      </c>
      <c r="AD576" t="s">
        <v>659</v>
      </c>
      <c r="AE576">
        <v>-99</v>
      </c>
      <c r="AF576">
        <v>11.45599423</v>
      </c>
      <c r="AG576">
        <v>2515672.58</v>
      </c>
      <c r="AH576">
        <v>6861335.9100000001</v>
      </c>
      <c r="AI576">
        <v>198.45500000000001</v>
      </c>
      <c r="AJ576" t="s">
        <v>428</v>
      </c>
      <c r="AK576">
        <v>-99</v>
      </c>
      <c r="AL576" t="s">
        <v>54</v>
      </c>
      <c r="AM576" t="s">
        <v>55</v>
      </c>
      <c r="AN576">
        <v>0</v>
      </c>
      <c r="AO576">
        <v>3</v>
      </c>
      <c r="AP576">
        <v>-99</v>
      </c>
      <c r="AQ576">
        <v>-99</v>
      </c>
      <c r="AR576">
        <v>-99</v>
      </c>
      <c r="AS576">
        <v>-99</v>
      </c>
      <c r="AT576">
        <v>-99</v>
      </c>
      <c r="AV576">
        <v>-99</v>
      </c>
      <c r="AW576">
        <v>-99</v>
      </c>
      <c r="AX576">
        <v>-99</v>
      </c>
      <c r="AY576">
        <v>-99</v>
      </c>
      <c r="AZ576">
        <v>-99</v>
      </c>
      <c r="BA576">
        <v>-99</v>
      </c>
      <c r="BB576">
        <v>-99</v>
      </c>
      <c r="BC576">
        <v>-99</v>
      </c>
      <c r="BD576">
        <v>-99</v>
      </c>
      <c r="BE576">
        <v>-99</v>
      </c>
      <c r="BF576">
        <v>-99</v>
      </c>
      <c r="BG576">
        <v>-99</v>
      </c>
      <c r="BH576">
        <v>-99</v>
      </c>
      <c r="BJ576">
        <v>-99</v>
      </c>
      <c r="BK576">
        <v>-99</v>
      </c>
    </row>
    <row r="577" spans="1:63">
      <c r="A577">
        <v>7493</v>
      </c>
      <c r="B577" t="s">
        <v>707</v>
      </c>
      <c r="C577">
        <v>710</v>
      </c>
      <c r="D577" t="s">
        <v>876</v>
      </c>
      <c r="E577">
        <v>3</v>
      </c>
      <c r="F577">
        <v>2515714.2400000002</v>
      </c>
      <c r="G577">
        <v>6861288.8600000003</v>
      </c>
      <c r="H577" s="2">
        <f t="shared" si="56"/>
        <v>30.967931488689405</v>
      </c>
      <c r="I577" s="2">
        <f t="shared" si="57"/>
        <v>1.9556122657573667</v>
      </c>
      <c r="J577" s="2">
        <f t="shared" si="58"/>
        <v>1</v>
      </c>
      <c r="K577" s="2">
        <f t="shared" si="59"/>
        <v>0</v>
      </c>
      <c r="L577" s="2">
        <f t="shared" si="62"/>
        <v>0</v>
      </c>
      <c r="M577">
        <v>-99</v>
      </c>
      <c r="N577">
        <v>-99</v>
      </c>
      <c r="O577">
        <v>2009</v>
      </c>
      <c r="P577">
        <v>3</v>
      </c>
      <c r="Q577">
        <v>14</v>
      </c>
      <c r="R577">
        <v>82</v>
      </c>
      <c r="S577" s="2">
        <f t="shared" si="60"/>
        <v>5281.0172506844419</v>
      </c>
      <c r="T577" s="2">
        <f t="shared" si="61"/>
        <v>433043.41455612425</v>
      </c>
      <c r="U577" s="3">
        <f>VLOOKUP($D577,[1]Sheet1!$A$2:$U$706,8,FALSE)</f>
        <v>3</v>
      </c>
      <c r="V577" s="4">
        <v>14</v>
      </c>
      <c r="W577" s="3" t="str">
        <f>VLOOKUP($D577,[1]Sheet1!$A$2:$U$706,9,FALSE)</f>
        <v>14a1</v>
      </c>
      <c r="X577" s="3">
        <f>VLOOKUP($D577,[1]Sheet1!$A$2:$U$706,11,FALSE)</f>
        <v>91</v>
      </c>
      <c r="Y577" s="3">
        <f>VLOOKUP($D577,[1]Sheet1!$A$2:$U$706,15,FALSE)</f>
        <v>16</v>
      </c>
      <c r="Z577" s="3">
        <f>VLOOKUP($D577,[1]Sheet1!$A$2:$U$706,16,FALSE)</f>
        <v>5</v>
      </c>
      <c r="AA577">
        <v>-99</v>
      </c>
      <c r="AB577">
        <v>-99</v>
      </c>
      <c r="AC577">
        <v>-99</v>
      </c>
      <c r="AD577" t="s">
        <v>877</v>
      </c>
      <c r="AE577">
        <v>-99</v>
      </c>
      <c r="AF577">
        <v>10.523710149999999</v>
      </c>
      <c r="AG577">
        <v>2515714.2400000002</v>
      </c>
      <c r="AH577">
        <v>6861288.8600000003</v>
      </c>
      <c r="AI577">
        <v>195.072</v>
      </c>
      <c r="AJ577" t="s">
        <v>90</v>
      </c>
      <c r="AK577">
        <v>-99</v>
      </c>
      <c r="AL577" t="s">
        <v>54</v>
      </c>
      <c r="AM577" t="s">
        <v>55</v>
      </c>
      <c r="AN577">
        <v>0</v>
      </c>
      <c r="AO577">
        <v>3</v>
      </c>
      <c r="AP577">
        <v>-99</v>
      </c>
      <c r="AQ577">
        <v>-99</v>
      </c>
      <c r="AR577">
        <v>-99</v>
      </c>
      <c r="AS577">
        <v>-99</v>
      </c>
      <c r="AT577">
        <v>-99</v>
      </c>
      <c r="AV577">
        <v>-99</v>
      </c>
      <c r="AW577">
        <v>-99</v>
      </c>
      <c r="AX577">
        <v>-99</v>
      </c>
      <c r="AY577">
        <v>-99</v>
      </c>
      <c r="AZ577">
        <v>-99</v>
      </c>
      <c r="BA577">
        <v>-99</v>
      </c>
      <c r="BB577">
        <v>-99</v>
      </c>
      <c r="BC577">
        <v>-99</v>
      </c>
      <c r="BD577">
        <v>-99</v>
      </c>
      <c r="BE577">
        <v>-99</v>
      </c>
      <c r="BF577">
        <v>-99</v>
      </c>
      <c r="BG577">
        <v>-99</v>
      </c>
      <c r="BH577">
        <v>-99</v>
      </c>
      <c r="BJ577">
        <v>-99</v>
      </c>
      <c r="BK577">
        <v>-99</v>
      </c>
    </row>
    <row r="578" spans="1:63">
      <c r="A578">
        <v>6957</v>
      </c>
      <c r="B578" t="s">
        <v>50</v>
      </c>
      <c r="C578">
        <v>712</v>
      </c>
      <c r="D578" t="s">
        <v>225</v>
      </c>
      <c r="E578">
        <v>3</v>
      </c>
      <c r="F578">
        <v>2515672.94</v>
      </c>
      <c r="G578">
        <v>6861270.1200000001</v>
      </c>
      <c r="H578" s="2">
        <f t="shared" si="56"/>
        <v>-14.382446341292624</v>
      </c>
      <c r="I578" s="2">
        <f t="shared" si="57"/>
        <v>2.4255385464969357</v>
      </c>
      <c r="J578" s="2">
        <f t="shared" si="58"/>
        <v>0</v>
      </c>
      <c r="K578" s="2">
        <f t="shared" si="59"/>
        <v>0</v>
      </c>
      <c r="L578" s="2">
        <f t="shared" si="62"/>
        <v>0</v>
      </c>
      <c r="M578">
        <v>-99</v>
      </c>
      <c r="N578">
        <v>-99</v>
      </c>
      <c r="O578">
        <v>2009</v>
      </c>
      <c r="P578">
        <v>3</v>
      </c>
      <c r="Q578">
        <v>14</v>
      </c>
      <c r="R578">
        <v>45</v>
      </c>
      <c r="S578" s="2">
        <f t="shared" si="60"/>
        <v>1590.4312808798327</v>
      </c>
      <c r="T578" s="2">
        <f t="shared" si="61"/>
        <v>71569.407639592464</v>
      </c>
      <c r="U578" s="3">
        <f>VLOOKUP($D578,[1]Sheet1!$A$2:$U$706,8,FALSE)</f>
        <v>3</v>
      </c>
      <c r="V578" s="4">
        <v>14</v>
      </c>
      <c r="W578" s="3" t="str">
        <f>VLOOKUP($D578,[1]Sheet1!$A$2:$U$706,9,FALSE)</f>
        <v>14a3</v>
      </c>
      <c r="X578" s="3">
        <f>VLOOKUP($D578,[1]Sheet1!$A$2:$U$706,11,FALSE)</f>
        <v>47</v>
      </c>
      <c r="Y578" s="3">
        <f>VLOOKUP($D578,[1]Sheet1!$A$2:$U$706,15,FALSE)</f>
        <v>0</v>
      </c>
      <c r="Z578" s="3">
        <f>VLOOKUP($D578,[1]Sheet1!$A$2:$U$706,16,FALSE)</f>
        <v>0</v>
      </c>
      <c r="AA578">
        <v>-99</v>
      </c>
      <c r="AB578">
        <v>-99</v>
      </c>
      <c r="AC578">
        <v>-99</v>
      </c>
      <c r="AD578" t="s">
        <v>226</v>
      </c>
      <c r="AE578">
        <v>-99</v>
      </c>
      <c r="AF578">
        <v>5.4911938779999998</v>
      </c>
      <c r="AG578">
        <v>2515672.94</v>
      </c>
      <c r="AH578">
        <v>6861270.1200000001</v>
      </c>
      <c r="AI578">
        <v>194.05799999999999</v>
      </c>
      <c r="AJ578" t="s">
        <v>90</v>
      </c>
      <c r="AK578">
        <v>-99</v>
      </c>
      <c r="AL578" t="s">
        <v>54</v>
      </c>
      <c r="AM578" t="s">
        <v>55</v>
      </c>
      <c r="AN578">
        <v>0</v>
      </c>
      <c r="AO578">
        <v>3</v>
      </c>
      <c r="AP578">
        <v>-99</v>
      </c>
      <c r="AQ578">
        <v>-99</v>
      </c>
      <c r="AR578">
        <v>-99</v>
      </c>
      <c r="AS578">
        <v>-99</v>
      </c>
      <c r="AT578">
        <v>-99</v>
      </c>
      <c r="AV578">
        <v>-99</v>
      </c>
      <c r="AW578">
        <v>-99</v>
      </c>
      <c r="AX578">
        <v>-99</v>
      </c>
      <c r="AY578">
        <v>-99</v>
      </c>
      <c r="AZ578">
        <v>-99</v>
      </c>
      <c r="BA578">
        <v>-99</v>
      </c>
      <c r="BB578">
        <v>-99</v>
      </c>
      <c r="BC578">
        <v>-99</v>
      </c>
      <c r="BD578">
        <v>-99</v>
      </c>
      <c r="BE578">
        <v>-99</v>
      </c>
      <c r="BF578">
        <v>-99</v>
      </c>
      <c r="BG578">
        <v>-99</v>
      </c>
      <c r="BH578">
        <v>-99</v>
      </c>
      <c r="BJ578">
        <v>-99</v>
      </c>
      <c r="BK578">
        <v>-99</v>
      </c>
    </row>
    <row r="579" spans="1:63">
      <c r="A579">
        <v>7467</v>
      </c>
      <c r="B579" t="s">
        <v>707</v>
      </c>
      <c r="C579">
        <v>601</v>
      </c>
      <c r="D579" t="s">
        <v>849</v>
      </c>
      <c r="E579">
        <v>2</v>
      </c>
      <c r="F579">
        <v>2515707.13</v>
      </c>
      <c r="G579">
        <v>6861325.8799999999</v>
      </c>
      <c r="H579" s="2">
        <f t="shared" si="56"/>
        <v>40.169411172006733</v>
      </c>
      <c r="I579" s="2">
        <f t="shared" si="57"/>
        <v>38.511942382567064</v>
      </c>
      <c r="J579" s="2">
        <f t="shared" si="58"/>
        <v>0</v>
      </c>
      <c r="K579" s="2">
        <f t="shared" si="59"/>
        <v>0</v>
      </c>
      <c r="L579" s="2">
        <f t="shared" si="62"/>
        <v>0</v>
      </c>
      <c r="M579">
        <v>203.13</v>
      </c>
      <c r="N579">
        <v>-99</v>
      </c>
      <c r="O579">
        <v>2009</v>
      </c>
      <c r="P579">
        <v>3</v>
      </c>
      <c r="Q579">
        <v>11</v>
      </c>
      <c r="R579">
        <v>167</v>
      </c>
      <c r="S579" s="2">
        <f t="shared" si="60"/>
        <v>21903.969378991434</v>
      </c>
      <c r="T579" s="2">
        <f t="shared" si="61"/>
        <v>3657962.8862915696</v>
      </c>
      <c r="U579" s="3">
        <f>VLOOKUP($D579,[1]Sheet1!$A$2:$U$706,8,FALSE)</f>
        <v>3</v>
      </c>
      <c r="V579" s="4">
        <v>14</v>
      </c>
      <c r="W579" s="3" t="str">
        <f>VLOOKUP($D579,[1]Sheet1!$A$2:$U$706,9,FALSE)</f>
        <v>14a6</v>
      </c>
      <c r="X579" s="3">
        <f>VLOOKUP($D579,[1]Sheet1!$A$2:$U$706,11,FALSE)</f>
        <v>155</v>
      </c>
      <c r="Y579" s="3">
        <f>VLOOKUP($D579,[1]Sheet1!$A$2:$U$706,15,FALSE)</f>
        <v>0</v>
      </c>
      <c r="Z579" s="3">
        <f>VLOOKUP($D579,[1]Sheet1!$A$2:$U$706,16,FALSE)</f>
        <v>0</v>
      </c>
      <c r="AA579">
        <v>-99</v>
      </c>
      <c r="AB579">
        <v>-99</v>
      </c>
      <c r="AC579">
        <v>-99</v>
      </c>
      <c r="AD579" t="s">
        <v>52</v>
      </c>
      <c r="AE579">
        <v>18.46</v>
      </c>
      <c r="AF579">
        <v>18.12112067</v>
      </c>
      <c r="AG579">
        <v>2515707.753</v>
      </c>
      <c r="AH579">
        <v>6861325.3930000002</v>
      </c>
      <c r="AI579">
        <v>203.98400000000001</v>
      </c>
      <c r="AJ579" t="s">
        <v>53</v>
      </c>
      <c r="AK579">
        <v>-99</v>
      </c>
      <c r="AL579" t="s">
        <v>54</v>
      </c>
      <c r="AM579" t="s">
        <v>55</v>
      </c>
      <c r="AN579">
        <v>0</v>
      </c>
      <c r="AO579">
        <v>3</v>
      </c>
      <c r="AP579">
        <v>-99</v>
      </c>
      <c r="AQ579">
        <v>-99</v>
      </c>
      <c r="AR579">
        <v>-99</v>
      </c>
      <c r="AS579">
        <v>-99</v>
      </c>
      <c r="AT579">
        <v>-99</v>
      </c>
      <c r="AV579">
        <v>-99</v>
      </c>
      <c r="AW579">
        <v>-99</v>
      </c>
      <c r="AX579">
        <v>-99</v>
      </c>
      <c r="AY579">
        <v>-99</v>
      </c>
      <c r="AZ579">
        <v>-99</v>
      </c>
      <c r="BA579">
        <v>-99</v>
      </c>
      <c r="BB579">
        <v>-99</v>
      </c>
      <c r="BC579">
        <v>-99</v>
      </c>
      <c r="BD579">
        <v>-99</v>
      </c>
      <c r="BE579">
        <v>-99</v>
      </c>
      <c r="BF579">
        <v>-99</v>
      </c>
      <c r="BG579">
        <v>-99</v>
      </c>
      <c r="BH579">
        <v>-99</v>
      </c>
      <c r="BJ579">
        <v>-99</v>
      </c>
      <c r="BK579">
        <v>-99</v>
      </c>
    </row>
    <row r="580" spans="1:63">
      <c r="A580">
        <v>7345</v>
      </c>
      <c r="B580" t="s">
        <v>496</v>
      </c>
      <c r="C580">
        <v>738</v>
      </c>
      <c r="D580" t="s">
        <v>700</v>
      </c>
      <c r="E580">
        <v>3</v>
      </c>
      <c r="F580">
        <v>2515705.21</v>
      </c>
      <c r="G580">
        <v>6861332.9500000002</v>
      </c>
      <c r="H580" s="2">
        <f t="shared" si="56"/>
        <v>41.417211331596583</v>
      </c>
      <c r="I580" s="2">
        <f t="shared" si="57"/>
        <v>45.730965499696936</v>
      </c>
      <c r="J580" s="2">
        <f t="shared" si="58"/>
        <v>0</v>
      </c>
      <c r="K580" s="2">
        <f t="shared" si="59"/>
        <v>0</v>
      </c>
      <c r="L580" s="2">
        <f t="shared" si="62"/>
        <v>0</v>
      </c>
      <c r="M580">
        <v>-99</v>
      </c>
      <c r="N580">
        <v>-99</v>
      </c>
      <c r="O580">
        <v>2009</v>
      </c>
      <c r="P580">
        <v>3</v>
      </c>
      <c r="Q580">
        <v>11</v>
      </c>
      <c r="R580">
        <v>126</v>
      </c>
      <c r="S580" s="2">
        <f t="shared" si="60"/>
        <v>12468.981242097889</v>
      </c>
      <c r="T580" s="2">
        <f t="shared" si="61"/>
        <v>1571091.6365043339</v>
      </c>
      <c r="U580" s="3">
        <f>VLOOKUP($D580,[1]Sheet1!$A$2:$U$706,8,FALSE)</f>
        <v>4</v>
      </c>
      <c r="V580" s="4">
        <v>11</v>
      </c>
      <c r="W580" s="3">
        <f>VLOOKUP($D580,[1]Sheet1!$A$2:$U$706,9,FALSE)</f>
        <v>11</v>
      </c>
      <c r="X580" s="3">
        <f>VLOOKUP($D580,[1]Sheet1!$A$2:$U$706,11,FALSE)</f>
        <v>125</v>
      </c>
      <c r="Y580" s="3">
        <f>VLOOKUP($D580,[1]Sheet1!$A$2:$U$706,15,FALSE)</f>
        <v>0</v>
      </c>
      <c r="Z580" s="3">
        <f>VLOOKUP($D580,[1]Sheet1!$A$2:$U$706,16,FALSE)</f>
        <v>0</v>
      </c>
      <c r="AA580">
        <v>-99</v>
      </c>
      <c r="AB580">
        <v>-99</v>
      </c>
      <c r="AC580">
        <v>-99</v>
      </c>
      <c r="AD580" t="s">
        <v>52</v>
      </c>
      <c r="AE580">
        <v>-99</v>
      </c>
      <c r="AF580">
        <v>15.03043815</v>
      </c>
      <c r="AG580">
        <v>2515705.21</v>
      </c>
      <c r="AH580">
        <v>6861332.9500000002</v>
      </c>
      <c r="AI580">
        <v>199.41499999999999</v>
      </c>
      <c r="AJ580" t="s">
        <v>428</v>
      </c>
      <c r="AK580">
        <v>-99</v>
      </c>
      <c r="AL580" t="s">
        <v>54</v>
      </c>
      <c r="AM580" t="s">
        <v>55</v>
      </c>
      <c r="AN580">
        <v>0</v>
      </c>
      <c r="AO580">
        <v>3</v>
      </c>
      <c r="AP580">
        <v>-99</v>
      </c>
      <c r="AQ580">
        <v>-99</v>
      </c>
      <c r="AR580">
        <v>-99</v>
      </c>
      <c r="AS580">
        <v>-99</v>
      </c>
      <c r="AT580">
        <v>-99</v>
      </c>
      <c r="AV580">
        <v>-99</v>
      </c>
      <c r="AW580">
        <v>-99</v>
      </c>
      <c r="AX580">
        <v>-99</v>
      </c>
      <c r="AY580">
        <v>-99</v>
      </c>
      <c r="AZ580">
        <v>-99</v>
      </c>
      <c r="BA580">
        <v>-99</v>
      </c>
      <c r="BB580">
        <v>-99</v>
      </c>
      <c r="BC580">
        <v>-99</v>
      </c>
      <c r="BD580">
        <v>-99</v>
      </c>
      <c r="BE580">
        <v>-99</v>
      </c>
      <c r="BF580">
        <v>-99</v>
      </c>
      <c r="BG580">
        <v>-99</v>
      </c>
      <c r="BH580">
        <v>-99</v>
      </c>
      <c r="BJ580">
        <v>-99</v>
      </c>
      <c r="BK580">
        <v>-99</v>
      </c>
    </row>
    <row r="581" spans="1:63">
      <c r="A581">
        <v>7490</v>
      </c>
      <c r="B581" t="s">
        <v>707</v>
      </c>
      <c r="C581">
        <v>707</v>
      </c>
      <c r="D581" t="s">
        <v>872</v>
      </c>
      <c r="E581">
        <v>3</v>
      </c>
      <c r="F581">
        <v>2515724.62</v>
      </c>
      <c r="G581">
        <v>6861294.2599999998</v>
      </c>
      <c r="H581" s="2">
        <f t="shared" si="56"/>
        <v>42.657544931192163</v>
      </c>
      <c r="I581" s="2">
        <f t="shared" si="57"/>
        <v>2.4628967584276058</v>
      </c>
      <c r="J581" s="2">
        <f t="shared" si="58"/>
        <v>0</v>
      </c>
      <c r="K581" s="2">
        <f t="shared" si="59"/>
        <v>0</v>
      </c>
      <c r="L581" s="2">
        <f t="shared" si="62"/>
        <v>0</v>
      </c>
      <c r="M581">
        <v>-99</v>
      </c>
      <c r="N581">
        <v>-99</v>
      </c>
      <c r="O581">
        <v>2009</v>
      </c>
      <c r="P581">
        <v>3</v>
      </c>
      <c r="Q581">
        <v>11</v>
      </c>
      <c r="R581">
        <v>91</v>
      </c>
      <c r="S581" s="2">
        <f t="shared" si="60"/>
        <v>6503.8821910942688</v>
      </c>
      <c r="T581" s="2">
        <f t="shared" si="61"/>
        <v>591853.2793895785</v>
      </c>
      <c r="U581" s="3">
        <f>VLOOKUP($D581,[1]Sheet1!$A$2:$U$706,8,FALSE)</f>
        <v>4</v>
      </c>
      <c r="V581" s="4">
        <v>11</v>
      </c>
      <c r="W581" s="3">
        <f>VLOOKUP($D581,[1]Sheet1!$A$2:$U$706,9,FALSE)</f>
        <v>11</v>
      </c>
      <c r="X581" s="3">
        <f>VLOOKUP($D581,[1]Sheet1!$A$2:$U$706,11,FALSE)</f>
        <v>91</v>
      </c>
      <c r="Y581" s="3">
        <f>VLOOKUP($D581,[1]Sheet1!$A$2:$U$706,15,FALSE)</f>
        <v>11</v>
      </c>
      <c r="Z581" s="3">
        <f>VLOOKUP($D581,[1]Sheet1!$A$2:$U$706,16,FALSE)</f>
        <v>4.5</v>
      </c>
      <c r="AA581">
        <v>-99</v>
      </c>
      <c r="AB581">
        <v>-99</v>
      </c>
      <c r="AC581">
        <v>-99</v>
      </c>
      <c r="AD581" t="s">
        <v>52</v>
      </c>
      <c r="AE581">
        <v>-99</v>
      </c>
      <c r="AF581">
        <v>11.568706499999999</v>
      </c>
      <c r="AG581">
        <v>2515724.62</v>
      </c>
      <c r="AH581">
        <v>6861294.2599999998</v>
      </c>
      <c r="AI581">
        <v>196.25399999999999</v>
      </c>
      <c r="AJ581" t="s">
        <v>428</v>
      </c>
      <c r="AK581">
        <v>-99</v>
      </c>
      <c r="AL581" t="s">
        <v>54</v>
      </c>
      <c r="AM581" t="s">
        <v>55</v>
      </c>
      <c r="AN581">
        <v>0</v>
      </c>
      <c r="AO581">
        <v>3</v>
      </c>
      <c r="AP581">
        <v>-99</v>
      </c>
      <c r="AQ581">
        <v>-99</v>
      </c>
      <c r="AR581">
        <v>-99</v>
      </c>
      <c r="AS581">
        <v>-99</v>
      </c>
      <c r="AT581">
        <v>-99</v>
      </c>
      <c r="AV581">
        <v>-99</v>
      </c>
      <c r="AW581">
        <v>-99</v>
      </c>
      <c r="AX581">
        <v>-99</v>
      </c>
      <c r="AY581">
        <v>-99</v>
      </c>
      <c r="AZ581">
        <v>-99</v>
      </c>
      <c r="BA581">
        <v>-99</v>
      </c>
      <c r="BB581">
        <v>-99</v>
      </c>
      <c r="BC581">
        <v>-99</v>
      </c>
      <c r="BD581">
        <v>-99</v>
      </c>
      <c r="BE581">
        <v>-99</v>
      </c>
      <c r="BF581">
        <v>-99</v>
      </c>
      <c r="BG581">
        <v>-99</v>
      </c>
      <c r="BH581">
        <v>-99</v>
      </c>
      <c r="BJ581">
        <v>-99</v>
      </c>
      <c r="BK581">
        <v>-99</v>
      </c>
    </row>
    <row r="582" spans="1:63">
      <c r="A582">
        <v>6995</v>
      </c>
      <c r="B582" t="s">
        <v>253</v>
      </c>
      <c r="C582">
        <v>189</v>
      </c>
      <c r="D582" t="s">
        <v>273</v>
      </c>
      <c r="E582">
        <v>2</v>
      </c>
      <c r="F582">
        <v>2515628.9900000002</v>
      </c>
      <c r="G582">
        <v>6861324.9199999999</v>
      </c>
      <c r="H582" s="2">
        <f t="shared" si="56"/>
        <v>-31.055192837988564</v>
      </c>
      <c r="I582" s="2">
        <f t="shared" si="57"/>
        <v>70.665277879322204</v>
      </c>
      <c r="J582" s="2">
        <f t="shared" si="58"/>
        <v>0</v>
      </c>
      <c r="K582" s="2">
        <f t="shared" si="59"/>
        <v>0</v>
      </c>
      <c r="L582" s="2">
        <f t="shared" si="62"/>
        <v>0</v>
      </c>
      <c r="M582">
        <v>199.55</v>
      </c>
      <c r="N582">
        <v>-99</v>
      </c>
      <c r="O582">
        <v>2009</v>
      </c>
      <c r="P582">
        <v>4</v>
      </c>
      <c r="Q582">
        <v>11</v>
      </c>
      <c r="R582">
        <v>250</v>
      </c>
      <c r="S582" s="2">
        <f t="shared" si="60"/>
        <v>49087.385212340516</v>
      </c>
      <c r="T582" s="2">
        <f t="shared" si="61"/>
        <v>12271846.30308513</v>
      </c>
      <c r="U582" s="3">
        <f>VLOOKUP($D582,[1]Sheet1!$A$2:$U$706,8,FALSE)</f>
        <v>4</v>
      </c>
      <c r="V582" s="4">
        <v>11</v>
      </c>
      <c r="W582" s="3">
        <f>VLOOKUP($D582,[1]Sheet1!$A$2:$U$706,9,FALSE)</f>
        <v>11</v>
      </c>
      <c r="X582" s="3">
        <f>VLOOKUP($D582,[1]Sheet1!$A$2:$U$706,11,FALSE)</f>
        <v>236</v>
      </c>
      <c r="Y582" s="3">
        <f>VLOOKUP($D582,[1]Sheet1!$A$2:$U$706,15,FALSE)</f>
        <v>0</v>
      </c>
      <c r="Z582" s="3">
        <f>VLOOKUP($D582,[1]Sheet1!$A$2:$U$706,16,FALSE)</f>
        <v>0</v>
      </c>
      <c r="AA582">
        <v>17</v>
      </c>
      <c r="AB582">
        <v>7.5</v>
      </c>
      <c r="AC582">
        <v>-99</v>
      </c>
      <c r="AD582" t="s">
        <v>52</v>
      </c>
      <c r="AE582">
        <v>17</v>
      </c>
      <c r="AF582">
        <v>22.371751150000001</v>
      </c>
      <c r="AG582">
        <v>2515629.2760000001</v>
      </c>
      <c r="AH582">
        <v>6861325.4680000003</v>
      </c>
      <c r="AI582">
        <v>199.72900000000001</v>
      </c>
      <c r="AJ582" t="s">
        <v>53</v>
      </c>
      <c r="AK582">
        <v>-99</v>
      </c>
      <c r="AL582" t="s">
        <v>54</v>
      </c>
      <c r="AM582" t="s">
        <v>55</v>
      </c>
      <c r="AN582">
        <v>0</v>
      </c>
      <c r="AO582">
        <v>3</v>
      </c>
      <c r="AP582">
        <v>-99</v>
      </c>
      <c r="AQ582">
        <v>-99</v>
      </c>
      <c r="AR582">
        <v>-99</v>
      </c>
      <c r="AS582">
        <v>-99</v>
      </c>
      <c r="AT582">
        <v>-99</v>
      </c>
      <c r="AV582">
        <v>-99</v>
      </c>
      <c r="AW582">
        <v>-99</v>
      </c>
      <c r="AX582">
        <v>-99</v>
      </c>
      <c r="AY582">
        <v>-99</v>
      </c>
      <c r="AZ582">
        <v>-99</v>
      </c>
      <c r="BA582">
        <v>-99</v>
      </c>
      <c r="BB582">
        <v>-99</v>
      </c>
      <c r="BC582">
        <v>-99</v>
      </c>
      <c r="BD582">
        <v>-99</v>
      </c>
      <c r="BE582">
        <v>-99</v>
      </c>
      <c r="BF582">
        <v>-99</v>
      </c>
      <c r="BG582">
        <v>-99</v>
      </c>
      <c r="BH582">
        <v>-99</v>
      </c>
      <c r="BJ582">
        <v>-99</v>
      </c>
      <c r="BK582">
        <v>-99</v>
      </c>
    </row>
    <row r="583" spans="1:63">
      <c r="A583">
        <v>7037</v>
      </c>
      <c r="B583" t="s">
        <v>253</v>
      </c>
      <c r="C583">
        <v>241</v>
      </c>
      <c r="D583" t="s">
        <v>322</v>
      </c>
      <c r="E583">
        <v>2</v>
      </c>
      <c r="F583">
        <v>2515634.1800000002</v>
      </c>
      <c r="G583">
        <v>6861336.6100000003</v>
      </c>
      <c r="H583" s="2">
        <f t="shared" si="56"/>
        <v>-21.41104794339703</v>
      </c>
      <c r="I583" s="2">
        <f t="shared" si="57"/>
        <v>79.066627131741413</v>
      </c>
      <c r="J583" s="2">
        <f t="shared" si="58"/>
        <v>0</v>
      </c>
      <c r="K583" s="2">
        <f t="shared" si="59"/>
        <v>0</v>
      </c>
      <c r="L583" s="2">
        <f t="shared" si="62"/>
        <v>0</v>
      </c>
      <c r="M583">
        <v>199.18</v>
      </c>
      <c r="N583">
        <v>-99</v>
      </c>
      <c r="O583">
        <v>2009</v>
      </c>
      <c r="P583">
        <v>4</v>
      </c>
      <c r="Q583">
        <v>11</v>
      </c>
      <c r="R583">
        <v>183</v>
      </c>
      <c r="S583" s="2">
        <f t="shared" si="60"/>
        <v>26302.199094017145</v>
      </c>
      <c r="T583" s="2">
        <f t="shared" si="61"/>
        <v>4813302.4342051372</v>
      </c>
      <c r="U583" s="3">
        <f>VLOOKUP($D583,[1]Sheet1!$A$2:$U$706,8,FALSE)</f>
        <v>4</v>
      </c>
      <c r="V583" s="4">
        <v>11</v>
      </c>
      <c r="W583" s="3">
        <f>VLOOKUP($D583,[1]Sheet1!$A$2:$U$706,9,FALSE)</f>
        <v>11</v>
      </c>
      <c r="X583" s="3">
        <f>VLOOKUP($D583,[1]Sheet1!$A$2:$U$706,11,FALSE)</f>
        <v>194</v>
      </c>
      <c r="Y583" s="3">
        <f>VLOOKUP($D583,[1]Sheet1!$A$2:$U$706,15,FALSE)</f>
        <v>0</v>
      </c>
      <c r="Z583" s="3">
        <f>VLOOKUP($D583,[1]Sheet1!$A$2:$U$706,16,FALSE)</f>
        <v>0</v>
      </c>
      <c r="AA583">
        <v>-99</v>
      </c>
      <c r="AB583">
        <v>-99</v>
      </c>
      <c r="AC583">
        <v>-99</v>
      </c>
      <c r="AD583" t="s">
        <v>52</v>
      </c>
      <c r="AE583">
        <v>16.850000000000001</v>
      </c>
      <c r="AF583">
        <v>19.114625149999998</v>
      </c>
      <c r="AG583">
        <v>2515634.0060000001</v>
      </c>
      <c r="AH583">
        <v>6861336.5999999996</v>
      </c>
      <c r="AI583">
        <v>199.59200000000001</v>
      </c>
      <c r="AJ583" t="s">
        <v>53</v>
      </c>
      <c r="AK583">
        <v>-99</v>
      </c>
      <c r="AL583" t="s">
        <v>54</v>
      </c>
      <c r="AM583" t="s">
        <v>55</v>
      </c>
      <c r="AN583">
        <v>0</v>
      </c>
      <c r="AO583">
        <v>3</v>
      </c>
      <c r="AP583">
        <v>-99</v>
      </c>
      <c r="AQ583">
        <v>-99</v>
      </c>
      <c r="AR583">
        <v>-99</v>
      </c>
      <c r="AS583">
        <v>-99</v>
      </c>
      <c r="AT583">
        <v>-99</v>
      </c>
      <c r="AV583">
        <v>-99</v>
      </c>
      <c r="AW583">
        <v>-99</v>
      </c>
      <c r="AX583">
        <v>-99</v>
      </c>
      <c r="AY583">
        <v>-99</v>
      </c>
      <c r="AZ583">
        <v>-99</v>
      </c>
      <c r="BA583">
        <v>-99</v>
      </c>
      <c r="BB583">
        <v>-99</v>
      </c>
      <c r="BC583">
        <v>-99</v>
      </c>
      <c r="BD583">
        <v>-99</v>
      </c>
      <c r="BE583">
        <v>-99</v>
      </c>
      <c r="BF583">
        <v>-99</v>
      </c>
      <c r="BG583">
        <v>-99</v>
      </c>
      <c r="BH583">
        <v>-99</v>
      </c>
      <c r="BJ583">
        <v>-99</v>
      </c>
      <c r="BK583">
        <v>-99</v>
      </c>
    </row>
    <row r="584" spans="1:63">
      <c r="A584">
        <v>7239</v>
      </c>
      <c r="B584" t="s">
        <v>496</v>
      </c>
      <c r="C584">
        <v>399</v>
      </c>
      <c r="D584" t="s">
        <v>565</v>
      </c>
      <c r="E584">
        <v>2</v>
      </c>
      <c r="F584">
        <v>2515702.02</v>
      </c>
      <c r="G584">
        <v>6861325.3499999996</v>
      </c>
      <c r="H584" s="2">
        <f t="shared" si="56"/>
        <v>35.314190701534841</v>
      </c>
      <c r="I584" s="2">
        <f t="shared" si="57"/>
        <v>40.191178572641171</v>
      </c>
      <c r="J584" s="2">
        <f t="shared" si="58"/>
        <v>1</v>
      </c>
      <c r="K584" s="2">
        <f t="shared" si="59"/>
        <v>1</v>
      </c>
      <c r="L584" s="2">
        <f t="shared" si="62"/>
        <v>1</v>
      </c>
      <c r="M584">
        <v>207.97</v>
      </c>
      <c r="N584">
        <v>-99</v>
      </c>
      <c r="O584">
        <v>2009</v>
      </c>
      <c r="P584">
        <v>4</v>
      </c>
      <c r="Q584">
        <v>11</v>
      </c>
      <c r="R584">
        <v>225</v>
      </c>
      <c r="S584" s="2">
        <f t="shared" si="60"/>
        <v>39760.782021995816</v>
      </c>
      <c r="T584" s="2">
        <f t="shared" si="61"/>
        <v>8946175.9549490586</v>
      </c>
      <c r="U584" s="3">
        <f>VLOOKUP($D584,[1]Sheet1!$A$2:$U$706,8,FALSE)</f>
        <v>4</v>
      </c>
      <c r="V584" s="4">
        <v>11</v>
      </c>
      <c r="W584" s="3">
        <f>VLOOKUP($D584,[1]Sheet1!$A$2:$U$706,9,FALSE)</f>
        <v>11</v>
      </c>
      <c r="X584" s="3">
        <f>VLOOKUP($D584,[1]Sheet1!$A$2:$U$706,11,FALSE)</f>
        <v>232</v>
      </c>
      <c r="Y584" s="3">
        <f>VLOOKUP($D584,[1]Sheet1!$A$2:$U$706,15,FALSE)</f>
        <v>0</v>
      </c>
      <c r="Z584" s="3">
        <f>VLOOKUP($D584,[1]Sheet1!$A$2:$U$706,16,FALSE)</f>
        <v>0</v>
      </c>
      <c r="AA584">
        <v>22.5</v>
      </c>
      <c r="AB584">
        <v>14</v>
      </c>
      <c r="AC584">
        <v>-99</v>
      </c>
      <c r="AD584" t="s">
        <v>52</v>
      </c>
      <c r="AE584">
        <v>22.5</v>
      </c>
      <c r="AF584">
        <v>21.300400610000001</v>
      </c>
      <c r="AG584">
        <v>2515702.2689999999</v>
      </c>
      <c r="AH584">
        <v>6861324.8899999997</v>
      </c>
      <c r="AI584">
        <v>209.29599999999999</v>
      </c>
      <c r="AJ584" t="s">
        <v>53</v>
      </c>
      <c r="AK584">
        <v>-99</v>
      </c>
      <c r="AL584" t="s">
        <v>54</v>
      </c>
      <c r="AM584" t="s">
        <v>55</v>
      </c>
      <c r="AN584">
        <v>0</v>
      </c>
      <c r="AO584">
        <v>3</v>
      </c>
      <c r="AP584">
        <v>-99</v>
      </c>
      <c r="AQ584">
        <v>-99</v>
      </c>
      <c r="AR584">
        <v>-99</v>
      </c>
      <c r="AS584">
        <v>-99</v>
      </c>
      <c r="AT584">
        <v>-99</v>
      </c>
      <c r="AV584">
        <v>-99</v>
      </c>
      <c r="AW584">
        <v>-99</v>
      </c>
      <c r="AX584">
        <v>-99</v>
      </c>
      <c r="AY584">
        <v>-99</v>
      </c>
      <c r="AZ584">
        <v>-99</v>
      </c>
      <c r="BA584">
        <v>-99</v>
      </c>
      <c r="BB584">
        <v>-99</v>
      </c>
      <c r="BC584">
        <v>-99</v>
      </c>
      <c r="BD584">
        <v>-99</v>
      </c>
      <c r="BE584">
        <v>-99</v>
      </c>
      <c r="BF584">
        <v>-99</v>
      </c>
      <c r="BG584">
        <v>-99</v>
      </c>
      <c r="BH584">
        <v>-99</v>
      </c>
      <c r="BJ584">
        <v>-99</v>
      </c>
      <c r="BK584">
        <v>-99</v>
      </c>
    </row>
    <row r="585" spans="1:63">
      <c r="A585">
        <v>7261</v>
      </c>
      <c r="B585" t="s">
        <v>496</v>
      </c>
      <c r="C585">
        <v>421</v>
      </c>
      <c r="D585" t="s">
        <v>592</v>
      </c>
      <c r="E585">
        <v>2</v>
      </c>
      <c r="F585">
        <v>2515695.08</v>
      </c>
      <c r="G585">
        <v>6861354.2000000002</v>
      </c>
      <c r="H585" s="2">
        <f t="shared" si="56"/>
        <v>41.216951511006471</v>
      </c>
      <c r="I585" s="2">
        <f t="shared" si="57"/>
        <v>69.271128965611794</v>
      </c>
      <c r="J585" s="2">
        <f t="shared" si="58"/>
        <v>0</v>
      </c>
      <c r="K585" s="2">
        <f t="shared" si="59"/>
        <v>0</v>
      </c>
      <c r="L585" s="2">
        <f t="shared" si="62"/>
        <v>0</v>
      </c>
      <c r="M585">
        <v>202.89</v>
      </c>
      <c r="N585">
        <v>-99</v>
      </c>
      <c r="O585">
        <v>2009</v>
      </c>
      <c r="P585">
        <v>4</v>
      </c>
      <c r="Q585">
        <v>11</v>
      </c>
      <c r="R585">
        <v>184</v>
      </c>
      <c r="S585" s="2">
        <f t="shared" si="60"/>
        <v>26590.440219984008</v>
      </c>
      <c r="T585" s="2">
        <f t="shared" si="61"/>
        <v>4892641.0004770579</v>
      </c>
      <c r="U585" s="3">
        <f>VLOOKUP($D585,[1]Sheet1!$A$2:$U$706,8,FALSE)</f>
        <v>4</v>
      </c>
      <c r="V585" s="4">
        <v>11</v>
      </c>
      <c r="W585" s="3">
        <f>VLOOKUP($D585,[1]Sheet1!$A$2:$U$706,9,FALSE)</f>
        <v>11</v>
      </c>
      <c r="X585" s="3">
        <f>VLOOKUP($D585,[1]Sheet1!$A$2:$U$706,11,FALSE)</f>
        <v>184</v>
      </c>
      <c r="Y585" s="3">
        <f>VLOOKUP($D585,[1]Sheet1!$A$2:$U$706,15,FALSE)</f>
        <v>0</v>
      </c>
      <c r="Z585" s="3">
        <f>VLOOKUP($D585,[1]Sheet1!$A$2:$U$706,16,FALSE)</f>
        <v>0</v>
      </c>
      <c r="AA585">
        <v>-99</v>
      </c>
      <c r="AB585">
        <v>-99</v>
      </c>
      <c r="AC585">
        <v>-99</v>
      </c>
      <c r="AD585" t="s">
        <v>52</v>
      </c>
      <c r="AE585">
        <v>18.79</v>
      </c>
      <c r="AF585">
        <v>19.17341411</v>
      </c>
      <c r="AG585">
        <v>2515695.0260000001</v>
      </c>
      <c r="AH585">
        <v>6861354.2130000005</v>
      </c>
      <c r="AI585">
        <v>203.477</v>
      </c>
      <c r="AJ585" t="s">
        <v>53</v>
      </c>
      <c r="AK585">
        <v>-99</v>
      </c>
      <c r="AL585" t="s">
        <v>54</v>
      </c>
      <c r="AM585" t="s">
        <v>55</v>
      </c>
      <c r="AN585">
        <v>0</v>
      </c>
      <c r="AO585">
        <v>3</v>
      </c>
      <c r="AP585">
        <v>-99</v>
      </c>
      <c r="AQ585">
        <v>-99</v>
      </c>
      <c r="AR585">
        <v>-99</v>
      </c>
      <c r="AS585">
        <v>-99</v>
      </c>
      <c r="AT585">
        <v>-99</v>
      </c>
      <c r="AV585">
        <v>-99</v>
      </c>
      <c r="AW585">
        <v>-99</v>
      </c>
      <c r="AX585">
        <v>-99</v>
      </c>
      <c r="AY585">
        <v>-99</v>
      </c>
      <c r="AZ585">
        <v>-99</v>
      </c>
      <c r="BA585">
        <v>-99</v>
      </c>
      <c r="BB585">
        <v>-99</v>
      </c>
      <c r="BC585">
        <v>-99</v>
      </c>
      <c r="BD585">
        <v>-99</v>
      </c>
      <c r="BE585">
        <v>-99</v>
      </c>
      <c r="BF585">
        <v>-99</v>
      </c>
      <c r="BG585">
        <v>-99</v>
      </c>
      <c r="BH585">
        <v>-99</v>
      </c>
      <c r="BJ585">
        <v>-99</v>
      </c>
      <c r="BK585">
        <v>-99</v>
      </c>
    </row>
    <row r="586" spans="1:63">
      <c r="A586">
        <v>7292</v>
      </c>
      <c r="B586" t="s">
        <v>496</v>
      </c>
      <c r="C586">
        <v>453</v>
      </c>
      <c r="D586" t="s">
        <v>628</v>
      </c>
      <c r="E586">
        <v>2</v>
      </c>
      <c r="F586">
        <v>2515704.21</v>
      </c>
      <c r="G586">
        <v>6861348.8399999999</v>
      </c>
      <c r="H586" s="2">
        <f t="shared" si="56"/>
        <v>47.226307723477959</v>
      </c>
      <c r="I586" s="2">
        <f t="shared" si="57"/>
        <v>60.55481449714614</v>
      </c>
      <c r="J586" s="2">
        <f t="shared" si="58"/>
        <v>0</v>
      </c>
      <c r="K586" s="2">
        <f t="shared" si="59"/>
        <v>0</v>
      </c>
      <c r="L586" s="2">
        <f t="shared" si="62"/>
        <v>0</v>
      </c>
      <c r="M586">
        <v>201.44</v>
      </c>
      <c r="N586">
        <v>-99</v>
      </c>
      <c r="O586">
        <v>2009</v>
      </c>
      <c r="P586">
        <v>4</v>
      </c>
      <c r="Q586">
        <v>11</v>
      </c>
      <c r="R586">
        <v>155</v>
      </c>
      <c r="S586" s="2">
        <f t="shared" si="60"/>
        <v>18869.190875623695</v>
      </c>
      <c r="T586" s="2">
        <f t="shared" si="61"/>
        <v>2924724.585721673</v>
      </c>
      <c r="U586" s="3">
        <f>VLOOKUP($D586,[1]Sheet1!$A$2:$U$706,8,FALSE)</f>
        <v>4</v>
      </c>
      <c r="V586" s="4">
        <v>11</v>
      </c>
      <c r="W586" s="3">
        <f>VLOOKUP($D586,[1]Sheet1!$A$2:$U$706,9,FALSE)</f>
        <v>11</v>
      </c>
      <c r="X586" s="3">
        <f>VLOOKUP($D586,[1]Sheet1!$A$2:$U$706,11,FALSE)</f>
        <v>173</v>
      </c>
      <c r="Y586" s="3">
        <f>VLOOKUP($D586,[1]Sheet1!$A$2:$U$706,15,FALSE)</f>
        <v>0</v>
      </c>
      <c r="Z586" s="3">
        <f>VLOOKUP($D586,[1]Sheet1!$A$2:$U$706,16,FALSE)</f>
        <v>0</v>
      </c>
      <c r="AA586">
        <v>18.5</v>
      </c>
      <c r="AB586">
        <v>9.5</v>
      </c>
      <c r="AC586">
        <v>-99</v>
      </c>
      <c r="AD586" t="s">
        <v>52</v>
      </c>
      <c r="AE586">
        <v>18.5</v>
      </c>
      <c r="AF586">
        <v>17.304653900000002</v>
      </c>
      <c r="AG586">
        <v>2515704.0619999999</v>
      </c>
      <c r="AH586">
        <v>6861348.9610000001</v>
      </c>
      <c r="AI586">
        <v>202.57599999999999</v>
      </c>
      <c r="AJ586" t="s">
        <v>53</v>
      </c>
      <c r="AK586">
        <v>-99</v>
      </c>
      <c r="AL586" t="s">
        <v>54</v>
      </c>
      <c r="AM586" t="s">
        <v>55</v>
      </c>
      <c r="AN586">
        <v>0</v>
      </c>
      <c r="AO586">
        <v>3</v>
      </c>
      <c r="AP586">
        <v>-99</v>
      </c>
      <c r="AQ586">
        <v>-99</v>
      </c>
      <c r="AR586">
        <v>-99</v>
      </c>
      <c r="AS586">
        <v>-99</v>
      </c>
      <c r="AT586">
        <v>-99</v>
      </c>
      <c r="AV586">
        <v>-99</v>
      </c>
      <c r="AW586">
        <v>-99</v>
      </c>
      <c r="AX586">
        <v>-99</v>
      </c>
      <c r="AY586">
        <v>-99</v>
      </c>
      <c r="AZ586">
        <v>-99</v>
      </c>
      <c r="BA586">
        <v>-99</v>
      </c>
      <c r="BB586">
        <v>-99</v>
      </c>
      <c r="BC586">
        <v>-99</v>
      </c>
      <c r="BD586">
        <v>-99</v>
      </c>
      <c r="BE586">
        <v>-99</v>
      </c>
      <c r="BF586">
        <v>-99</v>
      </c>
      <c r="BG586">
        <v>-99</v>
      </c>
      <c r="BH586">
        <v>-99</v>
      </c>
      <c r="BJ586">
        <v>-99</v>
      </c>
      <c r="BK586">
        <v>-99</v>
      </c>
    </row>
    <row r="587" spans="1:63">
      <c r="A587">
        <v>7289</v>
      </c>
      <c r="B587" t="s">
        <v>496</v>
      </c>
      <c r="C587">
        <v>450</v>
      </c>
      <c r="D587" t="s">
        <v>623</v>
      </c>
      <c r="E587">
        <v>2</v>
      </c>
      <c r="F587">
        <v>2515705.41</v>
      </c>
      <c r="G587">
        <v>6861343.6900000004</v>
      </c>
      <c r="H587" s="2">
        <f t="shared" si="56"/>
        <v>46.137393020362296</v>
      </c>
      <c r="I587" s="2">
        <f t="shared" si="57"/>
        <v>55.380187480246271</v>
      </c>
      <c r="J587" s="2">
        <f t="shared" si="58"/>
        <v>0</v>
      </c>
      <c r="K587" s="2">
        <f t="shared" si="59"/>
        <v>0</v>
      </c>
      <c r="L587" s="2">
        <f t="shared" si="62"/>
        <v>0</v>
      </c>
      <c r="M587">
        <v>202.52</v>
      </c>
      <c r="N587">
        <v>-99</v>
      </c>
      <c r="O587">
        <v>2009</v>
      </c>
      <c r="P587">
        <v>4</v>
      </c>
      <c r="Q587">
        <v>12</v>
      </c>
      <c r="R587">
        <v>244</v>
      </c>
      <c r="S587" s="2">
        <f t="shared" si="60"/>
        <v>46759.46505603048</v>
      </c>
      <c r="T587" s="2">
        <f t="shared" si="61"/>
        <v>11409309.473671436</v>
      </c>
      <c r="U587" s="3">
        <f>VLOOKUP($D587,[1]Sheet1!$A$2:$U$706,8,FALSE)</f>
        <v>4</v>
      </c>
      <c r="V587" s="4">
        <v>11</v>
      </c>
      <c r="W587" s="3">
        <f>VLOOKUP($D587,[1]Sheet1!$A$2:$U$706,9,FALSE)</f>
        <v>11</v>
      </c>
      <c r="X587" s="3">
        <f>VLOOKUP($D587,[1]Sheet1!$A$2:$U$706,11,FALSE)</f>
        <v>225</v>
      </c>
      <c r="Y587" s="3">
        <f>VLOOKUP($D587,[1]Sheet1!$A$2:$U$706,15,FALSE)</f>
        <v>0</v>
      </c>
      <c r="Z587" s="3">
        <f>VLOOKUP($D587,[1]Sheet1!$A$2:$U$706,16,FALSE)</f>
        <v>0</v>
      </c>
      <c r="AA587">
        <v>-99</v>
      </c>
      <c r="AB587">
        <v>-99</v>
      </c>
      <c r="AC587">
        <v>-99</v>
      </c>
      <c r="AD587" t="s">
        <v>624</v>
      </c>
      <c r="AE587">
        <v>18.309999999999999</v>
      </c>
      <c r="AF587">
        <v>22.127791949999999</v>
      </c>
      <c r="AG587">
        <v>2515705.5440000002</v>
      </c>
      <c r="AH587">
        <v>6861343.8559999997</v>
      </c>
      <c r="AI587">
        <v>203.38</v>
      </c>
      <c r="AJ587" t="s">
        <v>53</v>
      </c>
      <c r="AK587">
        <v>-99</v>
      </c>
      <c r="AL587" t="s">
        <v>54</v>
      </c>
      <c r="AM587" t="s">
        <v>55</v>
      </c>
      <c r="AN587">
        <v>0</v>
      </c>
      <c r="AO587">
        <v>3</v>
      </c>
      <c r="AP587">
        <v>-99</v>
      </c>
      <c r="AQ587">
        <v>-99</v>
      </c>
      <c r="AR587">
        <v>-99</v>
      </c>
      <c r="AS587">
        <v>-99</v>
      </c>
      <c r="AT587">
        <v>-99</v>
      </c>
      <c r="AV587">
        <v>-99</v>
      </c>
      <c r="AW587">
        <v>-99</v>
      </c>
      <c r="AX587">
        <v>-99</v>
      </c>
      <c r="AY587">
        <v>-99</v>
      </c>
      <c r="AZ587">
        <v>-99</v>
      </c>
      <c r="BA587">
        <v>-99</v>
      </c>
      <c r="BB587">
        <v>-99</v>
      </c>
      <c r="BC587">
        <v>-99</v>
      </c>
      <c r="BD587">
        <v>-99</v>
      </c>
      <c r="BE587">
        <v>-99</v>
      </c>
      <c r="BF587">
        <v>-99</v>
      </c>
      <c r="BG587">
        <v>-99</v>
      </c>
      <c r="BH587">
        <v>-99</v>
      </c>
      <c r="BJ587">
        <v>-99</v>
      </c>
      <c r="BK587">
        <v>-99</v>
      </c>
    </row>
    <row r="588" spans="1:63">
      <c r="A588">
        <v>7296</v>
      </c>
      <c r="B588" t="s">
        <v>496</v>
      </c>
      <c r="C588">
        <v>457</v>
      </c>
      <c r="D588" t="s">
        <v>632</v>
      </c>
      <c r="E588">
        <v>2</v>
      </c>
      <c r="F588">
        <v>2515703.59</v>
      </c>
      <c r="G588">
        <v>6861355.5300000003</v>
      </c>
      <c r="H588" s="2">
        <f t="shared" si="56"/>
        <v>49.4917130666324</v>
      </c>
      <c r="I588" s="2">
        <f t="shared" si="57"/>
        <v>66.880036915119177</v>
      </c>
      <c r="J588" s="2">
        <f t="shared" si="58"/>
        <v>0</v>
      </c>
      <c r="K588" s="2">
        <f t="shared" si="59"/>
        <v>0</v>
      </c>
      <c r="L588" s="2">
        <f t="shared" si="62"/>
        <v>0</v>
      </c>
      <c r="M588">
        <v>200.61</v>
      </c>
      <c r="N588">
        <v>-99</v>
      </c>
      <c r="O588">
        <v>2009</v>
      </c>
      <c r="P588">
        <v>3</v>
      </c>
      <c r="Q588">
        <v>11</v>
      </c>
      <c r="R588">
        <v>141</v>
      </c>
      <c r="S588" s="2">
        <f t="shared" si="60"/>
        <v>15614.500886504669</v>
      </c>
      <c r="T588" s="2">
        <f t="shared" si="61"/>
        <v>2201644.6249971585</v>
      </c>
      <c r="U588" s="3">
        <f>VLOOKUP($D588,[1]Sheet1!$A$2:$U$706,8,FALSE)</f>
        <v>4</v>
      </c>
      <c r="V588" s="4">
        <v>12</v>
      </c>
      <c r="W588" s="3" t="str">
        <f>VLOOKUP($D588,[1]Sheet1!$A$2:$U$706,9,FALSE)</f>
        <v>12a1</v>
      </c>
      <c r="X588" s="3">
        <f>VLOOKUP($D588,[1]Sheet1!$A$2:$U$706,11,FALSE)</f>
        <v>146</v>
      </c>
      <c r="Y588" s="3">
        <f>VLOOKUP($D588,[1]Sheet1!$A$2:$U$706,15,FALSE)</f>
        <v>0</v>
      </c>
      <c r="Z588" s="3">
        <f>VLOOKUP($D588,[1]Sheet1!$A$2:$U$706,16,FALSE)</f>
        <v>0</v>
      </c>
      <c r="AA588">
        <v>-99</v>
      </c>
      <c r="AB588">
        <v>-99</v>
      </c>
      <c r="AC588">
        <v>-99</v>
      </c>
      <c r="AD588" t="s">
        <v>52</v>
      </c>
      <c r="AE588">
        <v>16.850000000000001</v>
      </c>
      <c r="AF588">
        <v>16.264271109999999</v>
      </c>
      <c r="AG588">
        <v>2515703.9890000001</v>
      </c>
      <c r="AH588">
        <v>6861355.9479999999</v>
      </c>
      <c r="AI588">
        <v>201.58600000000001</v>
      </c>
      <c r="AJ588" t="s">
        <v>53</v>
      </c>
      <c r="AK588">
        <v>-99</v>
      </c>
      <c r="AL588" t="s">
        <v>54</v>
      </c>
      <c r="AM588" t="s">
        <v>55</v>
      </c>
      <c r="AN588">
        <v>0</v>
      </c>
      <c r="AO588">
        <v>3</v>
      </c>
      <c r="AP588">
        <v>-99</v>
      </c>
      <c r="AQ588">
        <v>-99</v>
      </c>
      <c r="AR588">
        <v>-99</v>
      </c>
      <c r="AS588">
        <v>-99</v>
      </c>
      <c r="AT588">
        <v>-99</v>
      </c>
      <c r="AV588">
        <v>-99</v>
      </c>
      <c r="AW588">
        <v>-99</v>
      </c>
      <c r="AX588">
        <v>-99</v>
      </c>
      <c r="AY588">
        <v>-99</v>
      </c>
      <c r="AZ588">
        <v>-99</v>
      </c>
      <c r="BA588">
        <v>-99</v>
      </c>
      <c r="BB588">
        <v>-99</v>
      </c>
      <c r="BC588">
        <v>-99</v>
      </c>
      <c r="BD588">
        <v>-99</v>
      </c>
      <c r="BE588">
        <v>-99</v>
      </c>
      <c r="BF588">
        <v>-99</v>
      </c>
      <c r="BG588">
        <v>-99</v>
      </c>
      <c r="BH588">
        <v>-99</v>
      </c>
      <c r="BJ588">
        <v>-99</v>
      </c>
      <c r="BK588">
        <v>-99</v>
      </c>
    </row>
    <row r="589" spans="1:63">
      <c r="A589">
        <v>7222</v>
      </c>
      <c r="B589" t="s">
        <v>496</v>
      </c>
      <c r="C589">
        <v>382</v>
      </c>
      <c r="D589" t="s">
        <v>545</v>
      </c>
      <c r="E589">
        <v>2</v>
      </c>
      <c r="F589">
        <v>2515697.64</v>
      </c>
      <c r="G589">
        <v>6861328.7699999996</v>
      </c>
      <c r="H589" s="2">
        <f t="shared" si="56"/>
        <v>32.789917049537308</v>
      </c>
      <c r="I589" s="2">
        <f t="shared" si="57"/>
        <v>45.141819190616019</v>
      </c>
      <c r="J589" s="2">
        <f t="shared" si="58"/>
        <v>1</v>
      </c>
      <c r="K589" s="2">
        <f t="shared" si="59"/>
        <v>1</v>
      </c>
      <c r="L589" s="2">
        <f t="shared" si="62"/>
        <v>1</v>
      </c>
      <c r="M589">
        <v>202.65</v>
      </c>
      <c r="N589">
        <v>-99</v>
      </c>
      <c r="O589">
        <v>2009</v>
      </c>
      <c r="P589">
        <v>3</v>
      </c>
      <c r="Q589">
        <v>14</v>
      </c>
      <c r="R589">
        <v>229</v>
      </c>
      <c r="S589" s="2">
        <f t="shared" si="60"/>
        <v>41187.065086725583</v>
      </c>
      <c r="T589" s="2">
        <f t="shared" si="61"/>
        <v>9431837.9048601575</v>
      </c>
      <c r="U589" s="3">
        <f>VLOOKUP($D589,[1]Sheet1!$A$2:$U$706,8,FALSE)</f>
        <v>4</v>
      </c>
      <c r="V589" s="4">
        <v>12</v>
      </c>
      <c r="W589" s="3" t="str">
        <f>VLOOKUP($D589,[1]Sheet1!$A$2:$U$706,9,FALSE)</f>
        <v>12a1</v>
      </c>
      <c r="X589" s="3">
        <f>VLOOKUP($D589,[1]Sheet1!$A$2:$U$706,11,FALSE)</f>
        <v>210</v>
      </c>
      <c r="Y589" s="3">
        <f>VLOOKUP($D589,[1]Sheet1!$A$2:$U$706,15,FALSE)</f>
        <v>0</v>
      </c>
      <c r="Z589" s="3">
        <f>VLOOKUP($D589,[1]Sheet1!$A$2:$U$706,16,FALSE)</f>
        <v>0</v>
      </c>
      <c r="AA589">
        <v>-99</v>
      </c>
      <c r="AB589">
        <v>-99</v>
      </c>
      <c r="AC589">
        <v>-99</v>
      </c>
      <c r="AD589" t="s">
        <v>546</v>
      </c>
      <c r="AE589">
        <v>17.89</v>
      </c>
      <c r="AF589">
        <v>21.481912099999999</v>
      </c>
      <c r="AG589">
        <v>2515696.9720000001</v>
      </c>
      <c r="AH589">
        <v>6861328.1579999998</v>
      </c>
      <c r="AI589">
        <v>202.79300000000001</v>
      </c>
      <c r="AJ589" t="s">
        <v>53</v>
      </c>
      <c r="AK589">
        <v>-99</v>
      </c>
      <c r="AL589" t="s">
        <v>54</v>
      </c>
      <c r="AM589" t="s">
        <v>55</v>
      </c>
      <c r="AN589">
        <v>0</v>
      </c>
      <c r="AO589">
        <v>3</v>
      </c>
      <c r="AP589">
        <v>-99</v>
      </c>
      <c r="AQ589">
        <v>-99</v>
      </c>
      <c r="AR589">
        <v>-99</v>
      </c>
      <c r="AS589">
        <v>-99</v>
      </c>
      <c r="AT589">
        <v>-99</v>
      </c>
      <c r="AV589">
        <v>-99</v>
      </c>
      <c r="AW589">
        <v>-99</v>
      </c>
      <c r="AX589">
        <v>-99</v>
      </c>
      <c r="AY589">
        <v>-99</v>
      </c>
      <c r="AZ589">
        <v>-99</v>
      </c>
      <c r="BA589">
        <v>-99</v>
      </c>
      <c r="BB589">
        <v>-99</v>
      </c>
      <c r="BC589">
        <v>-99</v>
      </c>
      <c r="BD589">
        <v>-99</v>
      </c>
      <c r="BE589">
        <v>-99</v>
      </c>
      <c r="BF589">
        <v>-99</v>
      </c>
      <c r="BG589">
        <v>-99</v>
      </c>
      <c r="BH589">
        <v>-99</v>
      </c>
      <c r="BJ589">
        <v>-99</v>
      </c>
      <c r="BK589">
        <v>-99</v>
      </c>
    </row>
    <row r="590" spans="1:63">
      <c r="A590">
        <v>6996</v>
      </c>
      <c r="B590" t="s">
        <v>253</v>
      </c>
      <c r="C590">
        <v>190</v>
      </c>
      <c r="D590" t="s">
        <v>274</v>
      </c>
      <c r="E590">
        <v>2</v>
      </c>
      <c r="F590">
        <v>2515631.1800000002</v>
      </c>
      <c r="G590">
        <v>6861328.6699999999</v>
      </c>
      <c r="H590" s="2">
        <f t="shared" si="56"/>
        <v>-27.485560302901316</v>
      </c>
      <c r="I590" s="2">
        <f t="shared" si="57"/>
        <v>73.138398087521125</v>
      </c>
      <c r="J590" s="2">
        <f t="shared" si="58"/>
        <v>0</v>
      </c>
      <c r="K590" s="2">
        <f t="shared" si="59"/>
        <v>0</v>
      </c>
      <c r="L590" s="2">
        <f t="shared" si="62"/>
        <v>0</v>
      </c>
      <c r="M590">
        <v>198.48</v>
      </c>
      <c r="N590">
        <v>-99</v>
      </c>
      <c r="O590">
        <v>2009</v>
      </c>
      <c r="P590">
        <v>4</v>
      </c>
      <c r="Q590">
        <v>11</v>
      </c>
      <c r="R590">
        <v>184</v>
      </c>
      <c r="S590" s="2">
        <f t="shared" si="60"/>
        <v>26590.440219984008</v>
      </c>
      <c r="T590" s="2">
        <f t="shared" si="61"/>
        <v>4892641.0004770579</v>
      </c>
      <c r="U590" s="3">
        <f>VLOOKUP($D590,[1]Sheet1!$A$2:$U$706,8,FALSE)</f>
        <v>4</v>
      </c>
      <c r="V590" s="4">
        <v>12</v>
      </c>
      <c r="W590" s="3" t="str">
        <f>VLOOKUP($D590,[1]Sheet1!$A$2:$U$706,9,FALSE)</f>
        <v>12a1</v>
      </c>
      <c r="X590" s="3">
        <f>VLOOKUP($D590,[1]Sheet1!$A$2:$U$706,11,FALSE)</f>
        <v>174</v>
      </c>
      <c r="Y590" s="3">
        <f>VLOOKUP($D590,[1]Sheet1!$A$2:$U$706,15,FALSE)</f>
        <v>0</v>
      </c>
      <c r="Z590" s="3">
        <f>VLOOKUP($D590,[1]Sheet1!$A$2:$U$706,16,FALSE)</f>
        <v>0</v>
      </c>
      <c r="AA590">
        <v>-99</v>
      </c>
      <c r="AB590">
        <v>-99</v>
      </c>
      <c r="AC590">
        <v>-99</v>
      </c>
      <c r="AD590" t="s">
        <v>52</v>
      </c>
      <c r="AE590">
        <v>16.239999999999998</v>
      </c>
      <c r="AF590">
        <v>19.17341411</v>
      </c>
      <c r="AG590">
        <v>2515631.6370000001</v>
      </c>
      <c r="AH590">
        <v>6861329.0939999996</v>
      </c>
      <c r="AI590">
        <v>198.55600000000001</v>
      </c>
      <c r="AJ590" t="s">
        <v>53</v>
      </c>
      <c r="AK590">
        <v>-99</v>
      </c>
      <c r="AL590" t="s">
        <v>54</v>
      </c>
      <c r="AM590" t="s">
        <v>55</v>
      </c>
      <c r="AN590">
        <v>0</v>
      </c>
      <c r="AO590">
        <v>3</v>
      </c>
      <c r="AP590">
        <v>-99</v>
      </c>
      <c r="AQ590">
        <v>-99</v>
      </c>
      <c r="AR590">
        <v>-99</v>
      </c>
      <c r="AS590">
        <v>-99</v>
      </c>
      <c r="AT590">
        <v>-99</v>
      </c>
      <c r="AV590">
        <v>-99</v>
      </c>
      <c r="AW590">
        <v>-99</v>
      </c>
      <c r="AX590">
        <v>-99</v>
      </c>
      <c r="AY590">
        <v>-99</v>
      </c>
      <c r="AZ590">
        <v>-99</v>
      </c>
      <c r="BA590">
        <v>-99</v>
      </c>
      <c r="BB590">
        <v>-99</v>
      </c>
      <c r="BC590">
        <v>-99</v>
      </c>
      <c r="BD590">
        <v>-99</v>
      </c>
      <c r="BE590">
        <v>-99</v>
      </c>
      <c r="BF590">
        <v>-99</v>
      </c>
      <c r="BG590">
        <v>-99</v>
      </c>
      <c r="BH590">
        <v>-99</v>
      </c>
      <c r="BJ590">
        <v>-99</v>
      </c>
      <c r="BK590">
        <v>-99</v>
      </c>
    </row>
    <row r="591" spans="1:63">
      <c r="A591">
        <v>7034</v>
      </c>
      <c r="B591" t="s">
        <v>253</v>
      </c>
      <c r="C591">
        <v>238</v>
      </c>
      <c r="D591" t="s">
        <v>319</v>
      </c>
      <c r="E591">
        <v>2</v>
      </c>
      <c r="F591">
        <v>2515634.23</v>
      </c>
      <c r="G591">
        <v>6861333.21</v>
      </c>
      <c r="H591" s="2">
        <f t="shared" si="56"/>
        <v>-22.802634644289828</v>
      </c>
      <c r="I591" s="2">
        <f t="shared" si="57"/>
        <v>75.964049742470863</v>
      </c>
      <c r="J591" s="2">
        <f t="shared" si="58"/>
        <v>0</v>
      </c>
      <c r="K591" s="2">
        <f t="shared" si="59"/>
        <v>0</v>
      </c>
      <c r="L591" s="2">
        <f t="shared" si="62"/>
        <v>0</v>
      </c>
      <c r="M591">
        <v>198.98</v>
      </c>
      <c r="N591">
        <v>-99</v>
      </c>
      <c r="O591">
        <v>2009</v>
      </c>
      <c r="P591">
        <v>4</v>
      </c>
      <c r="Q591">
        <v>11</v>
      </c>
      <c r="R591">
        <v>173</v>
      </c>
      <c r="S591" s="2">
        <f t="shared" si="60"/>
        <v>23506.18163232223</v>
      </c>
      <c r="T591" s="2">
        <f t="shared" si="61"/>
        <v>4066569.4223917457</v>
      </c>
      <c r="U591" s="3">
        <f>VLOOKUP($D591,[1]Sheet1!$A$2:$U$706,8,FALSE)</f>
        <v>4</v>
      </c>
      <c r="V591" s="4">
        <v>12</v>
      </c>
      <c r="W591" s="3" t="str">
        <f>VLOOKUP($D591,[1]Sheet1!$A$2:$U$706,9,FALSE)</f>
        <v>12a1</v>
      </c>
      <c r="X591" s="3">
        <f>VLOOKUP($D591,[1]Sheet1!$A$2:$U$706,11,FALSE)</f>
        <v>189</v>
      </c>
      <c r="Y591" s="3">
        <f>VLOOKUP($D591,[1]Sheet1!$A$2:$U$706,15,FALSE)</f>
        <v>0</v>
      </c>
      <c r="Z591" s="3">
        <f>VLOOKUP($D591,[1]Sheet1!$A$2:$U$706,16,FALSE)</f>
        <v>0</v>
      </c>
      <c r="AA591">
        <v>-99</v>
      </c>
      <c r="AB591">
        <v>-99</v>
      </c>
      <c r="AC591">
        <v>-99</v>
      </c>
      <c r="AD591" t="s">
        <v>52</v>
      </c>
      <c r="AE591">
        <v>16.62</v>
      </c>
      <c r="AF591">
        <v>18.505738019999999</v>
      </c>
      <c r="AG591">
        <v>2515634.1379999998</v>
      </c>
      <c r="AH591">
        <v>6861332.9330000002</v>
      </c>
      <c r="AI591">
        <v>199.06100000000001</v>
      </c>
      <c r="AJ591" t="s">
        <v>53</v>
      </c>
      <c r="AK591">
        <v>-99</v>
      </c>
      <c r="AL591" t="s">
        <v>54</v>
      </c>
      <c r="AM591" t="s">
        <v>55</v>
      </c>
      <c r="AN591">
        <v>0</v>
      </c>
      <c r="AO591">
        <v>3</v>
      </c>
      <c r="AP591">
        <v>-99</v>
      </c>
      <c r="AQ591">
        <v>-99</v>
      </c>
      <c r="AR591">
        <v>-99</v>
      </c>
      <c r="AS591">
        <v>-99</v>
      </c>
      <c r="AT591">
        <v>-99</v>
      </c>
      <c r="AV591">
        <v>-99</v>
      </c>
      <c r="AW591">
        <v>-99</v>
      </c>
      <c r="AX591">
        <v>-99</v>
      </c>
      <c r="AY591">
        <v>-99</v>
      </c>
      <c r="AZ591">
        <v>-99</v>
      </c>
      <c r="BA591">
        <v>-99</v>
      </c>
      <c r="BB591">
        <v>-99</v>
      </c>
      <c r="BC591">
        <v>-99</v>
      </c>
      <c r="BD591">
        <v>-99</v>
      </c>
      <c r="BE591">
        <v>-99</v>
      </c>
      <c r="BF591">
        <v>-99</v>
      </c>
      <c r="BG591">
        <v>-99</v>
      </c>
      <c r="BH591">
        <v>-99</v>
      </c>
      <c r="BJ591">
        <v>-99</v>
      </c>
      <c r="BK591">
        <v>-99</v>
      </c>
    </row>
    <row r="592" spans="1:63">
      <c r="A592">
        <v>7036</v>
      </c>
      <c r="B592" t="s">
        <v>253</v>
      </c>
      <c r="C592">
        <v>240</v>
      </c>
      <c r="D592" t="s">
        <v>321</v>
      </c>
      <c r="E592">
        <v>2</v>
      </c>
      <c r="F592">
        <v>2515632.48</v>
      </c>
      <c r="G592">
        <v>6861335.1200000001</v>
      </c>
      <c r="H592" s="2">
        <f t="shared" si="56"/>
        <v>-23.581472391616256</v>
      </c>
      <c r="I592" s="2">
        <f t="shared" si="57"/>
        <v>78.43467957389214</v>
      </c>
      <c r="J592" s="2">
        <f t="shared" si="58"/>
        <v>0</v>
      </c>
      <c r="K592" s="2">
        <f t="shared" si="59"/>
        <v>0</v>
      </c>
      <c r="L592" s="2">
        <f t="shared" si="62"/>
        <v>0</v>
      </c>
      <c r="M592">
        <v>198.59</v>
      </c>
      <c r="N592">
        <v>-99</v>
      </c>
      <c r="O592">
        <v>2009</v>
      </c>
      <c r="P592">
        <v>4</v>
      </c>
      <c r="Q592">
        <v>11</v>
      </c>
      <c r="R592">
        <v>164</v>
      </c>
      <c r="S592" s="2">
        <f t="shared" si="60"/>
        <v>21124.069002737768</v>
      </c>
      <c r="T592" s="2">
        <f t="shared" si="61"/>
        <v>3464347.316448994</v>
      </c>
      <c r="U592" s="3">
        <f>VLOOKUP($D592,[1]Sheet1!$A$2:$U$706,8,FALSE)</f>
        <v>4</v>
      </c>
      <c r="V592" s="4">
        <v>12</v>
      </c>
      <c r="W592" s="3" t="str">
        <f>VLOOKUP($D592,[1]Sheet1!$A$2:$U$706,9,FALSE)</f>
        <v>12a1</v>
      </c>
      <c r="X592" s="3">
        <f>VLOOKUP($D592,[1]Sheet1!$A$2:$U$706,11,FALSE)</f>
        <v>175</v>
      </c>
      <c r="Y592" s="3">
        <f>VLOOKUP($D592,[1]Sheet1!$A$2:$U$706,15,FALSE)</f>
        <v>0</v>
      </c>
      <c r="Z592" s="3">
        <f>VLOOKUP($D592,[1]Sheet1!$A$2:$U$706,16,FALSE)</f>
        <v>0</v>
      </c>
      <c r="AA592">
        <v>-99</v>
      </c>
      <c r="AB592">
        <v>-99</v>
      </c>
      <c r="AC592">
        <v>-99</v>
      </c>
      <c r="AD592" t="s">
        <v>52</v>
      </c>
      <c r="AE592">
        <v>16.25</v>
      </c>
      <c r="AF592">
        <v>17.923070020000001</v>
      </c>
      <c r="AG592">
        <v>2515632.7999999998</v>
      </c>
      <c r="AH592">
        <v>6861334.8629999999</v>
      </c>
      <c r="AI592">
        <v>199.13900000000001</v>
      </c>
      <c r="AJ592" t="s">
        <v>53</v>
      </c>
      <c r="AK592">
        <v>-99</v>
      </c>
      <c r="AL592" t="s">
        <v>54</v>
      </c>
      <c r="AM592" t="s">
        <v>55</v>
      </c>
      <c r="AN592">
        <v>0</v>
      </c>
      <c r="AO592">
        <v>3</v>
      </c>
      <c r="AP592">
        <v>-99</v>
      </c>
      <c r="AQ592">
        <v>-99</v>
      </c>
      <c r="AR592">
        <v>-99</v>
      </c>
      <c r="AS592">
        <v>-99</v>
      </c>
      <c r="AT592">
        <v>-99</v>
      </c>
      <c r="AV592">
        <v>-99</v>
      </c>
      <c r="AW592">
        <v>-99</v>
      </c>
      <c r="AX592">
        <v>-99</v>
      </c>
      <c r="AY592">
        <v>-99</v>
      </c>
      <c r="AZ592">
        <v>-99</v>
      </c>
      <c r="BA592">
        <v>-99</v>
      </c>
      <c r="BB592">
        <v>-99</v>
      </c>
      <c r="BC592">
        <v>-99</v>
      </c>
      <c r="BD592">
        <v>-99</v>
      </c>
      <c r="BE592">
        <v>-99</v>
      </c>
      <c r="BF592">
        <v>-99</v>
      </c>
      <c r="BG592">
        <v>-99</v>
      </c>
      <c r="BH592">
        <v>-99</v>
      </c>
      <c r="BJ592">
        <v>-99</v>
      </c>
      <c r="BK592">
        <v>-99</v>
      </c>
    </row>
    <row r="593" spans="1:63">
      <c r="A593">
        <v>7175</v>
      </c>
      <c r="B593" t="s">
        <v>253</v>
      </c>
      <c r="C593">
        <v>773</v>
      </c>
      <c r="D593" t="s">
        <v>490</v>
      </c>
      <c r="E593">
        <v>3</v>
      </c>
      <c r="F593">
        <v>2515666.3199999998</v>
      </c>
      <c r="G593">
        <v>6861341.5800000001</v>
      </c>
      <c r="H593" s="2">
        <f t="shared" si="56"/>
        <v>9.8180970923981015</v>
      </c>
      <c r="I593" s="2">
        <f t="shared" si="57"/>
        <v>69.988025900872842</v>
      </c>
      <c r="J593" s="2">
        <f t="shared" si="58"/>
        <v>1</v>
      </c>
      <c r="K593" s="2">
        <f t="shared" si="59"/>
        <v>0</v>
      </c>
      <c r="L593" s="2">
        <f t="shared" si="62"/>
        <v>0</v>
      </c>
      <c r="M593">
        <v>-99</v>
      </c>
      <c r="N593">
        <v>-99</v>
      </c>
      <c r="O593">
        <v>2009</v>
      </c>
      <c r="P593">
        <v>4</v>
      </c>
      <c r="Q593">
        <v>11</v>
      </c>
      <c r="R593">
        <v>48</v>
      </c>
      <c r="S593" s="2">
        <f t="shared" si="60"/>
        <v>1809.5573684677208</v>
      </c>
      <c r="T593" s="2">
        <f t="shared" si="61"/>
        <v>86858.753686450596</v>
      </c>
      <c r="U593" s="3">
        <f>VLOOKUP($D593,[1]Sheet1!$A$2:$U$706,8,FALSE)</f>
        <v>4</v>
      </c>
      <c r="V593" s="4">
        <v>12</v>
      </c>
      <c r="W593" s="3" t="str">
        <f>VLOOKUP($D593,[1]Sheet1!$A$2:$U$706,9,FALSE)</f>
        <v>12a1</v>
      </c>
      <c r="X593" s="3">
        <f>VLOOKUP($D593,[1]Sheet1!$A$2:$U$706,11,FALSE)</f>
        <v>62</v>
      </c>
      <c r="Y593" s="3">
        <f>VLOOKUP($D593,[1]Sheet1!$A$2:$U$706,15,FALSE)</f>
        <v>0</v>
      </c>
      <c r="Z593" s="3">
        <f>VLOOKUP($D593,[1]Sheet1!$A$2:$U$706,16,FALSE)</f>
        <v>0</v>
      </c>
      <c r="AA593">
        <v>-99</v>
      </c>
      <c r="AB593">
        <v>-99</v>
      </c>
      <c r="AC593">
        <v>-99</v>
      </c>
      <c r="AD593" t="s">
        <v>52</v>
      </c>
      <c r="AE593">
        <v>-99</v>
      </c>
      <c r="AF593">
        <v>5.9392313850000003</v>
      </c>
      <c r="AG593">
        <v>2515666.3199999998</v>
      </c>
      <c r="AH593">
        <v>6861341.5800000001</v>
      </c>
      <c r="AI593">
        <v>192.81700000000001</v>
      </c>
      <c r="AJ593" t="s">
        <v>90</v>
      </c>
      <c r="AK593">
        <v>-99</v>
      </c>
      <c r="AL593" t="s">
        <v>54</v>
      </c>
      <c r="AM593" t="s">
        <v>55</v>
      </c>
      <c r="AN593">
        <v>0</v>
      </c>
      <c r="AO593">
        <v>3</v>
      </c>
      <c r="AP593">
        <v>-99</v>
      </c>
      <c r="AQ593">
        <v>-99</v>
      </c>
      <c r="AR593">
        <v>-99</v>
      </c>
      <c r="AS593">
        <v>-99</v>
      </c>
      <c r="AT593">
        <v>-99</v>
      </c>
      <c r="AV593">
        <v>-99</v>
      </c>
      <c r="AW593">
        <v>-99</v>
      </c>
      <c r="AX593">
        <v>-99</v>
      </c>
      <c r="AY593">
        <v>-99</v>
      </c>
      <c r="AZ593">
        <v>-99</v>
      </c>
      <c r="BA593">
        <v>-99</v>
      </c>
      <c r="BB593">
        <v>-99</v>
      </c>
      <c r="BC593">
        <v>-99</v>
      </c>
      <c r="BD593">
        <v>-99</v>
      </c>
      <c r="BE593">
        <v>-99</v>
      </c>
      <c r="BF593">
        <v>-99</v>
      </c>
      <c r="BG593">
        <v>-99</v>
      </c>
      <c r="BH593">
        <v>-99</v>
      </c>
      <c r="BJ593">
        <v>-99</v>
      </c>
      <c r="BK593">
        <v>-99</v>
      </c>
    </row>
    <row r="594" spans="1:63">
      <c r="A594">
        <v>7229</v>
      </c>
      <c r="B594" t="s">
        <v>496</v>
      </c>
      <c r="C594">
        <v>389</v>
      </c>
      <c r="D594" t="s">
        <v>553</v>
      </c>
      <c r="E594">
        <v>2</v>
      </c>
      <c r="F594">
        <v>2515686.94</v>
      </c>
      <c r="G594">
        <v>6861345.9400000004</v>
      </c>
      <c r="H594" s="2">
        <f t="shared" si="56"/>
        <v>30.348779282526255</v>
      </c>
      <c r="I594" s="2">
        <f t="shared" si="57"/>
        <v>65.225139295516044</v>
      </c>
      <c r="J594" s="2">
        <f t="shared" si="58"/>
        <v>1</v>
      </c>
      <c r="K594" s="2">
        <f t="shared" si="59"/>
        <v>1</v>
      </c>
      <c r="L594" s="2">
        <f t="shared" si="62"/>
        <v>1</v>
      </c>
      <c r="M594">
        <v>201.05</v>
      </c>
      <c r="N594">
        <v>-99</v>
      </c>
      <c r="O594">
        <v>2009</v>
      </c>
      <c r="P594">
        <v>4</v>
      </c>
      <c r="Q594">
        <v>11</v>
      </c>
      <c r="R594">
        <v>210</v>
      </c>
      <c r="S594" s="2">
        <f t="shared" si="60"/>
        <v>34636.059005827468</v>
      </c>
      <c r="T594" s="2">
        <f t="shared" si="61"/>
        <v>7273572.3912237687</v>
      </c>
      <c r="U594" s="3">
        <f>VLOOKUP($D594,[1]Sheet1!$A$2:$U$706,8,FALSE)</f>
        <v>4</v>
      </c>
      <c r="V594" s="4">
        <v>12</v>
      </c>
      <c r="W594" s="3" t="str">
        <f>VLOOKUP($D594,[1]Sheet1!$A$2:$U$706,9,FALSE)</f>
        <v>12a1</v>
      </c>
      <c r="X594" s="3">
        <f>VLOOKUP($D594,[1]Sheet1!$A$2:$U$706,11,FALSE)</f>
        <v>219</v>
      </c>
      <c r="Y594" s="3">
        <f>VLOOKUP($D594,[1]Sheet1!$A$2:$U$706,15,FALSE)</f>
        <v>0</v>
      </c>
      <c r="Z594" s="3">
        <f>VLOOKUP($D594,[1]Sheet1!$A$2:$U$706,16,FALSE)</f>
        <v>0</v>
      </c>
      <c r="AA594">
        <v>-99</v>
      </c>
      <c r="AB594">
        <v>-99</v>
      </c>
      <c r="AC594">
        <v>-99</v>
      </c>
      <c r="AD594" t="s">
        <v>52</v>
      </c>
      <c r="AE594">
        <v>16.670000000000002</v>
      </c>
      <c r="AF594">
        <v>20.581579359999999</v>
      </c>
      <c r="AG594">
        <v>2515687.2439999999</v>
      </c>
      <c r="AH594">
        <v>6861346.585</v>
      </c>
      <c r="AI594">
        <v>202.15</v>
      </c>
      <c r="AJ594" t="s">
        <v>53</v>
      </c>
      <c r="AK594">
        <v>-99</v>
      </c>
      <c r="AL594" t="s">
        <v>54</v>
      </c>
      <c r="AM594" t="s">
        <v>55</v>
      </c>
      <c r="AN594">
        <v>0</v>
      </c>
      <c r="AO594">
        <v>3</v>
      </c>
      <c r="AP594">
        <v>-99</v>
      </c>
      <c r="AQ594">
        <v>-99</v>
      </c>
      <c r="AR594">
        <v>-99</v>
      </c>
      <c r="AS594">
        <v>-99</v>
      </c>
      <c r="AT594">
        <v>-99</v>
      </c>
      <c r="AV594">
        <v>-99</v>
      </c>
      <c r="AW594">
        <v>-99</v>
      </c>
      <c r="AX594">
        <v>-99</v>
      </c>
      <c r="AY594">
        <v>-99</v>
      </c>
      <c r="AZ594">
        <v>-99</v>
      </c>
      <c r="BA594">
        <v>-99</v>
      </c>
      <c r="BB594">
        <v>-99</v>
      </c>
      <c r="BC594">
        <v>-99</v>
      </c>
      <c r="BD594">
        <v>-99</v>
      </c>
      <c r="BE594">
        <v>-99</v>
      </c>
      <c r="BF594">
        <v>-99</v>
      </c>
      <c r="BG594">
        <v>-99</v>
      </c>
      <c r="BH594">
        <v>-99</v>
      </c>
      <c r="BJ594">
        <v>-99</v>
      </c>
      <c r="BK594">
        <v>-99</v>
      </c>
    </row>
    <row r="595" spans="1:63">
      <c r="A595">
        <v>7240</v>
      </c>
      <c r="B595" t="s">
        <v>496</v>
      </c>
      <c r="C595">
        <v>400</v>
      </c>
      <c r="D595" t="s">
        <v>566</v>
      </c>
      <c r="E595">
        <v>2</v>
      </c>
      <c r="F595">
        <v>2515704.4300000002</v>
      </c>
      <c r="G595">
        <v>6861326.7000000002</v>
      </c>
      <c r="H595" s="2">
        <f t="shared" si="56"/>
        <v>38.068927122014323</v>
      </c>
      <c r="I595" s="2">
        <f t="shared" si="57"/>
        <v>40.396184074789034</v>
      </c>
      <c r="J595" s="2">
        <f t="shared" si="58"/>
        <v>0</v>
      </c>
      <c r="K595" s="2">
        <f t="shared" si="59"/>
        <v>0</v>
      </c>
      <c r="L595" s="2">
        <f t="shared" si="62"/>
        <v>0</v>
      </c>
      <c r="M595">
        <v>203.8</v>
      </c>
      <c r="N595">
        <v>-99</v>
      </c>
      <c r="O595">
        <v>2009</v>
      </c>
      <c r="P595">
        <v>4</v>
      </c>
      <c r="Q595">
        <v>11</v>
      </c>
      <c r="R595">
        <v>150</v>
      </c>
      <c r="S595" s="2">
        <f t="shared" si="60"/>
        <v>17671.458676442588</v>
      </c>
      <c r="T595" s="2">
        <f t="shared" si="61"/>
        <v>2650718.8014663882</v>
      </c>
      <c r="U595" s="3">
        <f>VLOOKUP($D595,[1]Sheet1!$A$2:$U$706,8,FALSE)</f>
        <v>4</v>
      </c>
      <c r="V595" s="4">
        <v>12</v>
      </c>
      <c r="W595" s="3" t="str">
        <f>VLOOKUP($D595,[1]Sheet1!$A$2:$U$706,9,FALSE)</f>
        <v>12a1</v>
      </c>
      <c r="X595" s="3">
        <f>VLOOKUP($D595,[1]Sheet1!$A$2:$U$706,11,FALSE)</f>
        <v>156</v>
      </c>
      <c r="Y595" s="3">
        <f>VLOOKUP($D595,[1]Sheet1!$A$2:$U$706,15,FALSE)</f>
        <v>0</v>
      </c>
      <c r="Z595" s="3">
        <f>VLOOKUP($D595,[1]Sheet1!$A$2:$U$706,16,FALSE)</f>
        <v>0</v>
      </c>
      <c r="AA595">
        <v>-99</v>
      </c>
      <c r="AB595">
        <v>-99</v>
      </c>
      <c r="AC595">
        <v>-99</v>
      </c>
      <c r="AD595" t="s">
        <v>52</v>
      </c>
      <c r="AE595">
        <v>19.3</v>
      </c>
      <c r="AF595">
        <v>16.94452098</v>
      </c>
      <c r="AG595">
        <v>2515704.5279999999</v>
      </c>
      <c r="AH595">
        <v>6861326.841</v>
      </c>
      <c r="AI595">
        <v>204.989</v>
      </c>
      <c r="AJ595" t="s">
        <v>53</v>
      </c>
      <c r="AK595">
        <v>-99</v>
      </c>
      <c r="AL595" t="s">
        <v>54</v>
      </c>
      <c r="AM595" t="s">
        <v>55</v>
      </c>
      <c r="AN595">
        <v>0</v>
      </c>
      <c r="AO595">
        <v>3</v>
      </c>
      <c r="AP595">
        <v>-99</v>
      </c>
      <c r="AQ595">
        <v>-99</v>
      </c>
      <c r="AR595">
        <v>-99</v>
      </c>
      <c r="AS595">
        <v>-99</v>
      </c>
      <c r="AT595">
        <v>-99</v>
      </c>
      <c r="AV595">
        <v>-99</v>
      </c>
      <c r="AW595">
        <v>-99</v>
      </c>
      <c r="AX595">
        <v>-99</v>
      </c>
      <c r="AY595">
        <v>-99</v>
      </c>
      <c r="AZ595">
        <v>-99</v>
      </c>
      <c r="BA595">
        <v>-99</v>
      </c>
      <c r="BB595">
        <v>-99</v>
      </c>
      <c r="BC595">
        <v>-99</v>
      </c>
      <c r="BD595">
        <v>-99</v>
      </c>
      <c r="BE595">
        <v>-99</v>
      </c>
      <c r="BF595">
        <v>-99</v>
      </c>
      <c r="BG595">
        <v>-99</v>
      </c>
      <c r="BH595">
        <v>-99</v>
      </c>
      <c r="BJ595">
        <v>-99</v>
      </c>
      <c r="BK595">
        <v>-99</v>
      </c>
    </row>
    <row r="596" spans="1:63">
      <c r="A596">
        <v>7243</v>
      </c>
      <c r="B596" t="s">
        <v>496</v>
      </c>
      <c r="C596">
        <v>403</v>
      </c>
      <c r="D596" t="s">
        <v>569</v>
      </c>
      <c r="E596">
        <v>2</v>
      </c>
      <c r="F596">
        <v>2515704.83</v>
      </c>
      <c r="G596">
        <v>6861331.0999999996</v>
      </c>
      <c r="H596" s="2">
        <f t="shared" si="56"/>
        <v>40.290970588167497</v>
      </c>
      <c r="I596" s="2">
        <f t="shared" si="57"/>
        <v>44.214891032586927</v>
      </c>
      <c r="J596" s="2">
        <f t="shared" si="58"/>
        <v>0</v>
      </c>
      <c r="K596" s="2">
        <f t="shared" si="59"/>
        <v>0</v>
      </c>
      <c r="L596" s="2">
        <f t="shared" si="62"/>
        <v>0</v>
      </c>
      <c r="M596">
        <v>203.44</v>
      </c>
      <c r="N596">
        <v>-99</v>
      </c>
      <c r="O596">
        <v>2009</v>
      </c>
      <c r="P596">
        <v>4</v>
      </c>
      <c r="Q596">
        <v>11</v>
      </c>
      <c r="R596">
        <v>152</v>
      </c>
      <c r="S596" s="2">
        <f t="shared" si="60"/>
        <v>18145.839167134644</v>
      </c>
      <c r="T596" s="2">
        <f t="shared" si="61"/>
        <v>2758167.5534044658</v>
      </c>
      <c r="U596" s="3">
        <f>VLOOKUP($D596,[1]Sheet1!$A$2:$U$706,8,FALSE)</f>
        <v>4</v>
      </c>
      <c r="V596" s="4">
        <v>12</v>
      </c>
      <c r="W596" s="3" t="str">
        <f>VLOOKUP($D596,[1]Sheet1!$A$2:$U$706,9,FALSE)</f>
        <v>12a1</v>
      </c>
      <c r="X596" s="3">
        <f>VLOOKUP($D596,[1]Sheet1!$A$2:$U$706,11,FALSE)</f>
        <v>157</v>
      </c>
      <c r="Y596" s="3">
        <f>VLOOKUP($D596,[1]Sheet1!$A$2:$U$706,15,FALSE)</f>
        <v>0</v>
      </c>
      <c r="Z596" s="3">
        <f>VLOOKUP($D596,[1]Sheet1!$A$2:$U$706,16,FALSE)</f>
        <v>0</v>
      </c>
      <c r="AA596">
        <v>-99</v>
      </c>
      <c r="AB596">
        <v>-99</v>
      </c>
      <c r="AC596">
        <v>-99</v>
      </c>
      <c r="AD596" t="s">
        <v>570</v>
      </c>
      <c r="AE596">
        <v>18.96</v>
      </c>
      <c r="AF596">
        <v>17.090047169999998</v>
      </c>
      <c r="AG596">
        <v>2515704.7370000002</v>
      </c>
      <c r="AH596">
        <v>6861331.1140000001</v>
      </c>
      <c r="AI596">
        <v>203.78399999999999</v>
      </c>
      <c r="AJ596" t="s">
        <v>53</v>
      </c>
      <c r="AK596">
        <v>-99</v>
      </c>
      <c r="AL596" t="s">
        <v>54</v>
      </c>
      <c r="AM596" t="s">
        <v>55</v>
      </c>
      <c r="AN596">
        <v>0</v>
      </c>
      <c r="AO596">
        <v>3</v>
      </c>
      <c r="AP596">
        <v>-99</v>
      </c>
      <c r="AQ596">
        <v>-99</v>
      </c>
      <c r="AR596">
        <v>-99</v>
      </c>
      <c r="AS596">
        <v>-99</v>
      </c>
      <c r="AT596">
        <v>-99</v>
      </c>
      <c r="AV596">
        <v>-99</v>
      </c>
      <c r="AW596">
        <v>-99</v>
      </c>
      <c r="AX596">
        <v>-99</v>
      </c>
      <c r="AY596">
        <v>-99</v>
      </c>
      <c r="AZ596">
        <v>-99</v>
      </c>
      <c r="BA596">
        <v>-99</v>
      </c>
      <c r="BB596">
        <v>-99</v>
      </c>
      <c r="BC596">
        <v>-99</v>
      </c>
      <c r="BD596">
        <v>-99</v>
      </c>
      <c r="BE596">
        <v>-99</v>
      </c>
      <c r="BF596">
        <v>-99</v>
      </c>
      <c r="BG596">
        <v>-99</v>
      </c>
      <c r="BH596">
        <v>-99</v>
      </c>
      <c r="BJ596">
        <v>-99</v>
      </c>
      <c r="BK596">
        <v>-99</v>
      </c>
    </row>
    <row r="597" spans="1:63">
      <c r="A597">
        <v>7262</v>
      </c>
      <c r="B597" t="s">
        <v>496</v>
      </c>
      <c r="C597">
        <v>422</v>
      </c>
      <c r="D597" t="s">
        <v>593</v>
      </c>
      <c r="E597">
        <v>2</v>
      </c>
      <c r="F597">
        <v>2515697.0499999998</v>
      </c>
      <c r="G597">
        <v>6861355.1600000001</v>
      </c>
      <c r="H597" s="2">
        <f t="shared" si="56"/>
        <v>43.408091382487655</v>
      </c>
      <c r="I597" s="2">
        <f t="shared" si="57"/>
        <v>69.308626465614253</v>
      </c>
      <c r="J597" s="2">
        <f t="shared" si="58"/>
        <v>0</v>
      </c>
      <c r="K597" s="2">
        <f t="shared" si="59"/>
        <v>0</v>
      </c>
      <c r="L597" s="2">
        <f t="shared" si="62"/>
        <v>0</v>
      </c>
      <c r="M597">
        <v>203.59</v>
      </c>
      <c r="N597">
        <v>-99</v>
      </c>
      <c r="O597">
        <v>2009</v>
      </c>
      <c r="P597">
        <v>4</v>
      </c>
      <c r="Q597">
        <v>11</v>
      </c>
      <c r="R597">
        <v>203</v>
      </c>
      <c r="S597" s="2">
        <f t="shared" si="60"/>
        <v>32365.472915445447</v>
      </c>
      <c r="T597" s="2">
        <f t="shared" si="61"/>
        <v>6570191.0018354254</v>
      </c>
      <c r="U597" s="3">
        <f>VLOOKUP($D597,[1]Sheet1!$A$2:$U$706,8,FALSE)</f>
        <v>4</v>
      </c>
      <c r="V597" s="4">
        <v>12</v>
      </c>
      <c r="W597" s="3" t="str">
        <f>VLOOKUP($D597,[1]Sheet1!$A$2:$U$706,9,FALSE)</f>
        <v>12a1</v>
      </c>
      <c r="X597" s="3">
        <f>VLOOKUP($D597,[1]Sheet1!$A$2:$U$706,11,FALSE)</f>
        <v>224</v>
      </c>
      <c r="Y597" s="3">
        <f>VLOOKUP($D597,[1]Sheet1!$A$2:$U$706,15,FALSE)</f>
        <v>0</v>
      </c>
      <c r="Z597" s="3">
        <f>VLOOKUP($D597,[1]Sheet1!$A$2:$U$706,16,FALSE)</f>
        <v>0</v>
      </c>
      <c r="AA597">
        <v>21.5</v>
      </c>
      <c r="AB597">
        <v>11.5</v>
      </c>
      <c r="AC597">
        <v>-99</v>
      </c>
      <c r="AD597" t="s">
        <v>52</v>
      </c>
      <c r="AE597">
        <v>21.5</v>
      </c>
      <c r="AF597">
        <v>20.22396801</v>
      </c>
      <c r="AG597">
        <v>2515696.9870000002</v>
      </c>
      <c r="AH597">
        <v>6861355.2860000003</v>
      </c>
      <c r="AI597">
        <v>204.68299999999999</v>
      </c>
      <c r="AJ597" t="s">
        <v>53</v>
      </c>
      <c r="AK597">
        <v>-99</v>
      </c>
      <c r="AL597" t="s">
        <v>54</v>
      </c>
      <c r="AM597" t="s">
        <v>55</v>
      </c>
      <c r="AN597">
        <v>0</v>
      </c>
      <c r="AO597">
        <v>3</v>
      </c>
      <c r="AP597">
        <v>-99</v>
      </c>
      <c r="AQ597">
        <v>-99</v>
      </c>
      <c r="AR597">
        <v>-99</v>
      </c>
      <c r="AS597">
        <v>-99</v>
      </c>
      <c r="AT597">
        <v>-99</v>
      </c>
      <c r="AV597">
        <v>-99</v>
      </c>
      <c r="AW597">
        <v>-99</v>
      </c>
      <c r="AX597">
        <v>-99</v>
      </c>
      <c r="AY597">
        <v>-99</v>
      </c>
      <c r="AZ597">
        <v>-99</v>
      </c>
      <c r="BA597">
        <v>-99</v>
      </c>
      <c r="BB597">
        <v>-99</v>
      </c>
      <c r="BC597">
        <v>-99</v>
      </c>
      <c r="BD597">
        <v>-99</v>
      </c>
      <c r="BE597">
        <v>-99</v>
      </c>
      <c r="BF597">
        <v>-99</v>
      </c>
      <c r="BG597">
        <v>-99</v>
      </c>
      <c r="BH597">
        <v>-99</v>
      </c>
      <c r="BJ597">
        <v>-99</v>
      </c>
      <c r="BK597">
        <v>-99</v>
      </c>
    </row>
    <row r="598" spans="1:63">
      <c r="A598">
        <v>7265</v>
      </c>
      <c r="B598" t="s">
        <v>496</v>
      </c>
      <c r="C598">
        <v>425</v>
      </c>
      <c r="D598" t="s">
        <v>596</v>
      </c>
      <c r="E598">
        <v>2</v>
      </c>
      <c r="F598">
        <v>2515694.13</v>
      </c>
      <c r="G598">
        <v>6861357.7199999997</v>
      </c>
      <c r="H598" s="2">
        <f t="shared" si="56"/>
        <v>41.843575394291179</v>
      </c>
      <c r="I598" s="2">
        <f t="shared" si="57"/>
        <v>72.862819724308039</v>
      </c>
      <c r="J598" s="2">
        <f t="shared" si="58"/>
        <v>0</v>
      </c>
      <c r="K598" s="2">
        <f t="shared" si="59"/>
        <v>0</v>
      </c>
      <c r="L598" s="2">
        <f t="shared" si="62"/>
        <v>0</v>
      </c>
      <c r="M598">
        <v>202.09</v>
      </c>
      <c r="N598">
        <v>-99</v>
      </c>
      <c r="O598">
        <v>2009</v>
      </c>
      <c r="P598">
        <v>4</v>
      </c>
      <c r="Q598">
        <v>11</v>
      </c>
      <c r="R598">
        <v>171</v>
      </c>
      <c r="S598" s="2">
        <f t="shared" si="60"/>
        <v>22965.827695904783</v>
      </c>
      <c r="T598" s="2">
        <f t="shared" si="61"/>
        <v>3927156.5359997181</v>
      </c>
      <c r="U598" s="3">
        <f>VLOOKUP($D598,[1]Sheet1!$A$2:$U$706,8,FALSE)</f>
        <v>4</v>
      </c>
      <c r="V598" s="4">
        <v>12</v>
      </c>
      <c r="W598" s="3" t="str">
        <f>VLOOKUP($D598,[1]Sheet1!$A$2:$U$706,9,FALSE)</f>
        <v>12a1</v>
      </c>
      <c r="X598" s="3">
        <f>VLOOKUP($D598,[1]Sheet1!$A$2:$U$706,11,FALSE)</f>
        <v>173</v>
      </c>
      <c r="Y598" s="3">
        <f>VLOOKUP($D598,[1]Sheet1!$A$2:$U$706,15,FALSE)</f>
        <v>0</v>
      </c>
      <c r="Z598" s="3">
        <f>VLOOKUP($D598,[1]Sheet1!$A$2:$U$706,16,FALSE)</f>
        <v>0</v>
      </c>
      <c r="AA598">
        <v>-99</v>
      </c>
      <c r="AB598">
        <v>-99</v>
      </c>
      <c r="AC598">
        <v>-99</v>
      </c>
      <c r="AD598" t="s">
        <v>52</v>
      </c>
      <c r="AE598">
        <v>18.04</v>
      </c>
      <c r="AF598">
        <v>18.379197749999999</v>
      </c>
      <c r="AG598">
        <v>2515694.0669999998</v>
      </c>
      <c r="AH598">
        <v>6861357.7539999997</v>
      </c>
      <c r="AI598">
        <v>202.99700000000001</v>
      </c>
      <c r="AJ598" t="s">
        <v>53</v>
      </c>
      <c r="AK598">
        <v>-99</v>
      </c>
      <c r="AL598" t="s">
        <v>54</v>
      </c>
      <c r="AM598" t="s">
        <v>55</v>
      </c>
      <c r="AN598">
        <v>0</v>
      </c>
      <c r="AO598">
        <v>3</v>
      </c>
      <c r="AP598">
        <v>-99</v>
      </c>
      <c r="AQ598">
        <v>-99</v>
      </c>
      <c r="AR598">
        <v>-99</v>
      </c>
      <c r="AS598">
        <v>-99</v>
      </c>
      <c r="AT598">
        <v>-99</v>
      </c>
      <c r="AV598">
        <v>-99</v>
      </c>
      <c r="AW598">
        <v>-99</v>
      </c>
      <c r="AX598">
        <v>-99</v>
      </c>
      <c r="AY598">
        <v>-99</v>
      </c>
      <c r="AZ598">
        <v>-99</v>
      </c>
      <c r="BA598">
        <v>-99</v>
      </c>
      <c r="BB598">
        <v>-99</v>
      </c>
      <c r="BC598">
        <v>-99</v>
      </c>
      <c r="BD598">
        <v>-99</v>
      </c>
      <c r="BE598">
        <v>-99</v>
      </c>
      <c r="BF598">
        <v>-99</v>
      </c>
      <c r="BG598">
        <v>-99</v>
      </c>
      <c r="BH598">
        <v>-99</v>
      </c>
      <c r="BJ598">
        <v>-99</v>
      </c>
      <c r="BK598">
        <v>-99</v>
      </c>
    </row>
    <row r="599" spans="1:63">
      <c r="A599">
        <v>7285</v>
      </c>
      <c r="B599" t="s">
        <v>496</v>
      </c>
      <c r="C599">
        <v>445</v>
      </c>
      <c r="D599" t="s">
        <v>618</v>
      </c>
      <c r="E599">
        <v>2</v>
      </c>
      <c r="F599">
        <v>2515709.84</v>
      </c>
      <c r="G599">
        <v>6861338.0599999996</v>
      </c>
      <c r="H599" s="2">
        <f t="shared" si="56"/>
        <v>47.772995702718056</v>
      </c>
      <c r="I599" s="2">
        <f t="shared" si="57"/>
        <v>48.40547573910181</v>
      </c>
      <c r="J599" s="2">
        <f t="shared" si="58"/>
        <v>0</v>
      </c>
      <c r="K599" s="2">
        <f t="shared" si="59"/>
        <v>0</v>
      </c>
      <c r="L599" s="2">
        <f t="shared" si="62"/>
        <v>0</v>
      </c>
      <c r="M599">
        <v>203.47</v>
      </c>
      <c r="N599">
        <v>-99</v>
      </c>
      <c r="O599">
        <v>2009</v>
      </c>
      <c r="P599">
        <v>4</v>
      </c>
      <c r="Q599">
        <v>11</v>
      </c>
      <c r="R599">
        <v>182</v>
      </c>
      <c r="S599" s="2">
        <f t="shared" si="60"/>
        <v>26015.528764377075</v>
      </c>
      <c r="T599" s="2">
        <f t="shared" si="61"/>
        <v>4734826.235116628</v>
      </c>
      <c r="U599" s="3">
        <f>VLOOKUP($D599,[1]Sheet1!$A$2:$U$706,8,FALSE)</f>
        <v>4</v>
      </c>
      <c r="V599" s="4">
        <v>12</v>
      </c>
      <c r="W599" s="3" t="str">
        <f>VLOOKUP($D599,[1]Sheet1!$A$2:$U$706,9,FALSE)</f>
        <v>12a1</v>
      </c>
      <c r="X599" s="3">
        <f>VLOOKUP($D599,[1]Sheet1!$A$2:$U$706,11,FALSE)</f>
        <v>180</v>
      </c>
      <c r="Y599" s="3">
        <f>VLOOKUP($D599,[1]Sheet1!$A$2:$U$706,15,FALSE)</f>
        <v>0</v>
      </c>
      <c r="Z599" s="3">
        <f>VLOOKUP($D599,[1]Sheet1!$A$2:$U$706,16,FALSE)</f>
        <v>0</v>
      </c>
      <c r="AA599">
        <v>-99</v>
      </c>
      <c r="AB599">
        <v>-99</v>
      </c>
      <c r="AC599">
        <v>-99</v>
      </c>
      <c r="AD599" t="s">
        <v>52</v>
      </c>
      <c r="AE599">
        <v>19.02</v>
      </c>
      <c r="AF599">
        <v>19.05546459</v>
      </c>
      <c r="AG599">
        <v>2515710.2519999999</v>
      </c>
      <c r="AH599">
        <v>6861338.2860000003</v>
      </c>
      <c r="AI599">
        <v>205.23699999999999</v>
      </c>
      <c r="AJ599" t="s">
        <v>53</v>
      </c>
      <c r="AK599">
        <v>-99</v>
      </c>
      <c r="AL599" t="s">
        <v>54</v>
      </c>
      <c r="AM599" t="s">
        <v>55</v>
      </c>
      <c r="AN599">
        <v>0</v>
      </c>
      <c r="AO599">
        <v>3</v>
      </c>
      <c r="AP599">
        <v>-99</v>
      </c>
      <c r="AQ599">
        <v>-99</v>
      </c>
      <c r="AR599">
        <v>-99</v>
      </c>
      <c r="AS599">
        <v>-99</v>
      </c>
      <c r="AT599">
        <v>-99</v>
      </c>
      <c r="AV599">
        <v>-99</v>
      </c>
      <c r="AW599">
        <v>-99</v>
      </c>
      <c r="AX599">
        <v>-99</v>
      </c>
      <c r="AY599">
        <v>-99</v>
      </c>
      <c r="AZ599">
        <v>-99</v>
      </c>
      <c r="BA599">
        <v>-99</v>
      </c>
      <c r="BB599">
        <v>-99</v>
      </c>
      <c r="BC599">
        <v>-99</v>
      </c>
      <c r="BD599">
        <v>-99</v>
      </c>
      <c r="BE599">
        <v>-99</v>
      </c>
      <c r="BF599">
        <v>-99</v>
      </c>
      <c r="BG599">
        <v>-99</v>
      </c>
      <c r="BH599">
        <v>-99</v>
      </c>
      <c r="BJ599">
        <v>-99</v>
      </c>
      <c r="BK599">
        <v>-99</v>
      </c>
    </row>
    <row r="600" spans="1:63">
      <c r="A600">
        <v>7021</v>
      </c>
      <c r="B600" t="s">
        <v>253</v>
      </c>
      <c r="C600">
        <v>225</v>
      </c>
      <c r="D600" t="s">
        <v>305</v>
      </c>
      <c r="E600">
        <v>2</v>
      </c>
      <c r="F600">
        <v>2515639.41</v>
      </c>
      <c r="G600">
        <v>6861318.96</v>
      </c>
      <c r="H600" s="2">
        <f t="shared" si="56"/>
        <v>-24.130270537093018</v>
      </c>
      <c r="I600" s="2">
        <f t="shared" si="57"/>
        <v>60.860001181310928</v>
      </c>
      <c r="J600" s="2">
        <f t="shared" si="58"/>
        <v>0</v>
      </c>
      <c r="K600" s="2">
        <f t="shared" si="59"/>
        <v>0</v>
      </c>
      <c r="L600" s="2">
        <f t="shared" si="62"/>
        <v>0</v>
      </c>
      <c r="M600">
        <v>200.03</v>
      </c>
      <c r="N600">
        <v>-99</v>
      </c>
      <c r="O600">
        <v>2009</v>
      </c>
      <c r="P600">
        <v>4</v>
      </c>
      <c r="Q600">
        <v>11</v>
      </c>
      <c r="R600">
        <v>140</v>
      </c>
      <c r="S600" s="2">
        <f t="shared" si="60"/>
        <v>15393.804002589986</v>
      </c>
      <c r="T600" s="2">
        <f t="shared" si="61"/>
        <v>2155132.5603625979</v>
      </c>
      <c r="U600" s="3">
        <f>VLOOKUP($D600,[1]Sheet1!$A$2:$U$706,8,FALSE)</f>
        <v>4</v>
      </c>
      <c r="V600" s="4">
        <v>12</v>
      </c>
      <c r="W600" s="3" t="str">
        <f>VLOOKUP($D600,[1]Sheet1!$A$2:$U$706,9,FALSE)</f>
        <v>12a4</v>
      </c>
      <c r="X600" s="3">
        <f>VLOOKUP($D600,[1]Sheet1!$A$2:$U$706,11,FALSE)</f>
        <v>146</v>
      </c>
      <c r="Y600" s="3">
        <f>VLOOKUP($D600,[1]Sheet1!$A$2:$U$706,15,FALSE)</f>
        <v>0</v>
      </c>
      <c r="Z600" s="3">
        <f>VLOOKUP($D600,[1]Sheet1!$A$2:$U$706,16,FALSE)</f>
        <v>0</v>
      </c>
      <c r="AA600">
        <v>-99</v>
      </c>
      <c r="AB600">
        <v>-99</v>
      </c>
      <c r="AC600">
        <v>-99</v>
      </c>
      <c r="AD600" t="s">
        <v>52</v>
      </c>
      <c r="AE600">
        <v>13.62</v>
      </c>
      <c r="AF600">
        <v>16.18602731</v>
      </c>
      <c r="AG600">
        <v>2515638.844</v>
      </c>
      <c r="AH600">
        <v>6861318.8949999996</v>
      </c>
      <c r="AI600">
        <v>200.37100000000001</v>
      </c>
      <c r="AJ600" t="s">
        <v>53</v>
      </c>
      <c r="AK600">
        <v>-99</v>
      </c>
      <c r="AL600" t="s">
        <v>54</v>
      </c>
      <c r="AM600" t="s">
        <v>55</v>
      </c>
      <c r="AN600">
        <v>0</v>
      </c>
      <c r="AO600">
        <v>3</v>
      </c>
      <c r="AP600">
        <v>-99</v>
      </c>
      <c r="AQ600">
        <v>-99</v>
      </c>
      <c r="AR600">
        <v>-99</v>
      </c>
      <c r="AS600">
        <v>-99</v>
      </c>
      <c r="AT600">
        <v>-99</v>
      </c>
      <c r="AV600">
        <v>-99</v>
      </c>
      <c r="AW600">
        <v>-99</v>
      </c>
      <c r="AX600">
        <v>-99</v>
      </c>
      <c r="AY600">
        <v>-99</v>
      </c>
      <c r="AZ600">
        <v>-99</v>
      </c>
      <c r="BA600">
        <v>-99</v>
      </c>
      <c r="BB600">
        <v>-99</v>
      </c>
      <c r="BC600">
        <v>-99</v>
      </c>
      <c r="BD600">
        <v>-99</v>
      </c>
      <c r="BE600">
        <v>-99</v>
      </c>
      <c r="BF600">
        <v>-99</v>
      </c>
      <c r="BG600">
        <v>-99</v>
      </c>
      <c r="BH600">
        <v>-99</v>
      </c>
      <c r="BJ600">
        <v>-99</v>
      </c>
      <c r="BK600">
        <v>-99</v>
      </c>
    </row>
    <row r="601" spans="1:63">
      <c r="A601">
        <v>7295</v>
      </c>
      <c r="B601" t="s">
        <v>496</v>
      </c>
      <c r="C601">
        <v>456</v>
      </c>
      <c r="D601" t="s">
        <v>631</v>
      </c>
      <c r="E601">
        <v>2</v>
      </c>
      <c r="F601">
        <v>2515701.8199999998</v>
      </c>
      <c r="G601">
        <v>6861353.7800000003</v>
      </c>
      <c r="H601" s="2">
        <f t="shared" si="56"/>
        <v>47.147966325514425</v>
      </c>
      <c r="I601" s="2">
        <f t="shared" si="57"/>
        <v>66.042032611093958</v>
      </c>
      <c r="J601" s="2">
        <f t="shared" si="58"/>
        <v>0</v>
      </c>
      <c r="K601" s="2">
        <f t="shared" si="59"/>
        <v>0</v>
      </c>
      <c r="L601" s="2">
        <f t="shared" si="62"/>
        <v>0</v>
      </c>
      <c r="M601">
        <v>202.16</v>
      </c>
      <c r="N601">
        <v>-99</v>
      </c>
      <c r="O601">
        <v>2009</v>
      </c>
      <c r="P601">
        <v>4</v>
      </c>
      <c r="Q601">
        <v>11</v>
      </c>
      <c r="R601">
        <v>205</v>
      </c>
      <c r="S601" s="2">
        <f t="shared" si="60"/>
        <v>33006.357816777767</v>
      </c>
      <c r="T601" s="2">
        <f t="shared" si="61"/>
        <v>6766303.3524394426</v>
      </c>
      <c r="U601" s="3">
        <f>VLOOKUP($D601,[1]Sheet1!$A$2:$U$706,8,FALSE)</f>
        <v>4</v>
      </c>
      <c r="V601" s="4">
        <v>12</v>
      </c>
      <c r="W601" s="3" t="str">
        <f>VLOOKUP($D601,[1]Sheet1!$A$2:$U$706,9,FALSE)</f>
        <v>12a4</v>
      </c>
      <c r="X601" s="3">
        <f>VLOOKUP($D601,[1]Sheet1!$A$2:$U$706,11,FALSE)</f>
        <v>213</v>
      </c>
      <c r="Y601" s="3">
        <f>VLOOKUP($D601,[1]Sheet1!$A$2:$U$706,15,FALSE)</f>
        <v>0</v>
      </c>
      <c r="Z601" s="3">
        <f>VLOOKUP($D601,[1]Sheet1!$A$2:$U$706,16,FALSE)</f>
        <v>0</v>
      </c>
      <c r="AA601">
        <v>-99</v>
      </c>
      <c r="AB601">
        <v>-99</v>
      </c>
      <c r="AC601">
        <v>-99</v>
      </c>
      <c r="AD601" t="s">
        <v>52</v>
      </c>
      <c r="AE601">
        <v>18.32</v>
      </c>
      <c r="AF601">
        <v>20.327663879999999</v>
      </c>
      <c r="AG601">
        <v>2515702.142</v>
      </c>
      <c r="AH601">
        <v>6861354.0530000003</v>
      </c>
      <c r="AI601">
        <v>203.34800000000001</v>
      </c>
      <c r="AJ601" t="s">
        <v>53</v>
      </c>
      <c r="AK601">
        <v>-99</v>
      </c>
      <c r="AL601" t="s">
        <v>54</v>
      </c>
      <c r="AM601" t="s">
        <v>55</v>
      </c>
      <c r="AN601">
        <v>0</v>
      </c>
      <c r="AO601">
        <v>3</v>
      </c>
      <c r="AP601">
        <v>-99</v>
      </c>
      <c r="AQ601">
        <v>-99</v>
      </c>
      <c r="AR601">
        <v>-99</v>
      </c>
      <c r="AS601">
        <v>-99</v>
      </c>
      <c r="AT601">
        <v>-99</v>
      </c>
      <c r="AV601">
        <v>-99</v>
      </c>
      <c r="AW601">
        <v>-99</v>
      </c>
      <c r="AX601">
        <v>-99</v>
      </c>
      <c r="AY601">
        <v>-99</v>
      </c>
      <c r="AZ601">
        <v>-99</v>
      </c>
      <c r="BA601">
        <v>-99</v>
      </c>
      <c r="BB601">
        <v>-99</v>
      </c>
      <c r="BC601">
        <v>-99</v>
      </c>
      <c r="BD601">
        <v>-99</v>
      </c>
      <c r="BE601">
        <v>-99</v>
      </c>
      <c r="BF601">
        <v>-99</v>
      </c>
      <c r="BG601">
        <v>-99</v>
      </c>
      <c r="BH601">
        <v>-99</v>
      </c>
      <c r="BJ601">
        <v>-99</v>
      </c>
      <c r="BK601">
        <v>-99</v>
      </c>
    </row>
    <row r="602" spans="1:63">
      <c r="A602">
        <v>7299</v>
      </c>
      <c r="B602" t="s">
        <v>496</v>
      </c>
      <c r="C602">
        <v>460</v>
      </c>
      <c r="D602" t="s">
        <v>637</v>
      </c>
      <c r="E602">
        <v>2</v>
      </c>
      <c r="F602">
        <v>2515699.7200000002</v>
      </c>
      <c r="G602">
        <v>6861360.4500000002</v>
      </c>
      <c r="H602" s="2">
        <f t="shared" si="56"/>
        <v>48.063583778854067</v>
      </c>
      <c r="I602" s="2">
        <f t="shared" si="57"/>
        <v>72.974603900058909</v>
      </c>
      <c r="J602" s="2">
        <f t="shared" si="58"/>
        <v>0</v>
      </c>
      <c r="K602" s="2">
        <f t="shared" si="59"/>
        <v>0</v>
      </c>
      <c r="L602" s="2">
        <f t="shared" si="62"/>
        <v>0</v>
      </c>
      <c r="M602">
        <v>202.89</v>
      </c>
      <c r="N602">
        <v>-99</v>
      </c>
      <c r="O602">
        <v>2009</v>
      </c>
      <c r="P602">
        <v>4</v>
      </c>
      <c r="Q602">
        <v>12</v>
      </c>
      <c r="R602">
        <v>197</v>
      </c>
      <c r="S602" s="2">
        <f t="shared" si="60"/>
        <v>30480.517323291569</v>
      </c>
      <c r="T602" s="2">
        <f t="shared" si="61"/>
        <v>6004661.9126884388</v>
      </c>
      <c r="U602" s="3">
        <f>VLOOKUP($D602,[1]Sheet1!$A$2:$U$706,8,FALSE)</f>
        <v>4</v>
      </c>
      <c r="V602" s="4">
        <v>12</v>
      </c>
      <c r="W602" s="3" t="str">
        <f>VLOOKUP($D602,[1]Sheet1!$A$2:$U$706,9,FALSE)</f>
        <v>12a4</v>
      </c>
      <c r="X602" s="3">
        <f>VLOOKUP($D602,[1]Sheet1!$A$2:$U$706,11,FALSE)</f>
        <v>190</v>
      </c>
      <c r="Y602" s="3">
        <f>VLOOKUP($D602,[1]Sheet1!$A$2:$U$706,15,FALSE)</f>
        <v>0</v>
      </c>
      <c r="Z602" s="3">
        <f>VLOOKUP($D602,[1]Sheet1!$A$2:$U$706,16,FALSE)</f>
        <v>0</v>
      </c>
      <c r="AA602">
        <v>21.5</v>
      </c>
      <c r="AB602">
        <v>11.5</v>
      </c>
      <c r="AC602">
        <v>-99</v>
      </c>
      <c r="AD602" t="s">
        <v>638</v>
      </c>
      <c r="AE602">
        <v>21.5</v>
      </c>
      <c r="AF602">
        <v>19.905302989999999</v>
      </c>
      <c r="AG602">
        <v>2515699.7200000002</v>
      </c>
      <c r="AH602">
        <v>6861360.3030000003</v>
      </c>
      <c r="AI602">
        <v>195.958</v>
      </c>
      <c r="AJ602" t="s">
        <v>62</v>
      </c>
      <c r="AK602">
        <v>-99</v>
      </c>
      <c r="AL602" t="s">
        <v>54</v>
      </c>
      <c r="AM602" t="s">
        <v>55</v>
      </c>
      <c r="AN602">
        <v>0</v>
      </c>
      <c r="AO602">
        <v>3</v>
      </c>
      <c r="AP602">
        <v>-99</v>
      </c>
      <c r="AQ602">
        <v>-99</v>
      </c>
      <c r="AR602">
        <v>-99</v>
      </c>
      <c r="AS602">
        <v>-99</v>
      </c>
      <c r="AT602">
        <v>-99</v>
      </c>
      <c r="AV602">
        <v>-99</v>
      </c>
      <c r="AW602">
        <v>-99</v>
      </c>
      <c r="AX602">
        <v>-99</v>
      </c>
      <c r="AY602">
        <v>-99</v>
      </c>
      <c r="AZ602">
        <v>-99</v>
      </c>
      <c r="BA602">
        <v>-99</v>
      </c>
      <c r="BB602">
        <v>-99</v>
      </c>
      <c r="BC602">
        <v>-99</v>
      </c>
      <c r="BD602">
        <v>-99</v>
      </c>
      <c r="BE602">
        <v>-99</v>
      </c>
      <c r="BF602">
        <v>-99</v>
      </c>
      <c r="BG602">
        <v>-99</v>
      </c>
      <c r="BH602">
        <v>-99</v>
      </c>
      <c r="BJ602">
        <v>-99</v>
      </c>
      <c r="BK602">
        <v>-99</v>
      </c>
    </row>
    <row r="603" spans="1:63">
      <c r="A603">
        <v>7346</v>
      </c>
      <c r="B603" t="s">
        <v>496</v>
      </c>
      <c r="C603">
        <v>739</v>
      </c>
      <c r="D603" t="s">
        <v>701</v>
      </c>
      <c r="E603">
        <v>3</v>
      </c>
      <c r="F603">
        <v>2515704.5</v>
      </c>
      <c r="G603">
        <v>6861328.2199999997</v>
      </c>
      <c r="H603" s="2">
        <f t="shared" si="56"/>
        <v>38.774748424611893</v>
      </c>
      <c r="I603" s="2">
        <f t="shared" si="57"/>
        <v>41.744188632428582</v>
      </c>
      <c r="J603" s="2">
        <f t="shared" si="58"/>
        <v>0</v>
      </c>
      <c r="K603" s="2">
        <f t="shared" si="59"/>
        <v>0</v>
      </c>
      <c r="L603" s="2">
        <f t="shared" si="62"/>
        <v>0</v>
      </c>
      <c r="M603">
        <v>-99</v>
      </c>
      <c r="N603">
        <v>-99</v>
      </c>
      <c r="O603">
        <v>2009</v>
      </c>
      <c r="P603">
        <v>3</v>
      </c>
      <c r="Q603">
        <v>11</v>
      </c>
      <c r="R603">
        <v>125</v>
      </c>
      <c r="S603" s="2">
        <f t="shared" si="60"/>
        <v>12271.846303085129</v>
      </c>
      <c r="T603" s="2">
        <f t="shared" si="61"/>
        <v>1533980.7878856412</v>
      </c>
      <c r="U603" s="3">
        <f>VLOOKUP($D603,[1]Sheet1!$A$2:$U$706,8,FALSE)</f>
        <v>4</v>
      </c>
      <c r="V603" s="4">
        <v>14</v>
      </c>
      <c r="W603" s="3">
        <f>VLOOKUP($D603,[1]Sheet1!$A$2:$U$706,9,FALSE)</f>
        <v>14</v>
      </c>
      <c r="X603" s="3">
        <f>VLOOKUP($D603,[1]Sheet1!$A$2:$U$706,11,FALSE)</f>
        <v>129</v>
      </c>
      <c r="Y603" s="3">
        <f>VLOOKUP($D603,[1]Sheet1!$A$2:$U$706,15,FALSE)</f>
        <v>0</v>
      </c>
      <c r="Z603" s="3">
        <f>VLOOKUP($D603,[1]Sheet1!$A$2:$U$706,16,FALSE)</f>
        <v>0</v>
      </c>
      <c r="AA603">
        <v>-99</v>
      </c>
      <c r="AB603">
        <v>-99</v>
      </c>
      <c r="AC603">
        <v>-99</v>
      </c>
      <c r="AD603" t="s">
        <v>52</v>
      </c>
      <c r="AE603">
        <v>-99</v>
      </c>
      <c r="AF603">
        <v>14.943381710000001</v>
      </c>
      <c r="AG603">
        <v>2515705.014</v>
      </c>
      <c r="AH603">
        <v>6861328.8810000001</v>
      </c>
      <c r="AI603">
        <v>203.417</v>
      </c>
      <c r="AJ603" t="s">
        <v>53</v>
      </c>
      <c r="AK603">
        <v>-99</v>
      </c>
      <c r="AL603" t="s">
        <v>54</v>
      </c>
      <c r="AM603" t="s">
        <v>55</v>
      </c>
      <c r="AN603">
        <v>0</v>
      </c>
      <c r="AO603">
        <v>3</v>
      </c>
      <c r="AP603">
        <v>-99</v>
      </c>
      <c r="AQ603">
        <v>-99</v>
      </c>
      <c r="AR603">
        <v>-99</v>
      </c>
      <c r="AS603">
        <v>-99</v>
      </c>
      <c r="AT603">
        <v>-99</v>
      </c>
      <c r="AV603">
        <v>-99</v>
      </c>
      <c r="AW603">
        <v>-99</v>
      </c>
      <c r="AX603">
        <v>-99</v>
      </c>
      <c r="AY603">
        <v>-99</v>
      </c>
      <c r="AZ603">
        <v>-99</v>
      </c>
      <c r="BA603">
        <v>-99</v>
      </c>
      <c r="BB603">
        <v>-99</v>
      </c>
      <c r="BC603">
        <v>-99</v>
      </c>
      <c r="BD603">
        <v>-99</v>
      </c>
      <c r="BE603">
        <v>-99</v>
      </c>
      <c r="BF603">
        <v>-99</v>
      </c>
      <c r="BG603">
        <v>-99</v>
      </c>
      <c r="BH603">
        <v>-99</v>
      </c>
      <c r="BJ603">
        <v>-99</v>
      </c>
      <c r="BK603">
        <v>-99</v>
      </c>
    </row>
    <row r="604" spans="1:63">
      <c r="A604">
        <v>7271</v>
      </c>
      <c r="B604" t="s">
        <v>496</v>
      </c>
      <c r="C604">
        <v>431</v>
      </c>
      <c r="D604" t="s">
        <v>603</v>
      </c>
      <c r="E604">
        <v>2</v>
      </c>
      <c r="F604">
        <v>2515686.5499999998</v>
      </c>
      <c r="G604">
        <v>6861358.9900000002</v>
      </c>
      <c r="H604" s="2">
        <f t="shared" si="56"/>
        <v>35.510487561101208</v>
      </c>
      <c r="I604" s="2">
        <f t="shared" si="57"/>
        <v>77.217277038309476</v>
      </c>
      <c r="J604" s="2">
        <f t="shared" si="58"/>
        <v>0</v>
      </c>
      <c r="K604" s="2">
        <f t="shared" si="59"/>
        <v>0</v>
      </c>
      <c r="L604" s="2">
        <f t="shared" si="62"/>
        <v>0</v>
      </c>
      <c r="M604">
        <v>200.27</v>
      </c>
      <c r="N604">
        <v>-99</v>
      </c>
      <c r="O604">
        <v>2009</v>
      </c>
      <c r="P604">
        <v>4</v>
      </c>
      <c r="Q604">
        <v>11</v>
      </c>
      <c r="R604">
        <v>140</v>
      </c>
      <c r="S604" s="2">
        <f t="shared" si="60"/>
        <v>15393.804002589986</v>
      </c>
      <c r="T604" s="2">
        <f t="shared" si="61"/>
        <v>2155132.5603625979</v>
      </c>
      <c r="U604" s="3">
        <f>VLOOKUP($D604,[1]Sheet1!$A$2:$U$706,8,FALSE)</f>
        <v>4</v>
      </c>
      <c r="V604" s="4">
        <v>14</v>
      </c>
      <c r="W604" s="3">
        <f>VLOOKUP($D604,[1]Sheet1!$A$2:$U$706,9,FALSE)</f>
        <v>14</v>
      </c>
      <c r="X604" s="3">
        <f>VLOOKUP($D604,[1]Sheet1!$A$2:$U$706,11,FALSE)</f>
        <v>152</v>
      </c>
      <c r="Y604" s="3">
        <f>VLOOKUP($D604,[1]Sheet1!$A$2:$U$706,15,FALSE)</f>
        <v>0</v>
      </c>
      <c r="Z604" s="3">
        <f>VLOOKUP($D604,[1]Sheet1!$A$2:$U$706,16,FALSE)</f>
        <v>0</v>
      </c>
      <c r="AA604">
        <v>19.5</v>
      </c>
      <c r="AB604">
        <v>8</v>
      </c>
      <c r="AC604">
        <v>-99</v>
      </c>
      <c r="AD604" t="s">
        <v>52</v>
      </c>
      <c r="AE604">
        <v>19.5</v>
      </c>
      <c r="AF604">
        <v>16.18602731</v>
      </c>
      <c r="AG604">
        <v>2515686.0079999999</v>
      </c>
      <c r="AH604">
        <v>6861359.3770000003</v>
      </c>
      <c r="AI604">
        <v>200.892</v>
      </c>
      <c r="AJ604" t="s">
        <v>53</v>
      </c>
      <c r="AK604">
        <v>-99</v>
      </c>
      <c r="AL604" t="s">
        <v>54</v>
      </c>
      <c r="AM604" t="s">
        <v>55</v>
      </c>
      <c r="AN604">
        <v>0</v>
      </c>
      <c r="AO604">
        <v>3</v>
      </c>
      <c r="AP604">
        <v>-99</v>
      </c>
      <c r="AQ604">
        <v>-99</v>
      </c>
      <c r="AR604">
        <v>-99</v>
      </c>
      <c r="AS604">
        <v>-99</v>
      </c>
      <c r="AT604">
        <v>-99</v>
      </c>
      <c r="AV604">
        <v>-99</v>
      </c>
      <c r="AW604">
        <v>-99</v>
      </c>
      <c r="AX604">
        <v>-99</v>
      </c>
      <c r="AY604">
        <v>-99</v>
      </c>
      <c r="AZ604">
        <v>-99</v>
      </c>
      <c r="BA604">
        <v>-99</v>
      </c>
      <c r="BB604">
        <v>-99</v>
      </c>
      <c r="BC604">
        <v>-99</v>
      </c>
      <c r="BD604">
        <v>-99</v>
      </c>
      <c r="BE604">
        <v>-99</v>
      </c>
      <c r="BF604">
        <v>-99</v>
      </c>
      <c r="BG604">
        <v>-99</v>
      </c>
      <c r="BH604">
        <v>-99</v>
      </c>
      <c r="BJ604">
        <v>-99</v>
      </c>
      <c r="BK604">
        <v>-99</v>
      </c>
    </row>
    <row r="605" spans="1:63">
      <c r="A605">
        <v>7300</v>
      </c>
      <c r="B605" t="s">
        <v>496</v>
      </c>
      <c r="C605">
        <v>461</v>
      </c>
      <c r="D605" t="s">
        <v>639</v>
      </c>
      <c r="E605">
        <v>2</v>
      </c>
      <c r="F605">
        <v>2515697.8199999998</v>
      </c>
      <c r="G605">
        <v>6861362.1799999997</v>
      </c>
      <c r="H605" s="2">
        <f t="shared" si="56"/>
        <v>47.072728575753551</v>
      </c>
      <c r="I605" s="2">
        <f t="shared" si="57"/>
        <v>75.345491068658163</v>
      </c>
      <c r="J605" s="2">
        <f t="shared" si="58"/>
        <v>0</v>
      </c>
      <c r="K605" s="2">
        <f t="shared" si="59"/>
        <v>0</v>
      </c>
      <c r="L605" s="2">
        <f t="shared" si="62"/>
        <v>0</v>
      </c>
      <c r="M605">
        <v>203.63</v>
      </c>
      <c r="N605">
        <v>-99</v>
      </c>
      <c r="O605">
        <v>2009</v>
      </c>
      <c r="P605">
        <v>4</v>
      </c>
      <c r="Q605">
        <v>11</v>
      </c>
      <c r="R605">
        <v>184</v>
      </c>
      <c r="S605" s="2">
        <f t="shared" si="60"/>
        <v>26590.440219984008</v>
      </c>
      <c r="T605" s="2">
        <f t="shared" si="61"/>
        <v>4892641.0004770579</v>
      </c>
      <c r="U605" s="3">
        <f>VLOOKUP($D605,[1]Sheet1!$A$2:$U$706,8,FALSE)</f>
        <v>4</v>
      </c>
      <c r="V605" s="4">
        <v>14</v>
      </c>
      <c r="W605" s="3">
        <f>VLOOKUP($D605,[1]Sheet1!$A$2:$U$706,9,FALSE)</f>
        <v>14</v>
      </c>
      <c r="X605" s="3">
        <f>VLOOKUP($D605,[1]Sheet1!$A$2:$U$706,11,FALSE)</f>
        <v>190</v>
      </c>
      <c r="Y605" s="3">
        <f>VLOOKUP($D605,[1]Sheet1!$A$2:$U$706,15,FALSE)</f>
        <v>0</v>
      </c>
      <c r="Z605" s="3">
        <f>VLOOKUP($D605,[1]Sheet1!$A$2:$U$706,16,FALSE)</f>
        <v>0</v>
      </c>
      <c r="AA605">
        <v>-99</v>
      </c>
      <c r="AB605">
        <v>-99</v>
      </c>
      <c r="AC605">
        <v>-99</v>
      </c>
      <c r="AD605" t="s">
        <v>52</v>
      </c>
      <c r="AE605">
        <v>19.809999999999999</v>
      </c>
      <c r="AF605">
        <v>19.17341411</v>
      </c>
      <c r="AG605">
        <v>2515698.2390000001</v>
      </c>
      <c r="AH605">
        <v>6861361.7110000001</v>
      </c>
      <c r="AI605">
        <v>204.00399999999999</v>
      </c>
      <c r="AJ605" t="s">
        <v>53</v>
      </c>
      <c r="AK605">
        <v>-99</v>
      </c>
      <c r="AL605" t="s">
        <v>54</v>
      </c>
      <c r="AM605" t="s">
        <v>55</v>
      </c>
      <c r="AN605">
        <v>0</v>
      </c>
      <c r="AO605">
        <v>3</v>
      </c>
      <c r="AP605">
        <v>-99</v>
      </c>
      <c r="AQ605">
        <v>-99</v>
      </c>
      <c r="AR605">
        <v>-99</v>
      </c>
      <c r="AS605">
        <v>-99</v>
      </c>
      <c r="AT605">
        <v>-99</v>
      </c>
      <c r="AV605">
        <v>-99</v>
      </c>
      <c r="AW605">
        <v>-99</v>
      </c>
      <c r="AX605">
        <v>-99</v>
      </c>
      <c r="AY605">
        <v>-99</v>
      </c>
      <c r="AZ605">
        <v>-99</v>
      </c>
      <c r="BA605">
        <v>-99</v>
      </c>
      <c r="BB605">
        <v>-99</v>
      </c>
      <c r="BC605">
        <v>-99</v>
      </c>
      <c r="BD605">
        <v>-99</v>
      </c>
      <c r="BE605">
        <v>-99</v>
      </c>
      <c r="BF605">
        <v>-99</v>
      </c>
      <c r="BG605">
        <v>-99</v>
      </c>
      <c r="BH605">
        <v>-99</v>
      </c>
      <c r="BJ605">
        <v>-99</v>
      </c>
      <c r="BK605">
        <v>-99</v>
      </c>
    </row>
    <row r="606" spans="1:63">
      <c r="A606">
        <v>6988</v>
      </c>
      <c r="B606" t="s">
        <v>253</v>
      </c>
      <c r="C606">
        <v>177</v>
      </c>
      <c r="D606" t="s">
        <v>264</v>
      </c>
      <c r="E606">
        <v>2</v>
      </c>
      <c r="F606">
        <v>2515637.83</v>
      </c>
      <c r="G606">
        <v>6861308.7800000003</v>
      </c>
      <c r="H606" s="2">
        <f t="shared" si="56"/>
        <v>-29.864490745072821</v>
      </c>
      <c r="I606" s="2">
        <f t="shared" si="57"/>
        <v>52.301524763129727</v>
      </c>
      <c r="J606" s="2">
        <f t="shared" si="58"/>
        <v>0</v>
      </c>
      <c r="K606" s="2">
        <f t="shared" si="59"/>
        <v>0</v>
      </c>
      <c r="L606" s="2">
        <f t="shared" si="62"/>
        <v>0</v>
      </c>
      <c r="M606">
        <v>202.54</v>
      </c>
      <c r="N606">
        <v>-99</v>
      </c>
      <c r="O606">
        <v>2009</v>
      </c>
      <c r="P606">
        <v>5</v>
      </c>
      <c r="Q606">
        <v>11</v>
      </c>
      <c r="R606">
        <v>122</v>
      </c>
      <c r="S606" s="2">
        <f t="shared" si="60"/>
        <v>11689.86626400762</v>
      </c>
      <c r="T606" s="2">
        <f t="shared" si="61"/>
        <v>1426163.6842089295</v>
      </c>
      <c r="U606" s="3">
        <f>VLOOKUP($D606,[1]Sheet1!$A$2:$U$706,8,FALSE)</f>
        <v>5</v>
      </c>
      <c r="V606" s="4">
        <v>11</v>
      </c>
      <c r="W606" s="3">
        <f>VLOOKUP($D606,[1]Sheet1!$A$2:$U$706,9,FALSE)</f>
        <v>11</v>
      </c>
      <c r="X606" s="3">
        <f>VLOOKUP($D606,[1]Sheet1!$A$2:$U$706,11,FALSE)</f>
        <v>137</v>
      </c>
      <c r="Y606" s="3">
        <f>VLOOKUP($D606,[1]Sheet1!$A$2:$U$706,15,FALSE)</f>
        <v>0</v>
      </c>
      <c r="Z606" s="3">
        <f>VLOOKUP($D606,[1]Sheet1!$A$2:$U$706,16,FALSE)</f>
        <v>0</v>
      </c>
      <c r="AA606">
        <v>-99</v>
      </c>
      <c r="AB606">
        <v>-99</v>
      </c>
      <c r="AC606">
        <v>-99</v>
      </c>
      <c r="AD606" t="s">
        <v>52</v>
      </c>
      <c r="AE606">
        <v>15.01</v>
      </c>
      <c r="AF606">
        <v>14.67839929</v>
      </c>
      <c r="AG606">
        <v>2515637.7549999999</v>
      </c>
      <c r="AH606">
        <v>6861308.4780000001</v>
      </c>
      <c r="AI606">
        <v>203.261</v>
      </c>
      <c r="AJ606" t="s">
        <v>53</v>
      </c>
      <c r="AK606">
        <v>-99</v>
      </c>
      <c r="AL606" t="s">
        <v>54</v>
      </c>
      <c r="AM606" t="s">
        <v>55</v>
      </c>
      <c r="AN606">
        <v>0</v>
      </c>
      <c r="AO606">
        <v>3</v>
      </c>
      <c r="AP606">
        <v>-99</v>
      </c>
      <c r="AQ606">
        <v>-99</v>
      </c>
      <c r="AR606">
        <v>-99</v>
      </c>
      <c r="AS606">
        <v>-99</v>
      </c>
      <c r="AT606">
        <v>-99</v>
      </c>
      <c r="AV606">
        <v>-99</v>
      </c>
      <c r="AW606">
        <v>-99</v>
      </c>
      <c r="AX606">
        <v>-99</v>
      </c>
      <c r="AY606">
        <v>-99</v>
      </c>
      <c r="AZ606">
        <v>-99</v>
      </c>
      <c r="BA606">
        <v>-99</v>
      </c>
      <c r="BB606">
        <v>-99</v>
      </c>
      <c r="BC606">
        <v>-99</v>
      </c>
      <c r="BD606">
        <v>-99</v>
      </c>
      <c r="BE606">
        <v>-99</v>
      </c>
      <c r="BF606">
        <v>-99</v>
      </c>
      <c r="BG606">
        <v>-99</v>
      </c>
      <c r="BH606">
        <v>-99</v>
      </c>
      <c r="BJ606">
        <v>-99</v>
      </c>
      <c r="BK606">
        <v>-99</v>
      </c>
    </row>
    <row r="607" spans="1:63">
      <c r="A607">
        <v>7138</v>
      </c>
      <c r="B607" t="s">
        <v>253</v>
      </c>
      <c r="C607">
        <v>718</v>
      </c>
      <c r="D607" t="s">
        <v>446</v>
      </c>
      <c r="E607">
        <v>3</v>
      </c>
      <c r="F607">
        <v>2515637.81</v>
      </c>
      <c r="G607">
        <v>6861317.5499999998</v>
      </c>
      <c r="H607" s="2">
        <f t="shared" si="56"/>
        <v>-26.176254745553425</v>
      </c>
      <c r="I607" s="2">
        <f t="shared" si="57"/>
        <v>60.258296420278683</v>
      </c>
      <c r="J607" s="2">
        <f t="shared" si="58"/>
        <v>0</v>
      </c>
      <c r="K607" s="2">
        <f t="shared" si="59"/>
        <v>0</v>
      </c>
      <c r="L607" s="2">
        <f t="shared" si="62"/>
        <v>0</v>
      </c>
      <c r="M607">
        <v>-99</v>
      </c>
      <c r="N607">
        <v>-99</v>
      </c>
      <c r="O607">
        <v>2009</v>
      </c>
      <c r="P607">
        <v>5</v>
      </c>
      <c r="Q607">
        <v>14</v>
      </c>
      <c r="R607">
        <v>89</v>
      </c>
      <c r="S607" s="2">
        <f t="shared" si="60"/>
        <v>6221.1388522711877</v>
      </c>
      <c r="T607" s="2">
        <f t="shared" si="61"/>
        <v>553681.35785213567</v>
      </c>
      <c r="U607" s="3">
        <f>VLOOKUP($D607,[1]Sheet1!$A$2:$U$706,8,FALSE)</f>
        <v>5</v>
      </c>
      <c r="V607" s="4">
        <v>14</v>
      </c>
      <c r="W607" s="3" t="str">
        <f>VLOOKUP($D607,[1]Sheet1!$A$2:$U$706,9,FALSE)</f>
        <v>14a6</v>
      </c>
      <c r="X607" s="3">
        <f>VLOOKUP($D607,[1]Sheet1!$A$2:$U$706,11,FALSE)</f>
        <v>95</v>
      </c>
      <c r="Y607" s="3">
        <f>VLOOKUP($D607,[1]Sheet1!$A$2:$U$706,15,FALSE)</f>
        <v>0</v>
      </c>
      <c r="Z607" s="3">
        <f>VLOOKUP($D607,[1]Sheet1!$A$2:$U$706,16,FALSE)</f>
        <v>0</v>
      </c>
      <c r="AA607">
        <v>-99</v>
      </c>
      <c r="AB607">
        <v>-99</v>
      </c>
      <c r="AC607">
        <v>-99</v>
      </c>
      <c r="AD607" t="s">
        <v>447</v>
      </c>
      <c r="AE607">
        <v>-99</v>
      </c>
      <c r="AF607">
        <v>11.34244374</v>
      </c>
      <c r="AG607">
        <v>2515637.81</v>
      </c>
      <c r="AH607">
        <v>6861317.5499999998</v>
      </c>
      <c r="AI607">
        <v>196.77</v>
      </c>
      <c r="AJ607" t="s">
        <v>428</v>
      </c>
      <c r="AK607">
        <v>-99</v>
      </c>
      <c r="AL607" t="s">
        <v>54</v>
      </c>
      <c r="AM607" t="s">
        <v>55</v>
      </c>
      <c r="AN607">
        <v>0</v>
      </c>
      <c r="AO607">
        <v>3</v>
      </c>
      <c r="AP607">
        <v>-99</v>
      </c>
      <c r="AQ607">
        <v>-99</v>
      </c>
      <c r="AR607">
        <v>-99</v>
      </c>
      <c r="AS607">
        <v>-99</v>
      </c>
      <c r="AT607">
        <v>-99</v>
      </c>
      <c r="AV607">
        <v>-99</v>
      </c>
      <c r="AW607">
        <v>-99</v>
      </c>
      <c r="AX607">
        <v>-99</v>
      </c>
      <c r="AY607">
        <v>-99</v>
      </c>
      <c r="AZ607">
        <v>-99</v>
      </c>
      <c r="BA607">
        <v>-99</v>
      </c>
      <c r="BB607">
        <v>-99</v>
      </c>
      <c r="BC607">
        <v>-99</v>
      </c>
      <c r="BD607">
        <v>-99</v>
      </c>
      <c r="BE607">
        <v>-99</v>
      </c>
      <c r="BF607">
        <v>-99</v>
      </c>
      <c r="BG607">
        <v>-99</v>
      </c>
      <c r="BH607">
        <v>-99</v>
      </c>
      <c r="BJ607">
        <v>-99</v>
      </c>
      <c r="BK607">
        <v>-99</v>
      </c>
    </row>
    <row r="608" spans="1:63">
      <c r="A608">
        <v>6953</v>
      </c>
      <c r="B608" t="s">
        <v>50</v>
      </c>
      <c r="C608">
        <v>707</v>
      </c>
      <c r="D608" t="s">
        <v>219</v>
      </c>
      <c r="E608">
        <v>3</v>
      </c>
      <c r="F608">
        <v>2515661.86</v>
      </c>
      <c r="G608">
        <v>6861279.4000000004</v>
      </c>
      <c r="H608" s="2">
        <f t="shared" si="56"/>
        <v>-20.502439152662333</v>
      </c>
      <c r="I608" s="2">
        <f t="shared" si="57"/>
        <v>15.518685150551821</v>
      </c>
      <c r="J608" s="2">
        <f t="shared" si="58"/>
        <v>0</v>
      </c>
      <c r="K608" s="2">
        <f t="shared" si="59"/>
        <v>0</v>
      </c>
      <c r="L608" s="2">
        <f t="shared" si="62"/>
        <v>0</v>
      </c>
      <c r="M608">
        <v>-99</v>
      </c>
      <c r="N608">
        <v>-99</v>
      </c>
      <c r="O608">
        <v>2009</v>
      </c>
      <c r="P608">
        <v>6</v>
      </c>
      <c r="Q608">
        <v>11</v>
      </c>
      <c r="R608">
        <v>115</v>
      </c>
      <c r="S608" s="2">
        <f t="shared" si="60"/>
        <v>10386.890710931253</v>
      </c>
      <c r="T608" s="2">
        <f t="shared" si="61"/>
        <v>1194492.4317570941</v>
      </c>
      <c r="U608" s="3">
        <f>VLOOKUP($D608,[1]Sheet1!$A$2:$U$706,8,FALSE)</f>
        <v>6</v>
      </c>
      <c r="V608" s="4">
        <v>11</v>
      </c>
      <c r="W608" s="3">
        <f>VLOOKUP($D608,[1]Sheet1!$A$2:$U$706,9,FALSE)</f>
        <v>11</v>
      </c>
      <c r="X608" s="3">
        <f>VLOOKUP($D608,[1]Sheet1!$A$2:$U$706,11,FALSE)</f>
        <v>122</v>
      </c>
      <c r="Y608" s="3">
        <f>VLOOKUP($D608,[1]Sheet1!$A$2:$U$706,15,FALSE)</f>
        <v>0</v>
      </c>
      <c r="Z608" s="3">
        <f>VLOOKUP($D608,[1]Sheet1!$A$2:$U$706,16,FALSE)</f>
        <v>0</v>
      </c>
      <c r="AA608">
        <v>-99</v>
      </c>
      <c r="AB608">
        <v>-99</v>
      </c>
      <c r="AC608">
        <v>-99</v>
      </c>
      <c r="AD608" t="s">
        <v>52</v>
      </c>
      <c r="AE608">
        <v>-99</v>
      </c>
      <c r="AF608">
        <v>14.037115160000001</v>
      </c>
      <c r="AG608">
        <v>2515661.3459999999</v>
      </c>
      <c r="AH608">
        <v>6861278.1509999996</v>
      </c>
      <c r="AI608">
        <v>202.05099999999999</v>
      </c>
      <c r="AJ608" t="s">
        <v>53</v>
      </c>
      <c r="AK608">
        <v>-99</v>
      </c>
      <c r="AL608" t="s">
        <v>54</v>
      </c>
      <c r="AM608" t="s">
        <v>55</v>
      </c>
      <c r="AN608">
        <v>0</v>
      </c>
      <c r="AO608">
        <v>3</v>
      </c>
      <c r="AP608">
        <v>-99</v>
      </c>
      <c r="AQ608">
        <v>-99</v>
      </c>
      <c r="AR608">
        <v>-99</v>
      </c>
      <c r="AS608">
        <v>-99</v>
      </c>
      <c r="AT608">
        <v>-99</v>
      </c>
      <c r="AV608">
        <v>-99</v>
      </c>
      <c r="AW608">
        <v>-99</v>
      </c>
      <c r="AX608">
        <v>-99</v>
      </c>
      <c r="AY608">
        <v>-99</v>
      </c>
      <c r="AZ608">
        <v>-99</v>
      </c>
      <c r="BA608">
        <v>-99</v>
      </c>
      <c r="BB608">
        <v>-99</v>
      </c>
      <c r="BC608">
        <v>-99</v>
      </c>
      <c r="BD608">
        <v>-99</v>
      </c>
      <c r="BE608">
        <v>-99</v>
      </c>
      <c r="BF608">
        <v>-99</v>
      </c>
      <c r="BG608">
        <v>-99</v>
      </c>
      <c r="BH608">
        <v>-99</v>
      </c>
      <c r="BJ608">
        <v>-99</v>
      </c>
      <c r="BK608">
        <v>-99</v>
      </c>
    </row>
    <row r="609" spans="1:63">
      <c r="A609">
        <v>7166</v>
      </c>
      <c r="B609" t="s">
        <v>253</v>
      </c>
      <c r="C609">
        <v>761</v>
      </c>
      <c r="D609" t="s">
        <v>479</v>
      </c>
      <c r="E609">
        <v>3</v>
      </c>
      <c r="F609">
        <v>2515634.54</v>
      </c>
      <c r="G609">
        <v>6861332.2199999997</v>
      </c>
      <c r="H609" s="2">
        <f t="shared" si="56"/>
        <v>-22.940071309475577</v>
      </c>
      <c r="I609" s="2">
        <f t="shared" si="57"/>
        <v>74.935793371938772</v>
      </c>
      <c r="J609" s="2">
        <f t="shared" si="58"/>
        <v>0</v>
      </c>
      <c r="K609" s="2">
        <f t="shared" si="59"/>
        <v>0</v>
      </c>
      <c r="L609" s="2">
        <f t="shared" si="62"/>
        <v>0</v>
      </c>
      <c r="M609">
        <v>-99</v>
      </c>
      <c r="N609">
        <v>-99</v>
      </c>
      <c r="O609">
        <v>2009</v>
      </c>
      <c r="P609">
        <v>6</v>
      </c>
      <c r="Q609">
        <v>12</v>
      </c>
      <c r="R609">
        <v>61</v>
      </c>
      <c r="S609" s="2">
        <f t="shared" si="60"/>
        <v>2922.466566001905</v>
      </c>
      <c r="T609" s="2">
        <f t="shared" si="61"/>
        <v>178270.46052611619</v>
      </c>
      <c r="U609" s="3">
        <f>VLOOKUP($D609,[1]Sheet1!$A$2:$U$706,8,FALSE)</f>
        <v>6</v>
      </c>
      <c r="V609" s="4">
        <v>14</v>
      </c>
      <c r="W609" s="3">
        <f>VLOOKUP($D609,[1]Sheet1!$A$2:$U$706,9,FALSE)</f>
        <v>14</v>
      </c>
      <c r="X609" s="3">
        <f>VLOOKUP($D609,[1]Sheet1!$A$2:$U$706,11,FALSE)</f>
        <v>64</v>
      </c>
      <c r="Y609" s="3">
        <f>VLOOKUP($D609,[1]Sheet1!$A$2:$U$706,15,FALSE)</f>
        <v>0</v>
      </c>
      <c r="Z609" s="3">
        <f>VLOOKUP($D609,[1]Sheet1!$A$2:$U$706,16,FALSE)</f>
        <v>0</v>
      </c>
      <c r="AA609">
        <v>-99</v>
      </c>
      <c r="AB609">
        <v>-99</v>
      </c>
      <c r="AC609">
        <v>-99</v>
      </c>
      <c r="AD609" t="s">
        <v>480</v>
      </c>
      <c r="AE609">
        <v>-99</v>
      </c>
      <c r="AF609">
        <v>7.8082625920000002</v>
      </c>
      <c r="AG609">
        <v>2515634.54</v>
      </c>
      <c r="AH609">
        <v>6861332.2199999997</v>
      </c>
      <c r="AI609">
        <v>189.95400000000001</v>
      </c>
      <c r="AJ609" t="s">
        <v>90</v>
      </c>
      <c r="AK609">
        <v>-99</v>
      </c>
      <c r="AL609" t="s">
        <v>54</v>
      </c>
      <c r="AM609" t="s">
        <v>55</v>
      </c>
      <c r="AN609">
        <v>0</v>
      </c>
      <c r="AO609">
        <v>3</v>
      </c>
      <c r="AP609">
        <v>-99</v>
      </c>
      <c r="AQ609">
        <v>-99</v>
      </c>
      <c r="AR609">
        <v>-99</v>
      </c>
      <c r="AS609">
        <v>-99</v>
      </c>
      <c r="AT609">
        <v>-99</v>
      </c>
      <c r="AV609">
        <v>-99</v>
      </c>
      <c r="AW609">
        <v>-99</v>
      </c>
      <c r="AX609">
        <v>-99</v>
      </c>
      <c r="AY609">
        <v>-99</v>
      </c>
      <c r="AZ609">
        <v>-99</v>
      </c>
      <c r="BA609">
        <v>-99</v>
      </c>
      <c r="BB609">
        <v>-99</v>
      </c>
      <c r="BC609">
        <v>-99</v>
      </c>
      <c r="BD609">
        <v>-99</v>
      </c>
      <c r="BE609">
        <v>-99</v>
      </c>
      <c r="BF609">
        <v>-99</v>
      </c>
      <c r="BG609">
        <v>-99</v>
      </c>
      <c r="BH609">
        <v>-99</v>
      </c>
      <c r="BJ609">
        <v>-99</v>
      </c>
      <c r="BK609">
        <v>-99</v>
      </c>
    </row>
    <row r="610" spans="1:63">
      <c r="A610">
        <v>6952</v>
      </c>
      <c r="B610" t="s">
        <v>50</v>
      </c>
      <c r="C610">
        <v>706</v>
      </c>
      <c r="D610" t="s">
        <v>217</v>
      </c>
      <c r="E610">
        <v>3</v>
      </c>
      <c r="F610">
        <v>2515661.3199999998</v>
      </c>
      <c r="G610">
        <v>6861279.6799999997</v>
      </c>
      <c r="H610" s="2">
        <f t="shared" si="56"/>
        <v>-20.873512244691881</v>
      </c>
      <c r="I610" s="2">
        <f t="shared" si="57"/>
        <v>16.00066519167008</v>
      </c>
      <c r="J610" s="2">
        <f t="shared" si="58"/>
        <v>0</v>
      </c>
      <c r="K610" s="2">
        <f t="shared" si="59"/>
        <v>0</v>
      </c>
      <c r="L610" s="2">
        <f t="shared" si="62"/>
        <v>0</v>
      </c>
      <c r="M610">
        <v>-99</v>
      </c>
      <c r="N610">
        <v>-99</v>
      </c>
      <c r="O610">
        <v>2009</v>
      </c>
      <c r="P610">
        <v>6</v>
      </c>
      <c r="Q610">
        <v>14</v>
      </c>
      <c r="R610">
        <v>80</v>
      </c>
      <c r="S610" s="2">
        <f t="shared" si="60"/>
        <v>5026.5482457436692</v>
      </c>
      <c r="T610" s="2">
        <f t="shared" si="61"/>
        <v>402123.85965949355</v>
      </c>
      <c r="U610" s="3">
        <f>VLOOKUP($D610,[1]Sheet1!$A$2:$U$706,8,FALSE)</f>
        <v>6</v>
      </c>
      <c r="V610" s="4">
        <v>14</v>
      </c>
      <c r="W610" s="3">
        <f>VLOOKUP($D610,[1]Sheet1!$A$2:$U$706,9,FALSE)</f>
        <v>14</v>
      </c>
      <c r="X610" s="3">
        <f>VLOOKUP($D610,[1]Sheet1!$A$2:$U$706,11,FALSE)</f>
        <v>83</v>
      </c>
      <c r="Y610" s="3">
        <f>VLOOKUP($D610,[1]Sheet1!$A$2:$U$706,15,FALSE)</f>
        <v>0</v>
      </c>
      <c r="Z610" s="3">
        <f>VLOOKUP($D610,[1]Sheet1!$A$2:$U$706,16,FALSE)</f>
        <v>0</v>
      </c>
      <c r="AA610">
        <v>-99</v>
      </c>
      <c r="AB610">
        <v>-99</v>
      </c>
      <c r="AC610">
        <v>-99</v>
      </c>
      <c r="AD610" t="s">
        <v>218</v>
      </c>
      <c r="AE610">
        <v>-99</v>
      </c>
      <c r="AF610">
        <v>10.281978629999999</v>
      </c>
      <c r="AG610">
        <v>2515661.3199999998</v>
      </c>
      <c r="AH610">
        <v>6861279.6799999997</v>
      </c>
      <c r="AI610">
        <v>199.48699999999999</v>
      </c>
      <c r="AJ610" t="s">
        <v>90</v>
      </c>
      <c r="AK610">
        <v>-99</v>
      </c>
      <c r="AL610" t="s">
        <v>54</v>
      </c>
      <c r="AM610" t="s">
        <v>55</v>
      </c>
      <c r="AN610">
        <v>0</v>
      </c>
      <c r="AO610">
        <v>3</v>
      </c>
      <c r="AP610">
        <v>-99</v>
      </c>
      <c r="AQ610">
        <v>-99</v>
      </c>
      <c r="AR610">
        <v>-99</v>
      </c>
      <c r="AS610">
        <v>-99</v>
      </c>
      <c r="AT610">
        <v>-99</v>
      </c>
      <c r="AV610">
        <v>-99</v>
      </c>
      <c r="AW610">
        <v>-99</v>
      </c>
      <c r="AX610">
        <v>-99</v>
      </c>
      <c r="AY610">
        <v>-99</v>
      </c>
      <c r="AZ610">
        <v>-99</v>
      </c>
      <c r="BA610">
        <v>-99</v>
      </c>
      <c r="BB610">
        <v>-99</v>
      </c>
      <c r="BC610">
        <v>-99</v>
      </c>
      <c r="BD610">
        <v>-99</v>
      </c>
      <c r="BE610">
        <v>-99</v>
      </c>
      <c r="BF610">
        <v>-99</v>
      </c>
      <c r="BG610">
        <v>-99</v>
      </c>
      <c r="BH610">
        <v>-99</v>
      </c>
      <c r="BJ610">
        <v>-99</v>
      </c>
      <c r="BK610">
        <v>-99</v>
      </c>
    </row>
    <row r="611" spans="1:63">
      <c r="A611">
        <v>7233</v>
      </c>
      <c r="B611" t="s">
        <v>496</v>
      </c>
      <c r="C611">
        <v>393</v>
      </c>
      <c r="D611" t="s">
        <v>557</v>
      </c>
      <c r="E611">
        <v>2</v>
      </c>
      <c r="F611">
        <v>2515678.8199999998</v>
      </c>
      <c r="G611">
        <v>6861350.4199999999</v>
      </c>
      <c r="H611" s="2">
        <f t="shared" si="56"/>
        <v>24.882889864081037</v>
      </c>
      <c r="I611" s="2">
        <f t="shared" si="57"/>
        <v>72.717058466383023</v>
      </c>
      <c r="J611" s="2">
        <f t="shared" si="58"/>
        <v>0</v>
      </c>
      <c r="K611" s="2">
        <f t="shared" si="59"/>
        <v>0</v>
      </c>
      <c r="L611" s="2">
        <f t="shared" si="62"/>
        <v>0</v>
      </c>
      <c r="M611">
        <v>192.8</v>
      </c>
      <c r="N611">
        <v>-99</v>
      </c>
      <c r="O611">
        <v>2009</v>
      </c>
      <c r="P611">
        <v>6</v>
      </c>
      <c r="Q611">
        <v>14</v>
      </c>
      <c r="R611">
        <v>98</v>
      </c>
      <c r="S611" s="2">
        <f t="shared" si="60"/>
        <v>7542.9639612690935</v>
      </c>
      <c r="T611" s="2">
        <f t="shared" si="61"/>
        <v>739210.46820437117</v>
      </c>
      <c r="U611" s="3">
        <f>VLOOKUP($D611,[1]Sheet1!$A$2:$U$706,8,FALSE)</f>
        <v>6</v>
      </c>
      <c r="V611" s="4">
        <v>14</v>
      </c>
      <c r="W611" s="3">
        <f>VLOOKUP($D611,[1]Sheet1!$A$2:$U$706,9,FALSE)</f>
        <v>14</v>
      </c>
      <c r="X611" s="3">
        <f>VLOOKUP($D611,[1]Sheet1!$A$2:$U$706,11,FALSE)</f>
        <v>100</v>
      </c>
      <c r="Y611" s="3">
        <f>VLOOKUP($D611,[1]Sheet1!$A$2:$U$706,15,FALSE)</f>
        <v>0</v>
      </c>
      <c r="Z611" s="3">
        <f>VLOOKUP($D611,[1]Sheet1!$A$2:$U$706,16,FALSE)</f>
        <v>0</v>
      </c>
      <c r="AA611">
        <v>-99</v>
      </c>
      <c r="AB611">
        <v>-99</v>
      </c>
      <c r="AC611">
        <v>-99</v>
      </c>
      <c r="AD611" t="s">
        <v>558</v>
      </c>
      <c r="AE611">
        <v>8.98</v>
      </c>
      <c r="AF611">
        <v>12.334675819999999</v>
      </c>
      <c r="AG611">
        <v>2515678.9279999998</v>
      </c>
      <c r="AH611">
        <v>6861349.8559999997</v>
      </c>
      <c r="AI611">
        <v>192.768</v>
      </c>
      <c r="AJ611" t="s">
        <v>53</v>
      </c>
      <c r="AK611">
        <v>-99</v>
      </c>
      <c r="AL611" t="s">
        <v>54</v>
      </c>
      <c r="AM611" t="s">
        <v>55</v>
      </c>
      <c r="AN611">
        <v>0</v>
      </c>
      <c r="AO611">
        <v>3</v>
      </c>
      <c r="AP611">
        <v>-99</v>
      </c>
      <c r="AQ611">
        <v>-99</v>
      </c>
      <c r="AR611">
        <v>-99</v>
      </c>
      <c r="AS611">
        <v>-99</v>
      </c>
      <c r="AT611">
        <v>-99</v>
      </c>
      <c r="AV611">
        <v>-99</v>
      </c>
      <c r="AW611">
        <v>-99</v>
      </c>
      <c r="AX611">
        <v>-99</v>
      </c>
      <c r="AY611">
        <v>-99</v>
      </c>
      <c r="AZ611">
        <v>-99</v>
      </c>
      <c r="BA611">
        <v>-99</v>
      </c>
      <c r="BB611">
        <v>-99</v>
      </c>
      <c r="BC611">
        <v>-99</v>
      </c>
      <c r="BD611">
        <v>-99</v>
      </c>
      <c r="BE611">
        <v>-99</v>
      </c>
      <c r="BF611">
        <v>-99</v>
      </c>
      <c r="BG611">
        <v>-99</v>
      </c>
      <c r="BH611">
        <v>-99</v>
      </c>
      <c r="BJ611">
        <v>-99</v>
      </c>
      <c r="BK611">
        <v>-99</v>
      </c>
    </row>
    <row r="612" spans="1:63">
      <c r="A612">
        <v>6970</v>
      </c>
      <c r="B612" t="s">
        <v>50</v>
      </c>
      <c r="C612">
        <v>726</v>
      </c>
      <c r="D612" t="s">
        <v>242</v>
      </c>
      <c r="E612">
        <v>3</v>
      </c>
      <c r="F612">
        <v>2515673.4900000002</v>
      </c>
      <c r="G612">
        <v>6861303.5199999996</v>
      </c>
      <c r="H612" s="2">
        <f t="shared" si="56"/>
        <v>0.23147288373395725</v>
      </c>
      <c r="I612" s="2">
        <f t="shared" si="57"/>
        <v>32.463778588939142</v>
      </c>
      <c r="J612" s="2">
        <f t="shared" si="58"/>
        <v>1</v>
      </c>
      <c r="K612" s="2">
        <f t="shared" si="59"/>
        <v>0</v>
      </c>
      <c r="L612" s="2">
        <f t="shared" si="62"/>
        <v>0</v>
      </c>
      <c r="M612">
        <v>-99</v>
      </c>
      <c r="N612">
        <v>-99</v>
      </c>
      <c r="O612">
        <v>2009</v>
      </c>
      <c r="P612">
        <v>6</v>
      </c>
      <c r="Q612">
        <v>12</v>
      </c>
      <c r="R612">
        <v>44</v>
      </c>
      <c r="S612" s="2">
        <f t="shared" si="60"/>
        <v>1520.5308443374599</v>
      </c>
      <c r="T612" s="2">
        <f t="shared" si="61"/>
        <v>66903.357150848242</v>
      </c>
      <c r="U612" s="3">
        <f>VLOOKUP($D612,[1]Sheet1!$A$2:$U$706,8,FALSE)</f>
        <v>6</v>
      </c>
      <c r="V612" s="4">
        <v>14</v>
      </c>
      <c r="W612" s="3" t="str">
        <f>VLOOKUP($D612,[1]Sheet1!$A$2:$U$706,9,FALSE)</f>
        <v>14a4</v>
      </c>
      <c r="X612" s="3">
        <f>VLOOKUP($D612,[1]Sheet1!$A$2:$U$706,11,FALSE)</f>
        <v>39</v>
      </c>
      <c r="Y612" s="3">
        <f>VLOOKUP($D612,[1]Sheet1!$A$2:$U$706,15,FALSE)</f>
        <v>0</v>
      </c>
      <c r="Z612" s="3">
        <f>VLOOKUP($D612,[1]Sheet1!$A$2:$U$706,16,FALSE)</f>
        <v>0</v>
      </c>
      <c r="AA612">
        <v>-99</v>
      </c>
      <c r="AB612">
        <v>-99</v>
      </c>
      <c r="AC612">
        <v>-99</v>
      </c>
      <c r="AD612" t="s">
        <v>243</v>
      </c>
      <c r="AE612">
        <v>-99</v>
      </c>
      <c r="AF612">
        <v>5.3407709820000004</v>
      </c>
      <c r="AG612">
        <v>2515673.4900000002</v>
      </c>
      <c r="AH612">
        <v>6861303.5199999996</v>
      </c>
      <c r="AI612">
        <v>193.072</v>
      </c>
      <c r="AJ612" t="s">
        <v>90</v>
      </c>
      <c r="AK612">
        <v>-99</v>
      </c>
      <c r="AL612" t="s">
        <v>54</v>
      </c>
      <c r="AM612" t="s">
        <v>55</v>
      </c>
      <c r="AN612">
        <v>0</v>
      </c>
      <c r="AO612">
        <v>3</v>
      </c>
      <c r="AP612">
        <v>-99</v>
      </c>
      <c r="AQ612">
        <v>-99</v>
      </c>
      <c r="AR612">
        <v>-99</v>
      </c>
      <c r="AS612">
        <v>-99</v>
      </c>
      <c r="AT612">
        <v>-99</v>
      </c>
      <c r="AV612">
        <v>-99</v>
      </c>
      <c r="AW612">
        <v>-99</v>
      </c>
      <c r="AX612">
        <v>-99</v>
      </c>
      <c r="AY612">
        <v>-99</v>
      </c>
      <c r="AZ612">
        <v>-99</v>
      </c>
      <c r="BA612">
        <v>-99</v>
      </c>
      <c r="BB612">
        <v>-99</v>
      </c>
      <c r="BC612">
        <v>-99</v>
      </c>
      <c r="BD612">
        <v>-99</v>
      </c>
      <c r="BE612">
        <v>-99</v>
      </c>
      <c r="BF612">
        <v>-99</v>
      </c>
      <c r="BG612">
        <v>-99</v>
      </c>
      <c r="BH612">
        <v>-99</v>
      </c>
      <c r="BJ612">
        <v>-99</v>
      </c>
      <c r="BK612">
        <v>-99</v>
      </c>
    </row>
    <row r="613" spans="1:63">
      <c r="A613">
        <v>7546</v>
      </c>
      <c r="B613" t="s">
        <v>707</v>
      </c>
      <c r="C613">
        <v>766</v>
      </c>
      <c r="D613" t="s">
        <v>947</v>
      </c>
      <c r="E613">
        <v>3</v>
      </c>
      <c r="F613">
        <v>2515713.96</v>
      </c>
      <c r="G613">
        <v>6861315.5899999999</v>
      </c>
      <c r="H613" s="2">
        <f t="shared" si="56"/>
        <v>42.010751444207031</v>
      </c>
      <c r="I613" s="2">
        <f t="shared" si="57"/>
        <v>26.299552526205705</v>
      </c>
      <c r="J613" s="2">
        <f t="shared" si="58"/>
        <v>0</v>
      </c>
      <c r="K613" s="2">
        <f t="shared" si="59"/>
        <v>0</v>
      </c>
      <c r="L613" s="2">
        <f t="shared" si="62"/>
        <v>0</v>
      </c>
      <c r="M613">
        <v>-99</v>
      </c>
      <c r="N613">
        <v>-99</v>
      </c>
      <c r="O613">
        <v>2009</v>
      </c>
      <c r="P613">
        <v>13</v>
      </c>
      <c r="Q613">
        <v>14</v>
      </c>
      <c r="R613">
        <v>72</v>
      </c>
      <c r="S613" s="2">
        <f t="shared" si="60"/>
        <v>4071.5040790523717</v>
      </c>
      <c r="T613" s="2">
        <f t="shared" si="61"/>
        <v>293148.29369177076</v>
      </c>
      <c r="U613" s="3">
        <f>VLOOKUP($D613,[1]Sheet1!$A$2:$U$706,8,FALSE)</f>
        <v>13</v>
      </c>
      <c r="V613" s="4">
        <v>14</v>
      </c>
      <c r="W613" s="3">
        <f>VLOOKUP($D613,[1]Sheet1!$A$2:$U$706,9,FALSE)</f>
        <v>14</v>
      </c>
      <c r="X613" s="3">
        <f>VLOOKUP($D613,[1]Sheet1!$A$2:$U$706,11,FALSE)</f>
        <v>70</v>
      </c>
      <c r="Y613" s="3">
        <f>VLOOKUP($D613,[1]Sheet1!$A$2:$U$706,15,FALSE)</f>
        <v>0</v>
      </c>
      <c r="Z613" s="3">
        <f>VLOOKUP($D613,[1]Sheet1!$A$2:$U$706,16,FALSE)</f>
        <v>0</v>
      </c>
      <c r="AA613">
        <v>-99</v>
      </c>
      <c r="AB613">
        <v>-99</v>
      </c>
      <c r="AC613">
        <v>-99</v>
      </c>
      <c r="AD613" t="s">
        <v>948</v>
      </c>
      <c r="AE613">
        <v>-99</v>
      </c>
      <c r="AF613">
        <v>9.2796030700000003</v>
      </c>
      <c r="AG613">
        <v>2515713.96</v>
      </c>
      <c r="AH613">
        <v>6861315.5899999999</v>
      </c>
      <c r="AI613">
        <v>194.01599999999999</v>
      </c>
      <c r="AJ613" t="s">
        <v>90</v>
      </c>
      <c r="AK613">
        <v>-99</v>
      </c>
      <c r="AL613" t="s">
        <v>54</v>
      </c>
      <c r="AM613" t="s">
        <v>55</v>
      </c>
      <c r="AN613">
        <v>0</v>
      </c>
      <c r="AO613">
        <v>3</v>
      </c>
      <c r="AP613">
        <v>-99</v>
      </c>
      <c r="AQ613">
        <v>-99</v>
      </c>
      <c r="AR613">
        <v>-99</v>
      </c>
      <c r="AS613">
        <v>-99</v>
      </c>
      <c r="AT613">
        <v>-99</v>
      </c>
      <c r="AV613">
        <v>-99</v>
      </c>
      <c r="AW613">
        <v>-99</v>
      </c>
      <c r="AX613">
        <v>-99</v>
      </c>
      <c r="AY613">
        <v>-99</v>
      </c>
      <c r="AZ613">
        <v>-99</v>
      </c>
      <c r="BA613">
        <v>-99</v>
      </c>
      <c r="BB613">
        <v>-99</v>
      </c>
      <c r="BC613">
        <v>-99</v>
      </c>
      <c r="BD613">
        <v>-99</v>
      </c>
      <c r="BE613">
        <v>-99</v>
      </c>
      <c r="BF613">
        <v>-99</v>
      </c>
      <c r="BG613">
        <v>-99</v>
      </c>
      <c r="BH613">
        <v>-99</v>
      </c>
      <c r="BJ613">
        <v>-99</v>
      </c>
      <c r="BK613">
        <v>-99</v>
      </c>
    </row>
    <row r="614" spans="1:63">
      <c r="A614">
        <v>6976</v>
      </c>
      <c r="B614" t="s">
        <v>50</v>
      </c>
      <c r="C614">
        <v>732</v>
      </c>
      <c r="D614" t="s">
        <v>249</v>
      </c>
      <c r="E614">
        <v>3</v>
      </c>
      <c r="F614">
        <v>2515682.54</v>
      </c>
      <c r="G614">
        <v>6861283.4699999997</v>
      </c>
      <c r="H614" s="2">
        <f t="shared" si="56"/>
        <v>-3.9937791575478165E-2</v>
      </c>
      <c r="I614" s="2">
        <f t="shared" si="57"/>
        <v>10.467612190348513</v>
      </c>
      <c r="J614" s="2">
        <f t="shared" si="58"/>
        <v>0</v>
      </c>
      <c r="K614" s="2">
        <f t="shared" si="59"/>
        <v>0</v>
      </c>
      <c r="L614" s="2">
        <f t="shared" si="62"/>
        <v>0</v>
      </c>
      <c r="M614">
        <v>-99</v>
      </c>
      <c r="N614">
        <v>-99</v>
      </c>
      <c r="O614">
        <v>2009</v>
      </c>
      <c r="P614">
        <v>16</v>
      </c>
      <c r="Q614">
        <v>11</v>
      </c>
      <c r="R614">
        <v>44</v>
      </c>
      <c r="S614" s="2">
        <f t="shared" si="60"/>
        <v>1520.5308443374599</v>
      </c>
      <c r="T614" s="2">
        <f t="shared" si="61"/>
        <v>66903.357150848242</v>
      </c>
      <c r="U614" s="3">
        <f>VLOOKUP($D614,[1]Sheet1!$A$2:$U$706,8,FALSE)</f>
        <v>16</v>
      </c>
      <c r="V614" s="4">
        <v>11</v>
      </c>
      <c r="W614" s="3">
        <f>VLOOKUP($D614,[1]Sheet1!$A$2:$U$706,9,FALSE)</f>
        <v>11</v>
      </c>
      <c r="X614" s="3">
        <f>VLOOKUP($D614,[1]Sheet1!$A$2:$U$706,11,FALSE)</f>
        <v>45</v>
      </c>
      <c r="Y614" s="3">
        <f>VLOOKUP($D614,[1]Sheet1!$A$2:$U$706,15,FALSE)</f>
        <v>0</v>
      </c>
      <c r="Z614" s="3">
        <f>VLOOKUP($D614,[1]Sheet1!$A$2:$U$706,16,FALSE)</f>
        <v>0</v>
      </c>
      <c r="AA614">
        <v>-99</v>
      </c>
      <c r="AB614">
        <v>-99</v>
      </c>
      <c r="AC614">
        <v>-99</v>
      </c>
      <c r="AD614" t="s">
        <v>52</v>
      </c>
      <c r="AE614">
        <v>-99</v>
      </c>
      <c r="AF614">
        <v>5.3407709820000004</v>
      </c>
      <c r="AG614">
        <v>2515682.54</v>
      </c>
      <c r="AH614">
        <v>6861283.4699999997</v>
      </c>
      <c r="AI614">
        <v>192.589</v>
      </c>
      <c r="AJ614" t="s">
        <v>90</v>
      </c>
      <c r="AK614">
        <v>-99</v>
      </c>
      <c r="AL614" t="s">
        <v>54</v>
      </c>
      <c r="AM614" t="s">
        <v>55</v>
      </c>
      <c r="AN614">
        <v>0</v>
      </c>
      <c r="AO614">
        <v>3</v>
      </c>
      <c r="AP614">
        <v>-99</v>
      </c>
      <c r="AQ614">
        <v>-99</v>
      </c>
      <c r="AR614">
        <v>-99</v>
      </c>
      <c r="AS614">
        <v>-99</v>
      </c>
      <c r="AT614">
        <v>-99</v>
      </c>
      <c r="AV614">
        <v>-99</v>
      </c>
      <c r="AW614">
        <v>-99</v>
      </c>
      <c r="AX614">
        <v>-99</v>
      </c>
      <c r="AY614">
        <v>-99</v>
      </c>
      <c r="AZ614">
        <v>-99</v>
      </c>
      <c r="BA614">
        <v>-99</v>
      </c>
      <c r="BB614">
        <v>-99</v>
      </c>
      <c r="BC614">
        <v>-99</v>
      </c>
      <c r="BD614">
        <v>-99</v>
      </c>
      <c r="BE614">
        <v>-99</v>
      </c>
      <c r="BF614">
        <v>-99</v>
      </c>
      <c r="BG614">
        <v>-99</v>
      </c>
      <c r="BH614">
        <v>-99</v>
      </c>
      <c r="BJ614">
        <v>-99</v>
      </c>
      <c r="BK614">
        <v>-99</v>
      </c>
    </row>
    <row r="615" spans="1:63">
      <c r="A615">
        <v>6979</v>
      </c>
      <c r="B615" t="s">
        <v>50</v>
      </c>
      <c r="C615">
        <v>735</v>
      </c>
      <c r="D615" t="s">
        <v>252</v>
      </c>
      <c r="E615">
        <v>3</v>
      </c>
      <c r="F615">
        <v>2515681.41</v>
      </c>
      <c r="G615">
        <v>6861299.6799999997</v>
      </c>
      <c r="H615" s="2">
        <f t="shared" si="56"/>
        <v>5.7865764319753898</v>
      </c>
      <c r="I615" s="2">
        <f t="shared" si="57"/>
        <v>25.636420053898604</v>
      </c>
      <c r="J615" s="2">
        <f t="shared" si="58"/>
        <v>1</v>
      </c>
      <c r="K615" s="2">
        <f t="shared" si="59"/>
        <v>0</v>
      </c>
      <c r="L615" s="2">
        <f t="shared" si="62"/>
        <v>0</v>
      </c>
      <c r="M615">
        <v>-99</v>
      </c>
      <c r="N615">
        <v>-99</v>
      </c>
      <c r="O615">
        <v>2009</v>
      </c>
      <c r="P615">
        <v>16</v>
      </c>
      <c r="Q615">
        <v>11</v>
      </c>
      <c r="R615">
        <v>55</v>
      </c>
      <c r="S615" s="2">
        <f t="shared" si="60"/>
        <v>2375.8294442772813</v>
      </c>
      <c r="T615" s="2">
        <f t="shared" si="61"/>
        <v>130670.61943525047</v>
      </c>
      <c r="U615" s="3">
        <f>VLOOKUP($D615,[1]Sheet1!$A$2:$U$706,8,FALSE)</f>
        <v>16</v>
      </c>
      <c r="V615" s="4">
        <v>11</v>
      </c>
      <c r="W615" s="3">
        <f>VLOOKUP($D615,[1]Sheet1!$A$2:$U$706,9,FALSE)</f>
        <v>11</v>
      </c>
      <c r="X615" s="3">
        <f>VLOOKUP($D615,[1]Sheet1!$A$2:$U$706,11,FALSE)</f>
        <v>68</v>
      </c>
      <c r="Y615" s="3">
        <f>VLOOKUP($D615,[1]Sheet1!$A$2:$U$706,15,FALSE)</f>
        <v>0</v>
      </c>
      <c r="Z615" s="3">
        <f>VLOOKUP($D615,[1]Sheet1!$A$2:$U$706,16,FALSE)</f>
        <v>0</v>
      </c>
      <c r="AA615">
        <v>3.5</v>
      </c>
      <c r="AB615">
        <v>2</v>
      </c>
      <c r="AC615">
        <v>-99</v>
      </c>
      <c r="AD615" t="s">
        <v>52</v>
      </c>
      <c r="AE615">
        <v>-99</v>
      </c>
      <c r="AF615">
        <v>6.9617960659999998</v>
      </c>
      <c r="AG615">
        <v>2515681.41</v>
      </c>
      <c r="AH615">
        <v>6861299.6799999997</v>
      </c>
      <c r="AI615">
        <v>194.51599999999999</v>
      </c>
      <c r="AJ615" t="s">
        <v>90</v>
      </c>
      <c r="AK615">
        <v>-99</v>
      </c>
      <c r="AL615" t="s">
        <v>54</v>
      </c>
      <c r="AM615" t="s">
        <v>55</v>
      </c>
      <c r="AN615">
        <v>0</v>
      </c>
      <c r="AO615">
        <v>3</v>
      </c>
      <c r="AP615">
        <v>-99</v>
      </c>
      <c r="AQ615">
        <v>-99</v>
      </c>
      <c r="AR615">
        <v>-99</v>
      </c>
      <c r="AS615">
        <v>-99</v>
      </c>
      <c r="AT615">
        <v>-99</v>
      </c>
      <c r="AV615">
        <v>-99</v>
      </c>
      <c r="AW615">
        <v>-99</v>
      </c>
      <c r="AX615">
        <v>-99</v>
      </c>
      <c r="AY615">
        <v>-99</v>
      </c>
      <c r="AZ615">
        <v>-99</v>
      </c>
      <c r="BA615">
        <v>-99</v>
      </c>
      <c r="BB615">
        <v>-99</v>
      </c>
      <c r="BC615">
        <v>-99</v>
      </c>
      <c r="BD615">
        <v>-99</v>
      </c>
      <c r="BE615">
        <v>-99</v>
      </c>
      <c r="BF615">
        <v>-99</v>
      </c>
      <c r="BG615">
        <v>-99</v>
      </c>
      <c r="BH615">
        <v>-99</v>
      </c>
      <c r="BJ615">
        <v>-99</v>
      </c>
      <c r="BK615">
        <v>-99</v>
      </c>
    </row>
    <row r="616" spans="1:63">
      <c r="A616">
        <v>7182</v>
      </c>
      <c r="B616" t="s">
        <v>496</v>
      </c>
      <c r="C616">
        <v>342</v>
      </c>
      <c r="D616" t="s">
        <v>498</v>
      </c>
      <c r="E616">
        <v>2</v>
      </c>
      <c r="F616">
        <v>2515679.81</v>
      </c>
      <c r="G616">
        <v>6861318.6200000001</v>
      </c>
      <c r="H616" s="2">
        <f t="shared" si="56"/>
        <v>12.340873850174368</v>
      </c>
      <c r="I616" s="2">
        <f t="shared" si="57"/>
        <v>43.478078759568618</v>
      </c>
      <c r="J616" s="2">
        <f t="shared" si="58"/>
        <v>1</v>
      </c>
      <c r="K616" s="2">
        <f t="shared" si="59"/>
        <v>1</v>
      </c>
      <c r="L616" s="2">
        <f t="shared" si="62"/>
        <v>1</v>
      </c>
      <c r="M616">
        <v>197.23</v>
      </c>
      <c r="N616">
        <v>-99</v>
      </c>
      <c r="O616">
        <v>2009</v>
      </c>
      <c r="P616">
        <v>16</v>
      </c>
      <c r="Q616">
        <v>11</v>
      </c>
      <c r="R616">
        <v>115</v>
      </c>
      <c r="S616" s="2">
        <f t="shared" si="60"/>
        <v>10386.890710931253</v>
      </c>
      <c r="T616" s="2">
        <f t="shared" si="61"/>
        <v>1194492.4317570941</v>
      </c>
      <c r="U616" s="3">
        <f>VLOOKUP($D616,[1]Sheet1!$A$2:$U$706,8,FALSE)</f>
        <v>16</v>
      </c>
      <c r="V616" s="4">
        <v>11</v>
      </c>
      <c r="W616" s="3">
        <f>VLOOKUP($D616,[1]Sheet1!$A$2:$U$706,9,FALSE)</f>
        <v>11</v>
      </c>
      <c r="X616" s="3">
        <f>VLOOKUP($D616,[1]Sheet1!$A$2:$U$706,11,FALSE)</f>
        <v>116</v>
      </c>
      <c r="Y616" s="3">
        <f>VLOOKUP($D616,[1]Sheet1!$A$2:$U$706,15,FALSE)</f>
        <v>0</v>
      </c>
      <c r="Z616" s="3">
        <f>VLOOKUP($D616,[1]Sheet1!$A$2:$U$706,16,FALSE)</f>
        <v>0</v>
      </c>
      <c r="AA616">
        <v>-99</v>
      </c>
      <c r="AB616">
        <v>-99</v>
      </c>
      <c r="AC616">
        <v>-99</v>
      </c>
      <c r="AD616" t="s">
        <v>52</v>
      </c>
      <c r="AE616">
        <v>11.39</v>
      </c>
      <c r="AF616">
        <v>14.037115160000001</v>
      </c>
      <c r="AG616">
        <v>2515680.2519999999</v>
      </c>
      <c r="AH616">
        <v>6861318.3899999997</v>
      </c>
      <c r="AI616">
        <v>197.804</v>
      </c>
      <c r="AJ616" t="s">
        <v>53</v>
      </c>
      <c r="AK616">
        <v>-99</v>
      </c>
      <c r="AL616" t="s">
        <v>54</v>
      </c>
      <c r="AM616" t="s">
        <v>55</v>
      </c>
      <c r="AN616">
        <v>0</v>
      </c>
      <c r="AO616">
        <v>3</v>
      </c>
      <c r="AP616">
        <v>-99</v>
      </c>
      <c r="AQ616">
        <v>-99</v>
      </c>
      <c r="AR616">
        <v>-99</v>
      </c>
      <c r="AS616">
        <v>-99</v>
      </c>
      <c r="AT616">
        <v>-99</v>
      </c>
      <c r="AV616">
        <v>-99</v>
      </c>
      <c r="AW616">
        <v>-99</v>
      </c>
      <c r="AX616">
        <v>-99</v>
      </c>
      <c r="AY616">
        <v>-99</v>
      </c>
      <c r="AZ616">
        <v>-99</v>
      </c>
      <c r="BA616">
        <v>-99</v>
      </c>
      <c r="BB616">
        <v>-99</v>
      </c>
      <c r="BC616">
        <v>-99</v>
      </c>
      <c r="BD616">
        <v>-99</v>
      </c>
      <c r="BE616">
        <v>-99</v>
      </c>
      <c r="BF616">
        <v>-99</v>
      </c>
      <c r="BG616">
        <v>-99</v>
      </c>
      <c r="BH616">
        <v>-99</v>
      </c>
      <c r="BJ616">
        <v>-99</v>
      </c>
      <c r="BK616">
        <v>-99</v>
      </c>
    </row>
    <row r="617" spans="1:63">
      <c r="A617">
        <v>7206</v>
      </c>
      <c r="B617" t="s">
        <v>496</v>
      </c>
      <c r="C617">
        <v>366</v>
      </c>
      <c r="D617" t="s">
        <v>526</v>
      </c>
      <c r="E617">
        <v>2</v>
      </c>
      <c r="F617">
        <v>2515681.42</v>
      </c>
      <c r="G617">
        <v>6861341.2199999997</v>
      </c>
      <c r="H617" s="2">
        <f t="shared" si="56"/>
        <v>23.35120210236758</v>
      </c>
      <c r="I617" s="2">
        <f t="shared" si="57"/>
        <v>63.280219344911856</v>
      </c>
      <c r="J617" s="2">
        <f t="shared" si="58"/>
        <v>1</v>
      </c>
      <c r="K617" s="2">
        <f t="shared" si="59"/>
        <v>1</v>
      </c>
      <c r="L617" s="2">
        <f t="shared" si="62"/>
        <v>1</v>
      </c>
      <c r="M617">
        <v>194.66</v>
      </c>
      <c r="N617">
        <v>-99</v>
      </c>
      <c r="O617">
        <v>2009</v>
      </c>
      <c r="P617">
        <v>16</v>
      </c>
      <c r="Q617">
        <v>11</v>
      </c>
      <c r="R617">
        <v>159</v>
      </c>
      <c r="S617" s="2">
        <f t="shared" si="60"/>
        <v>19855.650968850889</v>
      </c>
      <c r="T617" s="2">
        <f t="shared" si="61"/>
        <v>3157048.5040472914</v>
      </c>
      <c r="U617" s="3">
        <f>VLOOKUP($D617,[1]Sheet1!$A$2:$U$706,8,FALSE)</f>
        <v>16</v>
      </c>
      <c r="V617" s="4">
        <v>11</v>
      </c>
      <c r="W617" s="3">
        <f>VLOOKUP($D617,[1]Sheet1!$A$2:$U$706,9,FALSE)</f>
        <v>11</v>
      </c>
      <c r="X617" s="3">
        <f>VLOOKUP($D617,[1]Sheet1!$A$2:$U$706,11,FALSE)</f>
        <v>110</v>
      </c>
      <c r="Y617" s="3">
        <f>VLOOKUP($D617,[1]Sheet1!$A$2:$U$706,15,FALSE)</f>
        <v>0</v>
      </c>
      <c r="Z617" s="3">
        <f>VLOOKUP($D617,[1]Sheet1!$A$2:$U$706,16,FALSE)</f>
        <v>0</v>
      </c>
      <c r="AA617">
        <v>10.5</v>
      </c>
      <c r="AB617">
        <v>7</v>
      </c>
      <c r="AC617">
        <v>-99</v>
      </c>
      <c r="AD617" t="s">
        <v>52</v>
      </c>
      <c r="AE617">
        <v>10.5</v>
      </c>
      <c r="AF617">
        <v>17.58410945</v>
      </c>
      <c r="AG617">
        <v>2515681.4589999998</v>
      </c>
      <c r="AH617">
        <v>6861340.8799999999</v>
      </c>
      <c r="AI617">
        <v>195.404</v>
      </c>
      <c r="AJ617" t="s">
        <v>53</v>
      </c>
      <c r="AK617">
        <v>-99</v>
      </c>
      <c r="AL617" t="s">
        <v>54</v>
      </c>
      <c r="AM617" t="s">
        <v>55</v>
      </c>
      <c r="AN617">
        <v>0</v>
      </c>
      <c r="AO617">
        <v>3</v>
      </c>
      <c r="AP617">
        <v>-99</v>
      </c>
      <c r="AQ617">
        <v>-99</v>
      </c>
      <c r="AR617">
        <v>-99</v>
      </c>
      <c r="AS617">
        <v>-99</v>
      </c>
      <c r="AT617">
        <v>-99</v>
      </c>
      <c r="AV617">
        <v>-99</v>
      </c>
      <c r="AW617">
        <v>-99</v>
      </c>
      <c r="AX617">
        <v>-99</v>
      </c>
      <c r="AY617">
        <v>-99</v>
      </c>
      <c r="AZ617">
        <v>-99</v>
      </c>
      <c r="BA617">
        <v>-99</v>
      </c>
      <c r="BB617">
        <v>-99</v>
      </c>
      <c r="BC617">
        <v>-99</v>
      </c>
      <c r="BD617">
        <v>-99</v>
      </c>
      <c r="BE617">
        <v>-99</v>
      </c>
      <c r="BF617">
        <v>-99</v>
      </c>
      <c r="BG617">
        <v>-99</v>
      </c>
      <c r="BH617">
        <v>-99</v>
      </c>
      <c r="BJ617">
        <v>-99</v>
      </c>
      <c r="BK617">
        <v>-99</v>
      </c>
    </row>
    <row r="618" spans="1:63">
      <c r="A618">
        <v>7320</v>
      </c>
      <c r="B618" t="s">
        <v>496</v>
      </c>
      <c r="C618">
        <v>712</v>
      </c>
      <c r="D618" t="s">
        <v>668</v>
      </c>
      <c r="E618">
        <v>3</v>
      </c>
      <c r="F618">
        <v>2515688.0099999998</v>
      </c>
      <c r="G618">
        <v>6861341.0199999996</v>
      </c>
      <c r="H618" s="2">
        <f t="shared" si="56"/>
        <v>29.239246766377192</v>
      </c>
      <c r="I618" s="2">
        <f t="shared" si="57"/>
        <v>60.313903442527483</v>
      </c>
      <c r="J618" s="2">
        <f t="shared" si="58"/>
        <v>1</v>
      </c>
      <c r="K618" s="2">
        <f t="shared" si="59"/>
        <v>0</v>
      </c>
      <c r="L618" s="2">
        <f t="shared" si="62"/>
        <v>0</v>
      </c>
      <c r="M618">
        <v>-99</v>
      </c>
      <c r="N618">
        <v>-99</v>
      </c>
      <c r="O618">
        <v>2009</v>
      </c>
      <c r="P618">
        <v>16</v>
      </c>
      <c r="Q618">
        <v>11</v>
      </c>
      <c r="R618">
        <v>70</v>
      </c>
      <c r="S618" s="2">
        <f t="shared" si="60"/>
        <v>3848.4510006474966</v>
      </c>
      <c r="T618" s="2">
        <f t="shared" si="61"/>
        <v>269391.57004532474</v>
      </c>
      <c r="U618" s="3">
        <f>VLOOKUP($D618,[1]Sheet1!$A$2:$U$706,8,FALSE)</f>
        <v>16</v>
      </c>
      <c r="V618" s="4">
        <v>11</v>
      </c>
      <c r="W618" s="3">
        <f>VLOOKUP($D618,[1]Sheet1!$A$2:$U$706,9,FALSE)</f>
        <v>11</v>
      </c>
      <c r="X618" s="3">
        <f>VLOOKUP($D618,[1]Sheet1!$A$2:$U$706,11,FALSE)</f>
        <v>70</v>
      </c>
      <c r="Y618" s="3">
        <f>VLOOKUP($D618,[1]Sheet1!$A$2:$U$706,15,FALSE)</f>
        <v>0</v>
      </c>
      <c r="Z618" s="3">
        <f>VLOOKUP($D618,[1]Sheet1!$A$2:$U$706,16,FALSE)</f>
        <v>0</v>
      </c>
      <c r="AA618">
        <v>-99</v>
      </c>
      <c r="AB618">
        <v>-99</v>
      </c>
      <c r="AC618">
        <v>-99</v>
      </c>
      <c r="AD618" t="s">
        <v>52</v>
      </c>
      <c r="AE618">
        <v>-99</v>
      </c>
      <c r="AF618">
        <v>9.0200771530000008</v>
      </c>
      <c r="AG618">
        <v>2515688.0099999998</v>
      </c>
      <c r="AH618">
        <v>6861341.0199999996</v>
      </c>
      <c r="AI618">
        <v>193.59</v>
      </c>
      <c r="AJ618" t="s">
        <v>90</v>
      </c>
      <c r="AK618">
        <v>-99</v>
      </c>
      <c r="AL618" t="s">
        <v>54</v>
      </c>
      <c r="AM618" t="s">
        <v>55</v>
      </c>
      <c r="AN618">
        <v>0</v>
      </c>
      <c r="AO618">
        <v>3</v>
      </c>
      <c r="AP618">
        <v>-99</v>
      </c>
      <c r="AQ618">
        <v>-99</v>
      </c>
      <c r="AR618">
        <v>-99</v>
      </c>
      <c r="AS618">
        <v>-99</v>
      </c>
      <c r="AT618">
        <v>-99</v>
      </c>
      <c r="AV618">
        <v>-99</v>
      </c>
      <c r="AW618">
        <v>-99</v>
      </c>
      <c r="AX618">
        <v>-99</v>
      </c>
      <c r="AY618">
        <v>-99</v>
      </c>
      <c r="AZ618">
        <v>-99</v>
      </c>
      <c r="BA618">
        <v>-99</v>
      </c>
      <c r="BB618">
        <v>-99</v>
      </c>
      <c r="BC618">
        <v>-99</v>
      </c>
      <c r="BD618">
        <v>-99</v>
      </c>
      <c r="BE618">
        <v>-99</v>
      </c>
      <c r="BF618">
        <v>-99</v>
      </c>
      <c r="BG618">
        <v>-99</v>
      </c>
      <c r="BH618">
        <v>-99</v>
      </c>
      <c r="BJ618">
        <v>-99</v>
      </c>
      <c r="BK618">
        <v>-99</v>
      </c>
    </row>
    <row r="619" spans="1:63">
      <c r="A619">
        <v>7544</v>
      </c>
      <c r="B619" t="s">
        <v>707</v>
      </c>
      <c r="C619">
        <v>764</v>
      </c>
      <c r="D619" t="s">
        <v>944</v>
      </c>
      <c r="E619">
        <v>3</v>
      </c>
      <c r="F619">
        <v>2515717.15</v>
      </c>
      <c r="G619">
        <v>6861317.3200000003</v>
      </c>
      <c r="H619" s="2">
        <f t="shared" ref="H619:H682" si="63">COS(-$P$5)*($F619-$O$3)-SIN(-$P$5)*($G619-$P$3)</f>
        <v>45.633002877803634</v>
      </c>
      <c r="I619" s="2">
        <f t="shared" ref="I619:I682" si="64">SIN(-$P$5)*($F619-$O$3)+COS(-$P$5)*($G619-$P$3)</f>
        <v>26.51931274325505</v>
      </c>
      <c r="J619" s="2">
        <f t="shared" ref="J619:J682" si="65">IF(AND(H619&gt;0,H619&lt;$O$4,I619&gt;0,I619&lt;$P$4),1,0)</f>
        <v>0</v>
      </c>
      <c r="K619" s="2">
        <f t="shared" ref="K619:K682" si="66">IF(AND(J619=1,V619&lt;21,OR(X619/10&gt;$R$10,AJ619="O1",AJ619="O5")),1,0)</f>
        <v>0</v>
      </c>
      <c r="L619" s="2">
        <f t="shared" si="62"/>
        <v>0</v>
      </c>
      <c r="M619">
        <v>-99</v>
      </c>
      <c r="N619">
        <v>-99</v>
      </c>
      <c r="O619">
        <v>2009</v>
      </c>
      <c r="P619">
        <v>16</v>
      </c>
      <c r="Q619">
        <v>11</v>
      </c>
      <c r="R619">
        <v>64</v>
      </c>
      <c r="S619" s="2">
        <f t="shared" ref="S619:S682" si="67">PI()/4*R619^2</f>
        <v>3216.9908772759482</v>
      </c>
      <c r="T619" s="2">
        <f t="shared" ref="T619:T682" si="68">R619*S619</f>
        <v>205887.41614566068</v>
      </c>
      <c r="U619" s="3">
        <f>VLOOKUP($D619,[1]Sheet1!$A$2:$U$706,8,FALSE)</f>
        <v>16</v>
      </c>
      <c r="V619" s="4">
        <v>11</v>
      </c>
      <c r="W619" s="3">
        <f>VLOOKUP($D619,[1]Sheet1!$A$2:$U$706,9,FALSE)</f>
        <v>11</v>
      </c>
      <c r="X619" s="3">
        <f>VLOOKUP($D619,[1]Sheet1!$A$2:$U$706,11,FALSE)</f>
        <v>70</v>
      </c>
      <c r="Y619" s="3">
        <f>VLOOKUP($D619,[1]Sheet1!$A$2:$U$706,15,FALSE)</f>
        <v>0</v>
      </c>
      <c r="Z619" s="3">
        <f>VLOOKUP($D619,[1]Sheet1!$A$2:$U$706,16,FALSE)</f>
        <v>0</v>
      </c>
      <c r="AA619">
        <v>-99</v>
      </c>
      <c r="AB619">
        <v>-99</v>
      </c>
      <c r="AC619">
        <v>-99</v>
      </c>
      <c r="AD619" t="s">
        <v>52</v>
      </c>
      <c r="AE619">
        <v>-99</v>
      </c>
      <c r="AF619">
        <v>8.2201106020000001</v>
      </c>
      <c r="AG619">
        <v>2515717.15</v>
      </c>
      <c r="AH619">
        <v>6861317.3200000003</v>
      </c>
      <c r="AI619">
        <v>193.10499999999999</v>
      </c>
      <c r="AJ619" t="s">
        <v>90</v>
      </c>
      <c r="AK619">
        <v>-99</v>
      </c>
      <c r="AL619" t="s">
        <v>54</v>
      </c>
      <c r="AM619" t="s">
        <v>55</v>
      </c>
      <c r="AN619">
        <v>0</v>
      </c>
      <c r="AO619">
        <v>3</v>
      </c>
      <c r="AP619">
        <v>-99</v>
      </c>
      <c r="AQ619">
        <v>-99</v>
      </c>
      <c r="AR619">
        <v>-99</v>
      </c>
      <c r="AS619">
        <v>-99</v>
      </c>
      <c r="AT619">
        <v>-99</v>
      </c>
      <c r="AV619">
        <v>-99</v>
      </c>
      <c r="AW619">
        <v>-99</v>
      </c>
      <c r="AX619">
        <v>-99</v>
      </c>
      <c r="AY619">
        <v>-99</v>
      </c>
      <c r="AZ619">
        <v>-99</v>
      </c>
      <c r="BA619">
        <v>-99</v>
      </c>
      <c r="BB619">
        <v>-99</v>
      </c>
      <c r="BC619">
        <v>-99</v>
      </c>
      <c r="BD619">
        <v>-99</v>
      </c>
      <c r="BE619">
        <v>-99</v>
      </c>
      <c r="BF619">
        <v>-99</v>
      </c>
      <c r="BG619">
        <v>-99</v>
      </c>
      <c r="BH619">
        <v>-99</v>
      </c>
      <c r="BJ619">
        <v>-99</v>
      </c>
      <c r="BK619">
        <v>-99</v>
      </c>
    </row>
    <row r="620" spans="1:63">
      <c r="A620">
        <v>6960</v>
      </c>
      <c r="B620" t="s">
        <v>50</v>
      </c>
      <c r="C620">
        <v>715</v>
      </c>
      <c r="D620" t="s">
        <v>230</v>
      </c>
      <c r="E620">
        <v>3</v>
      </c>
      <c r="F620">
        <v>2515665.13</v>
      </c>
      <c r="G620">
        <v>6861282.3600000003</v>
      </c>
      <c r="H620" s="2">
        <f t="shared" si="63"/>
        <v>-16.287862634298879</v>
      </c>
      <c r="I620" s="2">
        <f t="shared" si="64"/>
        <v>16.819394484246587</v>
      </c>
      <c r="J620" s="2">
        <f t="shared" si="65"/>
        <v>0</v>
      </c>
      <c r="K620" s="2">
        <f t="shared" si="66"/>
        <v>0</v>
      </c>
      <c r="L620" s="2">
        <f t="shared" ref="L620:L683" si="69">IF(AND(K620,OR(AJ620="O1",AJ620="O5")),1,0)</f>
        <v>0</v>
      </c>
      <c r="M620">
        <v>-99</v>
      </c>
      <c r="N620">
        <v>-99</v>
      </c>
      <c r="O620">
        <v>2009</v>
      </c>
      <c r="P620">
        <v>16</v>
      </c>
      <c r="Q620">
        <v>11</v>
      </c>
      <c r="R620">
        <v>44</v>
      </c>
      <c r="S620" s="2">
        <f t="shared" si="67"/>
        <v>1520.5308443374599</v>
      </c>
      <c r="T620" s="2">
        <f t="shared" si="68"/>
        <v>66903.357150848242</v>
      </c>
      <c r="U620" s="3">
        <f>VLOOKUP($D620,[1]Sheet1!$A$2:$U$706,8,FALSE)</f>
        <v>16</v>
      </c>
      <c r="V620" s="4">
        <v>12</v>
      </c>
      <c r="W620" s="3" t="str">
        <f>VLOOKUP($D620,[1]Sheet1!$A$2:$U$706,9,FALSE)</f>
        <v>12a3</v>
      </c>
      <c r="X620" s="3">
        <f>VLOOKUP($D620,[1]Sheet1!$A$2:$U$706,11,FALSE)</f>
        <v>44</v>
      </c>
      <c r="Y620" s="3">
        <f>VLOOKUP($D620,[1]Sheet1!$A$2:$U$706,15,FALSE)</f>
        <v>0</v>
      </c>
      <c r="Z620" s="3">
        <f>VLOOKUP($D620,[1]Sheet1!$A$2:$U$706,16,FALSE)</f>
        <v>0</v>
      </c>
      <c r="AA620">
        <v>-99</v>
      </c>
      <c r="AB620">
        <v>-99</v>
      </c>
      <c r="AC620">
        <v>-99</v>
      </c>
      <c r="AD620" t="s">
        <v>52</v>
      </c>
      <c r="AE620">
        <v>-99</v>
      </c>
      <c r="AF620">
        <v>5.3407709820000004</v>
      </c>
      <c r="AG620">
        <v>2515665.13</v>
      </c>
      <c r="AH620">
        <v>6861282.3600000003</v>
      </c>
      <c r="AI620">
        <v>194.357</v>
      </c>
      <c r="AJ620" t="s">
        <v>90</v>
      </c>
      <c r="AK620">
        <v>-99</v>
      </c>
      <c r="AL620" t="s">
        <v>54</v>
      </c>
      <c r="AM620" t="s">
        <v>55</v>
      </c>
      <c r="AN620">
        <v>0</v>
      </c>
      <c r="AO620">
        <v>3</v>
      </c>
      <c r="AP620">
        <v>-99</v>
      </c>
      <c r="AQ620">
        <v>-99</v>
      </c>
      <c r="AR620">
        <v>-99</v>
      </c>
      <c r="AS620">
        <v>-99</v>
      </c>
      <c r="AT620">
        <v>-99</v>
      </c>
      <c r="AV620">
        <v>-99</v>
      </c>
      <c r="AW620">
        <v>-99</v>
      </c>
      <c r="AX620">
        <v>-99</v>
      </c>
      <c r="AY620">
        <v>-99</v>
      </c>
      <c r="AZ620">
        <v>-99</v>
      </c>
      <c r="BA620">
        <v>-99</v>
      </c>
      <c r="BB620">
        <v>-99</v>
      </c>
      <c r="BC620">
        <v>-99</v>
      </c>
      <c r="BD620">
        <v>-99</v>
      </c>
      <c r="BE620">
        <v>-99</v>
      </c>
      <c r="BF620">
        <v>-99</v>
      </c>
      <c r="BG620">
        <v>-99</v>
      </c>
      <c r="BH620">
        <v>-99</v>
      </c>
      <c r="BJ620">
        <v>-99</v>
      </c>
      <c r="BK620">
        <v>-99</v>
      </c>
    </row>
    <row r="621" spans="1:63">
      <c r="A621">
        <v>6961</v>
      </c>
      <c r="B621" t="s">
        <v>50</v>
      </c>
      <c r="C621">
        <v>716</v>
      </c>
      <c r="D621" t="s">
        <v>231</v>
      </c>
      <c r="E621">
        <v>3</v>
      </c>
      <c r="F621">
        <v>2515663.04</v>
      </c>
      <c r="G621">
        <v>6861290.0300000003</v>
      </c>
      <c r="H621" s="2">
        <f t="shared" si="63"/>
        <v>-14.940563841550752</v>
      </c>
      <c r="I621" s="2">
        <f t="shared" si="64"/>
        <v>24.654047377725249</v>
      </c>
      <c r="J621" s="2">
        <f t="shared" si="65"/>
        <v>0</v>
      </c>
      <c r="K621" s="2">
        <f t="shared" si="66"/>
        <v>0</v>
      </c>
      <c r="L621" s="2">
        <f t="shared" si="69"/>
        <v>0</v>
      </c>
      <c r="M621">
        <v>-99</v>
      </c>
      <c r="N621">
        <v>-99</v>
      </c>
      <c r="O621">
        <v>2009</v>
      </c>
      <c r="P621">
        <v>16</v>
      </c>
      <c r="Q621">
        <v>11</v>
      </c>
      <c r="R621">
        <v>56</v>
      </c>
      <c r="S621" s="2">
        <f t="shared" si="67"/>
        <v>2463.0086404143976</v>
      </c>
      <c r="T621" s="2">
        <f t="shared" si="68"/>
        <v>137928.48386320626</v>
      </c>
      <c r="U621" s="3">
        <f>VLOOKUP($D621,[1]Sheet1!$A$2:$U$706,8,FALSE)</f>
        <v>16</v>
      </c>
      <c r="V621" s="4">
        <v>12</v>
      </c>
      <c r="W621" s="3" t="str">
        <f>VLOOKUP($D621,[1]Sheet1!$A$2:$U$706,9,FALSE)</f>
        <v>12a3</v>
      </c>
      <c r="X621" s="3">
        <f>VLOOKUP($D621,[1]Sheet1!$A$2:$U$706,11,FALSE)</f>
        <v>63</v>
      </c>
      <c r="Y621" s="3">
        <f>VLOOKUP($D621,[1]Sheet1!$A$2:$U$706,15,FALSE)</f>
        <v>0</v>
      </c>
      <c r="Z621" s="3">
        <f>VLOOKUP($D621,[1]Sheet1!$A$2:$U$706,16,FALSE)</f>
        <v>0</v>
      </c>
      <c r="AA621">
        <v>-99</v>
      </c>
      <c r="AB621">
        <v>-99</v>
      </c>
      <c r="AC621">
        <v>-99</v>
      </c>
      <c r="AD621" t="s">
        <v>52</v>
      </c>
      <c r="AE621">
        <v>-99</v>
      </c>
      <c r="AF621">
        <v>7.1049095009999998</v>
      </c>
      <c r="AG621">
        <v>2515663.04</v>
      </c>
      <c r="AH621">
        <v>6861290.0300000003</v>
      </c>
      <c r="AI621">
        <v>196.142</v>
      </c>
      <c r="AJ621" t="s">
        <v>90</v>
      </c>
      <c r="AK621">
        <v>-99</v>
      </c>
      <c r="AL621" t="s">
        <v>54</v>
      </c>
      <c r="AM621" t="s">
        <v>55</v>
      </c>
      <c r="AN621">
        <v>0</v>
      </c>
      <c r="AO621">
        <v>3</v>
      </c>
      <c r="AP621">
        <v>-99</v>
      </c>
      <c r="AQ621">
        <v>-99</v>
      </c>
      <c r="AR621">
        <v>-99</v>
      </c>
      <c r="AS621">
        <v>-99</v>
      </c>
      <c r="AT621">
        <v>-99</v>
      </c>
      <c r="AV621">
        <v>-99</v>
      </c>
      <c r="AW621">
        <v>-99</v>
      </c>
      <c r="AX621">
        <v>-99</v>
      </c>
      <c r="AY621">
        <v>-99</v>
      </c>
      <c r="AZ621">
        <v>-99</v>
      </c>
      <c r="BA621">
        <v>-99</v>
      </c>
      <c r="BB621">
        <v>-99</v>
      </c>
      <c r="BC621">
        <v>-99</v>
      </c>
      <c r="BD621">
        <v>-99</v>
      </c>
      <c r="BE621">
        <v>-99</v>
      </c>
      <c r="BF621">
        <v>-99</v>
      </c>
      <c r="BG621">
        <v>-99</v>
      </c>
      <c r="BH621">
        <v>-99</v>
      </c>
      <c r="BJ621">
        <v>-99</v>
      </c>
      <c r="BK621">
        <v>-99</v>
      </c>
    </row>
    <row r="622" spans="1:63">
      <c r="A622">
        <v>6964</v>
      </c>
      <c r="B622" t="s">
        <v>50</v>
      </c>
      <c r="C622">
        <v>720</v>
      </c>
      <c r="D622" t="s">
        <v>235</v>
      </c>
      <c r="E622">
        <v>3</v>
      </c>
      <c r="F622">
        <v>2515663.89</v>
      </c>
      <c r="G622">
        <v>6861301.4100000001</v>
      </c>
      <c r="H622" s="2">
        <f t="shared" si="63"/>
        <v>-9.360806403923263</v>
      </c>
      <c r="I622" s="2">
        <f t="shared" si="64"/>
        <v>34.608604471582083</v>
      </c>
      <c r="J622" s="2">
        <f t="shared" si="65"/>
        <v>0</v>
      </c>
      <c r="K622" s="2">
        <f t="shared" si="66"/>
        <v>0</v>
      </c>
      <c r="L622" s="2">
        <f t="shared" si="69"/>
        <v>0</v>
      </c>
      <c r="M622">
        <v>-99</v>
      </c>
      <c r="N622">
        <v>-99</v>
      </c>
      <c r="O622">
        <v>2009</v>
      </c>
      <c r="P622">
        <v>16</v>
      </c>
      <c r="Q622">
        <v>11</v>
      </c>
      <c r="R622">
        <v>46</v>
      </c>
      <c r="S622" s="2">
        <f t="shared" si="67"/>
        <v>1661.9025137490005</v>
      </c>
      <c r="T622" s="2">
        <f t="shared" si="68"/>
        <v>76447.515632454029</v>
      </c>
      <c r="U622" s="3">
        <f>VLOOKUP($D622,[1]Sheet1!$A$2:$U$706,8,FALSE)</f>
        <v>16</v>
      </c>
      <c r="V622" s="4">
        <v>12</v>
      </c>
      <c r="W622" s="3" t="str">
        <f>VLOOKUP($D622,[1]Sheet1!$A$2:$U$706,9,FALSE)</f>
        <v>12a3</v>
      </c>
      <c r="X622" s="3">
        <f>VLOOKUP($D622,[1]Sheet1!$A$2:$U$706,11,FALSE)</f>
        <v>44</v>
      </c>
      <c r="Y622" s="3">
        <f>VLOOKUP($D622,[1]Sheet1!$A$2:$U$706,15,FALSE)</f>
        <v>0</v>
      </c>
      <c r="Z622" s="3">
        <f>VLOOKUP($D622,[1]Sheet1!$A$2:$U$706,16,FALSE)</f>
        <v>0</v>
      </c>
      <c r="AA622">
        <v>-99</v>
      </c>
      <c r="AB622">
        <v>-99</v>
      </c>
      <c r="AC622">
        <v>-99</v>
      </c>
      <c r="AD622" t="s">
        <v>52</v>
      </c>
      <c r="AE622">
        <v>-99</v>
      </c>
      <c r="AF622">
        <v>5.6411030560000004</v>
      </c>
      <c r="AG622">
        <v>2515663.89</v>
      </c>
      <c r="AH622">
        <v>6861301.4100000001</v>
      </c>
      <c r="AI622">
        <v>194.68299999999999</v>
      </c>
      <c r="AJ622" t="s">
        <v>90</v>
      </c>
      <c r="AK622">
        <v>-99</v>
      </c>
      <c r="AL622" t="s">
        <v>54</v>
      </c>
      <c r="AM622" t="s">
        <v>55</v>
      </c>
      <c r="AN622">
        <v>0</v>
      </c>
      <c r="AO622">
        <v>3</v>
      </c>
      <c r="AP622">
        <v>-99</v>
      </c>
      <c r="AQ622">
        <v>-99</v>
      </c>
      <c r="AR622">
        <v>-99</v>
      </c>
      <c r="AS622">
        <v>-99</v>
      </c>
      <c r="AT622">
        <v>-99</v>
      </c>
      <c r="AV622">
        <v>-99</v>
      </c>
      <c r="AW622">
        <v>-99</v>
      </c>
      <c r="AX622">
        <v>-99</v>
      </c>
      <c r="AY622">
        <v>-99</v>
      </c>
      <c r="AZ622">
        <v>-99</v>
      </c>
      <c r="BA622">
        <v>-99</v>
      </c>
      <c r="BB622">
        <v>-99</v>
      </c>
      <c r="BC622">
        <v>-99</v>
      </c>
      <c r="BD622">
        <v>-99</v>
      </c>
      <c r="BE622">
        <v>-99</v>
      </c>
      <c r="BF622">
        <v>-99</v>
      </c>
      <c r="BG622">
        <v>-99</v>
      </c>
      <c r="BH622">
        <v>-99</v>
      </c>
      <c r="BJ622">
        <v>-99</v>
      </c>
      <c r="BK622">
        <v>-99</v>
      </c>
    </row>
    <row r="623" spans="1:63">
      <c r="A623">
        <v>7311</v>
      </c>
      <c r="B623" t="s">
        <v>496</v>
      </c>
      <c r="C623">
        <v>703</v>
      </c>
      <c r="D623" t="s">
        <v>654</v>
      </c>
      <c r="E623">
        <v>3</v>
      </c>
      <c r="F623">
        <v>2515676.42</v>
      </c>
      <c r="G623">
        <v>6861332.8499999996</v>
      </c>
      <c r="H623" s="2">
        <f t="shared" si="63"/>
        <v>15.282348316367445</v>
      </c>
      <c r="I623" s="2">
        <f t="shared" si="64"/>
        <v>57.80751447601731</v>
      </c>
      <c r="J623" s="2">
        <f t="shared" si="65"/>
        <v>1</v>
      </c>
      <c r="K623" s="2">
        <f t="shared" si="66"/>
        <v>1</v>
      </c>
      <c r="L623" s="2">
        <f t="shared" si="69"/>
        <v>1</v>
      </c>
      <c r="M623">
        <v>-99</v>
      </c>
      <c r="N623">
        <v>-99</v>
      </c>
      <c r="O623">
        <v>2009</v>
      </c>
      <c r="P623">
        <v>16</v>
      </c>
      <c r="Q623">
        <v>12</v>
      </c>
      <c r="R623">
        <v>98</v>
      </c>
      <c r="S623" s="2">
        <f t="shared" si="67"/>
        <v>7542.9639612690935</v>
      </c>
      <c r="T623" s="2">
        <f t="shared" si="68"/>
        <v>739210.46820437117</v>
      </c>
      <c r="U623" s="3">
        <f>VLOOKUP($D623,[1]Sheet1!$A$2:$U$706,8,FALSE)</f>
        <v>16</v>
      </c>
      <c r="V623" s="4">
        <v>12</v>
      </c>
      <c r="W623" s="3" t="str">
        <f>VLOOKUP($D623,[1]Sheet1!$A$2:$U$706,9,FALSE)</f>
        <v>12a4</v>
      </c>
      <c r="X623" s="3">
        <f>VLOOKUP($D623,[1]Sheet1!$A$2:$U$706,11,FALSE)</f>
        <v>145</v>
      </c>
      <c r="Y623" s="3">
        <f>VLOOKUP($D623,[1]Sheet1!$A$2:$U$706,15,FALSE)</f>
        <v>0</v>
      </c>
      <c r="Z623" s="3">
        <f>VLOOKUP($D623,[1]Sheet1!$A$2:$U$706,16,FALSE)</f>
        <v>0</v>
      </c>
      <c r="AA623">
        <v>-99</v>
      </c>
      <c r="AB623">
        <v>-99</v>
      </c>
      <c r="AC623">
        <v>-99</v>
      </c>
      <c r="AD623" t="s">
        <v>655</v>
      </c>
      <c r="AE623">
        <v>-99</v>
      </c>
      <c r="AF623">
        <v>12.334675819999999</v>
      </c>
      <c r="AG623">
        <v>2515676.6269999999</v>
      </c>
      <c r="AH623">
        <v>6861332.7539999997</v>
      </c>
      <c r="AI623">
        <v>196.59100000000001</v>
      </c>
      <c r="AJ623" t="s">
        <v>258</v>
      </c>
      <c r="AK623">
        <v>-99</v>
      </c>
      <c r="AL623" t="s">
        <v>54</v>
      </c>
      <c r="AM623" t="s">
        <v>55</v>
      </c>
      <c r="AN623">
        <v>0</v>
      </c>
      <c r="AO623">
        <v>3</v>
      </c>
      <c r="AP623">
        <v>-99</v>
      </c>
      <c r="AQ623">
        <v>-99</v>
      </c>
      <c r="AR623">
        <v>-99</v>
      </c>
      <c r="AS623">
        <v>-99</v>
      </c>
      <c r="AT623">
        <v>-99</v>
      </c>
      <c r="AV623">
        <v>-99</v>
      </c>
      <c r="AW623">
        <v>-99</v>
      </c>
      <c r="AX623">
        <v>-99</v>
      </c>
      <c r="AY623">
        <v>-99</v>
      </c>
      <c r="AZ623">
        <v>-99</v>
      </c>
      <c r="BA623">
        <v>-99</v>
      </c>
      <c r="BB623">
        <v>-99</v>
      </c>
      <c r="BC623">
        <v>-99</v>
      </c>
      <c r="BD623">
        <v>-99</v>
      </c>
      <c r="BE623">
        <v>-99</v>
      </c>
      <c r="BF623">
        <v>-99</v>
      </c>
      <c r="BG623">
        <v>-99</v>
      </c>
      <c r="BH623">
        <v>-99</v>
      </c>
      <c r="BJ623">
        <v>-99</v>
      </c>
      <c r="BK623">
        <v>-99</v>
      </c>
    </row>
    <row r="624" spans="1:63">
      <c r="A624">
        <v>7172</v>
      </c>
      <c r="B624" t="s">
        <v>253</v>
      </c>
      <c r="C624">
        <v>770</v>
      </c>
      <c r="D624" t="s">
        <v>487</v>
      </c>
      <c r="E624">
        <v>3</v>
      </c>
      <c r="F624">
        <v>2515652.13</v>
      </c>
      <c r="G624">
        <v>6861339.6399999997</v>
      </c>
      <c r="H624" s="2">
        <f t="shared" si="63"/>
        <v>-3.8622898335514542</v>
      </c>
      <c r="I624" s="2">
        <f t="shared" si="64"/>
        <v>74.226741927727261</v>
      </c>
      <c r="J624" s="2">
        <f t="shared" si="65"/>
        <v>0</v>
      </c>
      <c r="K624" s="2">
        <f t="shared" si="66"/>
        <v>0</v>
      </c>
      <c r="L624" s="2">
        <f t="shared" si="69"/>
        <v>0</v>
      </c>
      <c r="M624">
        <v>-99</v>
      </c>
      <c r="N624">
        <v>-99</v>
      </c>
      <c r="O624">
        <v>2009</v>
      </c>
      <c r="P624">
        <v>16</v>
      </c>
      <c r="Q624">
        <v>11</v>
      </c>
      <c r="R624">
        <v>98</v>
      </c>
      <c r="S624" s="2">
        <f t="shared" si="67"/>
        <v>7542.9639612690935</v>
      </c>
      <c r="T624" s="2">
        <f t="shared" si="68"/>
        <v>739210.46820437117</v>
      </c>
      <c r="U624" s="3">
        <f>VLOOKUP($D624,[1]Sheet1!$A$2:$U$706,8,FALSE)</f>
        <v>16</v>
      </c>
      <c r="V624" s="4">
        <v>14</v>
      </c>
      <c r="W624" s="3">
        <f>VLOOKUP($D624,[1]Sheet1!$A$2:$U$706,9,FALSE)</f>
        <v>14</v>
      </c>
      <c r="X624" s="3">
        <f>VLOOKUP($D624,[1]Sheet1!$A$2:$U$706,11,FALSE)</f>
        <v>99</v>
      </c>
      <c r="Y624" s="3">
        <f>VLOOKUP($D624,[1]Sheet1!$A$2:$U$706,15,FALSE)</f>
        <v>0</v>
      </c>
      <c r="Z624" s="3">
        <f>VLOOKUP($D624,[1]Sheet1!$A$2:$U$706,16,FALSE)</f>
        <v>0</v>
      </c>
      <c r="AA624">
        <v>11</v>
      </c>
      <c r="AB624">
        <v>4</v>
      </c>
      <c r="AC624">
        <v>-99</v>
      </c>
      <c r="AD624" t="s">
        <v>52</v>
      </c>
      <c r="AE624">
        <v>-99</v>
      </c>
      <c r="AF624">
        <v>12.334675819999999</v>
      </c>
      <c r="AG624">
        <v>2515652.13</v>
      </c>
      <c r="AH624">
        <v>6861339.6399999997</v>
      </c>
      <c r="AI624">
        <v>196.001</v>
      </c>
      <c r="AJ624" t="s">
        <v>428</v>
      </c>
      <c r="AK624">
        <v>-99</v>
      </c>
      <c r="AL624" t="s">
        <v>54</v>
      </c>
      <c r="AM624" t="s">
        <v>55</v>
      </c>
      <c r="AN624">
        <v>0</v>
      </c>
      <c r="AO624">
        <v>3</v>
      </c>
      <c r="AP624">
        <v>-99</v>
      </c>
      <c r="AQ624">
        <v>-99</v>
      </c>
      <c r="AR624">
        <v>-99</v>
      </c>
      <c r="AS624">
        <v>-99</v>
      </c>
      <c r="AT624">
        <v>-99</v>
      </c>
      <c r="AV624">
        <v>-99</v>
      </c>
      <c r="AW624">
        <v>-99</v>
      </c>
      <c r="AX624">
        <v>-99</v>
      </c>
      <c r="AY624">
        <v>-99</v>
      </c>
      <c r="AZ624">
        <v>-99</v>
      </c>
      <c r="BA624">
        <v>-99</v>
      </c>
      <c r="BB624">
        <v>-99</v>
      </c>
      <c r="BC624">
        <v>-99</v>
      </c>
      <c r="BD624">
        <v>-99</v>
      </c>
      <c r="BE624">
        <v>-99</v>
      </c>
      <c r="BF624">
        <v>-99</v>
      </c>
      <c r="BG624">
        <v>-99</v>
      </c>
      <c r="BH624">
        <v>-99</v>
      </c>
      <c r="BJ624">
        <v>-99</v>
      </c>
      <c r="BK624">
        <v>-99</v>
      </c>
    </row>
    <row r="625" spans="1:63">
      <c r="A625">
        <v>7347</v>
      </c>
      <c r="B625" t="s">
        <v>496</v>
      </c>
      <c r="C625">
        <v>740</v>
      </c>
      <c r="D625" t="s">
        <v>702</v>
      </c>
      <c r="E625">
        <v>3</v>
      </c>
      <c r="F625">
        <v>2515709.52</v>
      </c>
      <c r="G625">
        <v>6861341.6799999997</v>
      </c>
      <c r="H625" s="2">
        <f t="shared" si="63"/>
        <v>49.012855318566828</v>
      </c>
      <c r="I625" s="2">
        <f t="shared" si="64"/>
        <v>51.821547771961946</v>
      </c>
      <c r="J625" s="2">
        <f t="shared" si="65"/>
        <v>0</v>
      </c>
      <c r="K625" s="2">
        <f t="shared" si="66"/>
        <v>0</v>
      </c>
      <c r="L625" s="2">
        <f t="shared" si="69"/>
        <v>0</v>
      </c>
      <c r="M625">
        <v>-99</v>
      </c>
      <c r="N625">
        <v>-99</v>
      </c>
      <c r="O625">
        <v>2009</v>
      </c>
      <c r="P625">
        <v>16</v>
      </c>
      <c r="Q625">
        <v>11</v>
      </c>
      <c r="R625">
        <v>73</v>
      </c>
      <c r="S625" s="2">
        <f t="shared" si="67"/>
        <v>4185.3868127450023</v>
      </c>
      <c r="T625" s="2">
        <f t="shared" si="68"/>
        <v>305533.23733038519</v>
      </c>
      <c r="U625" s="3">
        <f>VLOOKUP($D625,[1]Sheet1!$A$2:$U$706,8,FALSE)</f>
        <v>16</v>
      </c>
      <c r="V625" s="4">
        <v>14</v>
      </c>
      <c r="W625" s="3">
        <f>VLOOKUP($D625,[1]Sheet1!$A$2:$U$706,9,FALSE)</f>
        <v>14</v>
      </c>
      <c r="X625" s="3">
        <f>VLOOKUP($D625,[1]Sheet1!$A$2:$U$706,11,FALSE)</f>
        <v>74</v>
      </c>
      <c r="Y625" s="3">
        <f>VLOOKUP($D625,[1]Sheet1!$A$2:$U$706,15,FALSE)</f>
        <v>0</v>
      </c>
      <c r="Z625" s="3">
        <f>VLOOKUP($D625,[1]Sheet1!$A$2:$U$706,16,FALSE)</f>
        <v>0</v>
      </c>
      <c r="AA625">
        <v>-99</v>
      </c>
      <c r="AB625">
        <v>-99</v>
      </c>
      <c r="AC625">
        <v>-99</v>
      </c>
      <c r="AD625" t="s">
        <v>52</v>
      </c>
      <c r="AE625">
        <v>-99</v>
      </c>
      <c r="AF625">
        <v>9.408023365</v>
      </c>
      <c r="AG625">
        <v>2515709.52</v>
      </c>
      <c r="AH625">
        <v>6861341.6799999997</v>
      </c>
      <c r="AI625">
        <v>193.83199999999999</v>
      </c>
      <c r="AJ625" t="s">
        <v>90</v>
      </c>
      <c r="AK625">
        <v>-99</v>
      </c>
      <c r="AL625" t="s">
        <v>54</v>
      </c>
      <c r="AM625" t="s">
        <v>55</v>
      </c>
      <c r="AN625">
        <v>0</v>
      </c>
      <c r="AO625">
        <v>3</v>
      </c>
      <c r="AP625">
        <v>-99</v>
      </c>
      <c r="AQ625">
        <v>-99</v>
      </c>
      <c r="AR625">
        <v>-99</v>
      </c>
      <c r="AS625">
        <v>-99</v>
      </c>
      <c r="AT625">
        <v>-99</v>
      </c>
      <c r="AV625">
        <v>-99</v>
      </c>
      <c r="AW625">
        <v>-99</v>
      </c>
      <c r="AX625">
        <v>-99</v>
      </c>
      <c r="AY625">
        <v>-99</v>
      </c>
      <c r="AZ625">
        <v>-99</v>
      </c>
      <c r="BA625">
        <v>-99</v>
      </c>
      <c r="BB625">
        <v>-99</v>
      </c>
      <c r="BC625">
        <v>-99</v>
      </c>
      <c r="BD625">
        <v>-99</v>
      </c>
      <c r="BE625">
        <v>-99</v>
      </c>
      <c r="BF625">
        <v>-99</v>
      </c>
      <c r="BG625">
        <v>-99</v>
      </c>
      <c r="BH625">
        <v>-99</v>
      </c>
      <c r="BJ625">
        <v>-99</v>
      </c>
      <c r="BK625">
        <v>-99</v>
      </c>
    </row>
    <row r="626" spans="1:63">
      <c r="A626">
        <v>7004</v>
      </c>
      <c r="B626" t="s">
        <v>253</v>
      </c>
      <c r="C626">
        <v>208</v>
      </c>
      <c r="D626" t="s">
        <v>284</v>
      </c>
      <c r="E626">
        <v>2</v>
      </c>
      <c r="F626">
        <v>2515646.7999999998</v>
      </c>
      <c r="G626">
        <v>6861303.8799999999</v>
      </c>
      <c r="H626" s="2">
        <f t="shared" si="63"/>
        <v>-23.80573937827727</v>
      </c>
      <c r="I626" s="2">
        <f t="shared" si="64"/>
        <v>44.069730798608646</v>
      </c>
      <c r="J626" s="2">
        <f t="shared" si="65"/>
        <v>0</v>
      </c>
      <c r="K626" s="2">
        <f t="shared" si="66"/>
        <v>0</v>
      </c>
      <c r="L626" s="2">
        <f t="shared" si="69"/>
        <v>0</v>
      </c>
      <c r="M626">
        <v>195.8</v>
      </c>
      <c r="N626">
        <v>-99</v>
      </c>
      <c r="O626">
        <v>2009</v>
      </c>
      <c r="P626">
        <v>16</v>
      </c>
      <c r="Q626">
        <v>14</v>
      </c>
      <c r="R626">
        <v>53</v>
      </c>
      <c r="S626" s="2">
        <f t="shared" si="67"/>
        <v>2206.1834409834323</v>
      </c>
      <c r="T626" s="2">
        <f t="shared" si="68"/>
        <v>116927.72237212192</v>
      </c>
      <c r="U626" s="3">
        <f>VLOOKUP($D626,[1]Sheet1!$A$2:$U$706,8,FALSE)</f>
        <v>16</v>
      </c>
      <c r="V626" s="4">
        <v>14</v>
      </c>
      <c r="W626" s="3">
        <f>VLOOKUP($D626,[1]Sheet1!$A$2:$U$706,9,FALSE)</f>
        <v>14</v>
      </c>
      <c r="X626" s="3">
        <f>VLOOKUP($D626,[1]Sheet1!$A$2:$U$706,11,FALSE)</f>
        <v>30</v>
      </c>
      <c r="Y626" s="3">
        <f>VLOOKUP($D626,[1]Sheet1!$A$2:$U$706,15,FALSE)</f>
        <v>0</v>
      </c>
      <c r="Z626" s="3">
        <f>VLOOKUP($D626,[1]Sheet1!$A$2:$U$706,16,FALSE)</f>
        <v>0</v>
      </c>
      <c r="AA626">
        <v>-99</v>
      </c>
      <c r="AB626">
        <v>-99</v>
      </c>
      <c r="AC626">
        <v>-99</v>
      </c>
      <c r="AD626" t="s">
        <v>285</v>
      </c>
      <c r="AE626">
        <v>6.2</v>
      </c>
      <c r="AF626">
        <v>6.673243415</v>
      </c>
      <c r="AG626">
        <v>2515646.284</v>
      </c>
      <c r="AH626">
        <v>6861304.3219999997</v>
      </c>
      <c r="AI626">
        <v>195.161</v>
      </c>
      <c r="AJ626" t="s">
        <v>53</v>
      </c>
      <c r="AK626">
        <v>-99</v>
      </c>
      <c r="AL626" t="s">
        <v>54</v>
      </c>
      <c r="AM626" t="s">
        <v>55</v>
      </c>
      <c r="AN626">
        <v>0</v>
      </c>
      <c r="AO626">
        <v>3</v>
      </c>
      <c r="AP626">
        <v>-99</v>
      </c>
      <c r="AQ626">
        <v>-99</v>
      </c>
      <c r="AR626">
        <v>-99</v>
      </c>
      <c r="AS626">
        <v>-99</v>
      </c>
      <c r="AT626">
        <v>-99</v>
      </c>
      <c r="AV626">
        <v>-99</v>
      </c>
      <c r="AW626">
        <v>-99</v>
      </c>
      <c r="AX626">
        <v>-99</v>
      </c>
      <c r="AY626">
        <v>-99</v>
      </c>
      <c r="AZ626">
        <v>-99</v>
      </c>
      <c r="BA626">
        <v>-99</v>
      </c>
      <c r="BB626">
        <v>-99</v>
      </c>
      <c r="BC626">
        <v>-99</v>
      </c>
      <c r="BD626">
        <v>-99</v>
      </c>
      <c r="BE626">
        <v>-99</v>
      </c>
      <c r="BF626">
        <v>-99</v>
      </c>
      <c r="BG626">
        <v>-99</v>
      </c>
      <c r="BH626">
        <v>-99</v>
      </c>
      <c r="BJ626">
        <v>-99</v>
      </c>
      <c r="BK626">
        <v>-99</v>
      </c>
    </row>
    <row r="627" spans="1:63">
      <c r="A627">
        <v>7017</v>
      </c>
      <c r="B627" t="s">
        <v>253</v>
      </c>
      <c r="C627">
        <v>221</v>
      </c>
      <c r="D627" t="s">
        <v>298</v>
      </c>
      <c r="E627">
        <v>2</v>
      </c>
      <c r="F627">
        <v>2515648.2400000002</v>
      </c>
      <c r="G627">
        <v>6861319.2199999997</v>
      </c>
      <c r="H627" s="2">
        <f t="shared" si="63"/>
        <v>-16.017692029533755</v>
      </c>
      <c r="I627" s="2">
        <f t="shared" si="64"/>
        <v>57.363921954536025</v>
      </c>
      <c r="J627" s="2">
        <f t="shared" si="65"/>
        <v>0</v>
      </c>
      <c r="K627" s="2">
        <f t="shared" si="66"/>
        <v>0</v>
      </c>
      <c r="L627" s="2">
        <f t="shared" si="69"/>
        <v>0</v>
      </c>
      <c r="M627">
        <v>198.79</v>
      </c>
      <c r="N627">
        <v>-99</v>
      </c>
      <c r="O627">
        <v>2009</v>
      </c>
      <c r="P627">
        <v>16</v>
      </c>
      <c r="Q627">
        <v>14</v>
      </c>
      <c r="R627">
        <v>63</v>
      </c>
      <c r="S627" s="2">
        <f t="shared" si="67"/>
        <v>3117.2453105244722</v>
      </c>
      <c r="T627" s="2">
        <f t="shared" si="68"/>
        <v>196386.45456304174</v>
      </c>
      <c r="U627" s="3">
        <f>VLOOKUP($D627,[1]Sheet1!$A$2:$U$706,8,FALSE)</f>
        <v>16</v>
      </c>
      <c r="V627" s="4">
        <v>14</v>
      </c>
      <c r="W627" s="3">
        <f>VLOOKUP($D627,[1]Sheet1!$A$2:$U$706,9,FALSE)</f>
        <v>14</v>
      </c>
      <c r="X627" s="3">
        <f>VLOOKUP($D627,[1]Sheet1!$A$2:$U$706,11,FALSE)</f>
        <v>60</v>
      </c>
      <c r="Y627" s="3">
        <f>VLOOKUP($D627,[1]Sheet1!$A$2:$U$706,15,FALSE)</f>
        <v>0</v>
      </c>
      <c r="Z627" s="3">
        <f>VLOOKUP($D627,[1]Sheet1!$A$2:$U$706,16,FALSE)</f>
        <v>0</v>
      </c>
      <c r="AA627">
        <v>-99</v>
      </c>
      <c r="AB627">
        <v>-99</v>
      </c>
      <c r="AC627">
        <v>-99</v>
      </c>
      <c r="AD627" t="s">
        <v>299</v>
      </c>
      <c r="AE627">
        <v>10.47</v>
      </c>
      <c r="AF627">
        <v>8.0836948339999992</v>
      </c>
      <c r="AG627">
        <v>2515648.2400000002</v>
      </c>
      <c r="AH627">
        <v>6861319.2199999997</v>
      </c>
      <c r="AI627">
        <v>198.79</v>
      </c>
      <c r="AJ627" t="s">
        <v>300</v>
      </c>
      <c r="AK627">
        <v>-99</v>
      </c>
      <c r="AL627" t="s">
        <v>54</v>
      </c>
      <c r="AM627" t="s">
        <v>55</v>
      </c>
      <c r="AN627">
        <v>0</v>
      </c>
      <c r="AO627">
        <v>3</v>
      </c>
      <c r="AP627">
        <v>-99</v>
      </c>
      <c r="AQ627">
        <v>-99</v>
      </c>
      <c r="AR627">
        <v>-99</v>
      </c>
      <c r="AS627">
        <v>-99</v>
      </c>
      <c r="AT627">
        <v>-99</v>
      </c>
      <c r="AV627">
        <v>-99</v>
      </c>
      <c r="AW627">
        <v>-99</v>
      </c>
      <c r="AX627">
        <v>-99</v>
      </c>
      <c r="AY627">
        <v>-99</v>
      </c>
      <c r="AZ627">
        <v>-99</v>
      </c>
      <c r="BA627">
        <v>-99</v>
      </c>
      <c r="BB627">
        <v>-99</v>
      </c>
      <c r="BC627">
        <v>-99</v>
      </c>
      <c r="BD627">
        <v>-99</v>
      </c>
      <c r="BE627">
        <v>-99</v>
      </c>
      <c r="BF627">
        <v>-99</v>
      </c>
      <c r="BG627">
        <v>-99</v>
      </c>
      <c r="BH627">
        <v>-99</v>
      </c>
      <c r="BJ627">
        <v>-99</v>
      </c>
      <c r="BK627">
        <v>-99</v>
      </c>
    </row>
    <row r="628" spans="1:63">
      <c r="A628">
        <v>7310</v>
      </c>
      <c r="B628" t="s">
        <v>496</v>
      </c>
      <c r="C628">
        <v>702</v>
      </c>
      <c r="D628" t="s">
        <v>652</v>
      </c>
      <c r="E628">
        <v>3</v>
      </c>
      <c r="F628">
        <v>2515674.1</v>
      </c>
      <c r="G628">
        <v>6861330.1299999999</v>
      </c>
      <c r="H628" s="2">
        <f t="shared" si="63"/>
        <v>12.030192578769849</v>
      </c>
      <c r="I628" s="2">
        <f t="shared" si="64"/>
        <v>56.322831662681537</v>
      </c>
      <c r="J628" s="2">
        <f t="shared" si="65"/>
        <v>1</v>
      </c>
      <c r="K628" s="2">
        <f t="shared" si="66"/>
        <v>0</v>
      </c>
      <c r="L628" s="2">
        <f t="shared" si="69"/>
        <v>0</v>
      </c>
      <c r="M628">
        <v>-99</v>
      </c>
      <c r="N628">
        <v>-99</v>
      </c>
      <c r="O628">
        <v>2009</v>
      </c>
      <c r="P628">
        <v>16</v>
      </c>
      <c r="Q628">
        <v>14</v>
      </c>
      <c r="R628">
        <v>56</v>
      </c>
      <c r="S628" s="2">
        <f t="shared" si="67"/>
        <v>2463.0086404143976</v>
      </c>
      <c r="T628" s="2">
        <f t="shared" si="68"/>
        <v>137928.48386320626</v>
      </c>
      <c r="U628" s="3">
        <f>VLOOKUP($D628,[1]Sheet1!$A$2:$U$706,8,FALSE)</f>
        <v>16</v>
      </c>
      <c r="V628" s="4">
        <v>14</v>
      </c>
      <c r="W628" s="3">
        <f>VLOOKUP($D628,[1]Sheet1!$A$2:$U$706,9,FALSE)</f>
        <v>14</v>
      </c>
      <c r="X628" s="3">
        <f>VLOOKUP($D628,[1]Sheet1!$A$2:$U$706,11,FALSE)</f>
        <v>55</v>
      </c>
      <c r="Y628" s="3">
        <f>VLOOKUP($D628,[1]Sheet1!$A$2:$U$706,15,FALSE)</f>
        <v>0</v>
      </c>
      <c r="Z628" s="3">
        <f>VLOOKUP($D628,[1]Sheet1!$A$2:$U$706,16,FALSE)</f>
        <v>0</v>
      </c>
      <c r="AA628">
        <v>-99</v>
      </c>
      <c r="AB628">
        <v>-99</v>
      </c>
      <c r="AC628">
        <v>-99</v>
      </c>
      <c r="AD628" t="s">
        <v>653</v>
      </c>
      <c r="AE628">
        <v>-99</v>
      </c>
      <c r="AF628">
        <v>7.1049095009999998</v>
      </c>
      <c r="AG628">
        <v>2515674.1</v>
      </c>
      <c r="AH628">
        <v>6861330.1299999999</v>
      </c>
      <c r="AI628">
        <v>193.977</v>
      </c>
      <c r="AJ628" t="s">
        <v>90</v>
      </c>
      <c r="AK628">
        <v>-99</v>
      </c>
      <c r="AL628" t="s">
        <v>54</v>
      </c>
      <c r="AM628" t="s">
        <v>55</v>
      </c>
      <c r="AN628">
        <v>0</v>
      </c>
      <c r="AO628">
        <v>3</v>
      </c>
      <c r="AP628">
        <v>-99</v>
      </c>
      <c r="AQ628">
        <v>-99</v>
      </c>
      <c r="AR628">
        <v>-99</v>
      </c>
      <c r="AS628">
        <v>-99</v>
      </c>
      <c r="AT628">
        <v>-99</v>
      </c>
      <c r="AV628">
        <v>-99</v>
      </c>
      <c r="AW628">
        <v>-99</v>
      </c>
      <c r="AX628">
        <v>-99</v>
      </c>
      <c r="AY628">
        <v>-99</v>
      </c>
      <c r="AZ628">
        <v>-99</v>
      </c>
      <c r="BA628">
        <v>-99</v>
      </c>
      <c r="BB628">
        <v>-99</v>
      </c>
      <c r="BC628">
        <v>-99</v>
      </c>
      <c r="BD628">
        <v>-99</v>
      </c>
      <c r="BE628">
        <v>-99</v>
      </c>
      <c r="BF628">
        <v>-99</v>
      </c>
      <c r="BG628">
        <v>-99</v>
      </c>
      <c r="BH628">
        <v>-99</v>
      </c>
      <c r="BJ628">
        <v>-99</v>
      </c>
      <c r="BK628">
        <v>-99</v>
      </c>
    </row>
    <row r="629" spans="1:63">
      <c r="A629">
        <v>7317</v>
      </c>
      <c r="B629" t="s">
        <v>496</v>
      </c>
      <c r="C629">
        <v>709</v>
      </c>
      <c r="D629" t="s">
        <v>664</v>
      </c>
      <c r="E629">
        <v>3</v>
      </c>
      <c r="F629">
        <v>2515674.5499999998</v>
      </c>
      <c r="G629">
        <v>6861342.71</v>
      </c>
      <c r="H629" s="2">
        <f t="shared" si="63"/>
        <v>17.754568815412611</v>
      </c>
      <c r="I629" s="2">
        <f t="shared" si="64"/>
        <v>67.53400540600488</v>
      </c>
      <c r="J629" s="2">
        <f t="shared" si="65"/>
        <v>1</v>
      </c>
      <c r="K629" s="2">
        <f t="shared" si="66"/>
        <v>0</v>
      </c>
      <c r="L629" s="2">
        <f t="shared" si="69"/>
        <v>0</v>
      </c>
      <c r="M629">
        <v>-99</v>
      </c>
      <c r="N629">
        <v>-99</v>
      </c>
      <c r="O629">
        <v>2009</v>
      </c>
      <c r="P629">
        <v>16</v>
      </c>
      <c r="Q629">
        <v>14</v>
      </c>
      <c r="R629">
        <v>72</v>
      </c>
      <c r="S629" s="2">
        <f t="shared" si="67"/>
        <v>4071.5040790523717</v>
      </c>
      <c r="T629" s="2">
        <f t="shared" si="68"/>
        <v>293148.29369177076</v>
      </c>
      <c r="U629" s="3">
        <f>VLOOKUP($D629,[1]Sheet1!$A$2:$U$706,8,FALSE)</f>
        <v>16</v>
      </c>
      <c r="V629" s="4">
        <v>14</v>
      </c>
      <c r="W629" s="3">
        <f>VLOOKUP($D629,[1]Sheet1!$A$2:$U$706,9,FALSE)</f>
        <v>14</v>
      </c>
      <c r="X629" s="3">
        <f>VLOOKUP($D629,[1]Sheet1!$A$2:$U$706,11,FALSE)</f>
        <v>70</v>
      </c>
      <c r="Y629" s="3">
        <f>VLOOKUP($D629,[1]Sheet1!$A$2:$U$706,15,FALSE)</f>
        <v>0</v>
      </c>
      <c r="Z629" s="3">
        <f>VLOOKUP($D629,[1]Sheet1!$A$2:$U$706,16,FALSE)</f>
        <v>0</v>
      </c>
      <c r="AA629">
        <v>-99</v>
      </c>
      <c r="AB629">
        <v>-99</v>
      </c>
      <c r="AC629">
        <v>-99</v>
      </c>
      <c r="AD629" t="s">
        <v>665</v>
      </c>
      <c r="AE629">
        <v>-99</v>
      </c>
      <c r="AF629">
        <v>9.2796030700000003</v>
      </c>
      <c r="AG629">
        <v>2515674.5499999998</v>
      </c>
      <c r="AH629">
        <v>6861342.71</v>
      </c>
      <c r="AI629">
        <v>194.78</v>
      </c>
      <c r="AJ629" t="s">
        <v>90</v>
      </c>
      <c r="AK629">
        <v>-99</v>
      </c>
      <c r="AL629" t="s">
        <v>54</v>
      </c>
      <c r="AM629" t="s">
        <v>55</v>
      </c>
      <c r="AN629">
        <v>0</v>
      </c>
      <c r="AO629">
        <v>3</v>
      </c>
      <c r="AP629">
        <v>-99</v>
      </c>
      <c r="AQ629">
        <v>-99</v>
      </c>
      <c r="AR629">
        <v>-99</v>
      </c>
      <c r="AS629">
        <v>-99</v>
      </c>
      <c r="AT629">
        <v>-99</v>
      </c>
      <c r="AV629">
        <v>-99</v>
      </c>
      <c r="AW629">
        <v>-99</v>
      </c>
      <c r="AX629">
        <v>-99</v>
      </c>
      <c r="AY629">
        <v>-99</v>
      </c>
      <c r="AZ629">
        <v>-99</v>
      </c>
      <c r="BA629">
        <v>-99</v>
      </c>
      <c r="BB629">
        <v>-99</v>
      </c>
      <c r="BC629">
        <v>-99</v>
      </c>
      <c r="BD629">
        <v>-99</v>
      </c>
      <c r="BE629">
        <v>-99</v>
      </c>
      <c r="BF629">
        <v>-99</v>
      </c>
      <c r="BG629">
        <v>-99</v>
      </c>
      <c r="BH629">
        <v>-99</v>
      </c>
      <c r="BJ629">
        <v>-99</v>
      </c>
      <c r="BK629">
        <v>-99</v>
      </c>
    </row>
    <row r="630" spans="1:63">
      <c r="A630">
        <v>7326</v>
      </c>
      <c r="B630" t="s">
        <v>496</v>
      </c>
      <c r="C630">
        <v>718</v>
      </c>
      <c r="D630" t="s">
        <v>676</v>
      </c>
      <c r="E630">
        <v>3</v>
      </c>
      <c r="F630">
        <v>2515685.9500000002</v>
      </c>
      <c r="G630">
        <v>6861323.9299999997</v>
      </c>
      <c r="H630" s="2">
        <f t="shared" si="63"/>
        <v>20.149706632367504</v>
      </c>
      <c r="I630" s="2">
        <f t="shared" si="64"/>
        <v>45.695696981218845</v>
      </c>
      <c r="J630" s="2">
        <f t="shared" si="65"/>
        <v>1</v>
      </c>
      <c r="K630" s="2">
        <f t="shared" si="66"/>
        <v>0</v>
      </c>
      <c r="L630" s="2">
        <f t="shared" si="69"/>
        <v>0</v>
      </c>
      <c r="M630">
        <v>-99</v>
      </c>
      <c r="N630">
        <v>-99</v>
      </c>
      <c r="O630">
        <v>2009</v>
      </c>
      <c r="P630">
        <v>16</v>
      </c>
      <c r="Q630">
        <v>14</v>
      </c>
      <c r="R630">
        <v>56</v>
      </c>
      <c r="S630" s="2">
        <f t="shared" si="67"/>
        <v>2463.0086404143976</v>
      </c>
      <c r="T630" s="2">
        <f t="shared" si="68"/>
        <v>137928.48386320626</v>
      </c>
      <c r="U630" s="3">
        <f>VLOOKUP($D630,[1]Sheet1!$A$2:$U$706,8,FALSE)</f>
        <v>16</v>
      </c>
      <c r="V630" s="4">
        <v>14</v>
      </c>
      <c r="W630" s="3">
        <f>VLOOKUP($D630,[1]Sheet1!$A$2:$U$706,9,FALSE)</f>
        <v>14</v>
      </c>
      <c r="X630" s="3">
        <f>VLOOKUP($D630,[1]Sheet1!$A$2:$U$706,11,FALSE)</f>
        <v>55</v>
      </c>
      <c r="Y630" s="3">
        <f>VLOOKUP($D630,[1]Sheet1!$A$2:$U$706,15,FALSE)</f>
        <v>0</v>
      </c>
      <c r="Z630" s="3">
        <f>VLOOKUP($D630,[1]Sheet1!$A$2:$U$706,16,FALSE)</f>
        <v>0</v>
      </c>
      <c r="AA630">
        <v>-99</v>
      </c>
      <c r="AB630">
        <v>-99</v>
      </c>
      <c r="AC630">
        <v>-99</v>
      </c>
      <c r="AD630" t="s">
        <v>677</v>
      </c>
      <c r="AE630">
        <v>-99</v>
      </c>
      <c r="AF630">
        <v>7.1049095009999998</v>
      </c>
      <c r="AG630">
        <v>2515685.9500000002</v>
      </c>
      <c r="AH630">
        <v>6861323.9299999997</v>
      </c>
      <c r="AI630">
        <v>192.697</v>
      </c>
      <c r="AJ630" t="s">
        <v>90</v>
      </c>
      <c r="AK630">
        <v>-99</v>
      </c>
      <c r="AL630" t="s">
        <v>54</v>
      </c>
      <c r="AM630" t="s">
        <v>55</v>
      </c>
      <c r="AN630">
        <v>0</v>
      </c>
      <c r="AO630">
        <v>3</v>
      </c>
      <c r="AP630">
        <v>-99</v>
      </c>
      <c r="AQ630">
        <v>-99</v>
      </c>
      <c r="AR630">
        <v>-99</v>
      </c>
      <c r="AS630">
        <v>-99</v>
      </c>
      <c r="AT630">
        <v>-99</v>
      </c>
      <c r="AV630">
        <v>-99</v>
      </c>
      <c r="AW630">
        <v>-99</v>
      </c>
      <c r="AX630">
        <v>-99</v>
      </c>
      <c r="AY630">
        <v>-99</v>
      </c>
      <c r="AZ630">
        <v>-99</v>
      </c>
      <c r="BA630">
        <v>-99</v>
      </c>
      <c r="BB630">
        <v>-99</v>
      </c>
      <c r="BC630">
        <v>-99</v>
      </c>
      <c r="BD630">
        <v>-99</v>
      </c>
      <c r="BE630">
        <v>-99</v>
      </c>
      <c r="BF630">
        <v>-99</v>
      </c>
      <c r="BG630">
        <v>-99</v>
      </c>
      <c r="BH630">
        <v>-99</v>
      </c>
      <c r="BJ630">
        <v>-99</v>
      </c>
      <c r="BK630">
        <v>-99</v>
      </c>
    </row>
    <row r="631" spans="1:63">
      <c r="A631">
        <v>7207</v>
      </c>
      <c r="B631" t="s">
        <v>496</v>
      </c>
      <c r="C631">
        <v>367</v>
      </c>
      <c r="D631" t="s">
        <v>527</v>
      </c>
      <c r="E631">
        <v>2</v>
      </c>
      <c r="F631">
        <v>2515677.16</v>
      </c>
      <c r="G631">
        <v>6861340.1299999999</v>
      </c>
      <c r="H631" s="2">
        <f t="shared" si="63"/>
        <v>19.029677024559639</v>
      </c>
      <c r="I631" s="2">
        <f t="shared" si="64"/>
        <v>64.092697652097883</v>
      </c>
      <c r="J631" s="2">
        <f t="shared" si="65"/>
        <v>1</v>
      </c>
      <c r="K631" s="2">
        <f t="shared" si="66"/>
        <v>1</v>
      </c>
      <c r="L631" s="2">
        <f t="shared" si="69"/>
        <v>1</v>
      </c>
      <c r="M631">
        <v>199.01</v>
      </c>
      <c r="N631">
        <v>-99</v>
      </c>
      <c r="O631">
        <v>2009</v>
      </c>
      <c r="P631">
        <v>16</v>
      </c>
      <c r="Q631">
        <v>11</v>
      </c>
      <c r="R631">
        <v>145</v>
      </c>
      <c r="S631" s="2">
        <f t="shared" si="67"/>
        <v>16512.99638543135</v>
      </c>
      <c r="T631" s="2">
        <f t="shared" si="68"/>
        <v>2394384.4758875459</v>
      </c>
      <c r="U631" s="3">
        <f>VLOOKUP($D631,[1]Sheet1!$A$2:$U$706,8,FALSE)</f>
        <v>16</v>
      </c>
      <c r="V631" s="4">
        <v>14</v>
      </c>
      <c r="W631" s="3" t="str">
        <f>VLOOKUP($D631,[1]Sheet1!$A$2:$U$706,9,FALSE)</f>
        <v>14a1</v>
      </c>
      <c r="X631" s="3">
        <f>VLOOKUP($D631,[1]Sheet1!$A$2:$U$706,11,FALSE)</f>
        <v>152</v>
      </c>
      <c r="Y631" s="3">
        <f>VLOOKUP($D631,[1]Sheet1!$A$2:$U$706,15,FALSE)</f>
        <v>0</v>
      </c>
      <c r="Z631" s="3">
        <f>VLOOKUP($D631,[1]Sheet1!$A$2:$U$706,16,FALSE)</f>
        <v>0</v>
      </c>
      <c r="AA631">
        <v>-99</v>
      </c>
      <c r="AB631">
        <v>-99</v>
      </c>
      <c r="AC631">
        <v>-99</v>
      </c>
      <c r="AD631" t="s">
        <v>52</v>
      </c>
      <c r="AE631">
        <v>14.48</v>
      </c>
      <c r="AF631">
        <v>16.571843489999999</v>
      </c>
      <c r="AG631">
        <v>2515677.2590000001</v>
      </c>
      <c r="AH631">
        <v>6861340.1619999995</v>
      </c>
      <c r="AI631">
        <v>198.64400000000001</v>
      </c>
      <c r="AJ631" t="s">
        <v>53</v>
      </c>
      <c r="AK631">
        <v>-99</v>
      </c>
      <c r="AL631" t="s">
        <v>54</v>
      </c>
      <c r="AM631" t="s">
        <v>55</v>
      </c>
      <c r="AN631">
        <v>0</v>
      </c>
      <c r="AO631">
        <v>3</v>
      </c>
      <c r="AP631">
        <v>-99</v>
      </c>
      <c r="AQ631">
        <v>-99</v>
      </c>
      <c r="AR631">
        <v>-99</v>
      </c>
      <c r="AS631">
        <v>-99</v>
      </c>
      <c r="AT631">
        <v>-99</v>
      </c>
      <c r="AV631">
        <v>-99</v>
      </c>
      <c r="AW631">
        <v>-99</v>
      </c>
      <c r="AX631">
        <v>-99</v>
      </c>
      <c r="AY631">
        <v>-99</v>
      </c>
      <c r="AZ631">
        <v>-99</v>
      </c>
      <c r="BA631">
        <v>-99</v>
      </c>
      <c r="BB631">
        <v>-99</v>
      </c>
      <c r="BC631">
        <v>-99</v>
      </c>
      <c r="BD631">
        <v>-99</v>
      </c>
      <c r="BE631">
        <v>-99</v>
      </c>
      <c r="BF631">
        <v>-99</v>
      </c>
      <c r="BG631">
        <v>-99</v>
      </c>
      <c r="BH631">
        <v>-99</v>
      </c>
      <c r="BJ631">
        <v>-99</v>
      </c>
      <c r="BK631">
        <v>-99</v>
      </c>
    </row>
    <row r="632" spans="1:63">
      <c r="A632">
        <v>7316</v>
      </c>
      <c r="B632" t="s">
        <v>496</v>
      </c>
      <c r="C632">
        <v>708</v>
      </c>
      <c r="D632" t="s">
        <v>663</v>
      </c>
      <c r="E632">
        <v>3</v>
      </c>
      <c r="F632">
        <v>2515677.14</v>
      </c>
      <c r="G632">
        <v>6861341.7599999998</v>
      </c>
      <c r="H632" s="2">
        <f t="shared" si="63"/>
        <v>19.700418635392133</v>
      </c>
      <c r="I632" s="2">
        <f t="shared" si="64"/>
        <v>65.578431710109015</v>
      </c>
      <c r="J632" s="2">
        <f t="shared" si="65"/>
        <v>1</v>
      </c>
      <c r="K632" s="2">
        <f t="shared" si="66"/>
        <v>0</v>
      </c>
      <c r="L632" s="2">
        <f t="shared" si="69"/>
        <v>0</v>
      </c>
      <c r="M632">
        <v>-99</v>
      </c>
      <c r="N632">
        <v>-99</v>
      </c>
      <c r="O632">
        <v>2009</v>
      </c>
      <c r="P632">
        <v>16</v>
      </c>
      <c r="Q632">
        <v>11</v>
      </c>
      <c r="R632">
        <v>105</v>
      </c>
      <c r="S632" s="2">
        <f t="shared" si="67"/>
        <v>8659.0147514568671</v>
      </c>
      <c r="T632" s="2">
        <f t="shared" si="68"/>
        <v>909196.54890297109</v>
      </c>
      <c r="U632" s="3">
        <f>VLOOKUP($D632,[1]Sheet1!$A$2:$U$706,8,FALSE)</f>
        <v>16</v>
      </c>
      <c r="V632" s="4">
        <v>14</v>
      </c>
      <c r="W632" s="3" t="str">
        <f>VLOOKUP($D632,[1]Sheet1!$A$2:$U$706,9,FALSE)</f>
        <v>14a1</v>
      </c>
      <c r="X632" s="3">
        <f>VLOOKUP($D632,[1]Sheet1!$A$2:$U$706,11,FALSE)</f>
        <v>114</v>
      </c>
      <c r="Y632" s="3">
        <f>VLOOKUP($D632,[1]Sheet1!$A$2:$U$706,15,FALSE)</f>
        <v>0</v>
      </c>
      <c r="Z632" s="3">
        <f>VLOOKUP($D632,[1]Sheet1!$A$2:$U$706,16,FALSE)</f>
        <v>0</v>
      </c>
      <c r="AA632">
        <v>11</v>
      </c>
      <c r="AB632">
        <v>8</v>
      </c>
      <c r="AC632">
        <v>-99</v>
      </c>
      <c r="AD632" t="s">
        <v>52</v>
      </c>
      <c r="AE632">
        <v>-99</v>
      </c>
      <c r="AF632">
        <v>13.06176906</v>
      </c>
      <c r="AG632">
        <v>2515677.14</v>
      </c>
      <c r="AH632">
        <v>6861341.7599999998</v>
      </c>
      <c r="AI632">
        <v>197.751</v>
      </c>
      <c r="AJ632" t="s">
        <v>428</v>
      </c>
      <c r="AK632">
        <v>-99</v>
      </c>
      <c r="AL632" t="s">
        <v>54</v>
      </c>
      <c r="AM632" t="s">
        <v>55</v>
      </c>
      <c r="AN632">
        <v>0</v>
      </c>
      <c r="AO632">
        <v>3</v>
      </c>
      <c r="AP632">
        <v>-99</v>
      </c>
      <c r="AQ632">
        <v>-99</v>
      </c>
      <c r="AR632">
        <v>-99</v>
      </c>
      <c r="AS632">
        <v>-99</v>
      </c>
      <c r="AT632">
        <v>-99</v>
      </c>
      <c r="AV632">
        <v>-99</v>
      </c>
      <c r="AW632">
        <v>-99</v>
      </c>
      <c r="AX632">
        <v>-99</v>
      </c>
      <c r="AY632">
        <v>-99</v>
      </c>
      <c r="AZ632">
        <v>-99</v>
      </c>
      <c r="BA632">
        <v>-99</v>
      </c>
      <c r="BB632">
        <v>-99</v>
      </c>
      <c r="BC632">
        <v>-99</v>
      </c>
      <c r="BD632">
        <v>-99</v>
      </c>
      <c r="BE632">
        <v>-99</v>
      </c>
      <c r="BF632">
        <v>-99</v>
      </c>
      <c r="BG632">
        <v>-99</v>
      </c>
      <c r="BH632">
        <v>-99</v>
      </c>
      <c r="BJ632">
        <v>-99</v>
      </c>
      <c r="BK632">
        <v>-99</v>
      </c>
    </row>
    <row r="633" spans="1:63">
      <c r="A633">
        <v>7551</v>
      </c>
      <c r="B633" t="s">
        <v>707</v>
      </c>
      <c r="C633">
        <v>771</v>
      </c>
      <c r="D633" t="s">
        <v>954</v>
      </c>
      <c r="E633">
        <v>3</v>
      </c>
      <c r="F633">
        <v>2515697.42</v>
      </c>
      <c r="G633">
        <v>6861310.1200000001</v>
      </c>
      <c r="H633" s="2">
        <f t="shared" si="63"/>
        <v>24.708698754975664</v>
      </c>
      <c r="I633" s="2">
        <f t="shared" si="64"/>
        <v>28.332154980558485</v>
      </c>
      <c r="J633" s="2">
        <f t="shared" si="65"/>
        <v>1</v>
      </c>
      <c r="K633" s="2">
        <f t="shared" si="66"/>
        <v>0</v>
      </c>
      <c r="L633" s="2">
        <f t="shared" si="69"/>
        <v>0</v>
      </c>
      <c r="M633">
        <v>-99</v>
      </c>
      <c r="N633">
        <v>-99</v>
      </c>
      <c r="O633">
        <v>2009</v>
      </c>
      <c r="P633">
        <v>16</v>
      </c>
      <c r="Q633">
        <v>11</v>
      </c>
      <c r="R633">
        <v>64</v>
      </c>
      <c r="S633" s="2">
        <f t="shared" si="67"/>
        <v>3216.9908772759482</v>
      </c>
      <c r="T633" s="2">
        <f t="shared" si="68"/>
        <v>205887.41614566068</v>
      </c>
      <c r="U633" s="3">
        <f>VLOOKUP($D633,[1]Sheet1!$A$2:$U$706,8,FALSE)</f>
        <v>16</v>
      </c>
      <c r="V633" s="4">
        <v>14</v>
      </c>
      <c r="W633" s="3" t="str">
        <f>VLOOKUP($D633,[1]Sheet1!$A$2:$U$706,9,FALSE)</f>
        <v>14a1</v>
      </c>
      <c r="X633" s="3">
        <f>VLOOKUP($D633,[1]Sheet1!$A$2:$U$706,11,FALSE)</f>
        <v>62</v>
      </c>
      <c r="Y633" s="3">
        <f>VLOOKUP($D633,[1]Sheet1!$A$2:$U$706,15,FALSE)</f>
        <v>0</v>
      </c>
      <c r="Z633" s="3">
        <f>VLOOKUP($D633,[1]Sheet1!$A$2:$U$706,16,FALSE)</f>
        <v>0</v>
      </c>
      <c r="AA633">
        <v>-99</v>
      </c>
      <c r="AB633">
        <v>-99</v>
      </c>
      <c r="AC633">
        <v>-99</v>
      </c>
      <c r="AD633" t="s">
        <v>52</v>
      </c>
      <c r="AE633">
        <v>-99</v>
      </c>
      <c r="AF633">
        <v>8.2201106020000001</v>
      </c>
      <c r="AG633">
        <v>2515697.42</v>
      </c>
      <c r="AH633">
        <v>6861310.1200000001</v>
      </c>
      <c r="AI633">
        <v>193.202</v>
      </c>
      <c r="AJ633" t="s">
        <v>90</v>
      </c>
      <c r="AK633">
        <v>-99</v>
      </c>
      <c r="AL633" t="s">
        <v>54</v>
      </c>
      <c r="AM633" t="s">
        <v>55</v>
      </c>
      <c r="AN633">
        <v>0</v>
      </c>
      <c r="AO633">
        <v>3</v>
      </c>
      <c r="AP633">
        <v>-99</v>
      </c>
      <c r="AQ633">
        <v>-99</v>
      </c>
      <c r="AR633">
        <v>-99</v>
      </c>
      <c r="AS633">
        <v>-99</v>
      </c>
      <c r="AT633">
        <v>-99</v>
      </c>
      <c r="AV633">
        <v>-99</v>
      </c>
      <c r="AW633">
        <v>-99</v>
      </c>
      <c r="AX633">
        <v>-99</v>
      </c>
      <c r="AY633">
        <v>-99</v>
      </c>
      <c r="AZ633">
        <v>-99</v>
      </c>
      <c r="BA633">
        <v>-99</v>
      </c>
      <c r="BB633">
        <v>-99</v>
      </c>
      <c r="BC633">
        <v>-99</v>
      </c>
      <c r="BD633">
        <v>-99</v>
      </c>
      <c r="BE633">
        <v>-99</v>
      </c>
      <c r="BF633">
        <v>-99</v>
      </c>
      <c r="BG633">
        <v>-99</v>
      </c>
      <c r="BH633">
        <v>-99</v>
      </c>
      <c r="BJ633">
        <v>-99</v>
      </c>
      <c r="BK633">
        <v>-99</v>
      </c>
    </row>
    <row r="634" spans="1:63">
      <c r="A634">
        <v>7048</v>
      </c>
      <c r="B634" t="s">
        <v>253</v>
      </c>
      <c r="C634">
        <v>255</v>
      </c>
      <c r="D634" t="s">
        <v>336</v>
      </c>
      <c r="E634">
        <v>2</v>
      </c>
      <c r="F634">
        <v>2515656.7200000002</v>
      </c>
      <c r="G634">
        <v>6861315.79</v>
      </c>
      <c r="H634" s="2">
        <f t="shared" si="63"/>
        <v>-9.781782633124493</v>
      </c>
      <c r="I634" s="2">
        <f t="shared" si="64"/>
        <v>50.671483385717153</v>
      </c>
      <c r="J634" s="2">
        <f t="shared" si="65"/>
        <v>0</v>
      </c>
      <c r="K634" s="2">
        <f t="shared" si="66"/>
        <v>0</v>
      </c>
      <c r="L634" s="2">
        <f t="shared" si="69"/>
        <v>0</v>
      </c>
      <c r="M634">
        <v>206.38</v>
      </c>
      <c r="N634">
        <v>-99</v>
      </c>
      <c r="O634">
        <v>2009</v>
      </c>
      <c r="P634">
        <v>1</v>
      </c>
      <c r="Q634">
        <v>21</v>
      </c>
      <c r="R634">
        <v>157</v>
      </c>
      <c r="S634" s="2">
        <f t="shared" si="67"/>
        <v>19359.279329583704</v>
      </c>
      <c r="T634" s="2">
        <f t="shared" si="68"/>
        <v>3039406.8547446416</v>
      </c>
      <c r="U634" s="3">
        <f>VLOOKUP($D634,[1]Sheet1!$A$2:$U$706,8,FALSE)</f>
        <v>1</v>
      </c>
      <c r="V634" s="4">
        <v>21</v>
      </c>
      <c r="W634" s="3">
        <f>VLOOKUP($D634,[1]Sheet1!$A$2:$U$706,9,FALSE)</f>
        <v>21</v>
      </c>
      <c r="X634" s="3">
        <f>VLOOKUP($D634,[1]Sheet1!$A$2:$U$706,11,FALSE)</f>
        <v>162</v>
      </c>
      <c r="Y634" s="3">
        <f>VLOOKUP($D634,[1]Sheet1!$A$2:$U$706,15,FALSE)</f>
        <v>0</v>
      </c>
      <c r="Z634" s="3">
        <f>VLOOKUP($D634,[1]Sheet1!$A$2:$U$706,16,FALSE)</f>
        <v>0</v>
      </c>
      <c r="AA634">
        <v>-99</v>
      </c>
      <c r="AB634">
        <v>-99</v>
      </c>
      <c r="AC634">
        <v>-99</v>
      </c>
      <c r="AD634" t="s">
        <v>52</v>
      </c>
      <c r="AE634">
        <v>17.690000000000001</v>
      </c>
      <c r="AF634">
        <v>14.79739221</v>
      </c>
      <c r="AG634">
        <v>2515657.0869999998</v>
      </c>
      <c r="AH634">
        <v>6861315.5700000003</v>
      </c>
      <c r="AI634">
        <v>202.25700000000001</v>
      </c>
      <c r="AJ634" t="s">
        <v>53</v>
      </c>
      <c r="AK634">
        <v>-99</v>
      </c>
      <c r="AL634" t="s">
        <v>54</v>
      </c>
      <c r="AM634" t="s">
        <v>55</v>
      </c>
      <c r="AN634">
        <v>0</v>
      </c>
      <c r="AO634">
        <v>3</v>
      </c>
      <c r="AP634">
        <v>-99</v>
      </c>
      <c r="AQ634">
        <v>-99</v>
      </c>
      <c r="AR634">
        <v>-99</v>
      </c>
      <c r="AS634">
        <v>-99</v>
      </c>
      <c r="AT634">
        <v>-99</v>
      </c>
      <c r="AV634">
        <v>-99</v>
      </c>
      <c r="AW634">
        <v>-99</v>
      </c>
      <c r="AX634">
        <v>-99</v>
      </c>
      <c r="AY634">
        <v>-99</v>
      </c>
      <c r="AZ634">
        <v>-99</v>
      </c>
      <c r="BA634">
        <v>-99</v>
      </c>
      <c r="BB634">
        <v>-99</v>
      </c>
      <c r="BC634">
        <v>-99</v>
      </c>
      <c r="BD634">
        <v>-99</v>
      </c>
      <c r="BE634">
        <v>-99</v>
      </c>
      <c r="BF634">
        <v>-99</v>
      </c>
      <c r="BG634">
        <v>-99</v>
      </c>
      <c r="BH634">
        <v>-99</v>
      </c>
      <c r="BJ634">
        <v>-99</v>
      </c>
      <c r="BK634">
        <v>-99</v>
      </c>
    </row>
    <row r="635" spans="1:63">
      <c r="A635">
        <v>6962</v>
      </c>
      <c r="B635" t="s">
        <v>50</v>
      </c>
      <c r="C635">
        <v>717</v>
      </c>
      <c r="D635" t="s">
        <v>232</v>
      </c>
      <c r="E635">
        <v>3</v>
      </c>
      <c r="F635">
        <v>2515662.2400000002</v>
      </c>
      <c r="G635">
        <v>6861296.3200000003</v>
      </c>
      <c r="H635" s="2">
        <f t="shared" si="63"/>
        <v>-13.007341204646515</v>
      </c>
      <c r="I635" s="2">
        <f t="shared" si="64"/>
        <v>30.692817967533383</v>
      </c>
      <c r="J635" s="2">
        <f t="shared" si="65"/>
        <v>0</v>
      </c>
      <c r="K635" s="2">
        <f t="shared" si="66"/>
        <v>0</v>
      </c>
      <c r="L635" s="2">
        <f t="shared" si="69"/>
        <v>0</v>
      </c>
      <c r="M635">
        <v>-99</v>
      </c>
      <c r="N635">
        <v>-99</v>
      </c>
      <c r="O635">
        <v>2009</v>
      </c>
      <c r="P635">
        <v>2</v>
      </c>
      <c r="Q635">
        <v>11</v>
      </c>
      <c r="R635">
        <v>115</v>
      </c>
      <c r="S635" s="2">
        <f t="shared" si="67"/>
        <v>10386.890710931253</v>
      </c>
      <c r="T635" s="2">
        <f t="shared" si="68"/>
        <v>1194492.4317570941</v>
      </c>
      <c r="U635" s="3">
        <f>VLOOKUP($D635,[1]Sheet1!$A$2:$U$706,8,FALSE)</f>
        <v>2</v>
      </c>
      <c r="V635" s="4">
        <v>21</v>
      </c>
      <c r="W635" s="3">
        <f>VLOOKUP($D635,[1]Sheet1!$A$2:$U$706,9,FALSE)</f>
        <v>21</v>
      </c>
      <c r="X635" s="3">
        <f>VLOOKUP($D635,[1]Sheet1!$A$2:$U$706,11,FALSE)</f>
        <v>106</v>
      </c>
      <c r="Y635" s="3">
        <f>VLOOKUP($D635,[1]Sheet1!$A$2:$U$706,15,FALSE)</f>
        <v>0</v>
      </c>
      <c r="Z635" s="3">
        <f>VLOOKUP($D635,[1]Sheet1!$A$2:$U$706,16,FALSE)</f>
        <v>0</v>
      </c>
      <c r="AA635">
        <v>-99</v>
      </c>
      <c r="AB635">
        <v>-99</v>
      </c>
      <c r="AC635">
        <v>-99</v>
      </c>
      <c r="AD635" t="s">
        <v>52</v>
      </c>
      <c r="AE635">
        <v>-99</v>
      </c>
      <c r="AF635">
        <v>11.386642780000001</v>
      </c>
      <c r="AG635">
        <v>2515661.784</v>
      </c>
      <c r="AH635">
        <v>6861296.3669999996</v>
      </c>
      <c r="AI635">
        <v>199.47900000000001</v>
      </c>
      <c r="AJ635" t="s">
        <v>53</v>
      </c>
      <c r="AK635">
        <v>-99</v>
      </c>
      <c r="AL635" t="s">
        <v>54</v>
      </c>
      <c r="AM635" t="s">
        <v>55</v>
      </c>
      <c r="AN635">
        <v>0</v>
      </c>
      <c r="AO635">
        <v>3</v>
      </c>
      <c r="AP635">
        <v>-99</v>
      </c>
      <c r="AQ635">
        <v>-99</v>
      </c>
      <c r="AR635">
        <v>-99</v>
      </c>
      <c r="AS635">
        <v>-99</v>
      </c>
      <c r="AT635">
        <v>-99</v>
      </c>
      <c r="AV635">
        <v>-99</v>
      </c>
      <c r="AW635">
        <v>-99</v>
      </c>
      <c r="AX635">
        <v>-99</v>
      </c>
      <c r="AY635">
        <v>-99</v>
      </c>
      <c r="AZ635">
        <v>-99</v>
      </c>
      <c r="BA635">
        <v>-99</v>
      </c>
      <c r="BB635">
        <v>-99</v>
      </c>
      <c r="BC635">
        <v>-99</v>
      </c>
      <c r="BD635">
        <v>-99</v>
      </c>
      <c r="BE635">
        <v>-99</v>
      </c>
      <c r="BF635">
        <v>-99</v>
      </c>
      <c r="BG635">
        <v>-99</v>
      </c>
      <c r="BH635">
        <v>-99</v>
      </c>
      <c r="BJ635">
        <v>-99</v>
      </c>
      <c r="BK635">
        <v>-99</v>
      </c>
    </row>
    <row r="636" spans="1:63">
      <c r="A636">
        <v>6963</v>
      </c>
      <c r="B636" t="s">
        <v>50</v>
      </c>
      <c r="C636">
        <v>718</v>
      </c>
      <c r="D636" t="s">
        <v>233</v>
      </c>
      <c r="E636">
        <v>3</v>
      </c>
      <c r="F636">
        <v>2515660.2799999998</v>
      </c>
      <c r="G636">
        <v>6861295.71</v>
      </c>
      <c r="H636" s="2">
        <f t="shared" si="63"/>
        <v>-15.04150160743014</v>
      </c>
      <c r="I636" s="2">
        <f t="shared" si="64"/>
        <v>30.968302010329989</v>
      </c>
      <c r="J636" s="2">
        <f t="shared" si="65"/>
        <v>0</v>
      </c>
      <c r="K636" s="2">
        <f t="shared" si="66"/>
        <v>0</v>
      </c>
      <c r="L636" s="2">
        <f t="shared" si="69"/>
        <v>0</v>
      </c>
      <c r="M636">
        <v>-99</v>
      </c>
      <c r="N636">
        <v>-99</v>
      </c>
      <c r="O636">
        <v>2009</v>
      </c>
      <c r="P636">
        <v>2</v>
      </c>
      <c r="Q636">
        <v>13</v>
      </c>
      <c r="R636">
        <v>101</v>
      </c>
      <c r="S636" s="2">
        <f t="shared" si="67"/>
        <v>8011.8466648173699</v>
      </c>
      <c r="T636" s="2">
        <f t="shared" si="68"/>
        <v>809196.51314655435</v>
      </c>
      <c r="U636" s="3">
        <f>VLOOKUP($D636,[1]Sheet1!$A$2:$U$706,8,FALSE)</f>
        <v>2</v>
      </c>
      <c r="V636" s="4">
        <v>21</v>
      </c>
      <c r="W636" s="3">
        <f>VLOOKUP($D636,[1]Sheet1!$A$2:$U$706,9,FALSE)</f>
        <v>21</v>
      </c>
      <c r="X636" s="3">
        <f>VLOOKUP($D636,[1]Sheet1!$A$2:$U$706,11,FALSE)</f>
        <v>90</v>
      </c>
      <c r="Y636" s="3">
        <f>VLOOKUP($D636,[1]Sheet1!$A$2:$U$706,15,FALSE)</f>
        <v>0</v>
      </c>
      <c r="Z636" s="3">
        <f>VLOOKUP($D636,[1]Sheet1!$A$2:$U$706,16,FALSE)</f>
        <v>0</v>
      </c>
      <c r="AA636">
        <v>-99</v>
      </c>
      <c r="AB636">
        <v>-99</v>
      </c>
      <c r="AC636">
        <v>-99</v>
      </c>
      <c r="AD636" t="s">
        <v>234</v>
      </c>
      <c r="AE636">
        <v>-99</v>
      </c>
      <c r="AF636">
        <v>9.9047469299999999</v>
      </c>
      <c r="AG636">
        <v>2515660.2799999998</v>
      </c>
      <c r="AH636">
        <v>6861295.71</v>
      </c>
      <c r="AI636">
        <v>199.154</v>
      </c>
      <c r="AJ636" t="s">
        <v>90</v>
      </c>
      <c r="AK636">
        <v>-99</v>
      </c>
      <c r="AL636" t="s">
        <v>54</v>
      </c>
      <c r="AM636" t="s">
        <v>55</v>
      </c>
      <c r="AN636">
        <v>0</v>
      </c>
      <c r="AO636">
        <v>3</v>
      </c>
      <c r="AP636">
        <v>-99</v>
      </c>
      <c r="AQ636">
        <v>-99</v>
      </c>
      <c r="AR636">
        <v>-99</v>
      </c>
      <c r="AS636">
        <v>-99</v>
      </c>
      <c r="AT636">
        <v>-99</v>
      </c>
      <c r="AV636">
        <v>-99</v>
      </c>
      <c r="AW636">
        <v>-99</v>
      </c>
      <c r="AX636">
        <v>-99</v>
      </c>
      <c r="AY636">
        <v>-99</v>
      </c>
      <c r="AZ636">
        <v>-99</v>
      </c>
      <c r="BA636">
        <v>-99</v>
      </c>
      <c r="BB636">
        <v>-99</v>
      </c>
      <c r="BC636">
        <v>-99</v>
      </c>
      <c r="BD636">
        <v>-99</v>
      </c>
      <c r="BE636">
        <v>-99</v>
      </c>
      <c r="BF636">
        <v>-99</v>
      </c>
      <c r="BG636">
        <v>-99</v>
      </c>
      <c r="BH636">
        <v>-99</v>
      </c>
      <c r="BJ636">
        <v>-99</v>
      </c>
      <c r="BK636">
        <v>-99</v>
      </c>
    </row>
    <row r="637" spans="1:63">
      <c r="A637">
        <v>7473</v>
      </c>
      <c r="B637" t="s">
        <v>707</v>
      </c>
      <c r="C637">
        <v>614</v>
      </c>
      <c r="D637" t="s">
        <v>855</v>
      </c>
      <c r="E637">
        <v>2</v>
      </c>
      <c r="F637">
        <v>2515724.17</v>
      </c>
      <c r="G637">
        <v>6861307.0499999998</v>
      </c>
      <c r="H637" s="2">
        <f t="shared" si="63"/>
        <v>47.654993994536156</v>
      </c>
      <c r="I637" s="2">
        <f t="shared" si="64"/>
        <v>14.244751572522157</v>
      </c>
      <c r="J637" s="2">
        <f t="shared" si="65"/>
        <v>0</v>
      </c>
      <c r="K637" s="2">
        <f t="shared" si="66"/>
        <v>0</v>
      </c>
      <c r="L637" s="2">
        <f t="shared" si="69"/>
        <v>0</v>
      </c>
      <c r="M637">
        <v>199.27</v>
      </c>
      <c r="N637">
        <v>-99</v>
      </c>
      <c r="O637">
        <v>2009</v>
      </c>
      <c r="P637">
        <v>2</v>
      </c>
      <c r="Q637">
        <v>13</v>
      </c>
      <c r="R637">
        <v>143</v>
      </c>
      <c r="S637" s="2">
        <f t="shared" si="67"/>
        <v>16060.60704331442</v>
      </c>
      <c r="T637" s="2">
        <f t="shared" si="68"/>
        <v>2296666.8071939619</v>
      </c>
      <c r="U637" s="3">
        <f>VLOOKUP($D637,[1]Sheet1!$A$2:$U$706,8,FALSE)</f>
        <v>2</v>
      </c>
      <c r="V637" s="4">
        <v>21</v>
      </c>
      <c r="W637" s="3">
        <f>VLOOKUP($D637,[1]Sheet1!$A$2:$U$706,9,FALSE)</f>
        <v>21</v>
      </c>
      <c r="X637" s="3">
        <f>VLOOKUP($D637,[1]Sheet1!$A$2:$U$706,11,FALSE)</f>
        <v>150</v>
      </c>
      <c r="Y637" s="3">
        <f>VLOOKUP($D637,[1]Sheet1!$A$2:$U$706,15,FALSE)</f>
        <v>0</v>
      </c>
      <c r="Z637" s="3">
        <f>VLOOKUP($D637,[1]Sheet1!$A$2:$U$706,16,FALSE)</f>
        <v>0</v>
      </c>
      <c r="AA637">
        <v>-99</v>
      </c>
      <c r="AB637">
        <v>-99</v>
      </c>
      <c r="AC637">
        <v>-99</v>
      </c>
      <c r="AD637" t="s">
        <v>234</v>
      </c>
      <c r="AE637">
        <v>14.44</v>
      </c>
      <c r="AF637">
        <v>14.11995759</v>
      </c>
      <c r="AG637">
        <v>2515724.2379999999</v>
      </c>
      <c r="AH637">
        <v>6861307.2599999998</v>
      </c>
      <c r="AI637">
        <v>199.482</v>
      </c>
      <c r="AJ637" t="s">
        <v>53</v>
      </c>
      <c r="AK637">
        <v>-99</v>
      </c>
      <c r="AL637" t="s">
        <v>54</v>
      </c>
      <c r="AM637" t="s">
        <v>55</v>
      </c>
      <c r="AN637">
        <v>0</v>
      </c>
      <c r="AO637">
        <v>3</v>
      </c>
      <c r="AP637">
        <v>-99</v>
      </c>
      <c r="AQ637">
        <v>-99</v>
      </c>
      <c r="AR637">
        <v>-99</v>
      </c>
      <c r="AS637">
        <v>-99</v>
      </c>
      <c r="AT637">
        <v>-99</v>
      </c>
      <c r="AV637">
        <v>-99</v>
      </c>
      <c r="AW637">
        <v>-99</v>
      </c>
      <c r="AX637">
        <v>-99</v>
      </c>
      <c r="AY637">
        <v>-99</v>
      </c>
      <c r="AZ637">
        <v>-99</v>
      </c>
      <c r="BA637">
        <v>-99</v>
      </c>
      <c r="BB637">
        <v>-99</v>
      </c>
      <c r="BC637">
        <v>-99</v>
      </c>
      <c r="BD637">
        <v>-99</v>
      </c>
      <c r="BE637">
        <v>-99</v>
      </c>
      <c r="BF637">
        <v>-99</v>
      </c>
      <c r="BG637">
        <v>-99</v>
      </c>
      <c r="BH637">
        <v>-99</v>
      </c>
      <c r="BJ637">
        <v>-99</v>
      </c>
      <c r="BK637">
        <v>-99</v>
      </c>
    </row>
    <row r="638" spans="1:63">
      <c r="A638">
        <v>7177</v>
      </c>
      <c r="B638" t="s">
        <v>253</v>
      </c>
      <c r="C638">
        <v>775</v>
      </c>
      <c r="D638" t="s">
        <v>492</v>
      </c>
      <c r="E638">
        <v>3</v>
      </c>
      <c r="F638">
        <v>2515649.75</v>
      </c>
      <c r="G638">
        <v>6861343.3600000003</v>
      </c>
      <c r="H638" s="2">
        <f t="shared" si="63"/>
        <v>-4.4471624326386028</v>
      </c>
      <c r="I638" s="2">
        <f t="shared" si="64"/>
        <v>78.604038359006964</v>
      </c>
      <c r="J638" s="2">
        <f t="shared" si="65"/>
        <v>0</v>
      </c>
      <c r="K638" s="2">
        <f t="shared" si="66"/>
        <v>0</v>
      </c>
      <c r="L638" s="2">
        <f t="shared" si="69"/>
        <v>0</v>
      </c>
      <c r="M638">
        <v>-99</v>
      </c>
      <c r="N638">
        <v>-99</v>
      </c>
      <c r="O638">
        <v>2009</v>
      </c>
      <c r="P638">
        <v>2</v>
      </c>
      <c r="Q638">
        <v>21</v>
      </c>
      <c r="R638">
        <v>55</v>
      </c>
      <c r="S638" s="2">
        <f t="shared" si="67"/>
        <v>2375.8294442772813</v>
      </c>
      <c r="T638" s="2">
        <f t="shared" si="68"/>
        <v>130670.61943525047</v>
      </c>
      <c r="U638" s="3">
        <f>VLOOKUP($D638,[1]Sheet1!$A$2:$U$706,8,FALSE)</f>
        <v>2</v>
      </c>
      <c r="V638" s="4">
        <v>21</v>
      </c>
      <c r="W638" s="3">
        <f>VLOOKUP($D638,[1]Sheet1!$A$2:$U$706,9,FALSE)</f>
        <v>21</v>
      </c>
      <c r="X638" s="3">
        <f>VLOOKUP($D638,[1]Sheet1!$A$2:$U$706,11,FALSE)</f>
        <v>52</v>
      </c>
      <c r="Y638" s="3">
        <f>VLOOKUP($D638,[1]Sheet1!$A$2:$U$706,15,FALSE)</f>
        <v>0</v>
      </c>
      <c r="Z638" s="3">
        <f>VLOOKUP($D638,[1]Sheet1!$A$2:$U$706,16,FALSE)</f>
        <v>0</v>
      </c>
      <c r="AA638">
        <v>-99</v>
      </c>
      <c r="AB638">
        <v>-99</v>
      </c>
      <c r="AC638">
        <v>-99</v>
      </c>
      <c r="AD638" t="s">
        <v>52</v>
      </c>
      <c r="AE638">
        <v>-99</v>
      </c>
      <c r="AF638">
        <v>4.6299472919999998</v>
      </c>
      <c r="AG638">
        <v>2515649.75</v>
      </c>
      <c r="AH638">
        <v>6861343.3600000003</v>
      </c>
      <c r="AI638">
        <v>186.95699999999999</v>
      </c>
      <c r="AJ638" t="s">
        <v>90</v>
      </c>
      <c r="AK638">
        <v>-99</v>
      </c>
      <c r="AL638" t="s">
        <v>54</v>
      </c>
      <c r="AM638" t="s">
        <v>55</v>
      </c>
      <c r="AN638">
        <v>0</v>
      </c>
      <c r="AO638">
        <v>3</v>
      </c>
      <c r="AP638">
        <v>-99</v>
      </c>
      <c r="AQ638">
        <v>-99</v>
      </c>
      <c r="AR638">
        <v>-99</v>
      </c>
      <c r="AS638">
        <v>-99</v>
      </c>
      <c r="AT638">
        <v>-99</v>
      </c>
      <c r="AV638">
        <v>-99</v>
      </c>
      <c r="AW638">
        <v>-99</v>
      </c>
      <c r="AX638">
        <v>-99</v>
      </c>
      <c r="AY638">
        <v>-99</v>
      </c>
      <c r="AZ638">
        <v>-99</v>
      </c>
      <c r="BA638">
        <v>-99</v>
      </c>
      <c r="BB638">
        <v>-99</v>
      </c>
      <c r="BC638">
        <v>-99</v>
      </c>
      <c r="BD638">
        <v>-99</v>
      </c>
      <c r="BE638">
        <v>-99</v>
      </c>
      <c r="BF638">
        <v>-99</v>
      </c>
      <c r="BG638">
        <v>-99</v>
      </c>
      <c r="BH638">
        <v>-99</v>
      </c>
      <c r="BJ638">
        <v>-99</v>
      </c>
      <c r="BK638">
        <v>-99</v>
      </c>
    </row>
    <row r="639" spans="1:63">
      <c r="A639">
        <v>7370</v>
      </c>
      <c r="B639" t="s">
        <v>707</v>
      </c>
      <c r="C639">
        <v>495</v>
      </c>
      <c r="D639" t="s">
        <v>728</v>
      </c>
      <c r="E639">
        <v>2</v>
      </c>
      <c r="F639">
        <v>2515706.5099999998</v>
      </c>
      <c r="G639">
        <v>6861284.96</v>
      </c>
      <c r="H639" s="2">
        <f t="shared" si="63"/>
        <v>22.313961073544785</v>
      </c>
      <c r="I639" s="2">
        <f t="shared" si="64"/>
        <v>1.6878510594213374</v>
      </c>
      <c r="J639" s="2">
        <f t="shared" si="65"/>
        <v>1</v>
      </c>
      <c r="K639" s="2">
        <f t="shared" si="66"/>
        <v>0</v>
      </c>
      <c r="L639" s="2">
        <f t="shared" si="69"/>
        <v>0</v>
      </c>
      <c r="M639">
        <v>202.58</v>
      </c>
      <c r="N639">
        <v>-99</v>
      </c>
      <c r="O639">
        <v>2009</v>
      </c>
      <c r="P639">
        <v>2</v>
      </c>
      <c r="Q639">
        <v>21</v>
      </c>
      <c r="R639">
        <v>168</v>
      </c>
      <c r="S639" s="2">
        <f t="shared" si="67"/>
        <v>22167.07776372958</v>
      </c>
      <c r="T639" s="2">
        <f t="shared" si="68"/>
        <v>3724069.0643065693</v>
      </c>
      <c r="U639" s="3">
        <f>VLOOKUP($D639,[1]Sheet1!$A$2:$U$706,8,FALSE)</f>
        <v>2</v>
      </c>
      <c r="V639" s="4">
        <v>21</v>
      </c>
      <c r="W639" s="3">
        <f>VLOOKUP($D639,[1]Sheet1!$A$2:$U$706,9,FALSE)</f>
        <v>21</v>
      </c>
      <c r="X639" s="3">
        <f>VLOOKUP($D639,[1]Sheet1!$A$2:$U$706,11,FALSE)</f>
        <v>165</v>
      </c>
      <c r="Y639" s="3">
        <f>VLOOKUP($D639,[1]Sheet1!$A$2:$U$706,15,FALSE)</f>
        <v>0</v>
      </c>
      <c r="Z639" s="3">
        <f>VLOOKUP($D639,[1]Sheet1!$A$2:$U$706,16,FALSE)</f>
        <v>0</v>
      </c>
      <c r="AA639">
        <v>19</v>
      </c>
      <c r="AB639">
        <v>-99</v>
      </c>
      <c r="AC639">
        <v>-99</v>
      </c>
      <c r="AD639" t="s">
        <v>52</v>
      </c>
      <c r="AE639">
        <v>19</v>
      </c>
      <c r="AF639">
        <v>16.304983979999999</v>
      </c>
      <c r="AG639">
        <v>2515706.7280000001</v>
      </c>
      <c r="AH639">
        <v>6861285.1739999996</v>
      </c>
      <c r="AI639">
        <v>201.41800000000001</v>
      </c>
      <c r="AJ639" t="s">
        <v>53</v>
      </c>
      <c r="AK639">
        <v>-99</v>
      </c>
      <c r="AL639" t="s">
        <v>54</v>
      </c>
      <c r="AM639" t="s">
        <v>55</v>
      </c>
      <c r="AN639">
        <v>0</v>
      </c>
      <c r="AO639">
        <v>3</v>
      </c>
      <c r="AP639">
        <v>-99</v>
      </c>
      <c r="AQ639">
        <v>-99</v>
      </c>
      <c r="AR639">
        <v>-99</v>
      </c>
      <c r="AS639">
        <v>-99</v>
      </c>
      <c r="AT639">
        <v>-99</v>
      </c>
      <c r="AV639">
        <v>-99</v>
      </c>
      <c r="AW639">
        <v>-99</v>
      </c>
      <c r="AX639">
        <v>-99</v>
      </c>
      <c r="AY639">
        <v>-99</v>
      </c>
      <c r="AZ639">
        <v>-99</v>
      </c>
      <c r="BA639">
        <v>-99</v>
      </c>
      <c r="BB639">
        <v>-99</v>
      </c>
      <c r="BC639">
        <v>-99</v>
      </c>
      <c r="BD639">
        <v>-99</v>
      </c>
      <c r="BE639">
        <v>-99</v>
      </c>
      <c r="BF639">
        <v>-99</v>
      </c>
      <c r="BG639">
        <v>-99</v>
      </c>
      <c r="BH639">
        <v>-99</v>
      </c>
      <c r="BJ639">
        <v>-99</v>
      </c>
      <c r="BK639">
        <v>-99</v>
      </c>
    </row>
    <row r="640" spans="1:63">
      <c r="A640">
        <v>7375</v>
      </c>
      <c r="B640" t="s">
        <v>707</v>
      </c>
      <c r="C640">
        <v>500</v>
      </c>
      <c r="D640" t="s">
        <v>733</v>
      </c>
      <c r="E640">
        <v>2</v>
      </c>
      <c r="F640">
        <v>2515699.13</v>
      </c>
      <c r="G640">
        <v>6861286.7199999997</v>
      </c>
      <c r="H640" s="2">
        <f t="shared" si="63"/>
        <v>16.369217745884768</v>
      </c>
      <c r="I640" s="2">
        <f t="shared" si="64"/>
        <v>6.4018755360023967</v>
      </c>
      <c r="J640" s="2">
        <f t="shared" si="65"/>
        <v>1</v>
      </c>
      <c r="K640" s="2">
        <f t="shared" si="66"/>
        <v>0</v>
      </c>
      <c r="L640" s="2">
        <f t="shared" si="69"/>
        <v>0</v>
      </c>
      <c r="M640">
        <v>203.89</v>
      </c>
      <c r="N640">
        <v>-99</v>
      </c>
      <c r="O640">
        <v>2009</v>
      </c>
      <c r="P640">
        <v>2</v>
      </c>
      <c r="Q640">
        <v>21</v>
      </c>
      <c r="R640">
        <v>155</v>
      </c>
      <c r="S640" s="2">
        <f t="shared" si="67"/>
        <v>18869.190875623695</v>
      </c>
      <c r="T640" s="2">
        <f t="shared" si="68"/>
        <v>2924724.585721673</v>
      </c>
      <c r="U640" s="3">
        <f>VLOOKUP($D640,[1]Sheet1!$A$2:$U$706,8,FALSE)</f>
        <v>2</v>
      </c>
      <c r="V640" s="4">
        <v>21</v>
      </c>
      <c r="W640" s="3">
        <f>VLOOKUP($D640,[1]Sheet1!$A$2:$U$706,9,FALSE)</f>
        <v>21</v>
      </c>
      <c r="X640" s="3">
        <f>VLOOKUP($D640,[1]Sheet1!$A$2:$U$706,11,FALSE)</f>
        <v>150</v>
      </c>
      <c r="Y640" s="3">
        <f>VLOOKUP($D640,[1]Sheet1!$A$2:$U$706,15,FALSE)</f>
        <v>0</v>
      </c>
      <c r="Z640" s="3">
        <f>VLOOKUP($D640,[1]Sheet1!$A$2:$U$706,16,FALSE)</f>
        <v>0</v>
      </c>
      <c r="AA640">
        <v>-99</v>
      </c>
      <c r="AB640">
        <v>-99</v>
      </c>
      <c r="AC640">
        <v>-99</v>
      </c>
      <c r="AD640" t="s">
        <v>52</v>
      </c>
      <c r="AE640">
        <v>18.75</v>
      </c>
      <c r="AF640">
        <v>15.197821080000001</v>
      </c>
      <c r="AG640">
        <v>2515699.409</v>
      </c>
      <c r="AH640">
        <v>6861286.3459999999</v>
      </c>
      <c r="AI640">
        <v>203.80500000000001</v>
      </c>
      <c r="AJ640" t="s">
        <v>53</v>
      </c>
      <c r="AK640">
        <v>-99</v>
      </c>
      <c r="AL640" t="s">
        <v>54</v>
      </c>
      <c r="AM640" t="s">
        <v>55</v>
      </c>
      <c r="AN640">
        <v>0</v>
      </c>
      <c r="AO640">
        <v>3</v>
      </c>
      <c r="AP640">
        <v>-99</v>
      </c>
      <c r="AQ640">
        <v>-99</v>
      </c>
      <c r="AR640">
        <v>-99</v>
      </c>
      <c r="AS640">
        <v>-99</v>
      </c>
      <c r="AT640">
        <v>-99</v>
      </c>
      <c r="AV640">
        <v>-99</v>
      </c>
      <c r="AW640">
        <v>-99</v>
      </c>
      <c r="AX640">
        <v>-99</v>
      </c>
      <c r="AY640">
        <v>-99</v>
      </c>
      <c r="AZ640">
        <v>-99</v>
      </c>
      <c r="BA640">
        <v>-99</v>
      </c>
      <c r="BB640">
        <v>-99</v>
      </c>
      <c r="BC640">
        <v>-99</v>
      </c>
      <c r="BD640">
        <v>-99</v>
      </c>
      <c r="BE640">
        <v>-99</v>
      </c>
      <c r="BF640">
        <v>-99</v>
      </c>
      <c r="BG640">
        <v>-99</v>
      </c>
      <c r="BH640">
        <v>-99</v>
      </c>
      <c r="BJ640">
        <v>-99</v>
      </c>
      <c r="BK640">
        <v>-99</v>
      </c>
    </row>
    <row r="641" spans="1:63">
      <c r="A641">
        <v>7377</v>
      </c>
      <c r="B641" t="s">
        <v>707</v>
      </c>
      <c r="C641">
        <v>502</v>
      </c>
      <c r="D641" t="s">
        <v>735</v>
      </c>
      <c r="E641">
        <v>2</v>
      </c>
      <c r="F641">
        <v>2515698.44</v>
      </c>
      <c r="G641">
        <v>6861288.5</v>
      </c>
      <c r="H641" s="2">
        <f t="shared" si="63"/>
        <v>16.496125878888773</v>
      </c>
      <c r="I641" s="2">
        <f t="shared" si="64"/>
        <v>8.3067099977414376</v>
      </c>
      <c r="J641" s="2">
        <f t="shared" si="65"/>
        <v>1</v>
      </c>
      <c r="K641" s="2">
        <f t="shared" si="66"/>
        <v>0</v>
      </c>
      <c r="L641" s="2">
        <f t="shared" si="69"/>
        <v>0</v>
      </c>
      <c r="M641">
        <v>202.38</v>
      </c>
      <c r="N641">
        <v>-99</v>
      </c>
      <c r="O641">
        <v>2009</v>
      </c>
      <c r="P641">
        <v>2</v>
      </c>
      <c r="Q641">
        <v>21</v>
      </c>
      <c r="R641">
        <v>150</v>
      </c>
      <c r="S641" s="2">
        <f t="shared" si="67"/>
        <v>17671.458676442588</v>
      </c>
      <c r="T641" s="2">
        <f t="shared" si="68"/>
        <v>2650718.8014663882</v>
      </c>
      <c r="U641" s="3">
        <f>VLOOKUP($D641,[1]Sheet1!$A$2:$U$706,8,FALSE)</f>
        <v>2</v>
      </c>
      <c r="V641" s="4">
        <v>21</v>
      </c>
      <c r="W641" s="3">
        <f>VLOOKUP($D641,[1]Sheet1!$A$2:$U$706,9,FALSE)</f>
        <v>21</v>
      </c>
      <c r="X641" s="3">
        <f>VLOOKUP($D641,[1]Sheet1!$A$2:$U$706,11,FALSE)</f>
        <v>156</v>
      </c>
      <c r="Y641" s="3">
        <f>VLOOKUP($D641,[1]Sheet1!$A$2:$U$706,15,FALSE)</f>
        <v>0</v>
      </c>
      <c r="Z641" s="3">
        <f>VLOOKUP($D641,[1]Sheet1!$A$2:$U$706,16,FALSE)</f>
        <v>0</v>
      </c>
      <c r="AA641">
        <v>-99</v>
      </c>
      <c r="AB641">
        <v>-99</v>
      </c>
      <c r="AC641">
        <v>-99</v>
      </c>
      <c r="AD641" t="s">
        <v>52</v>
      </c>
      <c r="AE641">
        <v>17.27</v>
      </c>
      <c r="AF641">
        <v>14.75536205</v>
      </c>
      <c r="AG641">
        <v>2515698.7409999999</v>
      </c>
      <c r="AH641">
        <v>6861288.2539999997</v>
      </c>
      <c r="AI641">
        <v>202.34200000000001</v>
      </c>
      <c r="AJ641" t="s">
        <v>53</v>
      </c>
      <c r="AK641">
        <v>-99</v>
      </c>
      <c r="AL641" t="s">
        <v>54</v>
      </c>
      <c r="AM641" t="s">
        <v>55</v>
      </c>
      <c r="AN641">
        <v>0</v>
      </c>
      <c r="AO641">
        <v>3</v>
      </c>
      <c r="AP641">
        <v>-99</v>
      </c>
      <c r="AQ641">
        <v>-99</v>
      </c>
      <c r="AR641">
        <v>-99</v>
      </c>
      <c r="AS641">
        <v>-99</v>
      </c>
      <c r="AT641">
        <v>-99</v>
      </c>
      <c r="AV641">
        <v>-99</v>
      </c>
      <c r="AW641">
        <v>-99</v>
      </c>
      <c r="AX641">
        <v>-99</v>
      </c>
      <c r="AY641">
        <v>-99</v>
      </c>
      <c r="AZ641">
        <v>-99</v>
      </c>
      <c r="BA641">
        <v>-99</v>
      </c>
      <c r="BB641">
        <v>-99</v>
      </c>
      <c r="BC641">
        <v>-99</v>
      </c>
      <c r="BD641">
        <v>-99</v>
      </c>
      <c r="BE641">
        <v>-99</v>
      </c>
      <c r="BF641">
        <v>-99</v>
      </c>
      <c r="BG641">
        <v>-99</v>
      </c>
      <c r="BH641">
        <v>-99</v>
      </c>
      <c r="BJ641">
        <v>-99</v>
      </c>
      <c r="BK641">
        <v>-99</v>
      </c>
    </row>
    <row r="642" spans="1:63">
      <c r="A642">
        <v>7497</v>
      </c>
      <c r="B642" t="s">
        <v>707</v>
      </c>
      <c r="C642">
        <v>714</v>
      </c>
      <c r="D642" t="s">
        <v>881</v>
      </c>
      <c r="E642">
        <v>3</v>
      </c>
      <c r="F642">
        <v>2515704.44</v>
      </c>
      <c r="G642">
        <v>6861285.3399999999</v>
      </c>
      <c r="H642" s="2">
        <f t="shared" si="63"/>
        <v>20.598498893945088</v>
      </c>
      <c r="I642" s="2">
        <f t="shared" si="64"/>
        <v>2.907067820126378</v>
      </c>
      <c r="J642" s="2">
        <f t="shared" si="65"/>
        <v>1</v>
      </c>
      <c r="K642" s="2">
        <f t="shared" si="66"/>
        <v>0</v>
      </c>
      <c r="L642" s="2">
        <f t="shared" si="69"/>
        <v>0</v>
      </c>
      <c r="M642">
        <v>-99</v>
      </c>
      <c r="N642">
        <v>-99</v>
      </c>
      <c r="O642">
        <v>2009</v>
      </c>
      <c r="P642">
        <v>2</v>
      </c>
      <c r="Q642">
        <v>21</v>
      </c>
      <c r="R642">
        <v>122</v>
      </c>
      <c r="S642" s="2">
        <f t="shared" si="67"/>
        <v>11689.86626400762</v>
      </c>
      <c r="T642" s="2">
        <f t="shared" si="68"/>
        <v>1426163.6842089295</v>
      </c>
      <c r="U642" s="3">
        <f>VLOOKUP($D642,[1]Sheet1!$A$2:$U$706,8,FALSE)</f>
        <v>2</v>
      </c>
      <c r="V642" s="4">
        <v>21</v>
      </c>
      <c r="W642" s="3">
        <f>VLOOKUP($D642,[1]Sheet1!$A$2:$U$706,9,FALSE)</f>
        <v>21</v>
      </c>
      <c r="X642" s="3">
        <f>VLOOKUP($D642,[1]Sheet1!$A$2:$U$706,11,FALSE)</f>
        <v>122</v>
      </c>
      <c r="Y642" s="3">
        <f>VLOOKUP($D642,[1]Sheet1!$A$2:$U$706,15,FALSE)</f>
        <v>0</v>
      </c>
      <c r="Z642" s="3">
        <f>VLOOKUP($D642,[1]Sheet1!$A$2:$U$706,16,FALSE)</f>
        <v>0</v>
      </c>
      <c r="AA642">
        <v>-99</v>
      </c>
      <c r="AB642">
        <v>-99</v>
      </c>
      <c r="AC642">
        <v>-99</v>
      </c>
      <c r="AD642" t="s">
        <v>673</v>
      </c>
      <c r="AE642">
        <v>-99</v>
      </c>
      <c r="AF642">
        <v>12.09902945</v>
      </c>
      <c r="AG642">
        <v>2515704.44</v>
      </c>
      <c r="AH642">
        <v>6861285.3399999999</v>
      </c>
      <c r="AI642">
        <v>197.53800000000001</v>
      </c>
      <c r="AJ642" t="s">
        <v>428</v>
      </c>
      <c r="AK642">
        <v>-99</v>
      </c>
      <c r="AL642" t="s">
        <v>54</v>
      </c>
      <c r="AM642" t="s">
        <v>55</v>
      </c>
      <c r="AN642">
        <v>0</v>
      </c>
      <c r="AO642">
        <v>3</v>
      </c>
      <c r="AP642">
        <v>-99</v>
      </c>
      <c r="AQ642">
        <v>-99</v>
      </c>
      <c r="AR642">
        <v>-99</v>
      </c>
      <c r="AS642">
        <v>-99</v>
      </c>
      <c r="AT642">
        <v>-99</v>
      </c>
      <c r="AV642">
        <v>-99</v>
      </c>
      <c r="AW642">
        <v>-99</v>
      </c>
      <c r="AX642">
        <v>-99</v>
      </c>
      <c r="AY642">
        <v>-99</v>
      </c>
      <c r="AZ642">
        <v>-99</v>
      </c>
      <c r="BA642">
        <v>-99</v>
      </c>
      <c r="BB642">
        <v>-99</v>
      </c>
      <c r="BC642">
        <v>-99</v>
      </c>
      <c r="BD642">
        <v>-99</v>
      </c>
      <c r="BE642">
        <v>-99</v>
      </c>
      <c r="BF642">
        <v>-99</v>
      </c>
      <c r="BG642">
        <v>-99</v>
      </c>
      <c r="BH642">
        <v>-99</v>
      </c>
      <c r="BJ642">
        <v>-99</v>
      </c>
      <c r="BK642">
        <v>-99</v>
      </c>
    </row>
    <row r="643" spans="1:63">
      <c r="A643">
        <v>7531</v>
      </c>
      <c r="B643" t="s">
        <v>707</v>
      </c>
      <c r="C643">
        <v>750</v>
      </c>
      <c r="D643" t="s">
        <v>927</v>
      </c>
      <c r="E643">
        <v>3</v>
      </c>
      <c r="F643">
        <v>2515685.65</v>
      </c>
      <c r="G643">
        <v>6861304.1100000003</v>
      </c>
      <c r="H643" s="2">
        <f t="shared" si="63"/>
        <v>11.501520348570271</v>
      </c>
      <c r="I643" s="2">
        <f t="shared" si="64"/>
        <v>27.859462121366693</v>
      </c>
      <c r="J643" s="2">
        <f t="shared" si="65"/>
        <v>1</v>
      </c>
      <c r="K643" s="2">
        <f t="shared" si="66"/>
        <v>0</v>
      </c>
      <c r="L643" s="2">
        <f t="shared" si="69"/>
        <v>0</v>
      </c>
      <c r="M643">
        <v>-99</v>
      </c>
      <c r="N643">
        <v>-99</v>
      </c>
      <c r="O643">
        <v>2009</v>
      </c>
      <c r="P643">
        <v>2</v>
      </c>
      <c r="Q643">
        <v>21</v>
      </c>
      <c r="R643">
        <v>143</v>
      </c>
      <c r="S643" s="2">
        <f t="shared" si="67"/>
        <v>16060.60704331442</v>
      </c>
      <c r="T643" s="2">
        <f t="shared" si="68"/>
        <v>2296666.8071939619</v>
      </c>
      <c r="U643" s="3">
        <f>VLOOKUP($D643,[1]Sheet1!$A$2:$U$706,8,FALSE)</f>
        <v>2</v>
      </c>
      <c r="V643" s="4">
        <v>21</v>
      </c>
      <c r="W643" s="3">
        <f>VLOOKUP($D643,[1]Sheet1!$A$2:$U$706,9,FALSE)</f>
        <v>21</v>
      </c>
      <c r="X643" s="3">
        <f>VLOOKUP($D643,[1]Sheet1!$A$2:$U$706,11,FALSE)</f>
        <v>141</v>
      </c>
      <c r="Y643" s="3">
        <f>VLOOKUP($D643,[1]Sheet1!$A$2:$U$706,15,FALSE)</f>
        <v>0</v>
      </c>
      <c r="Z643" s="3">
        <f>VLOOKUP($D643,[1]Sheet1!$A$2:$U$706,16,FALSE)</f>
        <v>0</v>
      </c>
      <c r="AA643">
        <v>-99</v>
      </c>
      <c r="AB643">
        <v>-99</v>
      </c>
      <c r="AC643">
        <v>-99</v>
      </c>
      <c r="AD643" t="s">
        <v>52</v>
      </c>
      <c r="AE643">
        <v>-99</v>
      </c>
      <c r="AF643">
        <v>14.11995759</v>
      </c>
      <c r="AG643">
        <v>2515685.65</v>
      </c>
      <c r="AH643">
        <v>6861304.1100000003</v>
      </c>
      <c r="AI643">
        <v>200.084</v>
      </c>
      <c r="AJ643" t="s">
        <v>428</v>
      </c>
      <c r="AK643">
        <v>-99</v>
      </c>
      <c r="AL643" t="s">
        <v>54</v>
      </c>
      <c r="AM643" t="s">
        <v>55</v>
      </c>
      <c r="AN643">
        <v>0</v>
      </c>
      <c r="AO643">
        <v>3</v>
      </c>
      <c r="AP643">
        <v>-99</v>
      </c>
      <c r="AQ643">
        <v>-99</v>
      </c>
      <c r="AR643">
        <v>-99</v>
      </c>
      <c r="AS643">
        <v>-99</v>
      </c>
      <c r="AT643">
        <v>-99</v>
      </c>
      <c r="AV643">
        <v>-99</v>
      </c>
      <c r="AW643">
        <v>-99</v>
      </c>
      <c r="AX643">
        <v>-99</v>
      </c>
      <c r="AY643">
        <v>-99</v>
      </c>
      <c r="AZ643">
        <v>-99</v>
      </c>
      <c r="BA643">
        <v>-99</v>
      </c>
      <c r="BB643">
        <v>-99</v>
      </c>
      <c r="BC643">
        <v>-99</v>
      </c>
      <c r="BD643">
        <v>-99</v>
      </c>
      <c r="BE643">
        <v>-99</v>
      </c>
      <c r="BF643">
        <v>-99</v>
      </c>
      <c r="BG643">
        <v>-99</v>
      </c>
      <c r="BH643">
        <v>-99</v>
      </c>
      <c r="BJ643">
        <v>-99</v>
      </c>
      <c r="BK643">
        <v>-99</v>
      </c>
    </row>
    <row r="644" spans="1:63">
      <c r="A644">
        <v>7214</v>
      </c>
      <c r="B644" t="s">
        <v>496</v>
      </c>
      <c r="C644">
        <v>374</v>
      </c>
      <c r="D644" t="s">
        <v>534</v>
      </c>
      <c r="E644">
        <v>2</v>
      </c>
      <c r="F644">
        <v>2515676.86</v>
      </c>
      <c r="G644">
        <v>6861353.1699999999</v>
      </c>
      <c r="H644" s="2">
        <f t="shared" si="63"/>
        <v>24.268726821309883</v>
      </c>
      <c r="I644" s="2">
        <f t="shared" si="64"/>
        <v>76.037736673729839</v>
      </c>
      <c r="J644" s="2">
        <f t="shared" si="65"/>
        <v>0</v>
      </c>
      <c r="K644" s="2">
        <f t="shared" si="66"/>
        <v>0</v>
      </c>
      <c r="L644" s="2">
        <f t="shared" si="69"/>
        <v>0</v>
      </c>
      <c r="M644">
        <v>203.33</v>
      </c>
      <c r="N644">
        <v>-99</v>
      </c>
      <c r="O644">
        <v>2009</v>
      </c>
      <c r="P644">
        <v>3</v>
      </c>
      <c r="Q644">
        <v>11</v>
      </c>
      <c r="R644">
        <v>194</v>
      </c>
      <c r="S644" s="2">
        <f t="shared" si="67"/>
        <v>29559.245277626364</v>
      </c>
      <c r="T644" s="2">
        <f t="shared" si="68"/>
        <v>5734493.5838595144</v>
      </c>
      <c r="U644" s="3">
        <f>VLOOKUP($D644,[1]Sheet1!$A$2:$U$706,8,FALSE)</f>
        <v>3</v>
      </c>
      <c r="V644" s="4">
        <v>21</v>
      </c>
      <c r="W644" s="3">
        <f>VLOOKUP($D644,[1]Sheet1!$A$2:$U$706,9,FALSE)</f>
        <v>21</v>
      </c>
      <c r="X644" s="3">
        <f>VLOOKUP($D644,[1]Sheet1!$A$2:$U$706,11,FALSE)</f>
        <v>206</v>
      </c>
      <c r="Y644" s="3">
        <f>VLOOKUP($D644,[1]Sheet1!$A$2:$U$706,15,FALSE)</f>
        <v>0</v>
      </c>
      <c r="Z644" s="3">
        <f>VLOOKUP($D644,[1]Sheet1!$A$2:$U$706,16,FALSE)</f>
        <v>0</v>
      </c>
      <c r="AA644">
        <v>-99</v>
      </c>
      <c r="AB644">
        <v>-99</v>
      </c>
      <c r="AC644">
        <v>-99</v>
      </c>
      <c r="AD644" t="s">
        <v>52</v>
      </c>
      <c r="AE644">
        <v>19.54</v>
      </c>
      <c r="AF644">
        <v>19.741571310000001</v>
      </c>
      <c r="AG644">
        <v>2515676.8909999998</v>
      </c>
      <c r="AH644">
        <v>6861353.1770000001</v>
      </c>
      <c r="AI644">
        <v>203.541</v>
      </c>
      <c r="AJ644" t="s">
        <v>53</v>
      </c>
      <c r="AK644">
        <v>-99</v>
      </c>
      <c r="AL644" t="s">
        <v>54</v>
      </c>
      <c r="AM644" t="s">
        <v>55</v>
      </c>
      <c r="AN644">
        <v>0</v>
      </c>
      <c r="AO644">
        <v>3</v>
      </c>
      <c r="AP644">
        <v>-99</v>
      </c>
      <c r="AQ644">
        <v>-99</v>
      </c>
      <c r="AR644">
        <v>-99</v>
      </c>
      <c r="AS644">
        <v>-99</v>
      </c>
      <c r="AT644">
        <v>-99</v>
      </c>
      <c r="AV644">
        <v>-99</v>
      </c>
      <c r="AW644">
        <v>-99</v>
      </c>
      <c r="AX644">
        <v>-99</v>
      </c>
      <c r="AY644">
        <v>-99</v>
      </c>
      <c r="AZ644">
        <v>-99</v>
      </c>
      <c r="BA644">
        <v>-99</v>
      </c>
      <c r="BB644">
        <v>-99</v>
      </c>
      <c r="BC644">
        <v>-99</v>
      </c>
      <c r="BD644">
        <v>-99</v>
      </c>
      <c r="BE644">
        <v>-99</v>
      </c>
      <c r="BF644">
        <v>-99</v>
      </c>
      <c r="BG644">
        <v>-99</v>
      </c>
      <c r="BH644">
        <v>-99</v>
      </c>
      <c r="BJ644">
        <v>-99</v>
      </c>
      <c r="BK644">
        <v>-99</v>
      </c>
    </row>
    <row r="645" spans="1:63">
      <c r="A645">
        <v>7157</v>
      </c>
      <c r="B645" t="s">
        <v>253</v>
      </c>
      <c r="C645">
        <v>752</v>
      </c>
      <c r="D645" t="s">
        <v>468</v>
      </c>
      <c r="E645">
        <v>3</v>
      </c>
      <c r="F645">
        <v>2515650.2999999998</v>
      </c>
      <c r="G645">
        <v>6861300.9000000004</v>
      </c>
      <c r="H645" s="2">
        <f t="shared" si="63"/>
        <v>-21.893064543431613</v>
      </c>
      <c r="I645" s="2">
        <f t="shared" si="64"/>
        <v>39.889769677585896</v>
      </c>
      <c r="J645" s="2">
        <f t="shared" si="65"/>
        <v>0</v>
      </c>
      <c r="K645" s="2">
        <f t="shared" si="66"/>
        <v>0</v>
      </c>
      <c r="L645" s="2">
        <f t="shared" si="69"/>
        <v>0</v>
      </c>
      <c r="M645">
        <v>-99</v>
      </c>
      <c r="N645">
        <v>-99</v>
      </c>
      <c r="O645">
        <v>2009</v>
      </c>
      <c r="P645">
        <v>5</v>
      </c>
      <c r="Q645">
        <v>14</v>
      </c>
      <c r="R645">
        <v>72</v>
      </c>
      <c r="S645" s="2">
        <f t="shared" si="67"/>
        <v>4071.5040790523717</v>
      </c>
      <c r="T645" s="2">
        <f t="shared" si="68"/>
        <v>293148.29369177076</v>
      </c>
      <c r="U645" s="3">
        <f>VLOOKUP($D645,[1]Sheet1!$A$2:$U$706,8,FALSE)</f>
        <v>5</v>
      </c>
      <c r="V645" s="4">
        <v>21</v>
      </c>
      <c r="W645" s="3">
        <f>VLOOKUP($D645,[1]Sheet1!$A$2:$U$706,9,FALSE)</f>
        <v>21</v>
      </c>
      <c r="X645" s="3">
        <f>VLOOKUP($D645,[1]Sheet1!$A$2:$U$706,11,FALSE)</f>
        <v>62</v>
      </c>
      <c r="Y645" s="3">
        <f>VLOOKUP($D645,[1]Sheet1!$A$2:$U$706,15,FALSE)</f>
        <v>0</v>
      </c>
      <c r="Z645" s="3">
        <f>VLOOKUP($D645,[1]Sheet1!$A$2:$U$706,16,FALSE)</f>
        <v>0</v>
      </c>
      <c r="AA645">
        <v>-99</v>
      </c>
      <c r="AB645">
        <v>-99</v>
      </c>
      <c r="AC645">
        <v>-99</v>
      </c>
      <c r="AD645" t="s">
        <v>52</v>
      </c>
      <c r="AE645">
        <v>-99</v>
      </c>
      <c r="AF645">
        <v>9.2796030700000003</v>
      </c>
      <c r="AG645">
        <v>2515650.2999999998</v>
      </c>
      <c r="AH645">
        <v>6861300.9000000004</v>
      </c>
      <c r="AI645">
        <v>198.96899999999999</v>
      </c>
      <c r="AJ645" t="s">
        <v>90</v>
      </c>
      <c r="AK645">
        <v>-99</v>
      </c>
      <c r="AL645" t="s">
        <v>54</v>
      </c>
      <c r="AM645" t="s">
        <v>55</v>
      </c>
      <c r="AN645">
        <v>0</v>
      </c>
      <c r="AO645">
        <v>3</v>
      </c>
      <c r="AP645">
        <v>-99</v>
      </c>
      <c r="AQ645">
        <v>-99</v>
      </c>
      <c r="AR645">
        <v>-99</v>
      </c>
      <c r="AS645">
        <v>-99</v>
      </c>
      <c r="AT645">
        <v>-99</v>
      </c>
      <c r="AV645">
        <v>-99</v>
      </c>
      <c r="AW645">
        <v>-99</v>
      </c>
      <c r="AX645">
        <v>-99</v>
      </c>
      <c r="AY645">
        <v>-99</v>
      </c>
      <c r="AZ645">
        <v>-99</v>
      </c>
      <c r="BA645">
        <v>-99</v>
      </c>
      <c r="BB645">
        <v>-99</v>
      </c>
      <c r="BC645">
        <v>-99</v>
      </c>
      <c r="BD645">
        <v>-99</v>
      </c>
      <c r="BE645">
        <v>-99</v>
      </c>
      <c r="BF645">
        <v>-99</v>
      </c>
      <c r="BG645">
        <v>-99</v>
      </c>
      <c r="BH645">
        <v>-99</v>
      </c>
      <c r="BJ645">
        <v>-99</v>
      </c>
      <c r="BK645">
        <v>-99</v>
      </c>
    </row>
    <row r="646" spans="1:63">
      <c r="A646">
        <v>7314</v>
      </c>
      <c r="B646" t="s">
        <v>496</v>
      </c>
      <c r="C646">
        <v>706</v>
      </c>
      <c r="D646" t="s">
        <v>660</v>
      </c>
      <c r="E646">
        <v>3</v>
      </c>
      <c r="F646">
        <v>2515673.04</v>
      </c>
      <c r="G646">
        <v>6861331.1399999997</v>
      </c>
      <c r="H646" s="2">
        <f t="shared" si="63"/>
        <v>11.496350768724001</v>
      </c>
      <c r="I646" s="2">
        <f t="shared" si="64"/>
        <v>57.686177884854736</v>
      </c>
      <c r="J646" s="2">
        <f t="shared" si="65"/>
        <v>1</v>
      </c>
      <c r="K646" s="2">
        <f t="shared" si="66"/>
        <v>0</v>
      </c>
      <c r="L646" s="2">
        <f t="shared" si="69"/>
        <v>0</v>
      </c>
      <c r="M646">
        <v>-99</v>
      </c>
      <c r="N646">
        <v>-99</v>
      </c>
      <c r="O646">
        <v>2009</v>
      </c>
      <c r="P646">
        <v>16</v>
      </c>
      <c r="Q646">
        <v>11</v>
      </c>
      <c r="R646">
        <v>72</v>
      </c>
      <c r="S646" s="2">
        <f t="shared" si="67"/>
        <v>4071.5040790523717</v>
      </c>
      <c r="T646" s="2">
        <f t="shared" si="68"/>
        <v>293148.29369177076</v>
      </c>
      <c r="U646" s="3">
        <f>VLOOKUP($D646,[1]Sheet1!$A$2:$U$706,8,FALSE)</f>
        <v>16</v>
      </c>
      <c r="V646" s="4">
        <v>21</v>
      </c>
      <c r="W646" s="3">
        <f>VLOOKUP($D646,[1]Sheet1!$A$2:$U$706,9,FALSE)</f>
        <v>21</v>
      </c>
      <c r="X646" s="3">
        <f>VLOOKUP($D646,[1]Sheet1!$A$2:$U$706,11,FALSE)</f>
        <v>72</v>
      </c>
      <c r="Y646" s="3">
        <f>VLOOKUP($D646,[1]Sheet1!$A$2:$U$706,15,FALSE)</f>
        <v>0</v>
      </c>
      <c r="Z646" s="3">
        <f>VLOOKUP($D646,[1]Sheet1!$A$2:$U$706,16,FALSE)</f>
        <v>0</v>
      </c>
      <c r="AA646">
        <v>-99</v>
      </c>
      <c r="AB646">
        <v>-99</v>
      </c>
      <c r="AC646">
        <v>-99</v>
      </c>
      <c r="AD646" t="s">
        <v>52</v>
      </c>
      <c r="AE646">
        <v>-99</v>
      </c>
      <c r="AF646">
        <v>9.2796030700000003</v>
      </c>
      <c r="AG646">
        <v>2515673.04</v>
      </c>
      <c r="AH646">
        <v>6861331.1399999997</v>
      </c>
      <c r="AI646">
        <v>196.42099999999999</v>
      </c>
      <c r="AJ646" t="s">
        <v>90</v>
      </c>
      <c r="AK646">
        <v>-99</v>
      </c>
      <c r="AL646" t="s">
        <v>54</v>
      </c>
      <c r="AM646" t="s">
        <v>55</v>
      </c>
      <c r="AN646">
        <v>0</v>
      </c>
      <c r="AO646">
        <v>3</v>
      </c>
      <c r="AP646">
        <v>-99</v>
      </c>
      <c r="AQ646">
        <v>-99</v>
      </c>
      <c r="AR646">
        <v>-99</v>
      </c>
      <c r="AS646">
        <v>-99</v>
      </c>
      <c r="AT646">
        <v>-99</v>
      </c>
      <c r="AV646">
        <v>-99</v>
      </c>
      <c r="AW646">
        <v>-99</v>
      </c>
      <c r="AX646">
        <v>-99</v>
      </c>
      <c r="AY646">
        <v>-99</v>
      </c>
      <c r="AZ646">
        <v>-99</v>
      </c>
      <c r="BA646">
        <v>-99</v>
      </c>
      <c r="BB646">
        <v>-99</v>
      </c>
      <c r="BC646">
        <v>-99</v>
      </c>
      <c r="BD646">
        <v>-99</v>
      </c>
      <c r="BE646">
        <v>-99</v>
      </c>
      <c r="BF646">
        <v>-99</v>
      </c>
      <c r="BG646">
        <v>-99</v>
      </c>
      <c r="BH646">
        <v>-99</v>
      </c>
      <c r="BJ646">
        <v>-99</v>
      </c>
      <c r="BK646">
        <v>-99</v>
      </c>
    </row>
    <row r="647" spans="1:63">
      <c r="A647">
        <v>6922</v>
      </c>
      <c r="B647" t="s">
        <v>50</v>
      </c>
      <c r="C647">
        <v>133</v>
      </c>
      <c r="D647" t="s">
        <v>180</v>
      </c>
      <c r="E647">
        <v>2</v>
      </c>
      <c r="F647">
        <v>2515676.91</v>
      </c>
      <c r="G647">
        <v>6861298.3200000003</v>
      </c>
      <c r="H647" s="2">
        <f t="shared" si="63"/>
        <v>1.1334305545950123</v>
      </c>
      <c r="I647" s="2">
        <f t="shared" si="64"/>
        <v>26.305623641902109</v>
      </c>
      <c r="J647" s="2">
        <f t="shared" si="65"/>
        <v>1</v>
      </c>
      <c r="K647" s="2">
        <f t="shared" si="66"/>
        <v>0</v>
      </c>
      <c r="L647" s="2">
        <f t="shared" si="69"/>
        <v>0</v>
      </c>
      <c r="M647">
        <v>205.21</v>
      </c>
      <c r="N647">
        <v>-99</v>
      </c>
      <c r="O647">
        <v>2009</v>
      </c>
      <c r="P647">
        <v>1</v>
      </c>
      <c r="Q647">
        <v>12</v>
      </c>
      <c r="R647">
        <v>209</v>
      </c>
      <c r="S647" s="2">
        <f t="shared" si="67"/>
        <v>34306.977175363936</v>
      </c>
      <c r="T647" s="2">
        <f t="shared" si="68"/>
        <v>7170158.2296510627</v>
      </c>
      <c r="U647" s="3">
        <f>VLOOKUP($D647,[1]Sheet1!$A$2:$U$706,8,FALSE)</f>
        <v>1</v>
      </c>
      <c r="V647" s="4">
        <v>22</v>
      </c>
      <c r="W647" s="3">
        <f>VLOOKUP($D647,[1]Sheet1!$A$2:$U$706,9,FALSE)</f>
        <v>22</v>
      </c>
      <c r="X647" s="3">
        <f>VLOOKUP($D647,[1]Sheet1!$A$2:$U$706,11,FALSE)</f>
        <v>206</v>
      </c>
      <c r="Y647" s="3">
        <f>VLOOKUP($D647,[1]Sheet1!$A$2:$U$706,15,FALSE)</f>
        <v>0</v>
      </c>
      <c r="Z647" s="3">
        <f>VLOOKUP($D647,[1]Sheet1!$A$2:$U$706,16,FALSE)</f>
        <v>0</v>
      </c>
      <c r="AA647">
        <v>-99</v>
      </c>
      <c r="AB647">
        <v>-99</v>
      </c>
      <c r="AC647">
        <v>-99</v>
      </c>
      <c r="AD647" t="s">
        <v>181</v>
      </c>
      <c r="AE647">
        <v>17.47</v>
      </c>
      <c r="AF647">
        <v>18.364182979999999</v>
      </c>
      <c r="AG647">
        <v>2515677.0649999999</v>
      </c>
      <c r="AH647">
        <v>6861298.1100000003</v>
      </c>
      <c r="AI647">
        <v>206.589</v>
      </c>
      <c r="AJ647" t="s">
        <v>53</v>
      </c>
      <c r="AK647">
        <v>-99</v>
      </c>
      <c r="AL647" t="s">
        <v>54</v>
      </c>
      <c r="AM647" t="s">
        <v>55</v>
      </c>
      <c r="AN647">
        <v>0</v>
      </c>
      <c r="AO647">
        <v>3</v>
      </c>
      <c r="AP647">
        <v>-99</v>
      </c>
      <c r="AQ647">
        <v>-99</v>
      </c>
      <c r="AR647">
        <v>-99</v>
      </c>
      <c r="AS647">
        <v>-99</v>
      </c>
      <c r="AT647">
        <v>-99</v>
      </c>
      <c r="AV647">
        <v>-99</v>
      </c>
      <c r="AW647">
        <v>-99</v>
      </c>
      <c r="AX647">
        <v>-99</v>
      </c>
      <c r="AY647">
        <v>-99</v>
      </c>
      <c r="AZ647">
        <v>-99</v>
      </c>
      <c r="BA647">
        <v>-99</v>
      </c>
      <c r="BB647">
        <v>-99</v>
      </c>
      <c r="BC647">
        <v>-99</v>
      </c>
      <c r="BD647">
        <v>-99</v>
      </c>
      <c r="BE647">
        <v>-99</v>
      </c>
      <c r="BF647">
        <v>-99</v>
      </c>
      <c r="BG647">
        <v>-99</v>
      </c>
      <c r="BH647">
        <v>-99</v>
      </c>
      <c r="BJ647">
        <v>-99</v>
      </c>
      <c r="BK647">
        <v>-99</v>
      </c>
    </row>
    <row r="648" spans="1:63">
      <c r="A648">
        <v>6946</v>
      </c>
      <c r="B648" t="s">
        <v>50</v>
      </c>
      <c r="C648">
        <v>158</v>
      </c>
      <c r="D648" t="s">
        <v>209</v>
      </c>
      <c r="E648">
        <v>2</v>
      </c>
      <c r="F648">
        <v>2515678.35</v>
      </c>
      <c r="G648">
        <v>6861308.8499999996</v>
      </c>
      <c r="H648" s="2">
        <f t="shared" si="63"/>
        <v>6.8886840637233222</v>
      </c>
      <c r="I648" s="2">
        <f t="shared" si="64"/>
        <v>35.240474341907316</v>
      </c>
      <c r="J648" s="2">
        <f t="shared" si="65"/>
        <v>1</v>
      </c>
      <c r="K648" s="2">
        <f t="shared" si="66"/>
        <v>0</v>
      </c>
      <c r="L648" s="2">
        <f t="shared" si="69"/>
        <v>0</v>
      </c>
      <c r="M648">
        <v>208.56</v>
      </c>
      <c r="N648">
        <v>-99</v>
      </c>
      <c r="O648">
        <v>2009</v>
      </c>
      <c r="P648">
        <v>1</v>
      </c>
      <c r="Q648">
        <v>12</v>
      </c>
      <c r="R648">
        <v>286</v>
      </c>
      <c r="S648" s="2">
        <f t="shared" si="67"/>
        <v>64242.428173257678</v>
      </c>
      <c r="T648" s="2">
        <f t="shared" si="68"/>
        <v>18373334.457551695</v>
      </c>
      <c r="U648" s="3">
        <f>VLOOKUP($D648,[1]Sheet1!$A$2:$U$706,8,FALSE)</f>
        <v>1</v>
      </c>
      <c r="V648" s="4">
        <v>22</v>
      </c>
      <c r="W648" s="3">
        <f>VLOOKUP($D648,[1]Sheet1!$A$2:$U$706,9,FALSE)</f>
        <v>22</v>
      </c>
      <c r="X648" s="3">
        <f>VLOOKUP($D648,[1]Sheet1!$A$2:$U$706,11,FALSE)</f>
        <v>279</v>
      </c>
      <c r="Y648" s="3">
        <f>VLOOKUP($D648,[1]Sheet1!$A$2:$U$706,15,FALSE)</f>
        <v>0</v>
      </c>
      <c r="Z648" s="3">
        <f>VLOOKUP($D648,[1]Sheet1!$A$2:$U$706,16,FALSE)</f>
        <v>0</v>
      </c>
      <c r="AA648">
        <v>-99</v>
      </c>
      <c r="AB648">
        <v>-99</v>
      </c>
      <c r="AC648">
        <v>-99</v>
      </c>
      <c r="AD648" t="s">
        <v>210</v>
      </c>
      <c r="AE648">
        <v>21.36</v>
      </c>
      <c r="AF648">
        <v>22.307677850000001</v>
      </c>
      <c r="AG648">
        <v>2515678.497</v>
      </c>
      <c r="AH648">
        <v>6861308.7769999998</v>
      </c>
      <c r="AI648">
        <v>201.30500000000001</v>
      </c>
      <c r="AJ648" t="s">
        <v>62</v>
      </c>
      <c r="AK648">
        <v>-99</v>
      </c>
      <c r="AL648" t="s">
        <v>54</v>
      </c>
      <c r="AM648" t="s">
        <v>55</v>
      </c>
      <c r="AN648">
        <v>0</v>
      </c>
      <c r="AO648">
        <v>3</v>
      </c>
      <c r="AP648">
        <v>-99</v>
      </c>
      <c r="AQ648">
        <v>-99</v>
      </c>
      <c r="AR648">
        <v>-99</v>
      </c>
      <c r="AS648">
        <v>-99</v>
      </c>
      <c r="AT648">
        <v>-99</v>
      </c>
      <c r="AV648">
        <v>-99</v>
      </c>
      <c r="AW648">
        <v>-99</v>
      </c>
      <c r="AX648">
        <v>-99</v>
      </c>
      <c r="AY648">
        <v>-99</v>
      </c>
      <c r="AZ648">
        <v>-99</v>
      </c>
      <c r="BA648">
        <v>-99</v>
      </c>
      <c r="BB648">
        <v>-99</v>
      </c>
      <c r="BC648">
        <v>-99</v>
      </c>
      <c r="BD648">
        <v>-99</v>
      </c>
      <c r="BE648">
        <v>-99</v>
      </c>
      <c r="BF648">
        <v>-99</v>
      </c>
      <c r="BG648">
        <v>-99</v>
      </c>
      <c r="BH648">
        <v>-99</v>
      </c>
      <c r="BJ648">
        <v>-99</v>
      </c>
      <c r="BK648">
        <v>-99</v>
      </c>
    </row>
    <row r="649" spans="1:63">
      <c r="A649">
        <v>7046</v>
      </c>
      <c r="B649" t="s">
        <v>253</v>
      </c>
      <c r="C649">
        <v>253</v>
      </c>
      <c r="D649" t="s">
        <v>332</v>
      </c>
      <c r="E649">
        <v>2</v>
      </c>
      <c r="F649">
        <v>2515655.87</v>
      </c>
      <c r="G649">
        <v>6861312.5</v>
      </c>
      <c r="H649" s="2">
        <f t="shared" si="63"/>
        <v>-11.942558333332695</v>
      </c>
      <c r="I649" s="2">
        <f t="shared" si="64"/>
        <v>48.04895628885177</v>
      </c>
      <c r="J649" s="2">
        <f t="shared" si="65"/>
        <v>0</v>
      </c>
      <c r="K649" s="2">
        <f t="shared" si="66"/>
        <v>0</v>
      </c>
      <c r="L649" s="2">
        <f t="shared" si="69"/>
        <v>0</v>
      </c>
      <c r="M649">
        <v>207.65</v>
      </c>
      <c r="N649">
        <v>-99</v>
      </c>
      <c r="O649">
        <v>2009</v>
      </c>
      <c r="P649">
        <v>1</v>
      </c>
      <c r="Q649">
        <v>12</v>
      </c>
      <c r="R649">
        <v>309</v>
      </c>
      <c r="S649" s="2">
        <f t="shared" si="67"/>
        <v>74990.602039351754</v>
      </c>
      <c r="T649" s="2">
        <f t="shared" si="68"/>
        <v>23172096.030159693</v>
      </c>
      <c r="U649" s="3">
        <f>VLOOKUP($D649,[1]Sheet1!$A$2:$U$706,8,FALSE)</f>
        <v>1</v>
      </c>
      <c r="V649" s="4">
        <v>22</v>
      </c>
      <c r="W649" s="3">
        <f>VLOOKUP($D649,[1]Sheet1!$A$2:$U$706,9,FALSE)</f>
        <v>22</v>
      </c>
      <c r="X649" s="3">
        <f>VLOOKUP($D649,[1]Sheet1!$A$2:$U$706,11,FALSE)</f>
        <v>310</v>
      </c>
      <c r="Y649" s="3">
        <f>VLOOKUP($D649,[1]Sheet1!$A$2:$U$706,15,FALSE)</f>
        <v>0</v>
      </c>
      <c r="Z649" s="3">
        <f>VLOOKUP($D649,[1]Sheet1!$A$2:$U$706,16,FALSE)</f>
        <v>0</v>
      </c>
      <c r="AA649">
        <v>-99</v>
      </c>
      <c r="AB649">
        <v>-99</v>
      </c>
      <c r="AC649">
        <v>-99</v>
      </c>
      <c r="AD649" t="s">
        <v>333</v>
      </c>
      <c r="AE649">
        <v>18.670000000000002</v>
      </c>
      <c r="AF649">
        <v>23.257765599999999</v>
      </c>
      <c r="AG649">
        <v>2515655.1889999998</v>
      </c>
      <c r="AH649">
        <v>6861312.4029999999</v>
      </c>
      <c r="AI649">
        <v>205.53100000000001</v>
      </c>
      <c r="AJ649" t="s">
        <v>62</v>
      </c>
      <c r="AK649">
        <v>-99</v>
      </c>
      <c r="AL649" t="s">
        <v>54</v>
      </c>
      <c r="AM649" t="s">
        <v>55</v>
      </c>
      <c r="AN649">
        <v>0</v>
      </c>
      <c r="AO649">
        <v>3</v>
      </c>
      <c r="AP649">
        <v>-99</v>
      </c>
      <c r="AQ649">
        <v>-99</v>
      </c>
      <c r="AR649">
        <v>-99</v>
      </c>
      <c r="AS649">
        <v>-99</v>
      </c>
      <c r="AT649">
        <v>-99</v>
      </c>
      <c r="AV649">
        <v>-99</v>
      </c>
      <c r="AW649">
        <v>-99</v>
      </c>
      <c r="AX649">
        <v>-99</v>
      </c>
      <c r="AY649">
        <v>-99</v>
      </c>
      <c r="AZ649">
        <v>-99</v>
      </c>
      <c r="BA649">
        <v>-99</v>
      </c>
      <c r="BB649">
        <v>-99</v>
      </c>
      <c r="BC649">
        <v>-99</v>
      </c>
      <c r="BD649">
        <v>-99</v>
      </c>
      <c r="BE649">
        <v>-99</v>
      </c>
      <c r="BF649">
        <v>-99</v>
      </c>
      <c r="BG649">
        <v>-99</v>
      </c>
      <c r="BH649">
        <v>-99</v>
      </c>
      <c r="BJ649">
        <v>-99</v>
      </c>
      <c r="BK649">
        <v>-99</v>
      </c>
    </row>
    <row r="650" spans="1:63">
      <c r="A650">
        <v>7087</v>
      </c>
      <c r="B650" t="s">
        <v>253</v>
      </c>
      <c r="C650">
        <v>297</v>
      </c>
      <c r="D650" t="s">
        <v>382</v>
      </c>
      <c r="E650">
        <v>2</v>
      </c>
      <c r="F650">
        <v>2515666.65</v>
      </c>
      <c r="G650">
        <v>6861320.2699999996</v>
      </c>
      <c r="H650" s="2">
        <f t="shared" si="63"/>
        <v>1.1111835042730078</v>
      </c>
      <c r="I650" s="2">
        <f t="shared" si="64"/>
        <v>50.535142932243232</v>
      </c>
      <c r="J650" s="2">
        <f t="shared" si="65"/>
        <v>1</v>
      </c>
      <c r="K650" s="2">
        <f t="shared" si="66"/>
        <v>0</v>
      </c>
      <c r="L650" s="2">
        <f t="shared" si="69"/>
        <v>0</v>
      </c>
      <c r="M650">
        <v>207.32</v>
      </c>
      <c r="N650">
        <v>-99</v>
      </c>
      <c r="O650">
        <v>2009</v>
      </c>
      <c r="P650">
        <v>1</v>
      </c>
      <c r="Q650">
        <v>12</v>
      </c>
      <c r="R650">
        <v>196</v>
      </c>
      <c r="S650" s="2">
        <f t="shared" si="67"/>
        <v>30171.855845076374</v>
      </c>
      <c r="T650" s="2">
        <f t="shared" si="68"/>
        <v>5913683.7456349693</v>
      </c>
      <c r="U650" s="3">
        <f>VLOOKUP($D650,[1]Sheet1!$A$2:$U$706,8,FALSE)</f>
        <v>1</v>
      </c>
      <c r="V650" s="4">
        <v>22</v>
      </c>
      <c r="W650" s="3">
        <f>VLOOKUP($D650,[1]Sheet1!$A$2:$U$706,9,FALSE)</f>
        <v>22</v>
      </c>
      <c r="X650" s="3">
        <f>VLOOKUP($D650,[1]Sheet1!$A$2:$U$706,11,FALSE)</f>
        <v>195</v>
      </c>
      <c r="Y650" s="3">
        <f>VLOOKUP($D650,[1]Sheet1!$A$2:$U$706,15,FALSE)</f>
        <v>0</v>
      </c>
      <c r="Z650" s="3">
        <f>VLOOKUP($D650,[1]Sheet1!$A$2:$U$706,16,FALSE)</f>
        <v>0</v>
      </c>
      <c r="AA650">
        <v>20</v>
      </c>
      <c r="AB650">
        <v>12</v>
      </c>
      <c r="AC650">
        <v>58</v>
      </c>
      <c r="AD650" t="s">
        <v>134</v>
      </c>
      <c r="AE650">
        <v>20</v>
      </c>
      <c r="AF650">
        <v>17.553429390000002</v>
      </c>
      <c r="AG650">
        <v>2515666.65</v>
      </c>
      <c r="AH650">
        <v>6861320.2699999996</v>
      </c>
      <c r="AI650">
        <v>207.32</v>
      </c>
      <c r="AJ650" t="s">
        <v>300</v>
      </c>
      <c r="AK650">
        <v>-99</v>
      </c>
      <c r="AL650" t="s">
        <v>54</v>
      </c>
      <c r="AM650" t="s">
        <v>55</v>
      </c>
      <c r="AN650">
        <v>0</v>
      </c>
      <c r="AO650">
        <v>3</v>
      </c>
      <c r="AP650">
        <v>-99</v>
      </c>
      <c r="AQ650">
        <v>-99</v>
      </c>
      <c r="AR650">
        <v>-99</v>
      </c>
      <c r="AS650">
        <v>-99</v>
      </c>
      <c r="AT650">
        <v>-99</v>
      </c>
      <c r="AV650">
        <v>-99</v>
      </c>
      <c r="AW650">
        <v>-99</v>
      </c>
      <c r="AX650">
        <v>-99</v>
      </c>
      <c r="AY650">
        <v>-99</v>
      </c>
      <c r="AZ650">
        <v>-99</v>
      </c>
      <c r="BA650">
        <v>-99</v>
      </c>
      <c r="BB650">
        <v>-99</v>
      </c>
      <c r="BC650">
        <v>-99</v>
      </c>
      <c r="BD650">
        <v>-99</v>
      </c>
      <c r="BE650">
        <v>-99</v>
      </c>
      <c r="BF650">
        <v>-99</v>
      </c>
      <c r="BG650">
        <v>-99</v>
      </c>
      <c r="BH650">
        <v>-99</v>
      </c>
      <c r="BJ650">
        <v>-99</v>
      </c>
      <c r="BK650">
        <v>-99</v>
      </c>
    </row>
    <row r="651" spans="1:63">
      <c r="A651">
        <v>7105</v>
      </c>
      <c r="B651" t="s">
        <v>253</v>
      </c>
      <c r="C651">
        <v>315</v>
      </c>
      <c r="D651" t="s">
        <v>401</v>
      </c>
      <c r="E651">
        <v>2</v>
      </c>
      <c r="F651">
        <v>2515660.27</v>
      </c>
      <c r="G651">
        <v>6861340.0099999998</v>
      </c>
      <c r="H651" s="2">
        <f t="shared" si="63"/>
        <v>3.6714243099363344</v>
      </c>
      <c r="I651" s="2">
        <f t="shared" si="64"/>
        <v>71.121963158407709</v>
      </c>
      <c r="J651" s="2">
        <f t="shared" si="65"/>
        <v>0</v>
      </c>
      <c r="K651" s="2">
        <f t="shared" si="66"/>
        <v>0</v>
      </c>
      <c r="L651" s="2">
        <f t="shared" si="69"/>
        <v>0</v>
      </c>
      <c r="M651">
        <v>202.93</v>
      </c>
      <c r="N651">
        <v>-99</v>
      </c>
      <c r="O651">
        <v>2009</v>
      </c>
      <c r="P651">
        <v>1</v>
      </c>
      <c r="Q651">
        <v>12</v>
      </c>
      <c r="R651">
        <v>187</v>
      </c>
      <c r="S651" s="2">
        <f t="shared" si="67"/>
        <v>27464.588375845367</v>
      </c>
      <c r="T651" s="2">
        <f t="shared" si="68"/>
        <v>5135878.0262830835</v>
      </c>
      <c r="U651" s="3">
        <f>VLOOKUP($D651,[1]Sheet1!$A$2:$U$706,8,FALSE)</f>
        <v>1</v>
      </c>
      <c r="V651" s="4">
        <v>22</v>
      </c>
      <c r="W651" s="3">
        <f>VLOOKUP($D651,[1]Sheet1!$A$2:$U$706,9,FALSE)</f>
        <v>22</v>
      </c>
      <c r="X651" s="3">
        <f>VLOOKUP($D651,[1]Sheet1!$A$2:$U$706,11,FALSE)</f>
        <v>183</v>
      </c>
      <c r="Y651" s="3">
        <f>VLOOKUP($D651,[1]Sheet1!$A$2:$U$706,15,FALSE)</f>
        <v>0</v>
      </c>
      <c r="Z651" s="3">
        <f>VLOOKUP($D651,[1]Sheet1!$A$2:$U$706,16,FALSE)</f>
        <v>0</v>
      </c>
      <c r="AA651">
        <v>-99</v>
      </c>
      <c r="AB651">
        <v>-99</v>
      </c>
      <c r="AC651">
        <v>-99</v>
      </c>
      <c r="AD651" t="s">
        <v>156</v>
      </c>
      <c r="AE651">
        <v>16.420000000000002</v>
      </c>
      <c r="AF651">
        <v>16.962388520000001</v>
      </c>
      <c r="AG651">
        <v>2515660.4909999999</v>
      </c>
      <c r="AH651">
        <v>6861339.8629999999</v>
      </c>
      <c r="AI651">
        <v>197.11</v>
      </c>
      <c r="AJ651" t="s">
        <v>62</v>
      </c>
      <c r="AK651">
        <v>-99</v>
      </c>
      <c r="AL651" t="s">
        <v>54</v>
      </c>
      <c r="AM651" t="s">
        <v>55</v>
      </c>
      <c r="AN651">
        <v>0</v>
      </c>
      <c r="AO651">
        <v>3</v>
      </c>
      <c r="AP651">
        <v>-99</v>
      </c>
      <c r="AQ651">
        <v>-99</v>
      </c>
      <c r="AR651">
        <v>-99</v>
      </c>
      <c r="AS651">
        <v>-99</v>
      </c>
      <c r="AT651">
        <v>-99</v>
      </c>
      <c r="AV651">
        <v>-99</v>
      </c>
      <c r="AW651">
        <v>-99</v>
      </c>
      <c r="AX651">
        <v>-99</v>
      </c>
      <c r="AY651">
        <v>-99</v>
      </c>
      <c r="AZ651">
        <v>-99</v>
      </c>
      <c r="BA651">
        <v>-99</v>
      </c>
      <c r="BB651">
        <v>-99</v>
      </c>
      <c r="BC651">
        <v>-99</v>
      </c>
      <c r="BD651">
        <v>-99</v>
      </c>
      <c r="BE651">
        <v>-99</v>
      </c>
      <c r="BF651">
        <v>-99</v>
      </c>
      <c r="BG651">
        <v>-99</v>
      </c>
      <c r="BH651">
        <v>-99</v>
      </c>
      <c r="BJ651">
        <v>-99</v>
      </c>
      <c r="BK651">
        <v>-99</v>
      </c>
    </row>
    <row r="652" spans="1:63">
      <c r="A652">
        <v>7112</v>
      </c>
      <c r="B652" t="s">
        <v>253</v>
      </c>
      <c r="C652">
        <v>329</v>
      </c>
      <c r="D652" t="s">
        <v>411</v>
      </c>
      <c r="E652">
        <v>2</v>
      </c>
      <c r="F652">
        <v>2515674.0699999998</v>
      </c>
      <c r="G652">
        <v>6861322.6600000001</v>
      </c>
      <c r="H652" s="2">
        <f t="shared" si="63"/>
        <v>8.8460449298295956</v>
      </c>
      <c r="I652" s="2">
        <f t="shared" si="64"/>
        <v>49.565391041716531</v>
      </c>
      <c r="J652" s="2">
        <f t="shared" si="65"/>
        <v>1</v>
      </c>
      <c r="K652" s="2">
        <f t="shared" si="66"/>
        <v>0</v>
      </c>
      <c r="L652" s="2">
        <f t="shared" si="69"/>
        <v>0</v>
      </c>
      <c r="M652">
        <v>206.99</v>
      </c>
      <c r="N652">
        <v>-99</v>
      </c>
      <c r="O652">
        <v>2009</v>
      </c>
      <c r="P652">
        <v>1</v>
      </c>
      <c r="Q652">
        <v>12</v>
      </c>
      <c r="R652">
        <v>234</v>
      </c>
      <c r="S652" s="2">
        <f t="shared" si="67"/>
        <v>43005.261834990677</v>
      </c>
      <c r="T652" s="2">
        <f t="shared" si="68"/>
        <v>10063231.269387819</v>
      </c>
      <c r="U652" s="3">
        <f>VLOOKUP($D652,[1]Sheet1!$A$2:$U$706,8,FALSE)</f>
        <v>1</v>
      </c>
      <c r="V652" s="4">
        <v>22</v>
      </c>
      <c r="W652" s="3">
        <f>VLOOKUP($D652,[1]Sheet1!$A$2:$U$706,9,FALSE)</f>
        <v>22</v>
      </c>
      <c r="X652" s="3">
        <f>VLOOKUP($D652,[1]Sheet1!$A$2:$U$706,11,FALSE)</f>
        <v>227</v>
      </c>
      <c r="Y652" s="3">
        <f>VLOOKUP($D652,[1]Sheet1!$A$2:$U$706,15,FALSE)</f>
        <v>0</v>
      </c>
      <c r="Z652" s="3">
        <f>VLOOKUP($D652,[1]Sheet1!$A$2:$U$706,16,FALSE)</f>
        <v>0</v>
      </c>
      <c r="AA652">
        <v>-99</v>
      </c>
      <c r="AB652">
        <v>-99</v>
      </c>
      <c r="AC652">
        <v>-99</v>
      </c>
      <c r="AD652" t="s">
        <v>412</v>
      </c>
      <c r="AE652">
        <v>20.13</v>
      </c>
      <c r="AF652">
        <v>19.79338241</v>
      </c>
      <c r="AG652">
        <v>2515674.3620000002</v>
      </c>
      <c r="AH652">
        <v>6861321.9119999995</v>
      </c>
      <c r="AI652">
        <v>201.35</v>
      </c>
      <c r="AJ652" t="s">
        <v>62</v>
      </c>
      <c r="AK652">
        <v>-99</v>
      </c>
      <c r="AL652" t="s">
        <v>54</v>
      </c>
      <c r="AM652" t="s">
        <v>55</v>
      </c>
      <c r="AN652">
        <v>0</v>
      </c>
      <c r="AO652">
        <v>3</v>
      </c>
      <c r="AP652">
        <v>-99</v>
      </c>
      <c r="AQ652">
        <v>-99</v>
      </c>
      <c r="AR652">
        <v>-99</v>
      </c>
      <c r="AS652">
        <v>-99</v>
      </c>
      <c r="AT652">
        <v>-99</v>
      </c>
      <c r="AV652">
        <v>-99</v>
      </c>
      <c r="AW652">
        <v>-99</v>
      </c>
      <c r="AX652">
        <v>-99</v>
      </c>
      <c r="AY652">
        <v>-99</v>
      </c>
      <c r="AZ652">
        <v>-99</v>
      </c>
      <c r="BA652">
        <v>-99</v>
      </c>
      <c r="BB652">
        <v>-99</v>
      </c>
      <c r="BC652">
        <v>-99</v>
      </c>
      <c r="BD652">
        <v>-99</v>
      </c>
      <c r="BE652">
        <v>-99</v>
      </c>
      <c r="BF652">
        <v>-99</v>
      </c>
      <c r="BG652">
        <v>-99</v>
      </c>
      <c r="BH652">
        <v>-99</v>
      </c>
      <c r="BJ652">
        <v>-99</v>
      </c>
      <c r="BK652">
        <v>-99</v>
      </c>
    </row>
    <row r="653" spans="1:63">
      <c r="A653">
        <v>7120</v>
      </c>
      <c r="B653" t="s">
        <v>253</v>
      </c>
      <c r="C653">
        <v>337</v>
      </c>
      <c r="D653" t="s">
        <v>421</v>
      </c>
      <c r="E653">
        <v>2</v>
      </c>
      <c r="F653">
        <v>2515663.0299999998</v>
      </c>
      <c r="G653">
        <v>6861344.0199999996</v>
      </c>
      <c r="H653" s="2">
        <f t="shared" si="63"/>
        <v>7.8675330314406544</v>
      </c>
      <c r="I653" s="2">
        <f t="shared" si="64"/>
        <v>73.589830981912229</v>
      </c>
      <c r="J653" s="2">
        <f t="shared" si="65"/>
        <v>0</v>
      </c>
      <c r="K653" s="2">
        <f t="shared" si="66"/>
        <v>0</v>
      </c>
      <c r="L653" s="2">
        <f t="shared" si="69"/>
        <v>0</v>
      </c>
      <c r="M653">
        <v>203.46</v>
      </c>
      <c r="N653">
        <v>-99</v>
      </c>
      <c r="O653">
        <v>2009</v>
      </c>
      <c r="P653">
        <v>1</v>
      </c>
      <c r="Q653">
        <v>12</v>
      </c>
      <c r="R653">
        <v>175</v>
      </c>
      <c r="S653" s="2">
        <f t="shared" si="67"/>
        <v>24052.818754046853</v>
      </c>
      <c r="T653" s="2">
        <f t="shared" si="68"/>
        <v>4209243.2819581991</v>
      </c>
      <c r="U653" s="3">
        <f>VLOOKUP($D653,[1]Sheet1!$A$2:$U$706,8,FALSE)</f>
        <v>1</v>
      </c>
      <c r="V653" s="4">
        <v>22</v>
      </c>
      <c r="W653" s="3">
        <f>VLOOKUP($D653,[1]Sheet1!$A$2:$U$706,9,FALSE)</f>
        <v>22</v>
      </c>
      <c r="X653" s="3">
        <f>VLOOKUP($D653,[1]Sheet1!$A$2:$U$706,11,FALSE)</f>
        <v>175</v>
      </c>
      <c r="Y653" s="3">
        <f>VLOOKUP($D653,[1]Sheet1!$A$2:$U$706,15,FALSE)</f>
        <v>0</v>
      </c>
      <c r="Z653" s="3">
        <f>VLOOKUP($D653,[1]Sheet1!$A$2:$U$706,16,FALSE)</f>
        <v>0</v>
      </c>
      <c r="AA653">
        <v>19</v>
      </c>
      <c r="AB653">
        <v>13</v>
      </c>
      <c r="AC653">
        <v>39</v>
      </c>
      <c r="AD653" t="s">
        <v>84</v>
      </c>
      <c r="AE653">
        <v>19</v>
      </c>
      <c r="AF653">
        <v>16.133828489999999</v>
      </c>
      <c r="AG653">
        <v>2515662.5150000001</v>
      </c>
      <c r="AH653">
        <v>6861344.0939999996</v>
      </c>
      <c r="AI653">
        <v>196.61199999999999</v>
      </c>
      <c r="AJ653" t="s">
        <v>62</v>
      </c>
      <c r="AK653">
        <v>-99</v>
      </c>
      <c r="AL653" t="s">
        <v>54</v>
      </c>
      <c r="AM653" t="s">
        <v>55</v>
      </c>
      <c r="AN653">
        <v>0</v>
      </c>
      <c r="AO653">
        <v>3</v>
      </c>
      <c r="AP653">
        <v>-99</v>
      </c>
      <c r="AQ653">
        <v>-99</v>
      </c>
      <c r="AR653">
        <v>-99</v>
      </c>
      <c r="AS653">
        <v>-99</v>
      </c>
      <c r="AT653">
        <v>-99</v>
      </c>
      <c r="AV653">
        <v>-99</v>
      </c>
      <c r="AW653">
        <v>-99</v>
      </c>
      <c r="AX653">
        <v>-99</v>
      </c>
      <c r="AY653">
        <v>-99</v>
      </c>
      <c r="AZ653">
        <v>-99</v>
      </c>
      <c r="BA653">
        <v>-99</v>
      </c>
      <c r="BB653">
        <v>-99</v>
      </c>
      <c r="BC653">
        <v>-99</v>
      </c>
      <c r="BD653">
        <v>-99</v>
      </c>
      <c r="BE653">
        <v>-99</v>
      </c>
      <c r="BF653">
        <v>-99</v>
      </c>
      <c r="BG653">
        <v>-99</v>
      </c>
      <c r="BH653">
        <v>-99</v>
      </c>
      <c r="BJ653">
        <v>-99</v>
      </c>
      <c r="BK653">
        <v>-99</v>
      </c>
    </row>
    <row r="654" spans="1:63">
      <c r="A654">
        <v>6884</v>
      </c>
      <c r="B654" t="s">
        <v>50</v>
      </c>
      <c r="C654">
        <v>91</v>
      </c>
      <c r="D654" t="s">
        <v>133</v>
      </c>
      <c r="E654">
        <v>2</v>
      </c>
      <c r="F654">
        <v>2515672.9700000002</v>
      </c>
      <c r="G654">
        <v>6861289.9400000004</v>
      </c>
      <c r="H654" s="2">
        <f t="shared" si="63"/>
        <v>-5.9789631596185737</v>
      </c>
      <c r="I654" s="2">
        <f t="shared" si="64"/>
        <v>20.37588033787101</v>
      </c>
      <c r="J654" s="2">
        <f t="shared" si="65"/>
        <v>0</v>
      </c>
      <c r="K654" s="2">
        <f t="shared" si="66"/>
        <v>0</v>
      </c>
      <c r="L654" s="2">
        <f t="shared" si="69"/>
        <v>0</v>
      </c>
      <c r="M654">
        <v>207.02</v>
      </c>
      <c r="N654">
        <v>-99</v>
      </c>
      <c r="O654">
        <v>2009</v>
      </c>
      <c r="P654">
        <v>1</v>
      </c>
      <c r="Q654">
        <v>22</v>
      </c>
      <c r="R654">
        <v>223</v>
      </c>
      <c r="S654" s="2">
        <f t="shared" si="67"/>
        <v>39057.065267591708</v>
      </c>
      <c r="T654" s="2">
        <f t="shared" si="68"/>
        <v>8709725.5546729509</v>
      </c>
      <c r="U654" s="3">
        <f>VLOOKUP($D654,[1]Sheet1!$A$2:$U$706,8,FALSE)</f>
        <v>1</v>
      </c>
      <c r="V654" s="4">
        <v>22</v>
      </c>
      <c r="W654" s="3">
        <f>VLOOKUP($D654,[1]Sheet1!$A$2:$U$706,9,FALSE)</f>
        <v>22</v>
      </c>
      <c r="X654" s="3">
        <f>VLOOKUP($D654,[1]Sheet1!$A$2:$U$706,11,FALSE)</f>
        <v>191</v>
      </c>
      <c r="Y654" s="3">
        <f>VLOOKUP($D654,[1]Sheet1!$A$2:$U$706,15,FALSE)</f>
        <v>0</v>
      </c>
      <c r="Z654" s="3">
        <f>VLOOKUP($D654,[1]Sheet1!$A$2:$U$706,16,FALSE)</f>
        <v>0</v>
      </c>
      <c r="AA654">
        <v>20</v>
      </c>
      <c r="AB654">
        <v>13</v>
      </c>
      <c r="AC654">
        <v>-99</v>
      </c>
      <c r="AD654" t="s">
        <v>134</v>
      </c>
      <c r="AE654">
        <v>20</v>
      </c>
      <c r="AF654">
        <v>19.184466189999998</v>
      </c>
      <c r="AG654">
        <v>2515672.9700000002</v>
      </c>
      <c r="AH654">
        <v>6861289.9400000004</v>
      </c>
      <c r="AI654">
        <v>207.02</v>
      </c>
      <c r="AJ654" t="s">
        <v>90</v>
      </c>
      <c r="AK654">
        <v>-99</v>
      </c>
      <c r="AL654" t="s">
        <v>54</v>
      </c>
      <c r="AM654" t="s">
        <v>55</v>
      </c>
      <c r="AN654">
        <v>0</v>
      </c>
      <c r="AO654">
        <v>3</v>
      </c>
      <c r="AP654">
        <v>-99</v>
      </c>
      <c r="AQ654">
        <v>-99</v>
      </c>
      <c r="AR654">
        <v>-99</v>
      </c>
      <c r="AS654">
        <v>-99</v>
      </c>
      <c r="AT654">
        <v>-99</v>
      </c>
      <c r="AV654">
        <v>-99</v>
      </c>
      <c r="AW654">
        <v>-99</v>
      </c>
      <c r="AX654">
        <v>-99</v>
      </c>
      <c r="AY654">
        <v>-99</v>
      </c>
      <c r="AZ654">
        <v>-99</v>
      </c>
      <c r="BA654">
        <v>-99</v>
      </c>
      <c r="BB654">
        <v>-99</v>
      </c>
      <c r="BC654">
        <v>-99</v>
      </c>
      <c r="BD654">
        <v>-99</v>
      </c>
      <c r="BE654">
        <v>-99</v>
      </c>
      <c r="BF654">
        <v>-99</v>
      </c>
      <c r="BG654">
        <v>-99</v>
      </c>
      <c r="BH654">
        <v>-99</v>
      </c>
      <c r="BJ654">
        <v>-99</v>
      </c>
      <c r="BK654">
        <v>-99</v>
      </c>
    </row>
    <row r="655" spans="1:63">
      <c r="A655">
        <v>6893</v>
      </c>
      <c r="B655" t="s">
        <v>50</v>
      </c>
      <c r="C655">
        <v>100</v>
      </c>
      <c r="D655" t="s">
        <v>144</v>
      </c>
      <c r="E655">
        <v>2</v>
      </c>
      <c r="F655">
        <v>2515663.4</v>
      </c>
      <c r="G655">
        <v>6861298.46</v>
      </c>
      <c r="H655" s="2">
        <f t="shared" si="63"/>
        <v>-11.051621091987581</v>
      </c>
      <c r="I655" s="2">
        <f t="shared" si="64"/>
        <v>32.142079448002562</v>
      </c>
      <c r="J655" s="2">
        <f t="shared" si="65"/>
        <v>0</v>
      </c>
      <c r="K655" s="2">
        <f t="shared" si="66"/>
        <v>0</v>
      </c>
      <c r="L655" s="2">
        <f t="shared" si="69"/>
        <v>0</v>
      </c>
      <c r="M655">
        <v>205.9</v>
      </c>
      <c r="N655">
        <v>-99</v>
      </c>
      <c r="O655">
        <v>2009</v>
      </c>
      <c r="P655">
        <v>1</v>
      </c>
      <c r="Q655">
        <v>22</v>
      </c>
      <c r="R655">
        <v>230</v>
      </c>
      <c r="S655" s="2">
        <f t="shared" si="67"/>
        <v>41547.562843725012</v>
      </c>
      <c r="T655" s="2">
        <f t="shared" si="68"/>
        <v>9555939.4540567528</v>
      </c>
      <c r="U655" s="3">
        <f>VLOOKUP($D655,[1]Sheet1!$A$2:$U$706,8,FALSE)</f>
        <v>1</v>
      </c>
      <c r="V655" s="4">
        <v>22</v>
      </c>
      <c r="W655" s="3">
        <f>VLOOKUP($D655,[1]Sheet1!$A$2:$U$706,9,FALSE)</f>
        <v>22</v>
      </c>
      <c r="X655" s="3">
        <f>VLOOKUP($D655,[1]Sheet1!$A$2:$U$706,11,FALSE)</f>
        <v>200</v>
      </c>
      <c r="Y655" s="3">
        <f>VLOOKUP($D655,[1]Sheet1!$A$2:$U$706,15,FALSE)</f>
        <v>0</v>
      </c>
      <c r="Z655" s="3">
        <f>VLOOKUP($D655,[1]Sheet1!$A$2:$U$706,16,FALSE)</f>
        <v>0</v>
      </c>
      <c r="AA655">
        <v>-99</v>
      </c>
      <c r="AB655">
        <v>-99</v>
      </c>
      <c r="AC655">
        <v>-99</v>
      </c>
      <c r="AD655" t="s">
        <v>134</v>
      </c>
      <c r="AE655">
        <v>16.98</v>
      </c>
      <c r="AF655">
        <v>19.575430090000001</v>
      </c>
      <c r="AG655">
        <v>2515663.4</v>
      </c>
      <c r="AH655">
        <v>6861298.46</v>
      </c>
      <c r="AI655">
        <v>205.9</v>
      </c>
      <c r="AJ655" t="s">
        <v>90</v>
      </c>
      <c r="AK655">
        <v>-99</v>
      </c>
      <c r="AL655" t="s">
        <v>54</v>
      </c>
      <c r="AM655" t="s">
        <v>55</v>
      </c>
      <c r="AN655">
        <v>0</v>
      </c>
      <c r="AO655">
        <v>3</v>
      </c>
      <c r="AP655">
        <v>-99</v>
      </c>
      <c r="AQ655">
        <v>-99</v>
      </c>
      <c r="AR655">
        <v>-99</v>
      </c>
      <c r="AS655">
        <v>-99</v>
      </c>
      <c r="AT655">
        <v>-99</v>
      </c>
      <c r="AV655">
        <v>-99</v>
      </c>
      <c r="AW655">
        <v>-99</v>
      </c>
      <c r="AX655">
        <v>-99</v>
      </c>
      <c r="AY655">
        <v>-99</v>
      </c>
      <c r="AZ655">
        <v>-99</v>
      </c>
      <c r="BA655">
        <v>-99</v>
      </c>
      <c r="BB655">
        <v>-99</v>
      </c>
      <c r="BC655">
        <v>-99</v>
      </c>
      <c r="BD655">
        <v>-99</v>
      </c>
      <c r="BE655">
        <v>-99</v>
      </c>
      <c r="BF655">
        <v>-99</v>
      </c>
      <c r="BG655">
        <v>-99</v>
      </c>
      <c r="BH655">
        <v>-99</v>
      </c>
      <c r="BJ655">
        <v>-99</v>
      </c>
      <c r="BK655">
        <v>-99</v>
      </c>
    </row>
    <row r="656" spans="1:63">
      <c r="A656">
        <v>6899</v>
      </c>
      <c r="B656" t="s">
        <v>50</v>
      </c>
      <c r="C656">
        <v>106</v>
      </c>
      <c r="D656" t="s">
        <v>152</v>
      </c>
      <c r="E656">
        <v>2</v>
      </c>
      <c r="F656">
        <v>2515661.44</v>
      </c>
      <c r="G656">
        <v>6861304.7699999996</v>
      </c>
      <c r="H656" s="2">
        <f t="shared" si="63"/>
        <v>-10.16126312313502</v>
      </c>
      <c r="I656" s="2">
        <f t="shared" si="64"/>
        <v>38.689213376828462</v>
      </c>
      <c r="J656" s="2">
        <f t="shared" si="65"/>
        <v>0</v>
      </c>
      <c r="K656" s="2">
        <f t="shared" si="66"/>
        <v>0</v>
      </c>
      <c r="L656" s="2">
        <f t="shared" si="69"/>
        <v>0</v>
      </c>
      <c r="M656">
        <v>205.88</v>
      </c>
      <c r="N656">
        <v>-99</v>
      </c>
      <c r="O656">
        <v>2009</v>
      </c>
      <c r="P656">
        <v>1</v>
      </c>
      <c r="Q656">
        <v>22</v>
      </c>
      <c r="R656">
        <v>203</v>
      </c>
      <c r="S656" s="2">
        <f t="shared" si="67"/>
        <v>32365.472915445447</v>
      </c>
      <c r="T656" s="2">
        <f t="shared" si="68"/>
        <v>6570191.0018354254</v>
      </c>
      <c r="U656" s="3">
        <f>VLOOKUP($D656,[1]Sheet1!$A$2:$U$706,8,FALSE)</f>
        <v>1</v>
      </c>
      <c r="V656" s="4">
        <v>22</v>
      </c>
      <c r="W656" s="3">
        <f>VLOOKUP($D656,[1]Sheet1!$A$2:$U$706,9,FALSE)</f>
        <v>22</v>
      </c>
      <c r="X656" s="3">
        <f>VLOOKUP($D656,[1]Sheet1!$A$2:$U$706,11,FALSE)</f>
        <v>195</v>
      </c>
      <c r="Y656" s="3">
        <f>VLOOKUP($D656,[1]Sheet1!$A$2:$U$706,15,FALSE)</f>
        <v>0</v>
      </c>
      <c r="Z656" s="3">
        <f>VLOOKUP($D656,[1]Sheet1!$A$2:$U$706,16,FALSE)</f>
        <v>0</v>
      </c>
      <c r="AA656">
        <v>17</v>
      </c>
      <c r="AB656">
        <v>11</v>
      </c>
      <c r="AC656">
        <v>43</v>
      </c>
      <c r="AD656" t="s">
        <v>134</v>
      </c>
      <c r="AE656">
        <v>17</v>
      </c>
      <c r="AF656">
        <v>17.996098929999999</v>
      </c>
      <c r="AG656">
        <v>2515661.44</v>
      </c>
      <c r="AH656">
        <v>6861304.7699999996</v>
      </c>
      <c r="AI656">
        <v>205.88</v>
      </c>
      <c r="AJ656" t="s">
        <v>90</v>
      </c>
      <c r="AK656">
        <v>-99</v>
      </c>
      <c r="AL656" t="s">
        <v>54</v>
      </c>
      <c r="AM656" t="s">
        <v>55</v>
      </c>
      <c r="AN656">
        <v>0</v>
      </c>
      <c r="AO656">
        <v>3</v>
      </c>
      <c r="AP656">
        <v>-99</v>
      </c>
      <c r="AQ656">
        <v>-99</v>
      </c>
      <c r="AR656">
        <v>-99</v>
      </c>
      <c r="AS656">
        <v>-99</v>
      </c>
      <c r="AT656">
        <v>-99</v>
      </c>
      <c r="AV656">
        <v>-99</v>
      </c>
      <c r="AW656">
        <v>-99</v>
      </c>
      <c r="AX656">
        <v>-99</v>
      </c>
      <c r="AY656">
        <v>-99</v>
      </c>
      <c r="AZ656">
        <v>-99</v>
      </c>
      <c r="BA656">
        <v>-99</v>
      </c>
      <c r="BB656">
        <v>-99</v>
      </c>
      <c r="BC656">
        <v>-99</v>
      </c>
      <c r="BD656">
        <v>-99</v>
      </c>
      <c r="BE656">
        <v>-99</v>
      </c>
      <c r="BF656">
        <v>-99</v>
      </c>
      <c r="BG656">
        <v>-99</v>
      </c>
      <c r="BH656">
        <v>-99</v>
      </c>
      <c r="BJ656">
        <v>-99</v>
      </c>
      <c r="BK656">
        <v>-99</v>
      </c>
    </row>
    <row r="657" spans="1:63">
      <c r="A657">
        <v>6901</v>
      </c>
      <c r="B657" t="s">
        <v>50</v>
      </c>
      <c r="C657">
        <v>112</v>
      </c>
      <c r="D657" t="s">
        <v>155</v>
      </c>
      <c r="E657">
        <v>2</v>
      </c>
      <c r="F657">
        <v>2515684.7400000002</v>
      </c>
      <c r="G657">
        <v>6861274.2300000004</v>
      </c>
      <c r="H657" s="2">
        <f t="shared" si="63"/>
        <v>-1.9510533981109672</v>
      </c>
      <c r="I657" s="2">
        <f t="shared" si="64"/>
        <v>1.1635680628630989</v>
      </c>
      <c r="J657" s="2">
        <f t="shared" si="65"/>
        <v>0</v>
      </c>
      <c r="K657" s="2">
        <f t="shared" si="66"/>
        <v>0</v>
      </c>
      <c r="L657" s="2">
        <f t="shared" si="69"/>
        <v>0</v>
      </c>
      <c r="M657">
        <v>207.92</v>
      </c>
      <c r="N657">
        <v>-99</v>
      </c>
      <c r="O657">
        <v>2009</v>
      </c>
      <c r="P657">
        <v>1</v>
      </c>
      <c r="Q657">
        <v>22</v>
      </c>
      <c r="R657">
        <v>222</v>
      </c>
      <c r="S657" s="2">
        <f t="shared" si="67"/>
        <v>38707.563084879839</v>
      </c>
      <c r="T657" s="2">
        <f t="shared" si="68"/>
        <v>8593079.0048433244</v>
      </c>
      <c r="U657" s="3">
        <f>VLOOKUP($D657,[1]Sheet1!$A$2:$U$706,8,FALSE)</f>
        <v>1</v>
      </c>
      <c r="V657" s="4">
        <v>22</v>
      </c>
      <c r="W657" s="3">
        <f>VLOOKUP($D657,[1]Sheet1!$A$2:$U$706,9,FALSE)</f>
        <v>22</v>
      </c>
      <c r="X657" s="3">
        <f>VLOOKUP($D657,[1]Sheet1!$A$2:$U$706,11,FALSE)</f>
        <v>201</v>
      </c>
      <c r="Y657" s="3">
        <f>VLOOKUP($D657,[1]Sheet1!$A$2:$U$706,15,FALSE)</f>
        <v>0</v>
      </c>
      <c r="Z657" s="3">
        <f>VLOOKUP($D657,[1]Sheet1!$A$2:$U$706,16,FALSE)</f>
        <v>0</v>
      </c>
      <c r="AA657">
        <v>-99</v>
      </c>
      <c r="AB657">
        <v>-99</v>
      </c>
      <c r="AC657">
        <v>-99</v>
      </c>
      <c r="AD657" t="s">
        <v>156</v>
      </c>
      <c r="AE657">
        <v>20.52</v>
      </c>
      <c r="AF657">
        <v>19.12759793</v>
      </c>
      <c r="AG657">
        <v>2515684.7400000002</v>
      </c>
      <c r="AH657">
        <v>6861274.2300000004</v>
      </c>
      <c r="AI657">
        <v>207.92</v>
      </c>
      <c r="AJ657" t="s">
        <v>90</v>
      </c>
      <c r="AK657">
        <v>-99</v>
      </c>
      <c r="AL657" t="s">
        <v>54</v>
      </c>
      <c r="AM657" t="s">
        <v>55</v>
      </c>
      <c r="AN657">
        <v>0</v>
      </c>
      <c r="AO657">
        <v>3</v>
      </c>
      <c r="AP657">
        <v>-99</v>
      </c>
      <c r="AQ657">
        <v>-99</v>
      </c>
      <c r="AR657">
        <v>-99</v>
      </c>
      <c r="AS657">
        <v>-99</v>
      </c>
      <c r="AT657">
        <v>-99</v>
      </c>
      <c r="AV657">
        <v>-99</v>
      </c>
      <c r="AW657">
        <v>-99</v>
      </c>
      <c r="AX657">
        <v>-99</v>
      </c>
      <c r="AY657">
        <v>-99</v>
      </c>
      <c r="AZ657">
        <v>-99</v>
      </c>
      <c r="BA657">
        <v>-99</v>
      </c>
      <c r="BB657">
        <v>-99</v>
      </c>
      <c r="BC657">
        <v>-99</v>
      </c>
      <c r="BD657">
        <v>-99</v>
      </c>
      <c r="BE657">
        <v>-99</v>
      </c>
      <c r="BF657">
        <v>-99</v>
      </c>
      <c r="BG657">
        <v>-99</v>
      </c>
      <c r="BH657">
        <v>-99</v>
      </c>
      <c r="BJ657">
        <v>-99</v>
      </c>
      <c r="BK657">
        <v>-99</v>
      </c>
    </row>
    <row r="658" spans="1:63">
      <c r="A658">
        <v>6908</v>
      </c>
      <c r="B658" t="s">
        <v>50</v>
      </c>
      <c r="C658">
        <v>119</v>
      </c>
      <c r="D658" t="s">
        <v>164</v>
      </c>
      <c r="E658">
        <v>2</v>
      </c>
      <c r="F658">
        <v>2515679.39</v>
      </c>
      <c r="G658">
        <v>6861279.0499999998</v>
      </c>
      <c r="H658" s="2">
        <f t="shared" si="63"/>
        <v>-4.7627800375189242</v>
      </c>
      <c r="I658" s="2">
        <f t="shared" si="64"/>
        <v>7.7929792961578883</v>
      </c>
      <c r="J658" s="2">
        <f t="shared" si="65"/>
        <v>0</v>
      </c>
      <c r="K658" s="2">
        <f t="shared" si="66"/>
        <v>0</v>
      </c>
      <c r="L658" s="2">
        <f t="shared" si="69"/>
        <v>0</v>
      </c>
      <c r="M658">
        <v>206.21</v>
      </c>
      <c r="N658">
        <v>-99</v>
      </c>
      <c r="O658">
        <v>2009</v>
      </c>
      <c r="P658">
        <v>1</v>
      </c>
      <c r="Q658">
        <v>22</v>
      </c>
      <c r="R658">
        <v>220</v>
      </c>
      <c r="S658" s="2">
        <f t="shared" si="67"/>
        <v>38013.2711084365</v>
      </c>
      <c r="T658" s="2">
        <f t="shared" si="68"/>
        <v>8362919.64385603</v>
      </c>
      <c r="U658" s="3">
        <f>VLOOKUP($D658,[1]Sheet1!$A$2:$U$706,8,FALSE)</f>
        <v>1</v>
      </c>
      <c r="V658" s="4">
        <v>22</v>
      </c>
      <c r="W658" s="3">
        <f>VLOOKUP($D658,[1]Sheet1!$A$2:$U$706,9,FALSE)</f>
        <v>22</v>
      </c>
      <c r="X658" s="3">
        <f>VLOOKUP($D658,[1]Sheet1!$A$2:$U$706,11,FALSE)</f>
        <v>205</v>
      </c>
      <c r="Y658" s="3">
        <f>VLOOKUP($D658,[1]Sheet1!$A$2:$U$706,15,FALSE)</f>
        <v>0</v>
      </c>
      <c r="Z658" s="3">
        <f>VLOOKUP($D658,[1]Sheet1!$A$2:$U$706,16,FALSE)</f>
        <v>0</v>
      </c>
      <c r="AA658">
        <v>-99</v>
      </c>
      <c r="AB658">
        <v>-99</v>
      </c>
      <c r="AC658">
        <v>-99</v>
      </c>
      <c r="AD658" t="s">
        <v>165</v>
      </c>
      <c r="AE658">
        <v>18.68</v>
      </c>
      <c r="AF658">
        <v>19.01308367</v>
      </c>
      <c r="AG658">
        <v>2515679.39</v>
      </c>
      <c r="AH658">
        <v>6861279.0499999998</v>
      </c>
      <c r="AI658">
        <v>206.21</v>
      </c>
      <c r="AJ658" t="s">
        <v>90</v>
      </c>
      <c r="AK658">
        <v>-99</v>
      </c>
      <c r="AL658" t="s">
        <v>54</v>
      </c>
      <c r="AM658" t="s">
        <v>55</v>
      </c>
      <c r="AN658">
        <v>0</v>
      </c>
      <c r="AO658">
        <v>3</v>
      </c>
      <c r="AP658">
        <v>-99</v>
      </c>
      <c r="AQ658">
        <v>-99</v>
      </c>
      <c r="AR658">
        <v>-99</v>
      </c>
      <c r="AS658">
        <v>-99</v>
      </c>
      <c r="AT658">
        <v>-99</v>
      </c>
      <c r="AV658">
        <v>-99</v>
      </c>
      <c r="AW658">
        <v>-99</v>
      </c>
      <c r="AX658">
        <v>-99</v>
      </c>
      <c r="AY658">
        <v>-99</v>
      </c>
      <c r="AZ658">
        <v>-99</v>
      </c>
      <c r="BA658">
        <v>-99</v>
      </c>
      <c r="BB658">
        <v>-99</v>
      </c>
      <c r="BC658">
        <v>-99</v>
      </c>
      <c r="BD658">
        <v>-99</v>
      </c>
      <c r="BE658">
        <v>-99</v>
      </c>
      <c r="BF658">
        <v>-99</v>
      </c>
      <c r="BG658">
        <v>-99</v>
      </c>
      <c r="BH658">
        <v>-99</v>
      </c>
      <c r="BJ658">
        <v>-99</v>
      </c>
      <c r="BK658">
        <v>-99</v>
      </c>
    </row>
    <row r="659" spans="1:63">
      <c r="A659">
        <v>6919</v>
      </c>
      <c r="B659" t="s">
        <v>50</v>
      </c>
      <c r="C659">
        <v>130</v>
      </c>
      <c r="D659" t="s">
        <v>176</v>
      </c>
      <c r="E659">
        <v>2</v>
      </c>
      <c r="F659">
        <v>2515679.46</v>
      </c>
      <c r="G659">
        <v>6861293.3099999996</v>
      </c>
      <c r="H659" s="2">
        <f t="shared" si="63"/>
        <v>1.3271979197496222</v>
      </c>
      <c r="I659" s="2">
        <f t="shared" si="64"/>
        <v>20.68734506084694</v>
      </c>
      <c r="J659" s="2">
        <f t="shared" si="65"/>
        <v>1</v>
      </c>
      <c r="K659" s="2">
        <f t="shared" si="66"/>
        <v>0</v>
      </c>
      <c r="L659" s="2">
        <f t="shared" si="69"/>
        <v>0</v>
      </c>
      <c r="M659">
        <v>207.77</v>
      </c>
      <c r="N659">
        <v>-99</v>
      </c>
      <c r="O659">
        <v>2009</v>
      </c>
      <c r="P659">
        <v>1</v>
      </c>
      <c r="Q659">
        <v>22</v>
      </c>
      <c r="R659">
        <v>225</v>
      </c>
      <c r="S659" s="2">
        <f t="shared" si="67"/>
        <v>39760.782021995816</v>
      </c>
      <c r="T659" s="2">
        <f t="shared" si="68"/>
        <v>8946175.9549490586</v>
      </c>
      <c r="U659" s="3">
        <f>VLOOKUP($D659,[1]Sheet1!$A$2:$U$706,8,FALSE)</f>
        <v>1</v>
      </c>
      <c r="V659" s="4">
        <v>22</v>
      </c>
      <c r="W659" s="3">
        <f>VLOOKUP($D659,[1]Sheet1!$A$2:$U$706,9,FALSE)</f>
        <v>22</v>
      </c>
      <c r="X659" s="3">
        <f>VLOOKUP($D659,[1]Sheet1!$A$2:$U$706,11,FALSE)</f>
        <v>190</v>
      </c>
      <c r="Y659" s="3">
        <f>VLOOKUP($D659,[1]Sheet1!$A$2:$U$706,15,FALSE)</f>
        <v>0</v>
      </c>
      <c r="Z659" s="3">
        <f>VLOOKUP($D659,[1]Sheet1!$A$2:$U$706,16,FALSE)</f>
        <v>0</v>
      </c>
      <c r="AA659">
        <v>-99</v>
      </c>
      <c r="AB659">
        <v>-99</v>
      </c>
      <c r="AC659">
        <v>-99</v>
      </c>
      <c r="AD659" t="s">
        <v>177</v>
      </c>
      <c r="AE659">
        <v>20.170000000000002</v>
      </c>
      <c r="AF659">
        <v>19.297432789999998</v>
      </c>
      <c r="AG659">
        <v>2515679.46</v>
      </c>
      <c r="AH659">
        <v>6861293.3099999996</v>
      </c>
      <c r="AI659">
        <v>207.77</v>
      </c>
      <c r="AJ659" t="s">
        <v>90</v>
      </c>
      <c r="AK659">
        <v>-99</v>
      </c>
      <c r="AL659" t="s">
        <v>54</v>
      </c>
      <c r="AM659" t="s">
        <v>55</v>
      </c>
      <c r="AN659">
        <v>0</v>
      </c>
      <c r="AO659">
        <v>3</v>
      </c>
      <c r="AP659">
        <v>-99</v>
      </c>
      <c r="AQ659">
        <v>-99</v>
      </c>
      <c r="AR659">
        <v>-99</v>
      </c>
      <c r="AS659">
        <v>-99</v>
      </c>
      <c r="AT659">
        <v>-99</v>
      </c>
      <c r="AV659">
        <v>-99</v>
      </c>
      <c r="AW659">
        <v>-99</v>
      </c>
      <c r="AX659">
        <v>-99</v>
      </c>
      <c r="AY659">
        <v>-99</v>
      </c>
      <c r="AZ659">
        <v>-99</v>
      </c>
      <c r="BA659">
        <v>-99</v>
      </c>
      <c r="BB659">
        <v>-99</v>
      </c>
      <c r="BC659">
        <v>-99</v>
      </c>
      <c r="BD659">
        <v>-99</v>
      </c>
      <c r="BE659">
        <v>-99</v>
      </c>
      <c r="BF659">
        <v>-99</v>
      </c>
      <c r="BG659">
        <v>-99</v>
      </c>
      <c r="BH659">
        <v>-99</v>
      </c>
      <c r="BJ659">
        <v>-99</v>
      </c>
      <c r="BK659">
        <v>-99</v>
      </c>
    </row>
    <row r="660" spans="1:63">
      <c r="A660">
        <v>6938</v>
      </c>
      <c r="B660" t="s">
        <v>50</v>
      </c>
      <c r="C660">
        <v>150</v>
      </c>
      <c r="D660" t="s">
        <v>200</v>
      </c>
      <c r="E660">
        <v>2</v>
      </c>
      <c r="F660">
        <v>2515690.91</v>
      </c>
      <c r="G660">
        <v>6861285.3799999999</v>
      </c>
      <c r="H660" s="2">
        <f t="shared" si="63"/>
        <v>8.3530592660102805</v>
      </c>
      <c r="I660" s="2">
        <f t="shared" si="64"/>
        <v>8.6613452129066797</v>
      </c>
      <c r="J660" s="2">
        <f t="shared" si="65"/>
        <v>1</v>
      </c>
      <c r="K660" s="2">
        <f t="shared" si="66"/>
        <v>0</v>
      </c>
      <c r="L660" s="2">
        <f t="shared" si="69"/>
        <v>0</v>
      </c>
      <c r="M660">
        <v>204.96</v>
      </c>
      <c r="N660">
        <v>-99</v>
      </c>
      <c r="O660">
        <v>2009</v>
      </c>
      <c r="P660">
        <v>1</v>
      </c>
      <c r="Q660">
        <v>22</v>
      </c>
      <c r="R660">
        <v>198</v>
      </c>
      <c r="S660" s="2">
        <f t="shared" si="67"/>
        <v>30790.749597833561</v>
      </c>
      <c r="T660" s="2">
        <f t="shared" si="68"/>
        <v>6096568.4203710454</v>
      </c>
      <c r="U660" s="3">
        <f>VLOOKUP($D660,[1]Sheet1!$A$2:$U$706,8,FALSE)</f>
        <v>1</v>
      </c>
      <c r="V660" s="4">
        <v>22</v>
      </c>
      <c r="W660" s="3">
        <f>VLOOKUP($D660,[1]Sheet1!$A$2:$U$706,9,FALSE)</f>
        <v>22</v>
      </c>
      <c r="X660" s="3">
        <f>VLOOKUP($D660,[1]Sheet1!$A$2:$U$706,11,FALSE)</f>
        <v>180</v>
      </c>
      <c r="Y660" s="3">
        <f>VLOOKUP($D660,[1]Sheet1!$A$2:$U$706,15,FALSE)</f>
        <v>0</v>
      </c>
      <c r="Z660" s="3">
        <f>VLOOKUP($D660,[1]Sheet1!$A$2:$U$706,16,FALSE)</f>
        <v>0</v>
      </c>
      <c r="AA660">
        <v>-99</v>
      </c>
      <c r="AB660">
        <v>-99</v>
      </c>
      <c r="AC660">
        <v>-99</v>
      </c>
      <c r="AD660" t="s">
        <v>177</v>
      </c>
      <c r="AE660">
        <v>18.59</v>
      </c>
      <c r="AF660">
        <v>17.681393549999999</v>
      </c>
      <c r="AG660">
        <v>2515690.91</v>
      </c>
      <c r="AH660">
        <v>6861285.3799999999</v>
      </c>
      <c r="AI660">
        <v>204.96</v>
      </c>
      <c r="AJ660" t="s">
        <v>90</v>
      </c>
      <c r="AK660">
        <v>-99</v>
      </c>
      <c r="AL660" t="s">
        <v>54</v>
      </c>
      <c r="AM660" t="s">
        <v>55</v>
      </c>
      <c r="AN660">
        <v>0</v>
      </c>
      <c r="AO660">
        <v>3</v>
      </c>
      <c r="AP660">
        <v>-99</v>
      </c>
      <c r="AQ660">
        <v>-99</v>
      </c>
      <c r="AR660">
        <v>-99</v>
      </c>
      <c r="AS660">
        <v>-99</v>
      </c>
      <c r="AT660">
        <v>-99</v>
      </c>
      <c r="AV660">
        <v>-99</v>
      </c>
      <c r="AW660">
        <v>-99</v>
      </c>
      <c r="AX660">
        <v>-99</v>
      </c>
      <c r="AY660">
        <v>-99</v>
      </c>
      <c r="AZ660">
        <v>-99</v>
      </c>
      <c r="BA660">
        <v>-99</v>
      </c>
      <c r="BB660">
        <v>-99</v>
      </c>
      <c r="BC660">
        <v>-99</v>
      </c>
      <c r="BD660">
        <v>-99</v>
      </c>
      <c r="BE660">
        <v>-99</v>
      </c>
      <c r="BF660">
        <v>-99</v>
      </c>
      <c r="BG660">
        <v>-99</v>
      </c>
      <c r="BH660">
        <v>-99</v>
      </c>
      <c r="BJ660">
        <v>-99</v>
      </c>
      <c r="BK660">
        <v>-99</v>
      </c>
    </row>
    <row r="661" spans="1:63">
      <c r="A661">
        <v>6939</v>
      </c>
      <c r="B661" t="s">
        <v>50</v>
      </c>
      <c r="C661">
        <v>151</v>
      </c>
      <c r="D661" t="s">
        <v>201</v>
      </c>
      <c r="E661">
        <v>2</v>
      </c>
      <c r="F661">
        <v>2515689</v>
      </c>
      <c r="G661">
        <v>6861288.1699999999</v>
      </c>
      <c r="H661" s="2">
        <f t="shared" si="63"/>
        <v>7.8011163429075241</v>
      </c>
      <c r="I661" s="2">
        <f t="shared" si="64"/>
        <v>11.997144818760406</v>
      </c>
      <c r="J661" s="2">
        <f t="shared" si="65"/>
        <v>1</v>
      </c>
      <c r="K661" s="2">
        <f t="shared" si="66"/>
        <v>0</v>
      </c>
      <c r="L661" s="2">
        <f t="shared" si="69"/>
        <v>0</v>
      </c>
      <c r="M661">
        <v>206.58</v>
      </c>
      <c r="N661">
        <v>-99</v>
      </c>
      <c r="O661">
        <v>2009</v>
      </c>
      <c r="P661">
        <v>1</v>
      </c>
      <c r="Q661">
        <v>22</v>
      </c>
      <c r="R661">
        <v>211</v>
      </c>
      <c r="S661" s="2">
        <f t="shared" si="67"/>
        <v>34966.711632617793</v>
      </c>
      <c r="T661" s="2">
        <f t="shared" si="68"/>
        <v>7377976.1544823544</v>
      </c>
      <c r="U661" s="3">
        <f>VLOOKUP($D661,[1]Sheet1!$A$2:$U$706,8,FALSE)</f>
        <v>1</v>
      </c>
      <c r="V661" s="4">
        <v>22</v>
      </c>
      <c r="W661" s="3">
        <f>VLOOKUP($D661,[1]Sheet1!$A$2:$U$706,9,FALSE)</f>
        <v>22</v>
      </c>
      <c r="X661" s="3">
        <f>VLOOKUP($D661,[1]Sheet1!$A$2:$U$706,11,FALSE)</f>
        <v>193</v>
      </c>
      <c r="Y661" s="3">
        <f>VLOOKUP($D661,[1]Sheet1!$A$2:$U$706,15,FALSE)</f>
        <v>0</v>
      </c>
      <c r="Z661" s="3">
        <f>VLOOKUP($D661,[1]Sheet1!$A$2:$U$706,16,FALSE)</f>
        <v>0</v>
      </c>
      <c r="AA661">
        <v>-99</v>
      </c>
      <c r="AB661">
        <v>-99</v>
      </c>
      <c r="AC661">
        <v>-99</v>
      </c>
      <c r="AD661" t="s">
        <v>84</v>
      </c>
      <c r="AE661">
        <v>20.170000000000002</v>
      </c>
      <c r="AF661">
        <v>18.48461957</v>
      </c>
      <c r="AG661">
        <v>2515689</v>
      </c>
      <c r="AH661">
        <v>6861288.1699999999</v>
      </c>
      <c r="AI661">
        <v>206.58</v>
      </c>
      <c r="AJ661" t="s">
        <v>90</v>
      </c>
      <c r="AK661">
        <v>-99</v>
      </c>
      <c r="AL661" t="s">
        <v>54</v>
      </c>
      <c r="AM661" t="s">
        <v>55</v>
      </c>
      <c r="AN661">
        <v>0</v>
      </c>
      <c r="AO661">
        <v>3</v>
      </c>
      <c r="AP661">
        <v>-99</v>
      </c>
      <c r="AQ661">
        <v>-99</v>
      </c>
      <c r="AR661">
        <v>-99</v>
      </c>
      <c r="AS661">
        <v>-99</v>
      </c>
      <c r="AT661">
        <v>-99</v>
      </c>
      <c r="AV661">
        <v>-99</v>
      </c>
      <c r="AW661">
        <v>-99</v>
      </c>
      <c r="AX661">
        <v>-99</v>
      </c>
      <c r="AY661">
        <v>-99</v>
      </c>
      <c r="AZ661">
        <v>-99</v>
      </c>
      <c r="BA661">
        <v>-99</v>
      </c>
      <c r="BB661">
        <v>-99</v>
      </c>
      <c r="BC661">
        <v>-99</v>
      </c>
      <c r="BD661">
        <v>-99</v>
      </c>
      <c r="BE661">
        <v>-99</v>
      </c>
      <c r="BF661">
        <v>-99</v>
      </c>
      <c r="BG661">
        <v>-99</v>
      </c>
      <c r="BH661">
        <v>-99</v>
      </c>
      <c r="BJ661">
        <v>-99</v>
      </c>
      <c r="BK661">
        <v>-99</v>
      </c>
    </row>
    <row r="662" spans="1:63">
      <c r="A662">
        <v>6941</v>
      </c>
      <c r="B662" t="s">
        <v>50</v>
      </c>
      <c r="C662">
        <v>153</v>
      </c>
      <c r="D662" t="s">
        <v>203</v>
      </c>
      <c r="E662">
        <v>2</v>
      </c>
      <c r="F662">
        <v>2515684.65</v>
      </c>
      <c r="G662">
        <v>6861292.0700000003</v>
      </c>
      <c r="H662" s="2">
        <f t="shared" si="63"/>
        <v>5.5068886901598555</v>
      </c>
      <c r="I662" s="2">
        <f t="shared" si="64"/>
        <v>17.370134627152368</v>
      </c>
      <c r="J662" s="2">
        <f t="shared" si="65"/>
        <v>1</v>
      </c>
      <c r="K662" s="2">
        <f t="shared" si="66"/>
        <v>0</v>
      </c>
      <c r="L662" s="2">
        <f t="shared" si="69"/>
        <v>0</v>
      </c>
      <c r="M662">
        <v>207.21</v>
      </c>
      <c r="N662">
        <v>-99</v>
      </c>
      <c r="O662">
        <v>2009</v>
      </c>
      <c r="P662">
        <v>1</v>
      </c>
      <c r="Q662">
        <v>22</v>
      </c>
      <c r="R662">
        <v>225</v>
      </c>
      <c r="S662" s="2">
        <f t="shared" si="67"/>
        <v>39760.782021995816</v>
      </c>
      <c r="T662" s="2">
        <f t="shared" si="68"/>
        <v>8946175.9549490586</v>
      </c>
      <c r="U662" s="3">
        <f>VLOOKUP($D662,[1]Sheet1!$A$2:$U$706,8,FALSE)</f>
        <v>1</v>
      </c>
      <c r="V662" s="4">
        <v>22</v>
      </c>
      <c r="W662" s="3">
        <f>VLOOKUP($D662,[1]Sheet1!$A$2:$U$706,9,FALSE)</f>
        <v>22</v>
      </c>
      <c r="X662" s="3">
        <f>VLOOKUP($D662,[1]Sheet1!$A$2:$U$706,11,FALSE)</f>
        <v>202</v>
      </c>
      <c r="Y662" s="3">
        <f>VLOOKUP($D662,[1]Sheet1!$A$2:$U$706,15,FALSE)</f>
        <v>0</v>
      </c>
      <c r="Z662" s="3">
        <f>VLOOKUP($D662,[1]Sheet1!$A$2:$U$706,16,FALSE)</f>
        <v>0</v>
      </c>
      <c r="AA662">
        <v>-99</v>
      </c>
      <c r="AB662">
        <v>-99</v>
      </c>
      <c r="AC662">
        <v>-99</v>
      </c>
      <c r="AD662" t="s">
        <v>114</v>
      </c>
      <c r="AE662">
        <v>20.53</v>
      </c>
      <c r="AF662">
        <v>19.297432789999998</v>
      </c>
      <c r="AG662">
        <v>2515684.65</v>
      </c>
      <c r="AH662">
        <v>6861292.0700000003</v>
      </c>
      <c r="AI662">
        <v>207.21</v>
      </c>
      <c r="AJ662" t="s">
        <v>90</v>
      </c>
      <c r="AK662">
        <v>-99</v>
      </c>
      <c r="AL662" t="s">
        <v>54</v>
      </c>
      <c r="AM662" t="s">
        <v>55</v>
      </c>
      <c r="AN662">
        <v>0</v>
      </c>
      <c r="AO662">
        <v>3</v>
      </c>
      <c r="AP662">
        <v>-99</v>
      </c>
      <c r="AQ662">
        <v>-99</v>
      </c>
      <c r="AR662">
        <v>-99</v>
      </c>
      <c r="AS662">
        <v>-99</v>
      </c>
      <c r="AT662">
        <v>-99</v>
      </c>
      <c r="AV662">
        <v>-99</v>
      </c>
      <c r="AW662">
        <v>-99</v>
      </c>
      <c r="AX662">
        <v>-99</v>
      </c>
      <c r="AY662">
        <v>-99</v>
      </c>
      <c r="AZ662">
        <v>-99</v>
      </c>
      <c r="BA662">
        <v>-99</v>
      </c>
      <c r="BB662">
        <v>-99</v>
      </c>
      <c r="BC662">
        <v>-99</v>
      </c>
      <c r="BD662">
        <v>-99</v>
      </c>
      <c r="BE662">
        <v>-99</v>
      </c>
      <c r="BF662">
        <v>-99</v>
      </c>
      <c r="BG662">
        <v>-99</v>
      </c>
      <c r="BH662">
        <v>-99</v>
      </c>
      <c r="BJ662">
        <v>-99</v>
      </c>
      <c r="BK662">
        <v>-99</v>
      </c>
    </row>
    <row r="663" spans="1:63">
      <c r="A663">
        <v>6945</v>
      </c>
      <c r="B663" t="s">
        <v>50</v>
      </c>
      <c r="C663">
        <v>157</v>
      </c>
      <c r="D663" t="s">
        <v>208</v>
      </c>
      <c r="E663">
        <v>2</v>
      </c>
      <c r="F663">
        <v>2515680.4300000002</v>
      </c>
      <c r="G663">
        <v>6861303.96</v>
      </c>
      <c r="H663" s="2">
        <f t="shared" si="63"/>
        <v>6.7072009610567536</v>
      </c>
      <c r="I663" s="2">
        <f t="shared" si="64"/>
        <v>29.929583279149817</v>
      </c>
      <c r="J663" s="2">
        <f t="shared" si="65"/>
        <v>1</v>
      </c>
      <c r="K663" s="2">
        <f t="shared" si="66"/>
        <v>0</v>
      </c>
      <c r="L663" s="2">
        <f t="shared" si="69"/>
        <v>0</v>
      </c>
      <c r="M663">
        <v>207.21</v>
      </c>
      <c r="N663">
        <v>-99</v>
      </c>
      <c r="O663">
        <v>2009</v>
      </c>
      <c r="P663">
        <v>1</v>
      </c>
      <c r="Q663">
        <v>22</v>
      </c>
      <c r="R663">
        <v>228</v>
      </c>
      <c r="S663" s="2">
        <f t="shared" si="67"/>
        <v>40828.138126052952</v>
      </c>
      <c r="T663" s="2">
        <f t="shared" si="68"/>
        <v>9308815.4927400723</v>
      </c>
      <c r="U663" s="3">
        <f>VLOOKUP($D663,[1]Sheet1!$A$2:$U$706,8,FALSE)</f>
        <v>1</v>
      </c>
      <c r="V663" s="4">
        <v>22</v>
      </c>
      <c r="W663" s="3">
        <f>VLOOKUP($D663,[1]Sheet1!$A$2:$U$706,9,FALSE)</f>
        <v>22</v>
      </c>
      <c r="X663" s="3">
        <f>VLOOKUP($D663,[1]Sheet1!$A$2:$U$706,11,FALSE)</f>
        <v>196</v>
      </c>
      <c r="Y663" s="3">
        <f>VLOOKUP($D663,[1]Sheet1!$A$2:$U$706,15,FALSE)</f>
        <v>0</v>
      </c>
      <c r="Z663" s="3">
        <f>VLOOKUP($D663,[1]Sheet1!$A$2:$U$706,16,FALSE)</f>
        <v>0</v>
      </c>
      <c r="AA663">
        <v>20</v>
      </c>
      <c r="AB663">
        <v>12</v>
      </c>
      <c r="AC663">
        <v>50</v>
      </c>
      <c r="AD663" t="s">
        <v>84</v>
      </c>
      <c r="AE663">
        <v>20</v>
      </c>
      <c r="AF663">
        <v>19.464981099999999</v>
      </c>
      <c r="AG663">
        <v>2515680.4300000002</v>
      </c>
      <c r="AH663">
        <v>6861303.96</v>
      </c>
      <c r="AI663">
        <v>207.21</v>
      </c>
      <c r="AJ663" t="s">
        <v>90</v>
      </c>
      <c r="AK663">
        <v>-99</v>
      </c>
      <c r="AL663" t="s">
        <v>54</v>
      </c>
      <c r="AM663" t="s">
        <v>55</v>
      </c>
      <c r="AN663">
        <v>0</v>
      </c>
      <c r="AO663">
        <v>3</v>
      </c>
      <c r="AP663">
        <v>-99</v>
      </c>
      <c r="AQ663">
        <v>-99</v>
      </c>
      <c r="AR663">
        <v>-99</v>
      </c>
      <c r="AS663">
        <v>-99</v>
      </c>
      <c r="AT663">
        <v>-99</v>
      </c>
      <c r="AV663">
        <v>-99</v>
      </c>
      <c r="AW663">
        <v>-99</v>
      </c>
      <c r="AX663">
        <v>-99</v>
      </c>
      <c r="AY663">
        <v>-99</v>
      </c>
      <c r="AZ663">
        <v>-99</v>
      </c>
      <c r="BA663">
        <v>-99</v>
      </c>
      <c r="BB663">
        <v>-99</v>
      </c>
      <c r="BC663">
        <v>-99</v>
      </c>
      <c r="BD663">
        <v>-99</v>
      </c>
      <c r="BE663">
        <v>-99</v>
      </c>
      <c r="BF663">
        <v>-99</v>
      </c>
      <c r="BG663">
        <v>-99</v>
      </c>
      <c r="BH663">
        <v>-99</v>
      </c>
      <c r="BJ663">
        <v>-99</v>
      </c>
      <c r="BK663">
        <v>-99</v>
      </c>
    </row>
    <row r="664" spans="1:63">
      <c r="A664">
        <v>7043</v>
      </c>
      <c r="B664" t="s">
        <v>253</v>
      </c>
      <c r="C664">
        <v>250</v>
      </c>
      <c r="D664" t="s">
        <v>329</v>
      </c>
      <c r="E664">
        <v>2</v>
      </c>
      <c r="F664">
        <v>2515657.04</v>
      </c>
      <c r="G664">
        <v>6861308.5300000003</v>
      </c>
      <c r="H664" s="2">
        <f t="shared" si="63"/>
        <v>-12.559972721567711</v>
      </c>
      <c r="I664" s="2">
        <f t="shared" si="64"/>
        <v>43.956451008347472</v>
      </c>
      <c r="J664" s="2">
        <f t="shared" si="65"/>
        <v>0</v>
      </c>
      <c r="K664" s="2">
        <f t="shared" si="66"/>
        <v>0</v>
      </c>
      <c r="L664" s="2">
        <f t="shared" si="69"/>
        <v>0</v>
      </c>
      <c r="M664">
        <v>207.37</v>
      </c>
      <c r="N664">
        <v>-99</v>
      </c>
      <c r="O664">
        <v>2009</v>
      </c>
      <c r="P664">
        <v>1</v>
      </c>
      <c r="Q664">
        <v>22</v>
      </c>
      <c r="R664">
        <v>188</v>
      </c>
      <c r="S664" s="2">
        <f t="shared" si="67"/>
        <v>27759.112687119414</v>
      </c>
      <c r="T664" s="2">
        <f t="shared" si="68"/>
        <v>5218713.1851784494</v>
      </c>
      <c r="U664" s="3">
        <f>VLOOKUP($D664,[1]Sheet1!$A$2:$U$706,8,FALSE)</f>
        <v>1</v>
      </c>
      <c r="V664" s="4">
        <v>22</v>
      </c>
      <c r="W664" s="3">
        <f>VLOOKUP($D664,[1]Sheet1!$A$2:$U$706,9,FALSE)</f>
        <v>22</v>
      </c>
      <c r="X664" s="3">
        <f>VLOOKUP($D664,[1]Sheet1!$A$2:$U$706,11,FALSE)</f>
        <v>198</v>
      </c>
      <c r="Y664" s="3">
        <f>VLOOKUP($D664,[1]Sheet1!$A$2:$U$706,15,FALSE)</f>
        <v>0</v>
      </c>
      <c r="Z664" s="3">
        <f>VLOOKUP($D664,[1]Sheet1!$A$2:$U$706,16,FALSE)</f>
        <v>0</v>
      </c>
      <c r="AA664">
        <v>-99</v>
      </c>
      <c r="AB664">
        <v>-99</v>
      </c>
      <c r="AC664">
        <v>-99</v>
      </c>
      <c r="AD664" t="s">
        <v>156</v>
      </c>
      <c r="AE664">
        <v>17.95</v>
      </c>
      <c r="AF664">
        <v>17.029312829999999</v>
      </c>
      <c r="AG664">
        <v>2515657.04</v>
      </c>
      <c r="AH664">
        <v>6861308.5300000003</v>
      </c>
      <c r="AI664">
        <v>207.37</v>
      </c>
      <c r="AJ664" t="s">
        <v>90</v>
      </c>
      <c r="AK664">
        <v>-99</v>
      </c>
      <c r="AL664" t="s">
        <v>54</v>
      </c>
      <c r="AM664" t="s">
        <v>55</v>
      </c>
      <c r="AN664">
        <v>0</v>
      </c>
      <c r="AO664">
        <v>3</v>
      </c>
      <c r="AP664">
        <v>-99</v>
      </c>
      <c r="AQ664">
        <v>-99</v>
      </c>
      <c r="AR664">
        <v>-99</v>
      </c>
      <c r="AS664">
        <v>-99</v>
      </c>
      <c r="AT664">
        <v>-99</v>
      </c>
      <c r="AV664">
        <v>-99</v>
      </c>
      <c r="AW664">
        <v>-99</v>
      </c>
      <c r="AX664">
        <v>-99</v>
      </c>
      <c r="AY664">
        <v>-99</v>
      </c>
      <c r="AZ664">
        <v>-99</v>
      </c>
      <c r="BA664">
        <v>-99</v>
      </c>
      <c r="BB664">
        <v>-99</v>
      </c>
      <c r="BC664">
        <v>-99</v>
      </c>
      <c r="BD664">
        <v>-99</v>
      </c>
      <c r="BE664">
        <v>-99</v>
      </c>
      <c r="BF664">
        <v>-99</v>
      </c>
      <c r="BG664">
        <v>-99</v>
      </c>
      <c r="BH664">
        <v>-99</v>
      </c>
      <c r="BJ664">
        <v>-99</v>
      </c>
      <c r="BK664">
        <v>-99</v>
      </c>
    </row>
    <row r="665" spans="1:63">
      <c r="A665">
        <v>7047</v>
      </c>
      <c r="B665" t="s">
        <v>253</v>
      </c>
      <c r="C665">
        <v>254</v>
      </c>
      <c r="D665" t="s">
        <v>334</v>
      </c>
      <c r="E665">
        <v>2</v>
      </c>
      <c r="F665">
        <v>2515655.15</v>
      </c>
      <c r="G665">
        <v>6861314.7400000002</v>
      </c>
      <c r="H665" s="2">
        <f t="shared" si="63"/>
        <v>-11.648435033791149</v>
      </c>
      <c r="I665" s="2">
        <f t="shared" si="64"/>
        <v>50.383370880556328</v>
      </c>
      <c r="J665" s="2">
        <f t="shared" si="65"/>
        <v>0</v>
      </c>
      <c r="K665" s="2">
        <f t="shared" si="66"/>
        <v>0</v>
      </c>
      <c r="L665" s="2">
        <f t="shared" si="69"/>
        <v>0</v>
      </c>
      <c r="M665">
        <v>209.3</v>
      </c>
      <c r="N665">
        <v>-99</v>
      </c>
      <c r="O665">
        <v>2009</v>
      </c>
      <c r="P665">
        <v>1</v>
      </c>
      <c r="Q665">
        <v>22</v>
      </c>
      <c r="R665">
        <v>253</v>
      </c>
      <c r="S665" s="2">
        <f t="shared" si="67"/>
        <v>50272.551040907267</v>
      </c>
      <c r="T665" s="2">
        <f t="shared" si="68"/>
        <v>12718955.413349539</v>
      </c>
      <c r="U665" s="3">
        <f>VLOOKUP($D665,[1]Sheet1!$A$2:$U$706,8,FALSE)</f>
        <v>1</v>
      </c>
      <c r="V665" s="4">
        <v>22</v>
      </c>
      <c r="W665" s="3">
        <f>VLOOKUP($D665,[1]Sheet1!$A$2:$U$706,9,FALSE)</f>
        <v>22</v>
      </c>
      <c r="X665" s="3">
        <f>VLOOKUP($D665,[1]Sheet1!$A$2:$U$706,11,FALSE)</f>
        <v>240</v>
      </c>
      <c r="Y665" s="3">
        <f>VLOOKUP($D665,[1]Sheet1!$A$2:$U$706,15,FALSE)</f>
        <v>0</v>
      </c>
      <c r="Z665" s="3">
        <f>VLOOKUP($D665,[1]Sheet1!$A$2:$U$706,16,FALSE)</f>
        <v>0</v>
      </c>
      <c r="AA665">
        <v>-99</v>
      </c>
      <c r="AB665">
        <v>-99</v>
      </c>
      <c r="AC665">
        <v>-99</v>
      </c>
      <c r="AD665" t="s">
        <v>335</v>
      </c>
      <c r="AE665">
        <v>20.43</v>
      </c>
      <c r="AF665">
        <v>20.777634379999999</v>
      </c>
      <c r="AG665">
        <v>2515655.15</v>
      </c>
      <c r="AH665">
        <v>6861314.7400000002</v>
      </c>
      <c r="AI665">
        <v>209.3</v>
      </c>
      <c r="AJ665" t="s">
        <v>90</v>
      </c>
      <c r="AK665">
        <v>-99</v>
      </c>
      <c r="AL665" t="s">
        <v>54</v>
      </c>
      <c r="AM665" t="s">
        <v>55</v>
      </c>
      <c r="AN665">
        <v>0</v>
      </c>
      <c r="AO665">
        <v>3</v>
      </c>
      <c r="AP665">
        <v>-99</v>
      </c>
      <c r="AQ665">
        <v>-99</v>
      </c>
      <c r="AR665">
        <v>-99</v>
      </c>
      <c r="AS665">
        <v>-99</v>
      </c>
      <c r="AT665">
        <v>-99</v>
      </c>
      <c r="AV665">
        <v>-99</v>
      </c>
      <c r="AW665">
        <v>-99</v>
      </c>
      <c r="AX665">
        <v>-99</v>
      </c>
      <c r="AY665">
        <v>-99</v>
      </c>
      <c r="AZ665">
        <v>-99</v>
      </c>
      <c r="BA665">
        <v>-99</v>
      </c>
      <c r="BB665">
        <v>-99</v>
      </c>
      <c r="BC665">
        <v>-99</v>
      </c>
      <c r="BD665">
        <v>-99</v>
      </c>
      <c r="BE665">
        <v>-99</v>
      </c>
      <c r="BF665">
        <v>-99</v>
      </c>
      <c r="BG665">
        <v>-99</v>
      </c>
      <c r="BH665">
        <v>-99</v>
      </c>
      <c r="BJ665">
        <v>-99</v>
      </c>
      <c r="BK665">
        <v>-99</v>
      </c>
    </row>
    <row r="666" spans="1:63">
      <c r="A666">
        <v>7057</v>
      </c>
      <c r="B666" t="s">
        <v>253</v>
      </c>
      <c r="C666">
        <v>264</v>
      </c>
      <c r="D666" t="s">
        <v>346</v>
      </c>
      <c r="E666">
        <v>2</v>
      </c>
      <c r="F666">
        <v>2515654.38</v>
      </c>
      <c r="G666">
        <v>6861325.6699999999</v>
      </c>
      <c r="H666" s="2">
        <f t="shared" si="63"/>
        <v>-7.7270744291263576</v>
      </c>
      <c r="I666" s="2">
        <f t="shared" si="64"/>
        <v>60.614731054145025</v>
      </c>
      <c r="J666" s="2">
        <f t="shared" si="65"/>
        <v>0</v>
      </c>
      <c r="K666" s="2">
        <f t="shared" si="66"/>
        <v>0</v>
      </c>
      <c r="L666" s="2">
        <f t="shared" si="69"/>
        <v>0</v>
      </c>
      <c r="M666">
        <v>206.05</v>
      </c>
      <c r="N666">
        <v>-99</v>
      </c>
      <c r="O666">
        <v>2009</v>
      </c>
      <c r="P666">
        <v>1</v>
      </c>
      <c r="Q666">
        <v>22</v>
      </c>
      <c r="R666">
        <v>218</v>
      </c>
      <c r="S666" s="2">
        <f t="shared" si="67"/>
        <v>37325.26231730033</v>
      </c>
      <c r="T666" s="2">
        <f t="shared" si="68"/>
        <v>8136907.1851714719</v>
      </c>
      <c r="U666" s="3">
        <f>VLOOKUP($D666,[1]Sheet1!$A$2:$U$706,8,FALSE)</f>
        <v>1</v>
      </c>
      <c r="V666" s="4">
        <v>22</v>
      </c>
      <c r="W666" s="3">
        <f>VLOOKUP($D666,[1]Sheet1!$A$2:$U$706,9,FALSE)</f>
        <v>22</v>
      </c>
      <c r="X666" s="3">
        <f>VLOOKUP($D666,[1]Sheet1!$A$2:$U$706,11,FALSE)</f>
        <v>207</v>
      </c>
      <c r="Y666" s="3">
        <f>VLOOKUP($D666,[1]Sheet1!$A$2:$U$706,15,FALSE)</f>
        <v>0</v>
      </c>
      <c r="Z666" s="3">
        <f>VLOOKUP($D666,[1]Sheet1!$A$2:$U$706,16,FALSE)</f>
        <v>0</v>
      </c>
      <c r="AA666">
        <v>-99</v>
      </c>
      <c r="AB666">
        <v>-99</v>
      </c>
      <c r="AC666">
        <v>-99</v>
      </c>
      <c r="AD666" t="s">
        <v>335</v>
      </c>
      <c r="AE666">
        <v>18.14</v>
      </c>
      <c r="AF666">
        <v>18.89752184</v>
      </c>
      <c r="AG666">
        <v>2515654.38</v>
      </c>
      <c r="AH666">
        <v>6861325.6699999999</v>
      </c>
      <c r="AI666">
        <v>206.05</v>
      </c>
      <c r="AJ666" t="s">
        <v>90</v>
      </c>
      <c r="AK666">
        <v>-99</v>
      </c>
      <c r="AL666" t="s">
        <v>54</v>
      </c>
      <c r="AM666" t="s">
        <v>55</v>
      </c>
      <c r="AN666">
        <v>0</v>
      </c>
      <c r="AO666">
        <v>3</v>
      </c>
      <c r="AP666">
        <v>-99</v>
      </c>
      <c r="AQ666">
        <v>-99</v>
      </c>
      <c r="AR666">
        <v>-99</v>
      </c>
      <c r="AS666">
        <v>-99</v>
      </c>
      <c r="AT666">
        <v>-99</v>
      </c>
      <c r="AV666">
        <v>-99</v>
      </c>
      <c r="AW666">
        <v>-99</v>
      </c>
      <c r="AX666">
        <v>-99</v>
      </c>
      <c r="AY666">
        <v>-99</v>
      </c>
      <c r="AZ666">
        <v>-99</v>
      </c>
      <c r="BA666">
        <v>-99</v>
      </c>
      <c r="BB666">
        <v>-99</v>
      </c>
      <c r="BC666">
        <v>-99</v>
      </c>
      <c r="BD666">
        <v>-99</v>
      </c>
      <c r="BE666">
        <v>-99</v>
      </c>
      <c r="BF666">
        <v>-99</v>
      </c>
      <c r="BG666">
        <v>-99</v>
      </c>
      <c r="BH666">
        <v>-99</v>
      </c>
      <c r="BJ666">
        <v>-99</v>
      </c>
      <c r="BK666">
        <v>-99</v>
      </c>
    </row>
    <row r="667" spans="1:63">
      <c r="A667">
        <v>7078</v>
      </c>
      <c r="B667" t="s">
        <v>253</v>
      </c>
      <c r="C667">
        <v>288</v>
      </c>
      <c r="D667" t="s">
        <v>373</v>
      </c>
      <c r="E667">
        <v>2</v>
      </c>
      <c r="F667">
        <v>2515665.4500000002</v>
      </c>
      <c r="G667">
        <v>6861308.2300000004</v>
      </c>
      <c r="H667" s="2">
        <f t="shared" si="63"/>
        <v>-5.064709710897926</v>
      </c>
      <c r="I667" s="2">
        <f t="shared" si="64"/>
        <v>40.130339091103032</v>
      </c>
      <c r="J667" s="2">
        <f t="shared" si="65"/>
        <v>0</v>
      </c>
      <c r="K667" s="2">
        <f t="shared" si="66"/>
        <v>0</v>
      </c>
      <c r="L667" s="2">
        <f t="shared" si="69"/>
        <v>0</v>
      </c>
      <c r="M667">
        <v>207.07</v>
      </c>
      <c r="N667">
        <v>-99</v>
      </c>
      <c r="O667">
        <v>2009</v>
      </c>
      <c r="P667">
        <v>1</v>
      </c>
      <c r="Q667">
        <v>22</v>
      </c>
      <c r="R667">
        <v>201</v>
      </c>
      <c r="S667" s="2">
        <f t="shared" si="67"/>
        <v>31730.871199420308</v>
      </c>
      <c r="T667" s="2">
        <f t="shared" si="68"/>
        <v>6377905.1110834815</v>
      </c>
      <c r="U667" s="3">
        <f>VLOOKUP($D667,[1]Sheet1!$A$2:$U$706,8,FALSE)</f>
        <v>1</v>
      </c>
      <c r="V667" s="4">
        <v>22</v>
      </c>
      <c r="W667" s="3">
        <f>VLOOKUP($D667,[1]Sheet1!$A$2:$U$706,9,FALSE)</f>
        <v>22</v>
      </c>
      <c r="X667" s="3">
        <f>VLOOKUP($D667,[1]Sheet1!$A$2:$U$706,11,FALSE)</f>
        <v>201</v>
      </c>
      <c r="Y667" s="3">
        <f>VLOOKUP($D667,[1]Sheet1!$A$2:$U$706,15,FALSE)</f>
        <v>0</v>
      </c>
      <c r="Z667" s="3">
        <f>VLOOKUP($D667,[1]Sheet1!$A$2:$U$706,16,FALSE)</f>
        <v>0</v>
      </c>
      <c r="AA667">
        <v>-99</v>
      </c>
      <c r="AB667">
        <v>-99</v>
      </c>
      <c r="AC667">
        <v>-99</v>
      </c>
      <c r="AD667" t="s">
        <v>96</v>
      </c>
      <c r="AE667">
        <v>18.11</v>
      </c>
      <c r="AF667">
        <v>17.871100129999999</v>
      </c>
      <c r="AG667">
        <v>2515665.4500000002</v>
      </c>
      <c r="AH667">
        <v>6861308.2300000004</v>
      </c>
      <c r="AI667">
        <v>207.07</v>
      </c>
      <c r="AJ667" t="s">
        <v>90</v>
      </c>
      <c r="AK667">
        <v>-99</v>
      </c>
      <c r="AL667" t="s">
        <v>54</v>
      </c>
      <c r="AM667" t="s">
        <v>55</v>
      </c>
      <c r="AN667">
        <v>0</v>
      </c>
      <c r="AO667">
        <v>3</v>
      </c>
      <c r="AP667">
        <v>-99</v>
      </c>
      <c r="AQ667">
        <v>-99</v>
      </c>
      <c r="AR667">
        <v>-99</v>
      </c>
      <c r="AS667">
        <v>-99</v>
      </c>
      <c r="AT667">
        <v>-99</v>
      </c>
      <c r="AV667">
        <v>-99</v>
      </c>
      <c r="AW667">
        <v>-99</v>
      </c>
      <c r="AX667">
        <v>-99</v>
      </c>
      <c r="AY667">
        <v>-99</v>
      </c>
      <c r="AZ667">
        <v>-99</v>
      </c>
      <c r="BA667">
        <v>-99</v>
      </c>
      <c r="BB667">
        <v>-99</v>
      </c>
      <c r="BC667">
        <v>-99</v>
      </c>
      <c r="BD667">
        <v>-99</v>
      </c>
      <c r="BE667">
        <v>-99</v>
      </c>
      <c r="BF667">
        <v>-99</v>
      </c>
      <c r="BG667">
        <v>-99</v>
      </c>
      <c r="BH667">
        <v>-99</v>
      </c>
      <c r="BJ667">
        <v>-99</v>
      </c>
      <c r="BK667">
        <v>-99</v>
      </c>
    </row>
    <row r="668" spans="1:63">
      <c r="A668">
        <v>7088</v>
      </c>
      <c r="B668" t="s">
        <v>253</v>
      </c>
      <c r="C668">
        <v>298</v>
      </c>
      <c r="D668" t="s">
        <v>383</v>
      </c>
      <c r="E668">
        <v>2</v>
      </c>
      <c r="F668">
        <v>2515662.9900000002</v>
      </c>
      <c r="G668">
        <v>6861320.2199999997</v>
      </c>
      <c r="H668" s="2">
        <f t="shared" si="63"/>
        <v>-2.2270339090024684</v>
      </c>
      <c r="I668" s="2">
        <f t="shared" si="64"/>
        <v>52.036610380897351</v>
      </c>
      <c r="J668" s="2">
        <f t="shared" si="65"/>
        <v>0</v>
      </c>
      <c r="K668" s="2">
        <f t="shared" si="66"/>
        <v>0</v>
      </c>
      <c r="L668" s="2">
        <f t="shared" si="69"/>
        <v>0</v>
      </c>
      <c r="M668">
        <v>207.03</v>
      </c>
      <c r="N668">
        <v>-99</v>
      </c>
      <c r="O668">
        <v>2009</v>
      </c>
      <c r="P668">
        <v>1</v>
      </c>
      <c r="Q668">
        <v>22</v>
      </c>
      <c r="R668">
        <v>194</v>
      </c>
      <c r="S668" s="2">
        <f t="shared" si="67"/>
        <v>29559.245277626364</v>
      </c>
      <c r="T668" s="2">
        <f t="shared" si="68"/>
        <v>5734493.5838595144</v>
      </c>
      <c r="U668" s="3">
        <f>VLOOKUP($D668,[1]Sheet1!$A$2:$U$706,8,FALSE)</f>
        <v>1</v>
      </c>
      <c r="V668" s="4">
        <v>22</v>
      </c>
      <c r="W668" s="3">
        <f>VLOOKUP($D668,[1]Sheet1!$A$2:$U$706,9,FALSE)</f>
        <v>22</v>
      </c>
      <c r="X668" s="3">
        <f>VLOOKUP($D668,[1]Sheet1!$A$2:$U$706,11,FALSE)</f>
        <v>174</v>
      </c>
      <c r="Y668" s="3">
        <f>VLOOKUP($D668,[1]Sheet1!$A$2:$U$706,15,FALSE)</f>
        <v>0</v>
      </c>
      <c r="Z668" s="3">
        <f>VLOOKUP($D668,[1]Sheet1!$A$2:$U$706,16,FALSE)</f>
        <v>0</v>
      </c>
      <c r="AA668">
        <v>-99</v>
      </c>
      <c r="AB668">
        <v>-99</v>
      </c>
      <c r="AC668">
        <v>-99</v>
      </c>
      <c r="AD668" t="s">
        <v>134</v>
      </c>
      <c r="AE668">
        <v>18.63</v>
      </c>
      <c r="AF668">
        <v>17.424253910000001</v>
      </c>
      <c r="AG668">
        <v>2515662.9900000002</v>
      </c>
      <c r="AH668">
        <v>6861320.2199999997</v>
      </c>
      <c r="AI668">
        <v>207.03</v>
      </c>
      <c r="AJ668" t="s">
        <v>90</v>
      </c>
      <c r="AK668">
        <v>-99</v>
      </c>
      <c r="AL668" t="s">
        <v>54</v>
      </c>
      <c r="AM668" t="s">
        <v>55</v>
      </c>
      <c r="AN668">
        <v>0</v>
      </c>
      <c r="AO668">
        <v>3</v>
      </c>
      <c r="AP668">
        <v>-99</v>
      </c>
      <c r="AQ668">
        <v>-99</v>
      </c>
      <c r="AR668">
        <v>-99</v>
      </c>
      <c r="AS668">
        <v>-99</v>
      </c>
      <c r="AT668">
        <v>-99</v>
      </c>
      <c r="AV668">
        <v>-99</v>
      </c>
      <c r="AW668">
        <v>-99</v>
      </c>
      <c r="AX668">
        <v>-99</v>
      </c>
      <c r="AY668">
        <v>-99</v>
      </c>
      <c r="AZ668">
        <v>-99</v>
      </c>
      <c r="BA668">
        <v>-99</v>
      </c>
      <c r="BB668">
        <v>-99</v>
      </c>
      <c r="BC668">
        <v>-99</v>
      </c>
      <c r="BD668">
        <v>-99</v>
      </c>
      <c r="BE668">
        <v>-99</v>
      </c>
      <c r="BF668">
        <v>-99</v>
      </c>
      <c r="BG668">
        <v>-99</v>
      </c>
      <c r="BH668">
        <v>-99</v>
      </c>
      <c r="BJ668">
        <v>-99</v>
      </c>
      <c r="BK668">
        <v>-99</v>
      </c>
    </row>
    <row r="669" spans="1:63">
      <c r="A669">
        <v>7089</v>
      </c>
      <c r="B669" t="s">
        <v>253</v>
      </c>
      <c r="C669">
        <v>299</v>
      </c>
      <c r="D669" t="s">
        <v>384</v>
      </c>
      <c r="E669">
        <v>2</v>
      </c>
      <c r="F669">
        <v>2515668.58</v>
      </c>
      <c r="G669">
        <v>6861323.2300000004</v>
      </c>
      <c r="H669" s="2">
        <f t="shared" si="63"/>
        <v>4.1113075885359898</v>
      </c>
      <c r="I669" s="2">
        <f t="shared" si="64"/>
        <v>52.402160737451624</v>
      </c>
      <c r="J669" s="2">
        <f t="shared" si="65"/>
        <v>1</v>
      </c>
      <c r="K669" s="2">
        <f t="shared" si="66"/>
        <v>0</v>
      </c>
      <c r="L669" s="2">
        <f t="shared" si="69"/>
        <v>0</v>
      </c>
      <c r="M669">
        <v>206.41</v>
      </c>
      <c r="N669">
        <v>-99</v>
      </c>
      <c r="O669">
        <v>2009</v>
      </c>
      <c r="P669">
        <v>1</v>
      </c>
      <c r="Q669">
        <v>22</v>
      </c>
      <c r="R669">
        <v>204</v>
      </c>
      <c r="S669" s="2">
        <f t="shared" si="67"/>
        <v>32685.129967948207</v>
      </c>
      <c r="T669" s="2">
        <f t="shared" si="68"/>
        <v>6667766.5134614343</v>
      </c>
      <c r="U669" s="3">
        <f>VLOOKUP($D669,[1]Sheet1!$A$2:$U$706,8,FALSE)</f>
        <v>1</v>
      </c>
      <c r="V669" s="4">
        <v>22</v>
      </c>
      <c r="W669" s="3">
        <f>VLOOKUP($D669,[1]Sheet1!$A$2:$U$706,9,FALSE)</f>
        <v>22</v>
      </c>
      <c r="X669" s="3">
        <f>VLOOKUP($D669,[1]Sheet1!$A$2:$U$706,11,FALSE)</f>
        <v>208</v>
      </c>
      <c r="Y669" s="3">
        <f>VLOOKUP($D669,[1]Sheet1!$A$2:$U$706,15,FALSE)</f>
        <v>0</v>
      </c>
      <c r="Z669" s="3">
        <f>VLOOKUP($D669,[1]Sheet1!$A$2:$U$706,16,FALSE)</f>
        <v>0</v>
      </c>
      <c r="AA669">
        <v>-99</v>
      </c>
      <c r="AB669">
        <v>-99</v>
      </c>
      <c r="AC669">
        <v>-99</v>
      </c>
      <c r="AD669" t="s">
        <v>84</v>
      </c>
      <c r="AE669">
        <v>18.170000000000002</v>
      </c>
      <c r="AF669">
        <v>18.058161949999999</v>
      </c>
      <c r="AG669">
        <v>2515668.58</v>
      </c>
      <c r="AH669">
        <v>6861323.2300000004</v>
      </c>
      <c r="AI669">
        <v>206.41</v>
      </c>
      <c r="AJ669" t="s">
        <v>90</v>
      </c>
      <c r="AK669">
        <v>-99</v>
      </c>
      <c r="AL669" t="s">
        <v>54</v>
      </c>
      <c r="AM669" t="s">
        <v>55</v>
      </c>
      <c r="AN669">
        <v>0</v>
      </c>
      <c r="AO669">
        <v>3</v>
      </c>
      <c r="AP669">
        <v>-99</v>
      </c>
      <c r="AQ669">
        <v>-99</v>
      </c>
      <c r="AR669">
        <v>-99</v>
      </c>
      <c r="AS669">
        <v>-99</v>
      </c>
      <c r="AT669">
        <v>-99</v>
      </c>
      <c r="AV669">
        <v>-99</v>
      </c>
      <c r="AW669">
        <v>-99</v>
      </c>
      <c r="AX669">
        <v>-99</v>
      </c>
      <c r="AY669">
        <v>-99</v>
      </c>
      <c r="AZ669">
        <v>-99</v>
      </c>
      <c r="BA669">
        <v>-99</v>
      </c>
      <c r="BB669">
        <v>-99</v>
      </c>
      <c r="BC669">
        <v>-99</v>
      </c>
      <c r="BD669">
        <v>-99</v>
      </c>
      <c r="BE669">
        <v>-99</v>
      </c>
      <c r="BF669">
        <v>-99</v>
      </c>
      <c r="BG669">
        <v>-99</v>
      </c>
      <c r="BH669">
        <v>-99</v>
      </c>
      <c r="BJ669">
        <v>-99</v>
      </c>
      <c r="BK669">
        <v>-99</v>
      </c>
    </row>
    <row r="670" spans="1:63">
      <c r="A670">
        <v>7091</v>
      </c>
      <c r="B670" t="s">
        <v>253</v>
      </c>
      <c r="C670">
        <v>301</v>
      </c>
      <c r="D670" t="s">
        <v>386</v>
      </c>
      <c r="E670">
        <v>2</v>
      </c>
      <c r="F670">
        <v>2515666.71</v>
      </c>
      <c r="G670">
        <v>6861326.4800000004</v>
      </c>
      <c r="H670" s="2">
        <f t="shared" si="63"/>
        <v>3.7900213773334421</v>
      </c>
      <c r="I670" s="2">
        <f t="shared" si="64"/>
        <v>56.137957194823073</v>
      </c>
      <c r="J670" s="2">
        <f t="shared" si="65"/>
        <v>1</v>
      </c>
      <c r="K670" s="2">
        <f t="shared" si="66"/>
        <v>0</v>
      </c>
      <c r="L670" s="2">
        <f t="shared" si="69"/>
        <v>0</v>
      </c>
      <c r="M670">
        <v>205.23</v>
      </c>
      <c r="N670">
        <v>-99</v>
      </c>
      <c r="O670">
        <v>2009</v>
      </c>
      <c r="P670">
        <v>1</v>
      </c>
      <c r="Q670">
        <v>22</v>
      </c>
      <c r="R670">
        <v>193</v>
      </c>
      <c r="S670" s="2">
        <f t="shared" si="67"/>
        <v>29255.296188391552</v>
      </c>
      <c r="T670" s="2">
        <f t="shared" si="68"/>
        <v>5646272.1643595695</v>
      </c>
      <c r="U670" s="3">
        <f>VLOOKUP($D670,[1]Sheet1!$A$2:$U$706,8,FALSE)</f>
        <v>1</v>
      </c>
      <c r="V670" s="4">
        <v>22</v>
      </c>
      <c r="W670" s="3">
        <f>VLOOKUP($D670,[1]Sheet1!$A$2:$U$706,9,FALSE)</f>
        <v>22</v>
      </c>
      <c r="X670" s="3">
        <f>VLOOKUP($D670,[1]Sheet1!$A$2:$U$706,11,FALSE)</f>
        <v>190</v>
      </c>
      <c r="Y670" s="3">
        <f>VLOOKUP($D670,[1]Sheet1!$A$2:$U$706,15,FALSE)</f>
        <v>0</v>
      </c>
      <c r="Z670" s="3">
        <f>VLOOKUP($D670,[1]Sheet1!$A$2:$U$706,16,FALSE)</f>
        <v>0</v>
      </c>
      <c r="AA670">
        <v>-99</v>
      </c>
      <c r="AB670">
        <v>-99</v>
      </c>
      <c r="AC670">
        <v>-99</v>
      </c>
      <c r="AD670" t="s">
        <v>96</v>
      </c>
      <c r="AE670">
        <v>17.100000000000001</v>
      </c>
      <c r="AF670">
        <v>17.35920737</v>
      </c>
      <c r="AG670">
        <v>2515666.71</v>
      </c>
      <c r="AH670">
        <v>6861326.4800000004</v>
      </c>
      <c r="AI670">
        <v>205.23</v>
      </c>
      <c r="AJ670" t="s">
        <v>90</v>
      </c>
      <c r="AK670">
        <v>-99</v>
      </c>
      <c r="AL670" t="s">
        <v>54</v>
      </c>
      <c r="AM670" t="s">
        <v>55</v>
      </c>
      <c r="AN670">
        <v>0</v>
      </c>
      <c r="AO670">
        <v>3</v>
      </c>
      <c r="AP670">
        <v>-99</v>
      </c>
      <c r="AQ670">
        <v>-99</v>
      </c>
      <c r="AR670">
        <v>-99</v>
      </c>
      <c r="AS670">
        <v>-99</v>
      </c>
      <c r="AT670">
        <v>-99</v>
      </c>
      <c r="AV670">
        <v>-99</v>
      </c>
      <c r="AW670">
        <v>-99</v>
      </c>
      <c r="AX670">
        <v>-99</v>
      </c>
      <c r="AY670">
        <v>-99</v>
      </c>
      <c r="AZ670">
        <v>-99</v>
      </c>
      <c r="BA670">
        <v>-99</v>
      </c>
      <c r="BB670">
        <v>-99</v>
      </c>
      <c r="BC670">
        <v>-99</v>
      </c>
      <c r="BD670">
        <v>-99</v>
      </c>
      <c r="BE670">
        <v>-99</v>
      </c>
      <c r="BF670">
        <v>-99</v>
      </c>
      <c r="BG670">
        <v>-99</v>
      </c>
      <c r="BH670">
        <v>-99</v>
      </c>
      <c r="BJ670">
        <v>-99</v>
      </c>
      <c r="BK670">
        <v>-99</v>
      </c>
    </row>
    <row r="671" spans="1:63">
      <c r="A671">
        <v>7093</v>
      </c>
      <c r="B671" t="s">
        <v>253</v>
      </c>
      <c r="C671">
        <v>303</v>
      </c>
      <c r="D671" t="s">
        <v>388</v>
      </c>
      <c r="E671">
        <v>2</v>
      </c>
      <c r="F671">
        <v>2515666.23</v>
      </c>
      <c r="G671">
        <v>6861328.5499999998</v>
      </c>
      <c r="H671" s="2">
        <f t="shared" si="63"/>
        <v>4.2298134411083339</v>
      </c>
      <c r="I671" s="2">
        <f t="shared" si="64"/>
        <v>58.21687107904264</v>
      </c>
      <c r="J671" s="2">
        <f t="shared" si="65"/>
        <v>1</v>
      </c>
      <c r="K671" s="2">
        <f t="shared" si="66"/>
        <v>0</v>
      </c>
      <c r="L671" s="2">
        <f t="shared" si="69"/>
        <v>0</v>
      </c>
      <c r="M671">
        <v>205.64</v>
      </c>
      <c r="N671">
        <v>-99</v>
      </c>
      <c r="O671">
        <v>2009</v>
      </c>
      <c r="P671">
        <v>1</v>
      </c>
      <c r="Q671">
        <v>22</v>
      </c>
      <c r="R671">
        <v>208</v>
      </c>
      <c r="S671" s="2">
        <f t="shared" si="67"/>
        <v>33979.466141227203</v>
      </c>
      <c r="T671" s="2">
        <f t="shared" si="68"/>
        <v>7067728.9573752582</v>
      </c>
      <c r="U671" s="3">
        <f>VLOOKUP($D671,[1]Sheet1!$A$2:$U$706,8,FALSE)</f>
        <v>1</v>
      </c>
      <c r="V671" s="4">
        <v>22</v>
      </c>
      <c r="W671" s="3">
        <f>VLOOKUP($D671,[1]Sheet1!$A$2:$U$706,9,FALSE)</f>
        <v>22</v>
      </c>
      <c r="X671" s="3">
        <f>VLOOKUP($D671,[1]Sheet1!$A$2:$U$706,11,FALSE)</f>
        <v>204</v>
      </c>
      <c r="Y671" s="3">
        <f>VLOOKUP($D671,[1]Sheet1!$A$2:$U$706,15,FALSE)</f>
        <v>0</v>
      </c>
      <c r="Z671" s="3">
        <f>VLOOKUP($D671,[1]Sheet1!$A$2:$U$706,16,FALSE)</f>
        <v>0</v>
      </c>
      <c r="AA671">
        <v>18</v>
      </c>
      <c r="AB671">
        <v>12.5</v>
      </c>
      <c r="AC671">
        <v>52</v>
      </c>
      <c r="AD671" t="s">
        <v>84</v>
      </c>
      <c r="AE671">
        <v>18</v>
      </c>
      <c r="AF671">
        <v>18.30354556</v>
      </c>
      <c r="AG671">
        <v>2515666.23</v>
      </c>
      <c r="AH671">
        <v>6861328.5499999998</v>
      </c>
      <c r="AI671">
        <v>205.64</v>
      </c>
      <c r="AJ671" t="s">
        <v>90</v>
      </c>
      <c r="AK671">
        <v>-99</v>
      </c>
      <c r="AL671" t="s">
        <v>54</v>
      </c>
      <c r="AM671" t="s">
        <v>55</v>
      </c>
      <c r="AN671">
        <v>0</v>
      </c>
      <c r="AO671">
        <v>3</v>
      </c>
      <c r="AP671">
        <v>-99</v>
      </c>
      <c r="AQ671">
        <v>-99</v>
      </c>
      <c r="AR671">
        <v>-99</v>
      </c>
      <c r="AS671">
        <v>-99</v>
      </c>
      <c r="AT671">
        <v>-99</v>
      </c>
      <c r="AV671">
        <v>-99</v>
      </c>
      <c r="AW671">
        <v>-99</v>
      </c>
      <c r="AX671">
        <v>-99</v>
      </c>
      <c r="AY671">
        <v>-99</v>
      </c>
      <c r="AZ671">
        <v>-99</v>
      </c>
      <c r="BA671">
        <v>-99</v>
      </c>
      <c r="BB671">
        <v>-99</v>
      </c>
      <c r="BC671">
        <v>-99</v>
      </c>
      <c r="BD671">
        <v>-99</v>
      </c>
      <c r="BE671">
        <v>-99</v>
      </c>
      <c r="BF671">
        <v>-99</v>
      </c>
      <c r="BG671">
        <v>-99</v>
      </c>
      <c r="BH671">
        <v>-99</v>
      </c>
      <c r="BJ671">
        <v>-99</v>
      </c>
      <c r="BK671">
        <v>-99</v>
      </c>
    </row>
    <row r="672" spans="1:63">
      <c r="A672">
        <v>7099</v>
      </c>
      <c r="B672" t="s">
        <v>253</v>
      </c>
      <c r="C672">
        <v>309</v>
      </c>
      <c r="D672" t="s">
        <v>394</v>
      </c>
      <c r="E672">
        <v>2</v>
      </c>
      <c r="F672">
        <v>2515656.09</v>
      </c>
      <c r="G672">
        <v>6861330.4500000002</v>
      </c>
      <c r="H672" s="2">
        <f t="shared" si="63"/>
        <v>-4.1571728220966975</v>
      </c>
      <c r="I672" s="2">
        <f t="shared" si="64"/>
        <v>64.224205048855694</v>
      </c>
      <c r="J672" s="2">
        <f t="shared" si="65"/>
        <v>0</v>
      </c>
      <c r="K672" s="2">
        <f t="shared" si="66"/>
        <v>0</v>
      </c>
      <c r="L672" s="2">
        <f t="shared" si="69"/>
        <v>0</v>
      </c>
      <c r="M672">
        <v>205.35</v>
      </c>
      <c r="N672">
        <v>-99</v>
      </c>
      <c r="O672">
        <v>2009</v>
      </c>
      <c r="P672">
        <v>1</v>
      </c>
      <c r="Q672">
        <v>22</v>
      </c>
      <c r="R672">
        <v>197</v>
      </c>
      <c r="S672" s="2">
        <f t="shared" si="67"/>
        <v>30480.517323291569</v>
      </c>
      <c r="T672" s="2">
        <f t="shared" si="68"/>
        <v>6004661.9126884388</v>
      </c>
      <c r="U672" s="3">
        <f>VLOOKUP($D672,[1]Sheet1!$A$2:$U$706,8,FALSE)</f>
        <v>1</v>
      </c>
      <c r="V672" s="4">
        <v>22</v>
      </c>
      <c r="W672" s="3">
        <f>VLOOKUP($D672,[1]Sheet1!$A$2:$U$706,9,FALSE)</f>
        <v>22</v>
      </c>
      <c r="X672" s="3">
        <f>VLOOKUP($D672,[1]Sheet1!$A$2:$U$706,11,FALSE)</f>
        <v>198</v>
      </c>
      <c r="Y672" s="3">
        <f>VLOOKUP($D672,[1]Sheet1!$A$2:$U$706,15,FALSE)</f>
        <v>0</v>
      </c>
      <c r="Z672" s="3">
        <f>VLOOKUP($D672,[1]Sheet1!$A$2:$U$706,16,FALSE)</f>
        <v>0</v>
      </c>
      <c r="AA672">
        <v>-99</v>
      </c>
      <c r="AB672">
        <v>-99</v>
      </c>
      <c r="AC672">
        <v>-99</v>
      </c>
      <c r="AD672" t="s">
        <v>134</v>
      </c>
      <c r="AE672">
        <v>17.91</v>
      </c>
      <c r="AF672">
        <v>17.617561980000001</v>
      </c>
      <c r="AG672">
        <v>2515656.09</v>
      </c>
      <c r="AH672">
        <v>6861330.4500000002</v>
      </c>
      <c r="AI672">
        <v>205.35</v>
      </c>
      <c r="AJ672" t="s">
        <v>90</v>
      </c>
      <c r="AK672">
        <v>-99</v>
      </c>
      <c r="AL672" t="s">
        <v>54</v>
      </c>
      <c r="AM672" t="s">
        <v>55</v>
      </c>
      <c r="AN672">
        <v>0</v>
      </c>
      <c r="AO672">
        <v>3</v>
      </c>
      <c r="AP672">
        <v>-99</v>
      </c>
      <c r="AQ672">
        <v>-99</v>
      </c>
      <c r="AR672">
        <v>-99</v>
      </c>
      <c r="AS672">
        <v>-99</v>
      </c>
      <c r="AT672">
        <v>-99</v>
      </c>
      <c r="AV672">
        <v>-99</v>
      </c>
      <c r="AW672">
        <v>-99</v>
      </c>
      <c r="AX672">
        <v>-99</v>
      </c>
      <c r="AY672">
        <v>-99</v>
      </c>
      <c r="AZ672">
        <v>-99</v>
      </c>
      <c r="BA672">
        <v>-99</v>
      </c>
      <c r="BB672">
        <v>-99</v>
      </c>
      <c r="BC672">
        <v>-99</v>
      </c>
      <c r="BD672">
        <v>-99</v>
      </c>
      <c r="BE672">
        <v>-99</v>
      </c>
      <c r="BF672">
        <v>-99</v>
      </c>
      <c r="BG672">
        <v>-99</v>
      </c>
      <c r="BH672">
        <v>-99</v>
      </c>
      <c r="BJ672">
        <v>-99</v>
      </c>
      <c r="BK672">
        <v>-99</v>
      </c>
    </row>
    <row r="673" spans="1:63">
      <c r="A673">
        <v>7103</v>
      </c>
      <c r="B673" t="s">
        <v>253</v>
      </c>
      <c r="C673">
        <v>313</v>
      </c>
      <c r="D673" t="s">
        <v>398</v>
      </c>
      <c r="E673">
        <v>2</v>
      </c>
      <c r="F673">
        <v>2515654.61</v>
      </c>
      <c r="G673">
        <v>6861335.5300000003</v>
      </c>
      <c r="H673" s="2">
        <f t="shared" si="63"/>
        <v>-3.3516075772198164</v>
      </c>
      <c r="I673" s="2">
        <f t="shared" si="64"/>
        <v>69.453723634437765</v>
      </c>
      <c r="J673" s="2">
        <f t="shared" si="65"/>
        <v>0</v>
      </c>
      <c r="K673" s="2">
        <f t="shared" si="66"/>
        <v>0</v>
      </c>
      <c r="L673" s="2">
        <f t="shared" si="69"/>
        <v>0</v>
      </c>
      <c r="M673">
        <v>201.49</v>
      </c>
      <c r="N673">
        <v>-99</v>
      </c>
      <c r="O673">
        <v>2009</v>
      </c>
      <c r="P673">
        <v>1</v>
      </c>
      <c r="Q673">
        <v>22</v>
      </c>
      <c r="R673">
        <v>164</v>
      </c>
      <c r="S673" s="2">
        <f t="shared" si="67"/>
        <v>21124.069002737768</v>
      </c>
      <c r="T673" s="2">
        <f t="shared" si="68"/>
        <v>3464347.316448994</v>
      </c>
      <c r="U673" s="3">
        <f>VLOOKUP($D673,[1]Sheet1!$A$2:$U$706,8,FALSE)</f>
        <v>1</v>
      </c>
      <c r="V673" s="4">
        <v>22</v>
      </c>
      <c r="W673" s="3">
        <f>VLOOKUP($D673,[1]Sheet1!$A$2:$U$706,9,FALSE)</f>
        <v>22</v>
      </c>
      <c r="X673" s="3">
        <f>VLOOKUP($D673,[1]Sheet1!$A$2:$U$706,11,FALSE)</f>
        <v>160</v>
      </c>
      <c r="Y673" s="3">
        <f>VLOOKUP($D673,[1]Sheet1!$A$2:$U$706,15,FALSE)</f>
        <v>0</v>
      </c>
      <c r="Z673" s="3">
        <f>VLOOKUP($D673,[1]Sheet1!$A$2:$U$706,16,FALSE)</f>
        <v>0</v>
      </c>
      <c r="AA673">
        <v>-99</v>
      </c>
      <c r="AB673">
        <v>-99</v>
      </c>
      <c r="AC673">
        <v>-99</v>
      </c>
      <c r="AD673" t="s">
        <v>363</v>
      </c>
      <c r="AE673">
        <v>15.17</v>
      </c>
      <c r="AF673">
        <v>15.331045659999999</v>
      </c>
      <c r="AG673">
        <v>2515654.61</v>
      </c>
      <c r="AH673">
        <v>6861335.5300000003</v>
      </c>
      <c r="AI673">
        <v>201.49</v>
      </c>
      <c r="AJ673" t="s">
        <v>90</v>
      </c>
      <c r="AK673">
        <v>-99</v>
      </c>
      <c r="AL673" t="s">
        <v>54</v>
      </c>
      <c r="AM673" t="s">
        <v>55</v>
      </c>
      <c r="AN673">
        <v>0</v>
      </c>
      <c r="AO673">
        <v>3</v>
      </c>
      <c r="AP673">
        <v>-99</v>
      </c>
      <c r="AQ673">
        <v>-99</v>
      </c>
      <c r="AR673">
        <v>-99</v>
      </c>
      <c r="AS673">
        <v>-99</v>
      </c>
      <c r="AT673">
        <v>-99</v>
      </c>
      <c r="AV673">
        <v>-99</v>
      </c>
      <c r="AW673">
        <v>-99</v>
      </c>
      <c r="AX673">
        <v>-99</v>
      </c>
      <c r="AY673">
        <v>-99</v>
      </c>
      <c r="AZ673">
        <v>-99</v>
      </c>
      <c r="BA673">
        <v>-99</v>
      </c>
      <c r="BB673">
        <v>-99</v>
      </c>
      <c r="BC673">
        <v>-99</v>
      </c>
      <c r="BD673">
        <v>-99</v>
      </c>
      <c r="BE673">
        <v>-99</v>
      </c>
      <c r="BF673">
        <v>-99</v>
      </c>
      <c r="BG673">
        <v>-99</v>
      </c>
      <c r="BH673">
        <v>-99</v>
      </c>
      <c r="BJ673">
        <v>-99</v>
      </c>
      <c r="BK673">
        <v>-99</v>
      </c>
    </row>
    <row r="674" spans="1:63">
      <c r="A674">
        <v>7114</v>
      </c>
      <c r="B674" t="s">
        <v>253</v>
      </c>
      <c r="C674">
        <v>331</v>
      </c>
      <c r="D674" t="s">
        <v>415</v>
      </c>
      <c r="E674">
        <v>2</v>
      </c>
      <c r="F674">
        <v>2515668.63</v>
      </c>
      <c r="G674">
        <v>6861333.4800000004</v>
      </c>
      <c r="H674" s="2">
        <f t="shared" si="63"/>
        <v>8.488460160561182</v>
      </c>
      <c r="I674" s="2">
        <f t="shared" si="64"/>
        <v>61.670684641568968</v>
      </c>
      <c r="J674" s="2">
        <f t="shared" si="65"/>
        <v>1</v>
      </c>
      <c r="K674" s="2">
        <f t="shared" si="66"/>
        <v>0</v>
      </c>
      <c r="L674" s="2">
        <f t="shared" si="69"/>
        <v>0</v>
      </c>
      <c r="M674">
        <v>196.67</v>
      </c>
      <c r="N674">
        <v>-99</v>
      </c>
      <c r="O674">
        <v>2009</v>
      </c>
      <c r="P674">
        <v>1</v>
      </c>
      <c r="Q674">
        <v>22</v>
      </c>
      <c r="R674">
        <v>141</v>
      </c>
      <c r="S674" s="2">
        <f t="shared" si="67"/>
        <v>15614.500886504669</v>
      </c>
      <c r="T674" s="2">
        <f t="shared" si="68"/>
        <v>2201644.6249971585</v>
      </c>
      <c r="U674" s="3">
        <f>VLOOKUP($D674,[1]Sheet1!$A$2:$U$706,8,FALSE)</f>
        <v>1</v>
      </c>
      <c r="V674" s="4">
        <v>22</v>
      </c>
      <c r="W674" s="3">
        <f>VLOOKUP($D674,[1]Sheet1!$A$2:$U$706,9,FALSE)</f>
        <v>22</v>
      </c>
      <c r="X674" s="3">
        <f>VLOOKUP($D674,[1]Sheet1!$A$2:$U$706,11,FALSE)</f>
        <v>135</v>
      </c>
      <c r="Y674" s="3">
        <f>VLOOKUP($D674,[1]Sheet1!$A$2:$U$706,15,FALSE)</f>
        <v>0</v>
      </c>
      <c r="Z674" s="3">
        <f>VLOOKUP($D674,[1]Sheet1!$A$2:$U$706,16,FALSE)</f>
        <v>0</v>
      </c>
      <c r="AA674">
        <v>-99</v>
      </c>
      <c r="AB674">
        <v>-99</v>
      </c>
      <c r="AC674">
        <v>-99</v>
      </c>
      <c r="AD674" t="s">
        <v>84</v>
      </c>
      <c r="AE674">
        <v>8.8699999999999992</v>
      </c>
      <c r="AF674">
        <v>13.506943</v>
      </c>
      <c r="AG674">
        <v>2515668.63</v>
      </c>
      <c r="AH674">
        <v>6861333.4800000004</v>
      </c>
      <c r="AI674">
        <v>196.67</v>
      </c>
      <c r="AJ674" t="s">
        <v>90</v>
      </c>
      <c r="AK674">
        <v>-99</v>
      </c>
      <c r="AL674" t="s">
        <v>54</v>
      </c>
      <c r="AM674" t="s">
        <v>55</v>
      </c>
      <c r="AN674">
        <v>0</v>
      </c>
      <c r="AO674">
        <v>3</v>
      </c>
      <c r="AP674">
        <v>-99</v>
      </c>
      <c r="AQ674">
        <v>-99</v>
      </c>
      <c r="AR674">
        <v>-99</v>
      </c>
      <c r="AS674">
        <v>-99</v>
      </c>
      <c r="AT674">
        <v>-99</v>
      </c>
      <c r="AV674">
        <v>-99</v>
      </c>
      <c r="AW674">
        <v>-99</v>
      </c>
      <c r="AX674">
        <v>-99</v>
      </c>
      <c r="AY674">
        <v>-99</v>
      </c>
      <c r="AZ674">
        <v>-99</v>
      </c>
      <c r="BA674">
        <v>-99</v>
      </c>
      <c r="BB674">
        <v>-99</v>
      </c>
      <c r="BC674">
        <v>-99</v>
      </c>
      <c r="BD674">
        <v>-99</v>
      </c>
      <c r="BE674">
        <v>-99</v>
      </c>
      <c r="BF674">
        <v>-99</v>
      </c>
      <c r="BG674">
        <v>-99</v>
      </c>
      <c r="BH674">
        <v>-99</v>
      </c>
      <c r="BJ674">
        <v>-99</v>
      </c>
      <c r="BK674">
        <v>-99</v>
      </c>
    </row>
    <row r="675" spans="1:63">
      <c r="A675">
        <v>7115</v>
      </c>
      <c r="B675" t="s">
        <v>253</v>
      </c>
      <c r="C675">
        <v>332</v>
      </c>
      <c r="D675" t="s">
        <v>416</v>
      </c>
      <c r="E675">
        <v>2</v>
      </c>
      <c r="F675">
        <v>2515665.2599999998</v>
      </c>
      <c r="G675">
        <v>6861332.4900000002</v>
      </c>
      <c r="H675" s="2">
        <f t="shared" si="63"/>
        <v>5.0158108389286262</v>
      </c>
      <c r="I675" s="2">
        <f t="shared" si="64"/>
        <v>62.197663474313501</v>
      </c>
      <c r="J675" s="2">
        <f t="shared" si="65"/>
        <v>1</v>
      </c>
      <c r="K675" s="2">
        <f t="shared" si="66"/>
        <v>0</v>
      </c>
      <c r="L675" s="2">
        <f t="shared" si="69"/>
        <v>0</v>
      </c>
      <c r="M675">
        <v>208.14</v>
      </c>
      <c r="N675">
        <v>-99</v>
      </c>
      <c r="O675">
        <v>2009</v>
      </c>
      <c r="P675">
        <v>1</v>
      </c>
      <c r="Q675">
        <v>22</v>
      </c>
      <c r="R675">
        <v>235</v>
      </c>
      <c r="S675" s="2">
        <f t="shared" si="67"/>
        <v>43373.613573624083</v>
      </c>
      <c r="T675" s="2">
        <f t="shared" si="68"/>
        <v>10192799.189801659</v>
      </c>
      <c r="U675" s="3">
        <f>VLOOKUP($D675,[1]Sheet1!$A$2:$U$706,8,FALSE)</f>
        <v>1</v>
      </c>
      <c r="V675" s="4">
        <v>22</v>
      </c>
      <c r="W675" s="3">
        <f>VLOOKUP($D675,[1]Sheet1!$A$2:$U$706,9,FALSE)</f>
        <v>22</v>
      </c>
      <c r="X675" s="3">
        <f>VLOOKUP($D675,[1]Sheet1!$A$2:$U$706,11,FALSE)</f>
        <v>241</v>
      </c>
      <c r="Y675" s="3">
        <f>VLOOKUP($D675,[1]Sheet1!$A$2:$U$706,15,FALSE)</f>
        <v>0</v>
      </c>
      <c r="Z675" s="3">
        <f>VLOOKUP($D675,[1]Sheet1!$A$2:$U$706,16,FALSE)</f>
        <v>0</v>
      </c>
      <c r="AA675">
        <v>-99</v>
      </c>
      <c r="AB675">
        <v>-99</v>
      </c>
      <c r="AC675">
        <v>-99</v>
      </c>
      <c r="AD675" t="s">
        <v>84</v>
      </c>
      <c r="AE675">
        <v>20.14</v>
      </c>
      <c r="AF675">
        <v>19.847265419999999</v>
      </c>
      <c r="AG675">
        <v>2515665.2599999998</v>
      </c>
      <c r="AH675">
        <v>6861332.4900000002</v>
      </c>
      <c r="AI675">
        <v>208.14</v>
      </c>
      <c r="AJ675" t="s">
        <v>90</v>
      </c>
      <c r="AK675">
        <v>-99</v>
      </c>
      <c r="AL675" t="s">
        <v>54</v>
      </c>
      <c r="AM675" t="s">
        <v>55</v>
      </c>
      <c r="AN675">
        <v>0</v>
      </c>
      <c r="AO675">
        <v>3</v>
      </c>
      <c r="AP675">
        <v>-99</v>
      </c>
      <c r="AQ675">
        <v>-99</v>
      </c>
      <c r="AR675">
        <v>-99</v>
      </c>
      <c r="AS675">
        <v>-99</v>
      </c>
      <c r="AT675">
        <v>-99</v>
      </c>
      <c r="AV675">
        <v>-99</v>
      </c>
      <c r="AW675">
        <v>-99</v>
      </c>
      <c r="AX675">
        <v>-99</v>
      </c>
      <c r="AY675">
        <v>-99</v>
      </c>
      <c r="AZ675">
        <v>-99</v>
      </c>
      <c r="BA675">
        <v>-99</v>
      </c>
      <c r="BB675">
        <v>-99</v>
      </c>
      <c r="BC675">
        <v>-99</v>
      </c>
      <c r="BD675">
        <v>-99</v>
      </c>
      <c r="BE675">
        <v>-99</v>
      </c>
      <c r="BF675">
        <v>-99</v>
      </c>
      <c r="BG675">
        <v>-99</v>
      </c>
      <c r="BH675">
        <v>-99</v>
      </c>
      <c r="BJ675">
        <v>-99</v>
      </c>
      <c r="BK675">
        <v>-99</v>
      </c>
    </row>
    <row r="676" spans="1:63">
      <c r="A676">
        <v>7117</v>
      </c>
      <c r="B676" t="s">
        <v>253</v>
      </c>
      <c r="C676">
        <v>334</v>
      </c>
      <c r="D676" t="s">
        <v>418</v>
      </c>
      <c r="E676">
        <v>2</v>
      </c>
      <c r="F676">
        <v>2515664.9500000002</v>
      </c>
      <c r="G676">
        <v>6861336.9800000004</v>
      </c>
      <c r="H676" s="2">
        <f t="shared" si="63"/>
        <v>6.6324114206288556</v>
      </c>
      <c r="I676" s="2">
        <f t="shared" si="64"/>
        <v>66.397997099277063</v>
      </c>
      <c r="J676" s="2">
        <f t="shared" si="65"/>
        <v>1</v>
      </c>
      <c r="K676" s="2">
        <f t="shared" si="66"/>
        <v>0</v>
      </c>
      <c r="L676" s="2">
        <f t="shared" si="69"/>
        <v>0</v>
      </c>
      <c r="M676">
        <v>206.16</v>
      </c>
      <c r="N676">
        <v>-99</v>
      </c>
      <c r="O676">
        <v>2009</v>
      </c>
      <c r="P676">
        <v>1</v>
      </c>
      <c r="Q676">
        <v>22</v>
      </c>
      <c r="R676">
        <v>246</v>
      </c>
      <c r="S676" s="2">
        <f t="shared" si="67"/>
        <v>47529.155256159982</v>
      </c>
      <c r="T676" s="2">
        <f t="shared" si="68"/>
        <v>11692172.193015356</v>
      </c>
      <c r="U676" s="3">
        <f>VLOOKUP($D676,[1]Sheet1!$A$2:$U$706,8,FALSE)</f>
        <v>1</v>
      </c>
      <c r="V676" s="4">
        <v>22</v>
      </c>
      <c r="W676" s="3">
        <f>VLOOKUP($D676,[1]Sheet1!$A$2:$U$706,9,FALSE)</f>
        <v>22</v>
      </c>
      <c r="X676" s="3">
        <f>VLOOKUP($D676,[1]Sheet1!$A$2:$U$706,11,FALSE)</f>
        <v>236</v>
      </c>
      <c r="Y676" s="3">
        <f>VLOOKUP($D676,[1]Sheet1!$A$2:$U$706,15,FALSE)</f>
        <v>0</v>
      </c>
      <c r="Z676" s="3">
        <f>VLOOKUP($D676,[1]Sheet1!$A$2:$U$706,16,FALSE)</f>
        <v>0</v>
      </c>
      <c r="AA676">
        <v>-99</v>
      </c>
      <c r="AB676">
        <v>-99</v>
      </c>
      <c r="AC676">
        <v>-99</v>
      </c>
      <c r="AD676" t="s">
        <v>84</v>
      </c>
      <c r="AE676">
        <v>18.66</v>
      </c>
      <c r="AF676">
        <v>20.42451037</v>
      </c>
      <c r="AG676">
        <v>2515664.9500000002</v>
      </c>
      <c r="AH676">
        <v>6861336.9800000004</v>
      </c>
      <c r="AI676">
        <v>206.16</v>
      </c>
      <c r="AJ676" t="s">
        <v>90</v>
      </c>
      <c r="AK676">
        <v>-99</v>
      </c>
      <c r="AL676" t="s">
        <v>54</v>
      </c>
      <c r="AM676" t="s">
        <v>55</v>
      </c>
      <c r="AN676">
        <v>0</v>
      </c>
      <c r="AO676">
        <v>3</v>
      </c>
      <c r="AP676">
        <v>-99</v>
      </c>
      <c r="AQ676">
        <v>-99</v>
      </c>
      <c r="AR676">
        <v>-99</v>
      </c>
      <c r="AS676">
        <v>-99</v>
      </c>
      <c r="AT676">
        <v>-99</v>
      </c>
      <c r="AV676">
        <v>-99</v>
      </c>
      <c r="AW676">
        <v>-99</v>
      </c>
      <c r="AX676">
        <v>-99</v>
      </c>
      <c r="AY676">
        <v>-99</v>
      </c>
      <c r="AZ676">
        <v>-99</v>
      </c>
      <c r="BA676">
        <v>-99</v>
      </c>
      <c r="BB676">
        <v>-99</v>
      </c>
      <c r="BC676">
        <v>-99</v>
      </c>
      <c r="BD676">
        <v>-99</v>
      </c>
      <c r="BE676">
        <v>-99</v>
      </c>
      <c r="BF676">
        <v>-99</v>
      </c>
      <c r="BG676">
        <v>-99</v>
      </c>
      <c r="BH676">
        <v>-99</v>
      </c>
      <c r="BJ676">
        <v>-99</v>
      </c>
      <c r="BK676">
        <v>-99</v>
      </c>
    </row>
    <row r="677" spans="1:63">
      <c r="A677">
        <v>7121</v>
      </c>
      <c r="B677" t="s">
        <v>253</v>
      </c>
      <c r="C677">
        <v>338</v>
      </c>
      <c r="D677" t="s">
        <v>422</v>
      </c>
      <c r="E677">
        <v>2</v>
      </c>
      <c r="F677">
        <v>2515662.5699999998</v>
      </c>
      <c r="G677">
        <v>6861347.1500000004</v>
      </c>
      <c r="H677" s="2">
        <f t="shared" si="63"/>
        <v>8.7734266090323132</v>
      </c>
      <c r="I677" s="2">
        <f t="shared" si="64"/>
        <v>76.620978756464694</v>
      </c>
      <c r="J677" s="2">
        <f t="shared" si="65"/>
        <v>0</v>
      </c>
      <c r="K677" s="2">
        <f t="shared" si="66"/>
        <v>0</v>
      </c>
      <c r="L677" s="2">
        <f t="shared" si="69"/>
        <v>0</v>
      </c>
      <c r="M677">
        <v>201</v>
      </c>
      <c r="N677">
        <v>-99</v>
      </c>
      <c r="O677">
        <v>2009</v>
      </c>
      <c r="P677">
        <v>1</v>
      </c>
      <c r="Q677">
        <v>22</v>
      </c>
      <c r="R677">
        <v>162</v>
      </c>
      <c r="S677" s="2">
        <f t="shared" si="67"/>
        <v>20611.989400202634</v>
      </c>
      <c r="T677" s="2">
        <f t="shared" si="68"/>
        <v>3339142.2828328265</v>
      </c>
      <c r="U677" s="3">
        <f>VLOOKUP($D677,[1]Sheet1!$A$2:$U$706,8,FALSE)</f>
        <v>1</v>
      </c>
      <c r="V677" s="4">
        <v>22</v>
      </c>
      <c r="W677" s="3">
        <f>VLOOKUP($D677,[1]Sheet1!$A$2:$U$706,9,FALSE)</f>
        <v>22</v>
      </c>
      <c r="X677" s="3">
        <f>VLOOKUP($D677,[1]Sheet1!$A$2:$U$706,11,FALSE)</f>
        <v>172</v>
      </c>
      <c r="Y677" s="3">
        <f>VLOOKUP($D677,[1]Sheet1!$A$2:$U$706,15,FALSE)</f>
        <v>0</v>
      </c>
      <c r="Z677" s="3">
        <f>VLOOKUP($D677,[1]Sheet1!$A$2:$U$706,16,FALSE)</f>
        <v>0</v>
      </c>
      <c r="AA677">
        <v>-99</v>
      </c>
      <c r="AB677">
        <v>-99</v>
      </c>
      <c r="AC677">
        <v>-99</v>
      </c>
      <c r="AD677" t="s">
        <v>84</v>
      </c>
      <c r="AE677">
        <v>15.47</v>
      </c>
      <c r="AF677">
        <v>15.180425100000001</v>
      </c>
      <c r="AG677">
        <v>2515662.5699999998</v>
      </c>
      <c r="AH677">
        <v>6861347.1500000004</v>
      </c>
      <c r="AI677">
        <v>201</v>
      </c>
      <c r="AJ677" t="s">
        <v>90</v>
      </c>
      <c r="AK677">
        <v>-99</v>
      </c>
      <c r="AL677" t="s">
        <v>54</v>
      </c>
      <c r="AM677" t="s">
        <v>55</v>
      </c>
      <c r="AN677">
        <v>0</v>
      </c>
      <c r="AO677">
        <v>3</v>
      </c>
      <c r="AP677">
        <v>-99</v>
      </c>
      <c r="AQ677">
        <v>-99</v>
      </c>
      <c r="AR677">
        <v>-99</v>
      </c>
      <c r="AS677">
        <v>-99</v>
      </c>
      <c r="AT677">
        <v>-99</v>
      </c>
      <c r="AV677">
        <v>-99</v>
      </c>
      <c r="AW677">
        <v>-99</v>
      </c>
      <c r="AX677">
        <v>-99</v>
      </c>
      <c r="AY677">
        <v>-99</v>
      </c>
      <c r="AZ677">
        <v>-99</v>
      </c>
      <c r="BA677">
        <v>-99</v>
      </c>
      <c r="BB677">
        <v>-99</v>
      </c>
      <c r="BC677">
        <v>-99</v>
      </c>
      <c r="BD677">
        <v>-99</v>
      </c>
      <c r="BE677">
        <v>-99</v>
      </c>
      <c r="BF677">
        <v>-99</v>
      </c>
      <c r="BG677">
        <v>-99</v>
      </c>
      <c r="BH677">
        <v>-99</v>
      </c>
      <c r="BJ677">
        <v>-99</v>
      </c>
      <c r="BK677">
        <v>-99</v>
      </c>
    </row>
    <row r="678" spans="1:63">
      <c r="A678">
        <v>7167</v>
      </c>
      <c r="B678" t="s">
        <v>253</v>
      </c>
      <c r="C678">
        <v>765</v>
      </c>
      <c r="D678" t="s">
        <v>481</v>
      </c>
      <c r="E678">
        <v>3</v>
      </c>
      <c r="F678">
        <v>2515657.19</v>
      </c>
      <c r="G678">
        <v>6861324.3399999999</v>
      </c>
      <c r="H678" s="2">
        <f t="shared" si="63"/>
        <v>-5.7424318356493416</v>
      </c>
      <c r="I678" s="2">
        <f t="shared" si="64"/>
        <v>58.221784381803772</v>
      </c>
      <c r="J678" s="2">
        <f t="shared" si="65"/>
        <v>0</v>
      </c>
      <c r="K678" s="2">
        <f t="shared" si="66"/>
        <v>0</v>
      </c>
      <c r="L678" s="2">
        <f t="shared" si="69"/>
        <v>0</v>
      </c>
      <c r="M678">
        <v>-99</v>
      </c>
      <c r="N678">
        <v>-99</v>
      </c>
      <c r="O678">
        <v>2009</v>
      </c>
      <c r="P678">
        <v>1</v>
      </c>
      <c r="Q678">
        <v>22</v>
      </c>
      <c r="R678">
        <v>165</v>
      </c>
      <c r="S678" s="2">
        <f t="shared" si="67"/>
        <v>21382.464998495529</v>
      </c>
      <c r="T678" s="2">
        <f t="shared" si="68"/>
        <v>3528106.7247517621</v>
      </c>
      <c r="U678" s="3">
        <f>VLOOKUP($D678,[1]Sheet1!$A$2:$U$706,8,FALSE)</f>
        <v>1</v>
      </c>
      <c r="V678" s="4">
        <v>22</v>
      </c>
      <c r="W678" s="3">
        <f>VLOOKUP($D678,[1]Sheet1!$A$2:$U$706,9,FALSE)</f>
        <v>22</v>
      </c>
      <c r="X678" s="3">
        <f>VLOOKUP($D678,[1]Sheet1!$A$2:$U$706,11,FALSE)</f>
        <v>156</v>
      </c>
      <c r="Y678" s="3">
        <f>VLOOKUP($D678,[1]Sheet1!$A$2:$U$706,15,FALSE)</f>
        <v>0</v>
      </c>
      <c r="Z678" s="3">
        <f>VLOOKUP($D678,[1]Sheet1!$A$2:$U$706,16,FALSE)</f>
        <v>0</v>
      </c>
      <c r="AA678">
        <v>-99</v>
      </c>
      <c r="AB678">
        <v>-99</v>
      </c>
      <c r="AC678">
        <v>-99</v>
      </c>
      <c r="AD678" t="s">
        <v>482</v>
      </c>
      <c r="AE678">
        <v>-99</v>
      </c>
      <c r="AF678">
        <v>15.40580832</v>
      </c>
      <c r="AG678">
        <v>2515657.19</v>
      </c>
      <c r="AH678">
        <v>6861324.3399999999</v>
      </c>
      <c r="AI678">
        <v>203.42400000000001</v>
      </c>
      <c r="AJ678" t="s">
        <v>90</v>
      </c>
      <c r="AK678">
        <v>-99</v>
      </c>
      <c r="AL678" t="s">
        <v>54</v>
      </c>
      <c r="AM678" t="s">
        <v>55</v>
      </c>
      <c r="AN678">
        <v>0</v>
      </c>
      <c r="AO678">
        <v>3</v>
      </c>
      <c r="AP678">
        <v>-99</v>
      </c>
      <c r="AQ678">
        <v>-99</v>
      </c>
      <c r="AR678">
        <v>-99</v>
      </c>
      <c r="AS678">
        <v>-99</v>
      </c>
      <c r="AT678">
        <v>-99</v>
      </c>
      <c r="AV678">
        <v>-99</v>
      </c>
      <c r="AW678">
        <v>-99</v>
      </c>
      <c r="AX678">
        <v>-99</v>
      </c>
      <c r="AY678">
        <v>-99</v>
      </c>
      <c r="AZ678">
        <v>-99</v>
      </c>
      <c r="BA678">
        <v>-99</v>
      </c>
      <c r="BB678">
        <v>-99</v>
      </c>
      <c r="BC678">
        <v>-99</v>
      </c>
      <c r="BD678">
        <v>-99</v>
      </c>
      <c r="BE678">
        <v>-99</v>
      </c>
      <c r="BF678">
        <v>-99</v>
      </c>
      <c r="BG678">
        <v>-99</v>
      </c>
      <c r="BH678">
        <v>-99</v>
      </c>
      <c r="BJ678">
        <v>-99</v>
      </c>
      <c r="BK678">
        <v>-99</v>
      </c>
    </row>
    <row r="679" spans="1:63">
      <c r="A679">
        <v>7250</v>
      </c>
      <c r="B679" t="s">
        <v>496</v>
      </c>
      <c r="C679">
        <v>410</v>
      </c>
      <c r="D679" t="s">
        <v>579</v>
      </c>
      <c r="E679">
        <v>2</v>
      </c>
      <c r="F679">
        <v>2515700.2999999998</v>
      </c>
      <c r="G679">
        <v>6861339.0999999996</v>
      </c>
      <c r="H679" s="2">
        <f t="shared" si="63"/>
        <v>39.566342406580731</v>
      </c>
      <c r="I679" s="2">
        <f t="shared" si="64"/>
        <v>53.379814054675698</v>
      </c>
      <c r="J679" s="2">
        <f t="shared" si="65"/>
        <v>0</v>
      </c>
      <c r="K679" s="2">
        <f t="shared" si="66"/>
        <v>0</v>
      </c>
      <c r="L679" s="2">
        <f t="shared" si="69"/>
        <v>0</v>
      </c>
      <c r="M679">
        <v>203.38</v>
      </c>
      <c r="N679">
        <v>-99</v>
      </c>
      <c r="O679">
        <v>2009</v>
      </c>
      <c r="P679">
        <v>1</v>
      </c>
      <c r="Q679">
        <v>22</v>
      </c>
      <c r="R679">
        <v>194</v>
      </c>
      <c r="S679" s="2">
        <f t="shared" si="67"/>
        <v>29559.245277626364</v>
      </c>
      <c r="T679" s="2">
        <f t="shared" si="68"/>
        <v>5734493.5838595144</v>
      </c>
      <c r="U679" s="3">
        <f>VLOOKUP($D679,[1]Sheet1!$A$2:$U$706,8,FALSE)</f>
        <v>1</v>
      </c>
      <c r="V679" s="4">
        <v>22</v>
      </c>
      <c r="W679" s="3">
        <f>VLOOKUP($D679,[1]Sheet1!$A$2:$U$706,9,FALSE)</f>
        <v>22</v>
      </c>
      <c r="X679" s="3">
        <f>VLOOKUP($D679,[1]Sheet1!$A$2:$U$706,11,FALSE)</f>
        <v>170</v>
      </c>
      <c r="Y679" s="3">
        <f>VLOOKUP($D679,[1]Sheet1!$A$2:$U$706,15,FALSE)</f>
        <v>0</v>
      </c>
      <c r="Z679" s="3">
        <f>VLOOKUP($D679,[1]Sheet1!$A$2:$U$706,16,FALSE)</f>
        <v>0</v>
      </c>
      <c r="AA679">
        <v>-99</v>
      </c>
      <c r="AB679">
        <v>-99</v>
      </c>
      <c r="AC679">
        <v>-99</v>
      </c>
      <c r="AD679" t="s">
        <v>580</v>
      </c>
      <c r="AE679">
        <v>18.920000000000002</v>
      </c>
      <c r="AF679">
        <v>17.424253910000001</v>
      </c>
      <c r="AG679">
        <v>2515700.2999999998</v>
      </c>
      <c r="AH679">
        <v>6861339.0999999996</v>
      </c>
      <c r="AI679">
        <v>203.38</v>
      </c>
      <c r="AJ679" t="s">
        <v>90</v>
      </c>
      <c r="AK679">
        <v>-99</v>
      </c>
      <c r="AL679" t="s">
        <v>54</v>
      </c>
      <c r="AM679" t="s">
        <v>55</v>
      </c>
      <c r="AN679">
        <v>0</v>
      </c>
      <c r="AO679">
        <v>3</v>
      </c>
      <c r="AP679">
        <v>-99</v>
      </c>
      <c r="AQ679">
        <v>-99</v>
      </c>
      <c r="AR679">
        <v>-99</v>
      </c>
      <c r="AS679">
        <v>-99</v>
      </c>
      <c r="AT679">
        <v>-99</v>
      </c>
      <c r="AV679">
        <v>-99</v>
      </c>
      <c r="AW679">
        <v>-99</v>
      </c>
      <c r="AX679">
        <v>-99</v>
      </c>
      <c r="AY679">
        <v>-99</v>
      </c>
      <c r="AZ679">
        <v>-99</v>
      </c>
      <c r="BA679">
        <v>-99</v>
      </c>
      <c r="BB679">
        <v>-99</v>
      </c>
      <c r="BC679">
        <v>-99</v>
      </c>
      <c r="BD679">
        <v>-99</v>
      </c>
      <c r="BE679">
        <v>-99</v>
      </c>
      <c r="BF679">
        <v>-99</v>
      </c>
      <c r="BG679">
        <v>-99</v>
      </c>
      <c r="BH679">
        <v>-99</v>
      </c>
      <c r="BJ679">
        <v>-99</v>
      </c>
      <c r="BK679">
        <v>-99</v>
      </c>
    </row>
    <row r="680" spans="1:63">
      <c r="A680">
        <v>7542</v>
      </c>
      <c r="B680" t="s">
        <v>707</v>
      </c>
      <c r="C680">
        <v>762</v>
      </c>
      <c r="D680" t="s">
        <v>942</v>
      </c>
      <c r="E680">
        <v>3</v>
      </c>
      <c r="F680">
        <v>2515715.21</v>
      </c>
      <c r="G680">
        <v>6861309.6799999997</v>
      </c>
      <c r="H680" s="2">
        <f t="shared" si="63"/>
        <v>40.645962251052339</v>
      </c>
      <c r="I680" s="2">
        <f t="shared" si="64"/>
        <v>20.415000677508182</v>
      </c>
      <c r="J680" s="2">
        <f t="shared" si="65"/>
        <v>0</v>
      </c>
      <c r="K680" s="2">
        <f t="shared" si="66"/>
        <v>0</v>
      </c>
      <c r="L680" s="2">
        <f t="shared" si="69"/>
        <v>0</v>
      </c>
      <c r="M680">
        <v>-99</v>
      </c>
      <c r="N680">
        <v>-99</v>
      </c>
      <c r="O680">
        <v>2009</v>
      </c>
      <c r="P680">
        <v>2</v>
      </c>
      <c r="Q680">
        <v>11</v>
      </c>
      <c r="R680">
        <v>119</v>
      </c>
      <c r="S680" s="2">
        <f t="shared" si="67"/>
        <v>11122.023391871266</v>
      </c>
      <c r="T680" s="2">
        <f t="shared" si="68"/>
        <v>1323520.7836326805</v>
      </c>
      <c r="U680" s="3">
        <f>VLOOKUP($D680,[1]Sheet1!$A$2:$U$706,8,FALSE)</f>
        <v>2</v>
      </c>
      <c r="V680" s="4">
        <v>22</v>
      </c>
      <c r="W680" s="3">
        <f>VLOOKUP($D680,[1]Sheet1!$A$2:$U$706,9,FALSE)</f>
        <v>22</v>
      </c>
      <c r="X680" s="3">
        <f>VLOOKUP($D680,[1]Sheet1!$A$2:$U$706,11,FALSE)</f>
        <v>116</v>
      </c>
      <c r="Y680" s="3">
        <f>VLOOKUP($D680,[1]Sheet1!$A$2:$U$706,15,FALSE)</f>
        <v>0</v>
      </c>
      <c r="Z680" s="3">
        <f>VLOOKUP($D680,[1]Sheet1!$A$2:$U$706,16,FALSE)</f>
        <v>0</v>
      </c>
      <c r="AA680">
        <v>-99</v>
      </c>
      <c r="AB680">
        <v>-99</v>
      </c>
      <c r="AC680">
        <v>-99</v>
      </c>
      <c r="AD680" t="s">
        <v>52</v>
      </c>
      <c r="AE680">
        <v>-99</v>
      </c>
      <c r="AF680">
        <v>11.79609029</v>
      </c>
      <c r="AG680">
        <v>2515715.21</v>
      </c>
      <c r="AH680">
        <v>6861309.6799999997</v>
      </c>
      <c r="AI680">
        <v>196.49199999999999</v>
      </c>
      <c r="AJ680" t="s">
        <v>90</v>
      </c>
      <c r="AK680">
        <v>-99</v>
      </c>
      <c r="AL680" t="s">
        <v>54</v>
      </c>
      <c r="AM680" t="s">
        <v>55</v>
      </c>
      <c r="AN680">
        <v>0</v>
      </c>
      <c r="AO680">
        <v>3</v>
      </c>
      <c r="AP680">
        <v>-99</v>
      </c>
      <c r="AQ680">
        <v>-99</v>
      </c>
      <c r="AR680">
        <v>-99</v>
      </c>
      <c r="AS680">
        <v>-99</v>
      </c>
      <c r="AT680">
        <v>-99</v>
      </c>
      <c r="AV680">
        <v>-99</v>
      </c>
      <c r="AW680">
        <v>-99</v>
      </c>
      <c r="AX680">
        <v>-99</v>
      </c>
      <c r="AY680">
        <v>-99</v>
      </c>
      <c r="AZ680">
        <v>-99</v>
      </c>
      <c r="BA680">
        <v>-99</v>
      </c>
      <c r="BB680">
        <v>-99</v>
      </c>
      <c r="BC680">
        <v>-99</v>
      </c>
      <c r="BD680">
        <v>-99</v>
      </c>
      <c r="BE680">
        <v>-99</v>
      </c>
      <c r="BF680">
        <v>-99</v>
      </c>
      <c r="BG680">
        <v>-99</v>
      </c>
      <c r="BH680">
        <v>-99</v>
      </c>
      <c r="BJ680">
        <v>-99</v>
      </c>
      <c r="BK680">
        <v>-99</v>
      </c>
    </row>
    <row r="681" spans="1:63">
      <c r="A681">
        <v>6835</v>
      </c>
      <c r="B681" t="s">
        <v>50</v>
      </c>
      <c r="C681">
        <v>33</v>
      </c>
      <c r="D681" t="s">
        <v>74</v>
      </c>
      <c r="E681">
        <v>2</v>
      </c>
      <c r="F681">
        <v>2515644.7000000002</v>
      </c>
      <c r="G681">
        <v>6861293.1799999997</v>
      </c>
      <c r="H681" s="2">
        <f t="shared" si="63"/>
        <v>-30.231001131420811</v>
      </c>
      <c r="I681" s="2">
        <f t="shared" si="64"/>
        <v>35.259735826645709</v>
      </c>
      <c r="J681" s="2">
        <f t="shared" si="65"/>
        <v>0</v>
      </c>
      <c r="K681" s="2">
        <f t="shared" si="66"/>
        <v>0</v>
      </c>
      <c r="L681" s="2">
        <f t="shared" si="69"/>
        <v>0</v>
      </c>
      <c r="M681">
        <v>208.13</v>
      </c>
      <c r="N681">
        <v>-99</v>
      </c>
      <c r="O681">
        <v>2009</v>
      </c>
      <c r="P681">
        <v>2</v>
      </c>
      <c r="Q681">
        <v>12</v>
      </c>
      <c r="R681">
        <v>200</v>
      </c>
      <c r="S681" s="2">
        <f t="shared" si="67"/>
        <v>31415.926535897932</v>
      </c>
      <c r="T681" s="2">
        <f t="shared" si="68"/>
        <v>6283185.307179586</v>
      </c>
      <c r="U681" s="3">
        <f>VLOOKUP($D681,[1]Sheet1!$A$2:$U$706,8,FALSE)</f>
        <v>2</v>
      </c>
      <c r="V681" s="4">
        <v>22</v>
      </c>
      <c r="W681" s="3">
        <f>VLOOKUP($D681,[1]Sheet1!$A$2:$U$706,9,FALSE)</f>
        <v>22</v>
      </c>
      <c r="X681" s="3">
        <f>VLOOKUP($D681,[1]Sheet1!$A$2:$U$706,11,FALSE)</f>
        <v>192</v>
      </c>
      <c r="Y681" s="3">
        <f>VLOOKUP($D681,[1]Sheet1!$A$2:$U$706,15,FALSE)</f>
        <v>0</v>
      </c>
      <c r="Z681" s="3">
        <f>VLOOKUP($D681,[1]Sheet1!$A$2:$U$706,16,FALSE)</f>
        <v>0</v>
      </c>
      <c r="AA681">
        <v>-99</v>
      </c>
      <c r="AB681">
        <v>-99</v>
      </c>
      <c r="AC681">
        <v>-99</v>
      </c>
      <c r="AD681" t="s">
        <v>75</v>
      </c>
      <c r="AE681">
        <v>18.850000000000001</v>
      </c>
      <c r="AF681">
        <v>18.781782740000001</v>
      </c>
      <c r="AG681">
        <v>2515644.7000000002</v>
      </c>
      <c r="AH681">
        <v>6861293.2539999997</v>
      </c>
      <c r="AI681">
        <v>198.54</v>
      </c>
      <c r="AJ681" t="s">
        <v>62</v>
      </c>
      <c r="AK681">
        <v>-99</v>
      </c>
      <c r="AL681" t="s">
        <v>54</v>
      </c>
      <c r="AM681" t="s">
        <v>55</v>
      </c>
      <c r="AN681">
        <v>0</v>
      </c>
      <c r="AO681">
        <v>3</v>
      </c>
      <c r="AP681">
        <v>-99</v>
      </c>
      <c r="AQ681">
        <v>-99</v>
      </c>
      <c r="AR681">
        <v>-99</v>
      </c>
      <c r="AS681">
        <v>-99</v>
      </c>
      <c r="AT681">
        <v>-99</v>
      </c>
      <c r="AV681">
        <v>-99</v>
      </c>
      <c r="AW681">
        <v>-99</v>
      </c>
      <c r="AX681">
        <v>-99</v>
      </c>
      <c r="AY681">
        <v>-99</v>
      </c>
      <c r="AZ681">
        <v>-99</v>
      </c>
      <c r="BA681">
        <v>-99</v>
      </c>
      <c r="BB681">
        <v>-99</v>
      </c>
      <c r="BC681">
        <v>-99</v>
      </c>
      <c r="BD681">
        <v>-99</v>
      </c>
      <c r="BE681">
        <v>-99</v>
      </c>
      <c r="BF681">
        <v>-99</v>
      </c>
      <c r="BG681">
        <v>-99</v>
      </c>
      <c r="BH681">
        <v>-99</v>
      </c>
      <c r="BJ681">
        <v>-99</v>
      </c>
      <c r="BK681">
        <v>-99</v>
      </c>
    </row>
    <row r="682" spans="1:63">
      <c r="A682">
        <v>6943</v>
      </c>
      <c r="B682" t="s">
        <v>50</v>
      </c>
      <c r="C682">
        <v>155</v>
      </c>
      <c r="D682" t="s">
        <v>205</v>
      </c>
      <c r="E682">
        <v>2</v>
      </c>
      <c r="F682">
        <v>2515681.0699999998</v>
      </c>
      <c r="G682">
        <v>6861300.8300000001</v>
      </c>
      <c r="H682" s="2">
        <f t="shared" si="63"/>
        <v>5.964442785255188</v>
      </c>
      <c r="I682" s="2">
        <f t="shared" si="64"/>
        <v>26.822364218454037</v>
      </c>
      <c r="J682" s="2">
        <f t="shared" si="65"/>
        <v>1</v>
      </c>
      <c r="K682" s="2">
        <f t="shared" si="66"/>
        <v>0</v>
      </c>
      <c r="L682" s="2">
        <f t="shared" si="69"/>
        <v>0</v>
      </c>
      <c r="M682">
        <v>205</v>
      </c>
      <c r="N682">
        <v>-99</v>
      </c>
      <c r="O682">
        <v>2009</v>
      </c>
      <c r="P682">
        <v>2</v>
      </c>
      <c r="Q682">
        <v>12</v>
      </c>
      <c r="R682">
        <v>207</v>
      </c>
      <c r="S682" s="2">
        <f t="shared" si="67"/>
        <v>33653.525903417263</v>
      </c>
      <c r="T682" s="2">
        <f t="shared" si="68"/>
        <v>6966279.8620073739</v>
      </c>
      <c r="U682" s="3">
        <f>VLOOKUP($D682,[1]Sheet1!$A$2:$U$706,8,FALSE)</f>
        <v>2</v>
      </c>
      <c r="V682" s="4">
        <v>22</v>
      </c>
      <c r="W682" s="3">
        <f>VLOOKUP($D682,[1]Sheet1!$A$2:$U$706,9,FALSE)</f>
        <v>22</v>
      </c>
      <c r="X682" s="3">
        <f>VLOOKUP($D682,[1]Sheet1!$A$2:$U$706,11,FALSE)</f>
        <v>203</v>
      </c>
      <c r="Y682" s="3">
        <f>VLOOKUP($D682,[1]Sheet1!$A$2:$U$706,15,FALSE)</f>
        <v>0</v>
      </c>
      <c r="Z682" s="3">
        <f>VLOOKUP($D682,[1]Sheet1!$A$2:$U$706,16,FALSE)</f>
        <v>0</v>
      </c>
      <c r="AA682">
        <v>-99</v>
      </c>
      <c r="AB682">
        <v>-99</v>
      </c>
      <c r="AC682">
        <v>-99</v>
      </c>
      <c r="AD682" t="s">
        <v>206</v>
      </c>
      <c r="AE682">
        <v>17.71</v>
      </c>
      <c r="AF682">
        <v>19.28010166</v>
      </c>
      <c r="AG682">
        <v>2515680.9959999998</v>
      </c>
      <c r="AH682">
        <v>6861300.8300000001</v>
      </c>
      <c r="AI682">
        <v>199.714</v>
      </c>
      <c r="AJ682" t="s">
        <v>62</v>
      </c>
      <c r="AK682">
        <v>-99</v>
      </c>
      <c r="AL682" t="s">
        <v>54</v>
      </c>
      <c r="AM682" t="s">
        <v>55</v>
      </c>
      <c r="AN682">
        <v>0</v>
      </c>
      <c r="AO682">
        <v>3</v>
      </c>
      <c r="AP682">
        <v>-99</v>
      </c>
      <c r="AQ682">
        <v>-99</v>
      </c>
      <c r="AR682">
        <v>-99</v>
      </c>
      <c r="AS682">
        <v>-99</v>
      </c>
      <c r="AT682">
        <v>-99</v>
      </c>
      <c r="AV682">
        <v>-99</v>
      </c>
      <c r="AW682">
        <v>-99</v>
      </c>
      <c r="AX682">
        <v>-99</v>
      </c>
      <c r="AY682">
        <v>-99</v>
      </c>
      <c r="AZ682">
        <v>-99</v>
      </c>
      <c r="BA682">
        <v>-99</v>
      </c>
      <c r="BB682">
        <v>-99</v>
      </c>
      <c r="BC682">
        <v>-99</v>
      </c>
      <c r="BD682">
        <v>-99</v>
      </c>
      <c r="BE682">
        <v>-99</v>
      </c>
      <c r="BF682">
        <v>-99</v>
      </c>
      <c r="BG682">
        <v>-99</v>
      </c>
      <c r="BH682">
        <v>-99</v>
      </c>
      <c r="BJ682">
        <v>-99</v>
      </c>
      <c r="BK682">
        <v>-99</v>
      </c>
    </row>
    <row r="683" spans="1:63">
      <c r="A683">
        <v>6992</v>
      </c>
      <c r="B683" t="s">
        <v>253</v>
      </c>
      <c r="C683">
        <v>183</v>
      </c>
      <c r="D683" t="s">
        <v>268</v>
      </c>
      <c r="E683">
        <v>2</v>
      </c>
      <c r="F683">
        <v>2515638.73</v>
      </c>
      <c r="G683">
        <v>6861314.8399999999</v>
      </c>
      <c r="H683" s="2">
        <f t="shared" ref="H683:H746" si="70">COS(-$P$5)*($F683-$O$3)-SIN(-$P$5)*($G683-$P$3)</f>
        <v>-26.487747070848787</v>
      </c>
      <c r="I683" s="2">
        <f t="shared" ref="I683:I746" si="71">SIN(-$P$5)*($F683-$O$3)+COS(-$P$5)*($G683-$P$3)</f>
        <v>57.413393516673167</v>
      </c>
      <c r="J683" s="2">
        <f t="shared" ref="J683:J746" si="72">IF(AND(H683&gt;0,H683&lt;$O$4,I683&gt;0,I683&lt;$P$4),1,0)</f>
        <v>0</v>
      </c>
      <c r="K683" s="2">
        <f t="shared" ref="K683:K746" si="73">IF(AND(J683=1,V683&lt;21,OR(X683/10&gt;$R$10,AJ683="O1",AJ683="O5")),1,0)</f>
        <v>0</v>
      </c>
      <c r="L683" s="2">
        <f t="shared" si="69"/>
        <v>0</v>
      </c>
      <c r="M683">
        <v>201.64</v>
      </c>
      <c r="N683">
        <v>-99</v>
      </c>
      <c r="O683">
        <v>2009</v>
      </c>
      <c r="P683">
        <v>2</v>
      </c>
      <c r="Q683">
        <v>12</v>
      </c>
      <c r="R683">
        <v>158</v>
      </c>
      <c r="S683" s="2">
        <f t="shared" ref="S683:S746" si="74">PI()/4*R683^2</f>
        <v>19606.6797510539</v>
      </c>
      <c r="T683" s="2">
        <f t="shared" ref="T683:T746" si="75">R683*S683</f>
        <v>3097855.4006665163</v>
      </c>
      <c r="U683" s="3">
        <f>VLOOKUP($D683,[1]Sheet1!$A$2:$U$706,8,FALSE)</f>
        <v>2</v>
      </c>
      <c r="V683" s="4">
        <v>22</v>
      </c>
      <c r="W683" s="3">
        <f>VLOOKUP($D683,[1]Sheet1!$A$2:$U$706,9,FALSE)</f>
        <v>22</v>
      </c>
      <c r="X683" s="3">
        <f>VLOOKUP($D683,[1]Sheet1!$A$2:$U$706,11,FALSE)</f>
        <v>149</v>
      </c>
      <c r="Y683" s="3">
        <f>VLOOKUP($D683,[1]Sheet1!$A$2:$U$706,15,FALSE)</f>
        <v>0</v>
      </c>
      <c r="Z683" s="3">
        <f>VLOOKUP($D683,[1]Sheet1!$A$2:$U$706,16,FALSE)</f>
        <v>0</v>
      </c>
      <c r="AA683">
        <v>-99</v>
      </c>
      <c r="AB683">
        <v>-99</v>
      </c>
      <c r="AC683">
        <v>-99</v>
      </c>
      <c r="AD683" t="s">
        <v>269</v>
      </c>
      <c r="AE683">
        <v>14.77</v>
      </c>
      <c r="AF683">
        <v>15.45880887</v>
      </c>
      <c r="AG683">
        <v>2515638.656</v>
      </c>
      <c r="AH683">
        <v>6861314.9869999997</v>
      </c>
      <c r="AI683">
        <v>195.42</v>
      </c>
      <c r="AJ683" t="s">
        <v>62</v>
      </c>
      <c r="AK683">
        <v>-99</v>
      </c>
      <c r="AL683" t="s">
        <v>54</v>
      </c>
      <c r="AM683" t="s">
        <v>55</v>
      </c>
      <c r="AN683">
        <v>0</v>
      </c>
      <c r="AO683">
        <v>3</v>
      </c>
      <c r="AP683">
        <v>-99</v>
      </c>
      <c r="AQ683">
        <v>-99</v>
      </c>
      <c r="AR683">
        <v>-99</v>
      </c>
      <c r="AS683">
        <v>-99</v>
      </c>
      <c r="AT683">
        <v>-99</v>
      </c>
      <c r="AV683">
        <v>-99</v>
      </c>
      <c r="AW683">
        <v>-99</v>
      </c>
      <c r="AX683">
        <v>-99</v>
      </c>
      <c r="AY683">
        <v>-99</v>
      </c>
      <c r="AZ683">
        <v>-99</v>
      </c>
      <c r="BA683">
        <v>-99</v>
      </c>
      <c r="BB683">
        <v>-99</v>
      </c>
      <c r="BC683">
        <v>-99</v>
      </c>
      <c r="BD683">
        <v>-99</v>
      </c>
      <c r="BE683">
        <v>-99</v>
      </c>
      <c r="BF683">
        <v>-99</v>
      </c>
      <c r="BG683">
        <v>-99</v>
      </c>
      <c r="BH683">
        <v>-99</v>
      </c>
      <c r="BJ683">
        <v>-99</v>
      </c>
      <c r="BK683">
        <v>-99</v>
      </c>
    </row>
    <row r="684" spans="1:63">
      <c r="A684">
        <v>7053</v>
      </c>
      <c r="B684" t="s">
        <v>253</v>
      </c>
      <c r="C684">
        <v>260</v>
      </c>
      <c r="D684" t="s">
        <v>342</v>
      </c>
      <c r="E684">
        <v>2</v>
      </c>
      <c r="F684">
        <v>2515651</v>
      </c>
      <c r="G684">
        <v>6861320.2400000002</v>
      </c>
      <c r="H684" s="2">
        <f t="shared" si="70"/>
        <v>-13.085211910334994</v>
      </c>
      <c r="I684" s="2">
        <f t="shared" si="71"/>
        <v>57.121929495442444</v>
      </c>
      <c r="J684" s="2">
        <f t="shared" si="72"/>
        <v>0</v>
      </c>
      <c r="K684" s="2">
        <f t="shared" si="73"/>
        <v>0</v>
      </c>
      <c r="L684" s="2">
        <f t="shared" ref="L684:L747" si="76">IF(AND(K684,OR(AJ684="O1",AJ684="O5")),1,0)</f>
        <v>0</v>
      </c>
      <c r="M684">
        <v>202.98</v>
      </c>
      <c r="N684">
        <v>-99</v>
      </c>
      <c r="O684">
        <v>2009</v>
      </c>
      <c r="P684">
        <v>2</v>
      </c>
      <c r="Q684">
        <v>12</v>
      </c>
      <c r="R684">
        <v>149</v>
      </c>
      <c r="S684" s="2">
        <f t="shared" si="74"/>
        <v>17436.624625586748</v>
      </c>
      <c r="T684" s="2">
        <f t="shared" si="75"/>
        <v>2598057.0692124255</v>
      </c>
      <c r="U684" s="3">
        <f>VLOOKUP($D684,[1]Sheet1!$A$2:$U$706,8,FALSE)</f>
        <v>2</v>
      </c>
      <c r="V684" s="4">
        <v>22</v>
      </c>
      <c r="W684" s="3">
        <f>VLOOKUP($D684,[1]Sheet1!$A$2:$U$706,9,FALSE)</f>
        <v>22</v>
      </c>
      <c r="X684" s="3">
        <f>VLOOKUP($D684,[1]Sheet1!$A$2:$U$706,11,FALSE)</f>
        <v>151</v>
      </c>
      <c r="Y684" s="3">
        <f>VLOOKUP($D684,[1]Sheet1!$A$2:$U$706,15,FALSE)</f>
        <v>0</v>
      </c>
      <c r="Z684" s="3">
        <f>VLOOKUP($D684,[1]Sheet1!$A$2:$U$706,16,FALSE)</f>
        <v>0</v>
      </c>
      <c r="AA684">
        <v>-99</v>
      </c>
      <c r="AB684">
        <v>-99</v>
      </c>
      <c r="AC684">
        <v>-99</v>
      </c>
      <c r="AD684" t="s">
        <v>89</v>
      </c>
      <c r="AE684">
        <v>15</v>
      </c>
      <c r="AF684">
        <v>14.66573707</v>
      </c>
      <c r="AG684">
        <v>2515650.4109999998</v>
      </c>
      <c r="AH684">
        <v>6861320.1660000002</v>
      </c>
      <c r="AI684">
        <v>198.322</v>
      </c>
      <c r="AJ684" t="s">
        <v>62</v>
      </c>
      <c r="AK684">
        <v>-99</v>
      </c>
      <c r="AL684" t="s">
        <v>54</v>
      </c>
      <c r="AM684" t="s">
        <v>55</v>
      </c>
      <c r="AN684">
        <v>0</v>
      </c>
      <c r="AO684">
        <v>3</v>
      </c>
      <c r="AP684">
        <v>-99</v>
      </c>
      <c r="AQ684">
        <v>-99</v>
      </c>
      <c r="AR684">
        <v>-99</v>
      </c>
      <c r="AS684">
        <v>-99</v>
      </c>
      <c r="AT684">
        <v>-99</v>
      </c>
      <c r="AV684">
        <v>-99</v>
      </c>
      <c r="AW684">
        <v>-99</v>
      </c>
      <c r="AX684">
        <v>-99</v>
      </c>
      <c r="AY684">
        <v>-99</v>
      </c>
      <c r="AZ684">
        <v>-99</v>
      </c>
      <c r="BA684">
        <v>-99</v>
      </c>
      <c r="BB684">
        <v>-99</v>
      </c>
      <c r="BC684">
        <v>-99</v>
      </c>
      <c r="BD684">
        <v>-99</v>
      </c>
      <c r="BE684">
        <v>-99</v>
      </c>
      <c r="BF684">
        <v>-99</v>
      </c>
      <c r="BG684">
        <v>-99</v>
      </c>
      <c r="BH684">
        <v>-99</v>
      </c>
      <c r="BJ684">
        <v>-99</v>
      </c>
      <c r="BK684">
        <v>-99</v>
      </c>
    </row>
    <row r="685" spans="1:63">
      <c r="A685">
        <v>7069</v>
      </c>
      <c r="B685" t="s">
        <v>253</v>
      </c>
      <c r="C685">
        <v>276</v>
      </c>
      <c r="D685" t="s">
        <v>362</v>
      </c>
      <c r="E685">
        <v>2</v>
      </c>
      <c r="F685">
        <v>2515647.1800000002</v>
      </c>
      <c r="G685">
        <v>6861333.3899999997</v>
      </c>
      <c r="H685" s="2">
        <f t="shared" si="70"/>
        <v>-10.98987751500902</v>
      </c>
      <c r="I685" s="2">
        <f t="shared" si="71"/>
        <v>70.654278654246582</v>
      </c>
      <c r="J685" s="2">
        <f t="shared" si="72"/>
        <v>0</v>
      </c>
      <c r="K685" s="2">
        <f t="shared" si="73"/>
        <v>0</v>
      </c>
      <c r="L685" s="2">
        <f t="shared" si="76"/>
        <v>0</v>
      </c>
      <c r="M685">
        <v>201.3</v>
      </c>
      <c r="N685">
        <v>-99</v>
      </c>
      <c r="O685">
        <v>2009</v>
      </c>
      <c r="P685">
        <v>2</v>
      </c>
      <c r="Q685">
        <v>12</v>
      </c>
      <c r="R685">
        <v>153</v>
      </c>
      <c r="S685" s="2">
        <f t="shared" si="74"/>
        <v>18385.385606970867</v>
      </c>
      <c r="T685" s="2">
        <f t="shared" si="75"/>
        <v>2812963.9978665425</v>
      </c>
      <c r="U685" s="3">
        <f>VLOOKUP($D685,[1]Sheet1!$A$2:$U$706,8,FALSE)</f>
        <v>2</v>
      </c>
      <c r="V685" s="4">
        <v>22</v>
      </c>
      <c r="W685" s="3">
        <f>VLOOKUP($D685,[1]Sheet1!$A$2:$U$706,9,FALSE)</f>
        <v>22</v>
      </c>
      <c r="X685" s="3">
        <f>VLOOKUP($D685,[1]Sheet1!$A$2:$U$706,11,FALSE)</f>
        <v>152</v>
      </c>
      <c r="Y685" s="3">
        <f>VLOOKUP($D685,[1]Sheet1!$A$2:$U$706,15,FALSE)</f>
        <v>0</v>
      </c>
      <c r="Z685" s="3">
        <f>VLOOKUP($D685,[1]Sheet1!$A$2:$U$706,16,FALSE)</f>
        <v>0</v>
      </c>
      <c r="AA685">
        <v>-99</v>
      </c>
      <c r="AB685">
        <v>-99</v>
      </c>
      <c r="AC685">
        <v>-99</v>
      </c>
      <c r="AD685" t="s">
        <v>363</v>
      </c>
      <c r="AE685">
        <v>17.72</v>
      </c>
      <c r="AF685">
        <v>15.021965740000001</v>
      </c>
      <c r="AG685">
        <v>2515647.1060000001</v>
      </c>
      <c r="AH685">
        <v>6861333.3159999996</v>
      </c>
      <c r="AI685">
        <v>193.38</v>
      </c>
      <c r="AJ685" t="s">
        <v>62</v>
      </c>
      <c r="AK685">
        <v>-99</v>
      </c>
      <c r="AL685" t="s">
        <v>54</v>
      </c>
      <c r="AM685" t="s">
        <v>55</v>
      </c>
      <c r="AN685">
        <v>0</v>
      </c>
      <c r="AO685">
        <v>3</v>
      </c>
      <c r="AP685">
        <v>-99</v>
      </c>
      <c r="AQ685">
        <v>-99</v>
      </c>
      <c r="AR685">
        <v>-99</v>
      </c>
      <c r="AS685">
        <v>-99</v>
      </c>
      <c r="AT685">
        <v>-99</v>
      </c>
      <c r="AV685">
        <v>-99</v>
      </c>
      <c r="AW685">
        <v>-99</v>
      </c>
      <c r="AX685">
        <v>-99</v>
      </c>
      <c r="AY685">
        <v>-99</v>
      </c>
      <c r="AZ685">
        <v>-99</v>
      </c>
      <c r="BA685">
        <v>-99</v>
      </c>
      <c r="BB685">
        <v>-99</v>
      </c>
      <c r="BC685">
        <v>-99</v>
      </c>
      <c r="BD685">
        <v>-99</v>
      </c>
      <c r="BE685">
        <v>-99</v>
      </c>
      <c r="BF685">
        <v>-99</v>
      </c>
      <c r="BG685">
        <v>-99</v>
      </c>
      <c r="BH685">
        <v>-99</v>
      </c>
      <c r="BJ685">
        <v>-99</v>
      </c>
      <c r="BK685">
        <v>-99</v>
      </c>
    </row>
    <row r="686" spans="1:63">
      <c r="A686">
        <v>7070</v>
      </c>
      <c r="B686" t="s">
        <v>253</v>
      </c>
      <c r="C686">
        <v>277</v>
      </c>
      <c r="D686" t="s">
        <v>364</v>
      </c>
      <c r="E686">
        <v>2</v>
      </c>
      <c r="F686">
        <v>2515651.77</v>
      </c>
      <c r="G686">
        <v>6861336.7800000003</v>
      </c>
      <c r="H686" s="2">
        <f t="shared" si="70"/>
        <v>-5.3972488650929762</v>
      </c>
      <c r="I686" s="2">
        <f t="shared" si="71"/>
        <v>71.786844231514195</v>
      </c>
      <c r="J686" s="2">
        <f t="shared" si="72"/>
        <v>0</v>
      </c>
      <c r="K686" s="2">
        <f t="shared" si="73"/>
        <v>0</v>
      </c>
      <c r="L686" s="2">
        <f t="shared" si="76"/>
        <v>0</v>
      </c>
      <c r="M686">
        <v>202.42</v>
      </c>
      <c r="N686">
        <v>-99</v>
      </c>
      <c r="O686">
        <v>2009</v>
      </c>
      <c r="P686">
        <v>2</v>
      </c>
      <c r="Q686">
        <v>12</v>
      </c>
      <c r="R686">
        <v>176</v>
      </c>
      <c r="S686" s="2">
        <f t="shared" si="74"/>
        <v>24328.493509399359</v>
      </c>
      <c r="T686" s="2">
        <f t="shared" si="75"/>
        <v>4281814.8576542875</v>
      </c>
      <c r="U686" s="3">
        <f>VLOOKUP($D686,[1]Sheet1!$A$2:$U$706,8,FALSE)</f>
        <v>2</v>
      </c>
      <c r="V686" s="4">
        <v>22</v>
      </c>
      <c r="W686" s="3">
        <f>VLOOKUP($D686,[1]Sheet1!$A$2:$U$706,9,FALSE)</f>
        <v>22</v>
      </c>
      <c r="X686" s="3">
        <f>VLOOKUP($D686,[1]Sheet1!$A$2:$U$706,11,FALSE)</f>
        <v>180</v>
      </c>
      <c r="Y686" s="3">
        <f>VLOOKUP($D686,[1]Sheet1!$A$2:$U$706,15,FALSE)</f>
        <v>0</v>
      </c>
      <c r="Z686" s="3">
        <f>VLOOKUP($D686,[1]Sheet1!$A$2:$U$706,16,FALSE)</f>
        <v>0</v>
      </c>
      <c r="AA686">
        <v>-99</v>
      </c>
      <c r="AB686">
        <v>-99</v>
      </c>
      <c r="AC686">
        <v>-99</v>
      </c>
      <c r="AD686" t="s">
        <v>156</v>
      </c>
      <c r="AE686">
        <v>17.37</v>
      </c>
      <c r="AF686">
        <v>16.956302269999998</v>
      </c>
      <c r="AG686">
        <v>2515651.77</v>
      </c>
      <c r="AH686">
        <v>6861336.7800000003</v>
      </c>
      <c r="AI686">
        <v>196.13499999999999</v>
      </c>
      <c r="AJ686" t="s">
        <v>62</v>
      </c>
      <c r="AK686">
        <v>-99</v>
      </c>
      <c r="AL686" t="s">
        <v>54</v>
      </c>
      <c r="AM686" t="s">
        <v>55</v>
      </c>
      <c r="AN686">
        <v>0</v>
      </c>
      <c r="AO686">
        <v>3</v>
      </c>
      <c r="AP686">
        <v>-99</v>
      </c>
      <c r="AQ686">
        <v>-99</v>
      </c>
      <c r="AR686">
        <v>-99</v>
      </c>
      <c r="AS686">
        <v>-99</v>
      </c>
      <c r="AT686">
        <v>-99</v>
      </c>
      <c r="AV686">
        <v>-99</v>
      </c>
      <c r="AW686">
        <v>-99</v>
      </c>
      <c r="AX686">
        <v>-99</v>
      </c>
      <c r="AY686">
        <v>-99</v>
      </c>
      <c r="AZ686">
        <v>-99</v>
      </c>
      <c r="BA686">
        <v>-99</v>
      </c>
      <c r="BB686">
        <v>-99</v>
      </c>
      <c r="BC686">
        <v>-99</v>
      </c>
      <c r="BD686">
        <v>-99</v>
      </c>
      <c r="BE686">
        <v>-99</v>
      </c>
      <c r="BF686">
        <v>-99</v>
      </c>
      <c r="BG686">
        <v>-99</v>
      </c>
      <c r="BH686">
        <v>-99</v>
      </c>
      <c r="BJ686">
        <v>-99</v>
      </c>
      <c r="BK686">
        <v>-99</v>
      </c>
    </row>
    <row r="687" spans="1:63">
      <c r="A687">
        <v>7136</v>
      </c>
      <c r="B687" t="s">
        <v>253</v>
      </c>
      <c r="C687">
        <v>716</v>
      </c>
      <c r="D687" t="s">
        <v>443</v>
      </c>
      <c r="E687">
        <v>3</v>
      </c>
      <c r="F687">
        <v>2515639.61</v>
      </c>
      <c r="G687">
        <v>6861314.46</v>
      </c>
      <c r="H687" s="2">
        <f t="shared" si="70"/>
        <v>-25.850791157772054</v>
      </c>
      <c r="I687" s="2">
        <f t="shared" si="71"/>
        <v>56.697092487415944</v>
      </c>
      <c r="J687" s="2">
        <f t="shared" si="72"/>
        <v>0</v>
      </c>
      <c r="K687" s="2">
        <f t="shared" si="73"/>
        <v>0</v>
      </c>
      <c r="L687" s="2">
        <f t="shared" si="76"/>
        <v>0</v>
      </c>
      <c r="M687">
        <v>-99</v>
      </c>
      <c r="N687">
        <v>-99</v>
      </c>
      <c r="O687">
        <v>2009</v>
      </c>
      <c r="P687">
        <v>2</v>
      </c>
      <c r="Q687">
        <v>12</v>
      </c>
      <c r="R687">
        <v>113</v>
      </c>
      <c r="S687" s="2">
        <f t="shared" si="74"/>
        <v>10028.749148422017</v>
      </c>
      <c r="T687" s="2">
        <f t="shared" si="75"/>
        <v>1133248.653771688</v>
      </c>
      <c r="U687" s="3">
        <f>VLOOKUP($D687,[1]Sheet1!$A$2:$U$706,8,FALSE)</f>
        <v>2</v>
      </c>
      <c r="V687" s="4">
        <v>22</v>
      </c>
      <c r="W687" s="3">
        <f>VLOOKUP($D687,[1]Sheet1!$A$2:$U$706,9,FALSE)</f>
        <v>22</v>
      </c>
      <c r="X687" s="3">
        <f>VLOOKUP($D687,[1]Sheet1!$A$2:$U$706,11,FALSE)</f>
        <v>110</v>
      </c>
      <c r="Y687" s="3">
        <f>VLOOKUP($D687,[1]Sheet1!$A$2:$U$706,15,FALSE)</f>
        <v>0</v>
      </c>
      <c r="Z687" s="3">
        <f>VLOOKUP($D687,[1]Sheet1!$A$2:$U$706,16,FALSE)</f>
        <v>0</v>
      </c>
      <c r="AA687">
        <v>-99</v>
      </c>
      <c r="AB687">
        <v>-99</v>
      </c>
      <c r="AC687">
        <v>-99</v>
      </c>
      <c r="AD687" t="s">
        <v>271</v>
      </c>
      <c r="AE687">
        <v>-99</v>
      </c>
      <c r="AF687">
        <v>11.179562170000001</v>
      </c>
      <c r="AG687">
        <v>2515639.61</v>
      </c>
      <c r="AH687">
        <v>6861314.46</v>
      </c>
      <c r="AI687">
        <v>198.05500000000001</v>
      </c>
      <c r="AJ687" t="s">
        <v>428</v>
      </c>
      <c r="AK687">
        <v>-99</v>
      </c>
      <c r="AL687" t="s">
        <v>54</v>
      </c>
      <c r="AM687" t="s">
        <v>55</v>
      </c>
      <c r="AN687">
        <v>0</v>
      </c>
      <c r="AO687">
        <v>3</v>
      </c>
      <c r="AP687">
        <v>-99</v>
      </c>
      <c r="AQ687">
        <v>-99</v>
      </c>
      <c r="AR687">
        <v>-99</v>
      </c>
      <c r="AS687">
        <v>-99</v>
      </c>
      <c r="AT687">
        <v>-99</v>
      </c>
      <c r="AV687">
        <v>-99</v>
      </c>
      <c r="AW687">
        <v>-99</v>
      </c>
      <c r="AX687">
        <v>-99</v>
      </c>
      <c r="AY687">
        <v>-99</v>
      </c>
      <c r="AZ687">
        <v>-99</v>
      </c>
      <c r="BA687">
        <v>-99</v>
      </c>
      <c r="BB687">
        <v>-99</v>
      </c>
      <c r="BC687">
        <v>-99</v>
      </c>
      <c r="BD687">
        <v>-99</v>
      </c>
      <c r="BE687">
        <v>-99</v>
      </c>
      <c r="BF687">
        <v>-99</v>
      </c>
      <c r="BG687">
        <v>-99</v>
      </c>
      <c r="BH687">
        <v>-99</v>
      </c>
      <c r="BJ687">
        <v>-99</v>
      </c>
      <c r="BK687">
        <v>-99</v>
      </c>
    </row>
    <row r="688" spans="1:63">
      <c r="A688">
        <v>7268</v>
      </c>
      <c r="B688" t="s">
        <v>496</v>
      </c>
      <c r="C688">
        <v>428</v>
      </c>
      <c r="D688" t="s">
        <v>599</v>
      </c>
      <c r="E688">
        <v>2</v>
      </c>
      <c r="F688">
        <v>2515687.7799999998</v>
      </c>
      <c r="G688">
        <v>6861356.1600000001</v>
      </c>
      <c r="H688" s="2">
        <f t="shared" si="70"/>
        <v>35.42923645838173</v>
      </c>
      <c r="I688" s="2">
        <f t="shared" si="71"/>
        <v>74.132605538995051</v>
      </c>
      <c r="J688" s="2">
        <f t="shared" si="72"/>
        <v>0</v>
      </c>
      <c r="K688" s="2">
        <f t="shared" si="73"/>
        <v>0</v>
      </c>
      <c r="L688" s="2">
        <f t="shared" si="76"/>
        <v>0</v>
      </c>
      <c r="M688">
        <v>202.8</v>
      </c>
      <c r="N688">
        <v>-99</v>
      </c>
      <c r="O688">
        <v>2009</v>
      </c>
      <c r="P688">
        <v>2</v>
      </c>
      <c r="Q688">
        <v>12</v>
      </c>
      <c r="R688">
        <v>215</v>
      </c>
      <c r="S688" s="2">
        <f t="shared" si="74"/>
        <v>36305.030103047044</v>
      </c>
      <c r="T688" s="2">
        <f t="shared" si="75"/>
        <v>7805581.4721551146</v>
      </c>
      <c r="U688" s="3">
        <f>VLOOKUP($D688,[1]Sheet1!$A$2:$U$706,8,FALSE)</f>
        <v>2</v>
      </c>
      <c r="V688" s="4">
        <v>22</v>
      </c>
      <c r="W688" s="3">
        <f>VLOOKUP($D688,[1]Sheet1!$A$2:$U$706,9,FALSE)</f>
        <v>22</v>
      </c>
      <c r="X688" s="3">
        <f>VLOOKUP($D688,[1]Sheet1!$A$2:$U$706,11,FALSE)</f>
        <v>210</v>
      </c>
      <c r="Y688" s="3">
        <f>VLOOKUP($D688,[1]Sheet1!$A$2:$U$706,15,FALSE)</f>
        <v>0</v>
      </c>
      <c r="Z688" s="3">
        <f>VLOOKUP($D688,[1]Sheet1!$A$2:$U$706,16,FALSE)</f>
        <v>0</v>
      </c>
      <c r="AA688">
        <v>20.5</v>
      </c>
      <c r="AB688">
        <v>12.5</v>
      </c>
      <c r="AC688">
        <v>62</v>
      </c>
      <c r="AD688" t="s">
        <v>600</v>
      </c>
      <c r="AE688">
        <v>20.5</v>
      </c>
      <c r="AF688">
        <v>19.831942309999999</v>
      </c>
      <c r="AG688">
        <v>2515687.4849999999</v>
      </c>
      <c r="AH688">
        <v>6861356.4550000001</v>
      </c>
      <c r="AI688">
        <v>195.99100000000001</v>
      </c>
      <c r="AJ688" t="s">
        <v>62</v>
      </c>
      <c r="AK688">
        <v>-99</v>
      </c>
      <c r="AL688" t="s">
        <v>54</v>
      </c>
      <c r="AM688" t="s">
        <v>55</v>
      </c>
      <c r="AN688">
        <v>0</v>
      </c>
      <c r="AO688">
        <v>3</v>
      </c>
      <c r="AP688">
        <v>-99</v>
      </c>
      <c r="AQ688">
        <v>-99</v>
      </c>
      <c r="AR688">
        <v>-99</v>
      </c>
      <c r="AS688">
        <v>-99</v>
      </c>
      <c r="AT688">
        <v>-99</v>
      </c>
      <c r="AV688">
        <v>-99</v>
      </c>
      <c r="AW688">
        <v>-99</v>
      </c>
      <c r="AX688">
        <v>-99</v>
      </c>
      <c r="AY688">
        <v>-99</v>
      </c>
      <c r="AZ688">
        <v>-99</v>
      </c>
      <c r="BA688">
        <v>-99</v>
      </c>
      <c r="BB688">
        <v>-99</v>
      </c>
      <c r="BC688">
        <v>-99</v>
      </c>
      <c r="BD688">
        <v>-99</v>
      </c>
      <c r="BE688">
        <v>-99</v>
      </c>
      <c r="BF688">
        <v>-99</v>
      </c>
      <c r="BG688">
        <v>-99</v>
      </c>
      <c r="BH688">
        <v>-99</v>
      </c>
      <c r="BJ688">
        <v>-99</v>
      </c>
      <c r="BK688">
        <v>-99</v>
      </c>
    </row>
    <row r="689" spans="1:63">
      <c r="A689">
        <v>7309</v>
      </c>
      <c r="B689" t="s">
        <v>496</v>
      </c>
      <c r="C689">
        <v>701</v>
      </c>
      <c r="D689" t="s">
        <v>650</v>
      </c>
      <c r="E689">
        <v>3</v>
      </c>
      <c r="F689">
        <v>2515681.27</v>
      </c>
      <c r="G689">
        <v>6861329.4199999999</v>
      </c>
      <c r="H689" s="2">
        <f t="shared" si="70"/>
        <v>18.228360445934953</v>
      </c>
      <c r="I689" s="2">
        <f t="shared" si="71"/>
        <v>52.649180197269949</v>
      </c>
      <c r="J689" s="2">
        <f t="shared" si="72"/>
        <v>1</v>
      </c>
      <c r="K689" s="2">
        <f t="shared" si="73"/>
        <v>0</v>
      </c>
      <c r="L689" s="2">
        <f t="shared" si="76"/>
        <v>0</v>
      </c>
      <c r="M689">
        <v>-99</v>
      </c>
      <c r="N689">
        <v>-99</v>
      </c>
      <c r="O689">
        <v>2009</v>
      </c>
      <c r="P689">
        <v>2</v>
      </c>
      <c r="Q689">
        <v>12</v>
      </c>
      <c r="R689">
        <v>165</v>
      </c>
      <c r="S689" s="2">
        <f t="shared" si="74"/>
        <v>21382.464998495529</v>
      </c>
      <c r="T689" s="2">
        <f t="shared" si="75"/>
        <v>3528106.7247517621</v>
      </c>
      <c r="U689" s="3">
        <f>VLOOKUP($D689,[1]Sheet1!$A$2:$U$706,8,FALSE)</f>
        <v>2</v>
      </c>
      <c r="V689" s="4">
        <v>22</v>
      </c>
      <c r="W689" s="3">
        <f>VLOOKUP($D689,[1]Sheet1!$A$2:$U$706,9,FALSE)</f>
        <v>22</v>
      </c>
      <c r="X689" s="3">
        <f>VLOOKUP($D689,[1]Sheet1!$A$2:$U$706,11,FALSE)</f>
        <v>162</v>
      </c>
      <c r="Y689" s="3">
        <f>VLOOKUP($D689,[1]Sheet1!$A$2:$U$706,15,FALSE)</f>
        <v>0</v>
      </c>
      <c r="Z689" s="3">
        <f>VLOOKUP($D689,[1]Sheet1!$A$2:$U$706,16,FALSE)</f>
        <v>0</v>
      </c>
      <c r="AA689">
        <v>18.5</v>
      </c>
      <c r="AB689">
        <v>11</v>
      </c>
      <c r="AC689">
        <v>-99</v>
      </c>
      <c r="AD689" t="s">
        <v>651</v>
      </c>
      <c r="AE689">
        <v>-99</v>
      </c>
      <c r="AF689">
        <v>16.054924379999999</v>
      </c>
      <c r="AG689">
        <v>2515681.27</v>
      </c>
      <c r="AH689">
        <v>6861329.4199999999</v>
      </c>
      <c r="AI689">
        <v>201.37</v>
      </c>
      <c r="AJ689" t="s">
        <v>428</v>
      </c>
      <c r="AK689">
        <v>-99</v>
      </c>
      <c r="AL689" t="s">
        <v>54</v>
      </c>
      <c r="AM689" t="s">
        <v>55</v>
      </c>
      <c r="AN689">
        <v>0</v>
      </c>
      <c r="AO689">
        <v>3</v>
      </c>
      <c r="AP689">
        <v>-99</v>
      </c>
      <c r="AQ689">
        <v>-99</v>
      </c>
      <c r="AR689">
        <v>-99</v>
      </c>
      <c r="AS689">
        <v>-99</v>
      </c>
      <c r="AT689">
        <v>-99</v>
      </c>
      <c r="AV689">
        <v>-99</v>
      </c>
      <c r="AW689">
        <v>-99</v>
      </c>
      <c r="AX689">
        <v>-99</v>
      </c>
      <c r="AY689">
        <v>-99</v>
      </c>
      <c r="AZ689">
        <v>-99</v>
      </c>
      <c r="BA689">
        <v>-99</v>
      </c>
      <c r="BB689">
        <v>-99</v>
      </c>
      <c r="BC689">
        <v>-99</v>
      </c>
      <c r="BD689">
        <v>-99</v>
      </c>
      <c r="BE689">
        <v>-99</v>
      </c>
      <c r="BF689">
        <v>-99</v>
      </c>
      <c r="BG689">
        <v>-99</v>
      </c>
      <c r="BH689">
        <v>-99</v>
      </c>
      <c r="BJ689">
        <v>-99</v>
      </c>
      <c r="BK689">
        <v>-99</v>
      </c>
    </row>
    <row r="690" spans="1:63">
      <c r="A690">
        <v>7327</v>
      </c>
      <c r="B690" t="s">
        <v>496</v>
      </c>
      <c r="C690">
        <v>719</v>
      </c>
      <c r="D690" t="s">
        <v>678</v>
      </c>
      <c r="E690">
        <v>3</v>
      </c>
      <c r="F690">
        <v>2515700.9500000002</v>
      </c>
      <c r="G690">
        <v>6861332.5899999999</v>
      </c>
      <c r="H690" s="2">
        <f t="shared" si="70"/>
        <v>37.404197584654682</v>
      </c>
      <c r="I690" s="2">
        <f t="shared" si="71"/>
        <v>47.205048490980793</v>
      </c>
      <c r="J690" s="2">
        <f t="shared" si="72"/>
        <v>1</v>
      </c>
      <c r="K690" s="2">
        <f t="shared" si="73"/>
        <v>0</v>
      </c>
      <c r="L690" s="2">
        <f t="shared" si="76"/>
        <v>0</v>
      </c>
      <c r="M690">
        <v>-99</v>
      </c>
      <c r="N690">
        <v>-99</v>
      </c>
      <c r="O690">
        <v>2009</v>
      </c>
      <c r="P690">
        <v>2</v>
      </c>
      <c r="Q690">
        <v>12</v>
      </c>
      <c r="R690">
        <v>58</v>
      </c>
      <c r="S690" s="2">
        <f t="shared" si="74"/>
        <v>2642.079421669016</v>
      </c>
      <c r="T690" s="2">
        <f t="shared" si="75"/>
        <v>153240.60645680293</v>
      </c>
      <c r="U690" s="3">
        <f>VLOOKUP($D690,[1]Sheet1!$A$2:$U$706,8,FALSE)</f>
        <v>2</v>
      </c>
      <c r="V690" s="4">
        <v>22</v>
      </c>
      <c r="W690" s="3">
        <f>VLOOKUP($D690,[1]Sheet1!$A$2:$U$706,9,FALSE)</f>
        <v>22</v>
      </c>
      <c r="X690" s="3">
        <f>VLOOKUP($D690,[1]Sheet1!$A$2:$U$706,11,FALSE)</f>
        <v>55</v>
      </c>
      <c r="Y690" s="3">
        <f>VLOOKUP($D690,[1]Sheet1!$A$2:$U$706,15,FALSE)</f>
        <v>0</v>
      </c>
      <c r="Z690" s="3">
        <f>VLOOKUP($D690,[1]Sheet1!$A$2:$U$706,16,FALSE)</f>
        <v>0</v>
      </c>
      <c r="AA690">
        <v>-99</v>
      </c>
      <c r="AB690">
        <v>-99</v>
      </c>
      <c r="AC690">
        <v>-99</v>
      </c>
      <c r="AD690" t="s">
        <v>679</v>
      </c>
      <c r="AE690">
        <v>-99</v>
      </c>
      <c r="AF690">
        <v>4.9813980290000002</v>
      </c>
      <c r="AG690">
        <v>2515700.9500000002</v>
      </c>
      <c r="AH690">
        <v>6861332.5899999999</v>
      </c>
      <c r="AI690">
        <v>189.571</v>
      </c>
      <c r="AJ690" t="s">
        <v>90</v>
      </c>
      <c r="AK690">
        <v>-99</v>
      </c>
      <c r="AL690" t="s">
        <v>54</v>
      </c>
      <c r="AM690" t="s">
        <v>55</v>
      </c>
      <c r="AN690">
        <v>0</v>
      </c>
      <c r="AO690">
        <v>3</v>
      </c>
      <c r="AP690">
        <v>-99</v>
      </c>
      <c r="AQ690">
        <v>-99</v>
      </c>
      <c r="AR690">
        <v>-99</v>
      </c>
      <c r="AS690">
        <v>-99</v>
      </c>
      <c r="AT690">
        <v>-99</v>
      </c>
      <c r="AV690">
        <v>-99</v>
      </c>
      <c r="AW690">
        <v>-99</v>
      </c>
      <c r="AX690">
        <v>-99</v>
      </c>
      <c r="AY690">
        <v>-99</v>
      </c>
      <c r="AZ690">
        <v>-99</v>
      </c>
      <c r="BA690">
        <v>-99</v>
      </c>
      <c r="BB690">
        <v>-99</v>
      </c>
      <c r="BC690">
        <v>-99</v>
      </c>
      <c r="BD690">
        <v>-99</v>
      </c>
      <c r="BE690">
        <v>-99</v>
      </c>
      <c r="BF690">
        <v>-99</v>
      </c>
      <c r="BG690">
        <v>-99</v>
      </c>
      <c r="BH690">
        <v>-99</v>
      </c>
      <c r="BJ690">
        <v>-99</v>
      </c>
      <c r="BK690">
        <v>-99</v>
      </c>
    </row>
    <row r="691" spans="1:63">
      <c r="A691">
        <v>7462</v>
      </c>
      <c r="B691" t="s">
        <v>707</v>
      </c>
      <c r="C691">
        <v>596</v>
      </c>
      <c r="D691" t="s">
        <v>843</v>
      </c>
      <c r="E691">
        <v>2</v>
      </c>
      <c r="F691">
        <v>2515707.56</v>
      </c>
      <c r="G691">
        <v>6861316.4400000004</v>
      </c>
      <c r="H691" s="2">
        <f t="shared" si="70"/>
        <v>36.569607129972638</v>
      </c>
      <c r="I691" s="2">
        <f t="shared" si="71"/>
        <v>29.774671020794415</v>
      </c>
      <c r="J691" s="2">
        <f t="shared" si="72"/>
        <v>1</v>
      </c>
      <c r="K691" s="2">
        <f t="shared" si="73"/>
        <v>0</v>
      </c>
      <c r="L691" s="2">
        <f t="shared" si="76"/>
        <v>0</v>
      </c>
      <c r="M691">
        <v>205.71</v>
      </c>
      <c r="N691">
        <v>-99</v>
      </c>
      <c r="O691">
        <v>2009</v>
      </c>
      <c r="P691">
        <v>2</v>
      </c>
      <c r="Q691">
        <v>12</v>
      </c>
      <c r="R691">
        <v>280</v>
      </c>
      <c r="S691" s="2">
        <f t="shared" si="74"/>
        <v>61575.216010359945</v>
      </c>
      <c r="T691" s="2">
        <f t="shared" si="75"/>
        <v>17241060.482900783</v>
      </c>
      <c r="U691" s="3">
        <f>VLOOKUP($D691,[1]Sheet1!$A$2:$U$706,8,FALSE)</f>
        <v>2</v>
      </c>
      <c r="V691" s="4">
        <v>22</v>
      </c>
      <c r="W691" s="3">
        <f>VLOOKUP($D691,[1]Sheet1!$A$2:$U$706,9,FALSE)</f>
        <v>22</v>
      </c>
      <c r="X691" s="3">
        <f>VLOOKUP($D691,[1]Sheet1!$A$2:$U$706,11,FALSE)</f>
        <v>277</v>
      </c>
      <c r="Y691" s="3">
        <f>VLOOKUP($D691,[1]Sheet1!$A$2:$U$706,15,FALSE)</f>
        <v>0</v>
      </c>
      <c r="Z691" s="3">
        <f>VLOOKUP($D691,[1]Sheet1!$A$2:$U$706,16,FALSE)</f>
        <v>0</v>
      </c>
      <c r="AA691">
        <v>-99</v>
      </c>
      <c r="AB691">
        <v>-99</v>
      </c>
      <c r="AC691">
        <v>-99</v>
      </c>
      <c r="AD691" t="s">
        <v>573</v>
      </c>
      <c r="AE691">
        <v>21.01</v>
      </c>
      <c r="AF691">
        <v>23.70616467</v>
      </c>
      <c r="AG691">
        <v>2515707.909</v>
      </c>
      <c r="AH691">
        <v>6861316.3559999997</v>
      </c>
      <c r="AI691">
        <v>197.67</v>
      </c>
      <c r="AJ691" t="s">
        <v>62</v>
      </c>
      <c r="AK691">
        <v>-99</v>
      </c>
      <c r="AL691" t="s">
        <v>54</v>
      </c>
      <c r="AM691" t="s">
        <v>55</v>
      </c>
      <c r="AN691">
        <v>0</v>
      </c>
      <c r="AO691">
        <v>3</v>
      </c>
      <c r="AP691">
        <v>-99</v>
      </c>
      <c r="AQ691">
        <v>-99</v>
      </c>
      <c r="AR691">
        <v>-99</v>
      </c>
      <c r="AS691">
        <v>-99</v>
      </c>
      <c r="AT691">
        <v>-99</v>
      </c>
      <c r="AV691">
        <v>-99</v>
      </c>
      <c r="AW691">
        <v>-99</v>
      </c>
      <c r="AX691">
        <v>-99</v>
      </c>
      <c r="AY691">
        <v>-99</v>
      </c>
      <c r="AZ691">
        <v>-99</v>
      </c>
      <c r="BA691">
        <v>-99</v>
      </c>
      <c r="BB691">
        <v>-99</v>
      </c>
      <c r="BC691">
        <v>-99</v>
      </c>
      <c r="BD691">
        <v>-99</v>
      </c>
      <c r="BE691">
        <v>-99</v>
      </c>
      <c r="BF691">
        <v>-99</v>
      </c>
      <c r="BG691">
        <v>-99</v>
      </c>
      <c r="BH691">
        <v>-99</v>
      </c>
      <c r="BJ691">
        <v>-99</v>
      </c>
      <c r="BK691">
        <v>-99</v>
      </c>
    </row>
    <row r="692" spans="1:63">
      <c r="A692">
        <v>7323</v>
      </c>
      <c r="B692" t="s">
        <v>496</v>
      </c>
      <c r="C692">
        <v>715</v>
      </c>
      <c r="D692" t="s">
        <v>672</v>
      </c>
      <c r="E692">
        <v>3</v>
      </c>
      <c r="F692">
        <v>2515686.7999999998</v>
      </c>
      <c r="G692">
        <v>6861355.0099999998</v>
      </c>
      <c r="H692" s="2">
        <f t="shared" si="70"/>
        <v>34.055043825943457</v>
      </c>
      <c r="I692" s="2">
        <f t="shared" si="71"/>
        <v>73.504517480063285</v>
      </c>
      <c r="J692" s="2">
        <f t="shared" si="72"/>
        <v>0</v>
      </c>
      <c r="K692" s="2">
        <f t="shared" si="73"/>
        <v>0</v>
      </c>
      <c r="L692" s="2">
        <f t="shared" si="76"/>
        <v>0</v>
      </c>
      <c r="M692">
        <v>-99</v>
      </c>
      <c r="N692">
        <v>-99</v>
      </c>
      <c r="O692">
        <v>2009</v>
      </c>
      <c r="P692">
        <v>2</v>
      </c>
      <c r="Q692">
        <v>21</v>
      </c>
      <c r="R692">
        <v>112</v>
      </c>
      <c r="S692" s="2">
        <f t="shared" si="74"/>
        <v>9852.0345616575905</v>
      </c>
      <c r="T692" s="2">
        <f t="shared" si="75"/>
        <v>1103427.8709056501</v>
      </c>
      <c r="U692" s="3">
        <f>VLOOKUP($D692,[1]Sheet1!$A$2:$U$706,8,FALSE)</f>
        <v>2</v>
      </c>
      <c r="V692" s="4">
        <v>22</v>
      </c>
      <c r="W692" s="3">
        <f>VLOOKUP($D692,[1]Sheet1!$A$2:$U$706,9,FALSE)</f>
        <v>22</v>
      </c>
      <c r="X692" s="3">
        <f>VLOOKUP($D692,[1]Sheet1!$A$2:$U$706,11,FALSE)</f>
        <v>112</v>
      </c>
      <c r="Y692" s="3">
        <f>VLOOKUP($D692,[1]Sheet1!$A$2:$U$706,15,FALSE)</f>
        <v>0</v>
      </c>
      <c r="Z692" s="3">
        <f>VLOOKUP($D692,[1]Sheet1!$A$2:$U$706,16,FALSE)</f>
        <v>0</v>
      </c>
      <c r="AA692">
        <v>-99</v>
      </c>
      <c r="AB692">
        <v>-99</v>
      </c>
      <c r="AC692">
        <v>-99</v>
      </c>
      <c r="AD692" t="s">
        <v>673</v>
      </c>
      <c r="AE692">
        <v>-99</v>
      </c>
      <c r="AF692">
        <v>11.07543604</v>
      </c>
      <c r="AG692">
        <v>2515686.7999999998</v>
      </c>
      <c r="AH692">
        <v>6861355.0099999998</v>
      </c>
      <c r="AI692">
        <v>194.744</v>
      </c>
      <c r="AJ692" t="s">
        <v>90</v>
      </c>
      <c r="AK692">
        <v>-99</v>
      </c>
      <c r="AL692" t="s">
        <v>54</v>
      </c>
      <c r="AM692" t="s">
        <v>55</v>
      </c>
      <c r="AN692">
        <v>0</v>
      </c>
      <c r="AO692">
        <v>3</v>
      </c>
      <c r="AP692">
        <v>-99</v>
      </c>
      <c r="AQ692">
        <v>-99</v>
      </c>
      <c r="AR692">
        <v>-99</v>
      </c>
      <c r="AS692">
        <v>-99</v>
      </c>
      <c r="AT692">
        <v>-99</v>
      </c>
      <c r="AV692">
        <v>-99</v>
      </c>
      <c r="AW692">
        <v>-99</v>
      </c>
      <c r="AX692">
        <v>-99</v>
      </c>
      <c r="AY692">
        <v>-99</v>
      </c>
      <c r="AZ692">
        <v>-99</v>
      </c>
      <c r="BA692">
        <v>-99</v>
      </c>
      <c r="BB692">
        <v>-99</v>
      </c>
      <c r="BC692">
        <v>-99</v>
      </c>
      <c r="BD692">
        <v>-99</v>
      </c>
      <c r="BE692">
        <v>-99</v>
      </c>
      <c r="BF692">
        <v>-99</v>
      </c>
      <c r="BG692">
        <v>-99</v>
      </c>
      <c r="BH692">
        <v>-99</v>
      </c>
      <c r="BJ692">
        <v>-99</v>
      </c>
      <c r="BK692">
        <v>-99</v>
      </c>
    </row>
    <row r="693" spans="1:63">
      <c r="A693">
        <v>7376</v>
      </c>
      <c r="B693" t="s">
        <v>707</v>
      </c>
      <c r="C693">
        <v>501</v>
      </c>
      <c r="D693" t="s">
        <v>734</v>
      </c>
      <c r="E693">
        <v>2</v>
      </c>
      <c r="F693">
        <v>2515700.62</v>
      </c>
      <c r="G693">
        <v>6861288.3399999999</v>
      </c>
      <c r="H693" s="2">
        <f t="shared" si="70"/>
        <v>18.404257932839116</v>
      </c>
      <c r="I693" s="2">
        <f t="shared" si="71"/>
        <v>7.2403929410149521</v>
      </c>
      <c r="J693" s="2">
        <f t="shared" si="72"/>
        <v>1</v>
      </c>
      <c r="K693" s="2">
        <f t="shared" si="73"/>
        <v>0</v>
      </c>
      <c r="L693" s="2">
        <f t="shared" si="76"/>
        <v>0</v>
      </c>
      <c r="M693">
        <v>203.48</v>
      </c>
      <c r="N693">
        <v>-99</v>
      </c>
      <c r="O693">
        <v>2009</v>
      </c>
      <c r="P693">
        <v>2</v>
      </c>
      <c r="Q693">
        <v>21</v>
      </c>
      <c r="R693">
        <v>175</v>
      </c>
      <c r="S693" s="2">
        <f t="shared" si="74"/>
        <v>24052.818754046853</v>
      </c>
      <c r="T693" s="2">
        <f t="shared" si="75"/>
        <v>4209243.2819581991</v>
      </c>
      <c r="U693" s="3">
        <f>VLOOKUP($D693,[1]Sheet1!$A$2:$U$706,8,FALSE)</f>
        <v>2</v>
      </c>
      <c r="V693" s="4">
        <v>22</v>
      </c>
      <c r="W693" s="3">
        <f>VLOOKUP($D693,[1]Sheet1!$A$2:$U$706,9,FALSE)</f>
        <v>22</v>
      </c>
      <c r="X693" s="3">
        <f>VLOOKUP($D693,[1]Sheet1!$A$2:$U$706,11,FALSE)</f>
        <v>177</v>
      </c>
      <c r="Y693" s="3">
        <f>VLOOKUP($D693,[1]Sheet1!$A$2:$U$706,15,FALSE)</f>
        <v>0</v>
      </c>
      <c r="Z693" s="3">
        <f>VLOOKUP($D693,[1]Sheet1!$A$2:$U$706,16,FALSE)</f>
        <v>0</v>
      </c>
      <c r="AA693">
        <v>-99</v>
      </c>
      <c r="AB693">
        <v>-99</v>
      </c>
      <c r="AC693">
        <v>-99</v>
      </c>
      <c r="AD693" t="s">
        <v>52</v>
      </c>
      <c r="AE693">
        <v>18.38</v>
      </c>
      <c r="AF693">
        <v>16.87610347</v>
      </c>
      <c r="AG693">
        <v>2515700.4210000001</v>
      </c>
      <c r="AH693">
        <v>6861288.5149999997</v>
      </c>
      <c r="AI693">
        <v>202.97900000000001</v>
      </c>
      <c r="AJ693" t="s">
        <v>53</v>
      </c>
      <c r="AK693">
        <v>-99</v>
      </c>
      <c r="AL693" t="s">
        <v>54</v>
      </c>
      <c r="AM693" t="s">
        <v>55</v>
      </c>
      <c r="AN693">
        <v>0</v>
      </c>
      <c r="AO693">
        <v>3</v>
      </c>
      <c r="AP693">
        <v>-99</v>
      </c>
      <c r="AQ693">
        <v>-99</v>
      </c>
      <c r="AR693">
        <v>-99</v>
      </c>
      <c r="AS693">
        <v>-99</v>
      </c>
      <c r="AT693">
        <v>-99</v>
      </c>
      <c r="AV693">
        <v>-99</v>
      </c>
      <c r="AW693">
        <v>-99</v>
      </c>
      <c r="AX693">
        <v>-99</v>
      </c>
      <c r="AY693">
        <v>-99</v>
      </c>
      <c r="AZ693">
        <v>-99</v>
      </c>
      <c r="BA693">
        <v>-99</v>
      </c>
      <c r="BB693">
        <v>-99</v>
      </c>
      <c r="BC693">
        <v>-99</v>
      </c>
      <c r="BD693">
        <v>-99</v>
      </c>
      <c r="BE693">
        <v>-99</v>
      </c>
      <c r="BF693">
        <v>-99</v>
      </c>
      <c r="BG693">
        <v>-99</v>
      </c>
      <c r="BH693">
        <v>-99</v>
      </c>
      <c r="BJ693">
        <v>-99</v>
      </c>
      <c r="BK693">
        <v>-99</v>
      </c>
    </row>
    <row r="694" spans="1:63">
      <c r="A694">
        <v>6847</v>
      </c>
      <c r="B694" t="s">
        <v>50</v>
      </c>
      <c r="C694">
        <v>50</v>
      </c>
      <c r="D694" t="s">
        <v>88</v>
      </c>
      <c r="E694">
        <v>2</v>
      </c>
      <c r="F694">
        <v>2515664.2999999998</v>
      </c>
      <c r="G694">
        <v>6861273.7599999998</v>
      </c>
      <c r="H694" s="2">
        <f t="shared" si="70"/>
        <v>-20.674615148812997</v>
      </c>
      <c r="I694" s="2">
        <f t="shared" si="71"/>
        <v>9.3759206725012252</v>
      </c>
      <c r="J694" s="2">
        <f t="shared" si="72"/>
        <v>0</v>
      </c>
      <c r="K694" s="2">
        <f t="shared" si="73"/>
        <v>0</v>
      </c>
      <c r="L694" s="2">
        <f t="shared" si="76"/>
        <v>0</v>
      </c>
      <c r="M694">
        <v>206.13</v>
      </c>
      <c r="N694">
        <v>-99</v>
      </c>
      <c r="O694">
        <v>2009</v>
      </c>
      <c r="P694">
        <v>2</v>
      </c>
      <c r="Q694">
        <v>22</v>
      </c>
      <c r="R694">
        <v>150</v>
      </c>
      <c r="S694" s="2">
        <f t="shared" si="74"/>
        <v>17671.458676442588</v>
      </c>
      <c r="T694" s="2">
        <f t="shared" si="75"/>
        <v>2650718.8014663882</v>
      </c>
      <c r="U694" s="3">
        <f>VLOOKUP($D694,[1]Sheet1!$A$2:$U$706,8,FALSE)</f>
        <v>2</v>
      </c>
      <c r="V694" s="4">
        <v>22</v>
      </c>
      <c r="W694" s="3">
        <f>VLOOKUP($D694,[1]Sheet1!$A$2:$U$706,9,FALSE)</f>
        <v>22</v>
      </c>
      <c r="X694" s="3">
        <f>VLOOKUP($D694,[1]Sheet1!$A$2:$U$706,11,FALSE)</f>
        <v>140</v>
      </c>
      <c r="Y694" s="3">
        <f>VLOOKUP($D694,[1]Sheet1!$A$2:$U$706,15,FALSE)</f>
        <v>0</v>
      </c>
      <c r="Z694" s="3">
        <f>VLOOKUP($D694,[1]Sheet1!$A$2:$U$706,16,FALSE)</f>
        <v>0</v>
      </c>
      <c r="AA694">
        <v>-99</v>
      </c>
      <c r="AB694">
        <v>-99</v>
      </c>
      <c r="AC694">
        <v>-99</v>
      </c>
      <c r="AD694" t="s">
        <v>89</v>
      </c>
      <c r="AE694">
        <v>17.21</v>
      </c>
      <c r="AF694">
        <v>14.75536205</v>
      </c>
      <c r="AG694">
        <v>2515664.2999999998</v>
      </c>
      <c r="AH694">
        <v>6861273.7599999998</v>
      </c>
      <c r="AI694">
        <v>206.13</v>
      </c>
      <c r="AJ694" t="s">
        <v>90</v>
      </c>
      <c r="AK694">
        <v>-99</v>
      </c>
      <c r="AL694" t="s">
        <v>54</v>
      </c>
      <c r="AM694" t="s">
        <v>55</v>
      </c>
      <c r="AN694">
        <v>0</v>
      </c>
      <c r="AO694">
        <v>3</v>
      </c>
      <c r="AP694">
        <v>-99</v>
      </c>
      <c r="AQ694">
        <v>-99</v>
      </c>
      <c r="AR694">
        <v>-99</v>
      </c>
      <c r="AS694">
        <v>-99</v>
      </c>
      <c r="AT694">
        <v>-99</v>
      </c>
      <c r="AV694">
        <v>-99</v>
      </c>
      <c r="AW694">
        <v>-99</v>
      </c>
      <c r="AX694">
        <v>-99</v>
      </c>
      <c r="AY694">
        <v>-99</v>
      </c>
      <c r="AZ694">
        <v>-99</v>
      </c>
      <c r="BA694">
        <v>-99</v>
      </c>
      <c r="BB694">
        <v>-99</v>
      </c>
      <c r="BC694">
        <v>-99</v>
      </c>
      <c r="BD694">
        <v>-99</v>
      </c>
      <c r="BE694">
        <v>-99</v>
      </c>
      <c r="BF694">
        <v>-99</v>
      </c>
      <c r="BG694">
        <v>-99</v>
      </c>
      <c r="BH694">
        <v>-99</v>
      </c>
      <c r="BJ694">
        <v>-99</v>
      </c>
      <c r="BK694">
        <v>-99</v>
      </c>
    </row>
    <row r="695" spans="1:63">
      <c r="A695">
        <v>6852</v>
      </c>
      <c r="B695" t="s">
        <v>50</v>
      </c>
      <c r="C695">
        <v>55</v>
      </c>
      <c r="D695" t="s">
        <v>95</v>
      </c>
      <c r="E695">
        <v>2</v>
      </c>
      <c r="F695">
        <v>2515661.34</v>
      </c>
      <c r="G695">
        <v>6861278.0800000001</v>
      </c>
      <c r="H695" s="2">
        <f t="shared" si="70"/>
        <v>-21.531575307561948</v>
      </c>
      <c r="I695" s="2">
        <f t="shared" si="71"/>
        <v>14.542120367506381</v>
      </c>
      <c r="J695" s="2">
        <f t="shared" si="72"/>
        <v>0</v>
      </c>
      <c r="K695" s="2">
        <f t="shared" si="73"/>
        <v>0</v>
      </c>
      <c r="L695" s="2">
        <f t="shared" si="76"/>
        <v>0</v>
      </c>
      <c r="M695">
        <v>201.69</v>
      </c>
      <c r="N695">
        <v>-99</v>
      </c>
      <c r="O695">
        <v>2009</v>
      </c>
      <c r="P695">
        <v>2</v>
      </c>
      <c r="Q695">
        <v>22</v>
      </c>
      <c r="R695">
        <v>118</v>
      </c>
      <c r="S695" s="2">
        <f t="shared" si="74"/>
        <v>10935.88402714607</v>
      </c>
      <c r="T695" s="2">
        <f t="shared" si="75"/>
        <v>1290434.3152032364</v>
      </c>
      <c r="U695" s="3">
        <f>VLOOKUP($D695,[1]Sheet1!$A$2:$U$706,8,FALSE)</f>
        <v>2</v>
      </c>
      <c r="V695" s="4">
        <v>22</v>
      </c>
      <c r="W695" s="3">
        <f>VLOOKUP($D695,[1]Sheet1!$A$2:$U$706,9,FALSE)</f>
        <v>22</v>
      </c>
      <c r="X695" s="3">
        <f>VLOOKUP($D695,[1]Sheet1!$A$2:$U$706,11,FALSE)</f>
        <v>110</v>
      </c>
      <c r="Y695" s="3">
        <f>VLOOKUP($D695,[1]Sheet1!$A$2:$U$706,15,FALSE)</f>
        <v>0</v>
      </c>
      <c r="Z695" s="3">
        <f>VLOOKUP($D695,[1]Sheet1!$A$2:$U$706,16,FALSE)</f>
        <v>0</v>
      </c>
      <c r="AA695">
        <v>-99</v>
      </c>
      <c r="AB695">
        <v>-99</v>
      </c>
      <c r="AC695">
        <v>-99</v>
      </c>
      <c r="AD695" t="s">
        <v>96</v>
      </c>
      <c r="AE695">
        <v>12.68</v>
      </c>
      <c r="AF695">
        <v>11.69431962</v>
      </c>
      <c r="AG695">
        <v>2515661.34</v>
      </c>
      <c r="AH695">
        <v>6861278.0800000001</v>
      </c>
      <c r="AI695">
        <v>201.69</v>
      </c>
      <c r="AJ695" t="s">
        <v>90</v>
      </c>
      <c r="AK695">
        <v>-99</v>
      </c>
      <c r="AL695" t="s">
        <v>54</v>
      </c>
      <c r="AM695" t="s">
        <v>55</v>
      </c>
      <c r="AN695">
        <v>0</v>
      </c>
      <c r="AO695">
        <v>3</v>
      </c>
      <c r="AP695">
        <v>-99</v>
      </c>
      <c r="AQ695">
        <v>-99</v>
      </c>
      <c r="AR695">
        <v>-99</v>
      </c>
      <c r="AS695">
        <v>-99</v>
      </c>
      <c r="AT695">
        <v>-99</v>
      </c>
      <c r="AV695">
        <v>-99</v>
      </c>
      <c r="AW695">
        <v>-99</v>
      </c>
      <c r="AX695">
        <v>-99</v>
      </c>
      <c r="AY695">
        <v>-99</v>
      </c>
      <c r="AZ695">
        <v>-99</v>
      </c>
      <c r="BA695">
        <v>-99</v>
      </c>
      <c r="BB695">
        <v>-99</v>
      </c>
      <c r="BC695">
        <v>-99</v>
      </c>
      <c r="BD695">
        <v>-99</v>
      </c>
      <c r="BE695">
        <v>-99</v>
      </c>
      <c r="BF695">
        <v>-99</v>
      </c>
      <c r="BG695">
        <v>-99</v>
      </c>
      <c r="BH695">
        <v>-99</v>
      </c>
      <c r="BJ695">
        <v>-99</v>
      </c>
      <c r="BK695">
        <v>-99</v>
      </c>
    </row>
    <row r="696" spans="1:63">
      <c r="A696">
        <v>6866</v>
      </c>
      <c r="B696" t="s">
        <v>50</v>
      </c>
      <c r="C696">
        <v>69</v>
      </c>
      <c r="D696" t="s">
        <v>113</v>
      </c>
      <c r="E696">
        <v>2</v>
      </c>
      <c r="F696">
        <v>2515650.4900000002</v>
      </c>
      <c r="G696">
        <v>6861299.1399999997</v>
      </c>
      <c r="H696" s="2">
        <f t="shared" si="70"/>
        <v>-22.464674204486023</v>
      </c>
      <c r="I696" s="2">
        <f t="shared" si="71"/>
        <v>38.214370501855988</v>
      </c>
      <c r="J696" s="2">
        <f t="shared" si="72"/>
        <v>0</v>
      </c>
      <c r="K696" s="2">
        <f t="shared" si="73"/>
        <v>0</v>
      </c>
      <c r="L696" s="2">
        <f t="shared" si="76"/>
        <v>0</v>
      </c>
      <c r="M696">
        <v>205.44</v>
      </c>
      <c r="N696">
        <v>-99</v>
      </c>
      <c r="O696">
        <v>2009</v>
      </c>
      <c r="P696">
        <v>2</v>
      </c>
      <c r="Q696">
        <v>22</v>
      </c>
      <c r="R696">
        <v>154</v>
      </c>
      <c r="S696" s="2">
        <f t="shared" si="74"/>
        <v>18626.502843133883</v>
      </c>
      <c r="T696" s="2">
        <f t="shared" si="75"/>
        <v>2868481.4378426182</v>
      </c>
      <c r="U696" s="3">
        <f>VLOOKUP($D696,[1]Sheet1!$A$2:$U$706,8,FALSE)</f>
        <v>2</v>
      </c>
      <c r="V696" s="4">
        <v>22</v>
      </c>
      <c r="W696" s="3">
        <f>VLOOKUP($D696,[1]Sheet1!$A$2:$U$706,9,FALSE)</f>
        <v>22</v>
      </c>
      <c r="X696" s="3">
        <f>VLOOKUP($D696,[1]Sheet1!$A$2:$U$706,11,FALSE)</f>
        <v>143</v>
      </c>
      <c r="Y696" s="3">
        <f>VLOOKUP($D696,[1]Sheet1!$A$2:$U$706,15,FALSE)</f>
        <v>0</v>
      </c>
      <c r="Z696" s="3">
        <f>VLOOKUP($D696,[1]Sheet1!$A$2:$U$706,16,FALSE)</f>
        <v>0</v>
      </c>
      <c r="AA696">
        <v>-99</v>
      </c>
      <c r="AB696">
        <v>-99</v>
      </c>
      <c r="AC696">
        <v>-99</v>
      </c>
      <c r="AD696" t="s">
        <v>114</v>
      </c>
      <c r="AE696">
        <v>15.74</v>
      </c>
      <c r="AF696">
        <v>15.11008062</v>
      </c>
      <c r="AG696">
        <v>2515650.4900000002</v>
      </c>
      <c r="AH696">
        <v>6861299.1399999997</v>
      </c>
      <c r="AI696">
        <v>205.44</v>
      </c>
      <c r="AJ696" t="s">
        <v>90</v>
      </c>
      <c r="AK696">
        <v>-99</v>
      </c>
      <c r="AL696" t="s">
        <v>54</v>
      </c>
      <c r="AM696" t="s">
        <v>55</v>
      </c>
      <c r="AN696">
        <v>0</v>
      </c>
      <c r="AO696">
        <v>3</v>
      </c>
      <c r="AP696">
        <v>-99</v>
      </c>
      <c r="AQ696">
        <v>-99</v>
      </c>
      <c r="AR696">
        <v>-99</v>
      </c>
      <c r="AS696">
        <v>-99</v>
      </c>
      <c r="AT696">
        <v>-99</v>
      </c>
      <c r="AV696">
        <v>-99</v>
      </c>
      <c r="AW696">
        <v>-99</v>
      </c>
      <c r="AX696">
        <v>-99</v>
      </c>
      <c r="AY696">
        <v>-99</v>
      </c>
      <c r="AZ696">
        <v>-99</v>
      </c>
      <c r="BA696">
        <v>-99</v>
      </c>
      <c r="BB696">
        <v>-99</v>
      </c>
      <c r="BC696">
        <v>-99</v>
      </c>
      <c r="BD696">
        <v>-99</v>
      </c>
      <c r="BE696">
        <v>-99</v>
      </c>
      <c r="BF696">
        <v>-99</v>
      </c>
      <c r="BG696">
        <v>-99</v>
      </c>
      <c r="BH696">
        <v>-99</v>
      </c>
      <c r="BJ696">
        <v>-99</v>
      </c>
      <c r="BK696">
        <v>-99</v>
      </c>
    </row>
    <row r="697" spans="1:63">
      <c r="A697">
        <v>6948</v>
      </c>
      <c r="B697" t="s">
        <v>50</v>
      </c>
      <c r="C697">
        <v>702</v>
      </c>
      <c r="D697" t="s">
        <v>212</v>
      </c>
      <c r="E697">
        <v>3</v>
      </c>
      <c r="F697">
        <v>2515651.48</v>
      </c>
      <c r="G697">
        <v>6861292.9100000001</v>
      </c>
      <c r="H697" s="2">
        <f t="shared" si="70"/>
        <v>-24.200341265979084</v>
      </c>
      <c r="I697" s="2">
        <f t="shared" si="71"/>
        <v>32.149680910035613</v>
      </c>
      <c r="J697" s="2">
        <f t="shared" si="72"/>
        <v>0</v>
      </c>
      <c r="K697" s="2">
        <f t="shared" si="73"/>
        <v>0</v>
      </c>
      <c r="L697" s="2">
        <f t="shared" si="76"/>
        <v>0</v>
      </c>
      <c r="M697">
        <v>-99</v>
      </c>
      <c r="N697">
        <v>-99</v>
      </c>
      <c r="O697">
        <v>2009</v>
      </c>
      <c r="P697">
        <v>2</v>
      </c>
      <c r="Q697">
        <v>22</v>
      </c>
      <c r="R697">
        <v>144</v>
      </c>
      <c r="S697" s="2">
        <f t="shared" si="74"/>
        <v>16286.016316209487</v>
      </c>
      <c r="T697" s="2">
        <f t="shared" si="75"/>
        <v>2345186.349534166</v>
      </c>
      <c r="U697" s="3">
        <f>VLOOKUP($D697,[1]Sheet1!$A$2:$U$706,8,FALSE)</f>
        <v>2</v>
      </c>
      <c r="V697" s="4">
        <v>22</v>
      </c>
      <c r="W697" s="3">
        <f>VLOOKUP($D697,[1]Sheet1!$A$2:$U$706,9,FALSE)</f>
        <v>22</v>
      </c>
      <c r="X697" s="3">
        <f>VLOOKUP($D697,[1]Sheet1!$A$2:$U$706,11,FALSE)</f>
        <v>138</v>
      </c>
      <c r="Y697" s="3">
        <f>VLOOKUP($D697,[1]Sheet1!$A$2:$U$706,15,FALSE)</f>
        <v>0</v>
      </c>
      <c r="Z697" s="3">
        <f>VLOOKUP($D697,[1]Sheet1!$A$2:$U$706,16,FALSE)</f>
        <v>0</v>
      </c>
      <c r="AA697">
        <v>-99</v>
      </c>
      <c r="AB697">
        <v>-99</v>
      </c>
      <c r="AC697">
        <v>-99</v>
      </c>
      <c r="AD697" t="s">
        <v>89</v>
      </c>
      <c r="AE697">
        <v>-99</v>
      </c>
      <c r="AF697">
        <v>14.211882149999999</v>
      </c>
      <c r="AG697">
        <v>2515651.48</v>
      </c>
      <c r="AH697">
        <v>6861292.9100000001</v>
      </c>
      <c r="AI697">
        <v>203.89099999999999</v>
      </c>
      <c r="AJ697" t="s">
        <v>90</v>
      </c>
      <c r="AK697">
        <v>-99</v>
      </c>
      <c r="AL697" t="s">
        <v>54</v>
      </c>
      <c r="AM697" t="s">
        <v>55</v>
      </c>
      <c r="AN697">
        <v>0</v>
      </c>
      <c r="AO697">
        <v>3</v>
      </c>
      <c r="AP697">
        <v>-99</v>
      </c>
      <c r="AQ697">
        <v>-99</v>
      </c>
      <c r="AR697">
        <v>-99</v>
      </c>
      <c r="AS697">
        <v>-99</v>
      </c>
      <c r="AT697">
        <v>-99</v>
      </c>
      <c r="AV697">
        <v>-99</v>
      </c>
      <c r="AW697">
        <v>-99</v>
      </c>
      <c r="AX697">
        <v>-99</v>
      </c>
      <c r="AY697">
        <v>-99</v>
      </c>
      <c r="AZ697">
        <v>-99</v>
      </c>
      <c r="BA697">
        <v>-99</v>
      </c>
      <c r="BB697">
        <v>-99</v>
      </c>
      <c r="BC697">
        <v>-99</v>
      </c>
      <c r="BD697">
        <v>-99</v>
      </c>
      <c r="BE697">
        <v>-99</v>
      </c>
      <c r="BF697">
        <v>-99</v>
      </c>
      <c r="BG697">
        <v>-99</v>
      </c>
      <c r="BH697">
        <v>-99</v>
      </c>
      <c r="BJ697">
        <v>-99</v>
      </c>
      <c r="BK697">
        <v>-99</v>
      </c>
    </row>
    <row r="698" spans="1:63">
      <c r="A698">
        <v>6980</v>
      </c>
      <c r="B698" t="s">
        <v>253</v>
      </c>
      <c r="C698">
        <v>162</v>
      </c>
      <c r="D698" t="s">
        <v>254</v>
      </c>
      <c r="E698">
        <v>2</v>
      </c>
      <c r="F698">
        <v>2515644.33</v>
      </c>
      <c r="G698">
        <v>6861300.0800000001</v>
      </c>
      <c r="H698" s="2">
        <f t="shared" si="70"/>
        <v>-27.650269006557394</v>
      </c>
      <c r="I698" s="2">
        <f t="shared" si="71"/>
        <v>41.669628314427513</v>
      </c>
      <c r="J698" s="2">
        <f t="shared" si="72"/>
        <v>0</v>
      </c>
      <c r="K698" s="2">
        <f t="shared" si="73"/>
        <v>0</v>
      </c>
      <c r="L698" s="2">
        <f t="shared" si="76"/>
        <v>0</v>
      </c>
      <c r="M698">
        <v>206.36</v>
      </c>
      <c r="N698">
        <v>-99</v>
      </c>
      <c r="O698">
        <v>2009</v>
      </c>
      <c r="P698">
        <v>2</v>
      </c>
      <c r="Q698">
        <v>22</v>
      </c>
      <c r="R698">
        <v>202</v>
      </c>
      <c r="S698" s="2">
        <f t="shared" si="74"/>
        <v>32047.386659269479</v>
      </c>
      <c r="T698" s="2">
        <f t="shared" si="75"/>
        <v>6473572.1051724348</v>
      </c>
      <c r="U698" s="3">
        <f>VLOOKUP($D698,[1]Sheet1!$A$2:$U$706,8,FALSE)</f>
        <v>2</v>
      </c>
      <c r="V698" s="4">
        <v>22</v>
      </c>
      <c r="W698" s="3">
        <f>VLOOKUP($D698,[1]Sheet1!$A$2:$U$706,9,FALSE)</f>
        <v>22</v>
      </c>
      <c r="X698" s="3">
        <f>VLOOKUP($D698,[1]Sheet1!$A$2:$U$706,11,FALSE)</f>
        <v>202</v>
      </c>
      <c r="Y698" s="3">
        <f>VLOOKUP($D698,[1]Sheet1!$A$2:$U$706,15,FALSE)</f>
        <v>0</v>
      </c>
      <c r="Z698" s="3">
        <f>VLOOKUP($D698,[1]Sheet1!$A$2:$U$706,16,FALSE)</f>
        <v>0</v>
      </c>
      <c r="AA698">
        <v>-99</v>
      </c>
      <c r="AB698">
        <v>-99</v>
      </c>
      <c r="AC698">
        <v>-99</v>
      </c>
      <c r="AD698" t="s">
        <v>177</v>
      </c>
      <c r="AE698">
        <v>16.84</v>
      </c>
      <c r="AF698">
        <v>18.925664640000001</v>
      </c>
      <c r="AG698">
        <v>2515644.33</v>
      </c>
      <c r="AH698">
        <v>6861300.0800000001</v>
      </c>
      <c r="AI698">
        <v>206.36</v>
      </c>
      <c r="AJ698" t="s">
        <v>90</v>
      </c>
      <c r="AK698">
        <v>-99</v>
      </c>
      <c r="AL698" t="s">
        <v>54</v>
      </c>
      <c r="AM698" t="s">
        <v>55</v>
      </c>
      <c r="AN698">
        <v>0</v>
      </c>
      <c r="AO698">
        <v>3</v>
      </c>
      <c r="AP698">
        <v>-99</v>
      </c>
      <c r="AQ698">
        <v>-99</v>
      </c>
      <c r="AR698">
        <v>-99</v>
      </c>
      <c r="AS698">
        <v>-99</v>
      </c>
      <c r="AT698">
        <v>-99</v>
      </c>
      <c r="AV698">
        <v>-99</v>
      </c>
      <c r="AW698">
        <v>-99</v>
      </c>
      <c r="AX698">
        <v>-99</v>
      </c>
      <c r="AY698">
        <v>-99</v>
      </c>
      <c r="AZ698">
        <v>-99</v>
      </c>
      <c r="BA698">
        <v>-99</v>
      </c>
      <c r="BB698">
        <v>-99</v>
      </c>
      <c r="BC698">
        <v>-99</v>
      </c>
      <c r="BD698">
        <v>-99</v>
      </c>
      <c r="BE698">
        <v>-99</v>
      </c>
      <c r="BF698">
        <v>-99</v>
      </c>
      <c r="BG698">
        <v>-99</v>
      </c>
      <c r="BH698">
        <v>-99</v>
      </c>
      <c r="BJ698">
        <v>-99</v>
      </c>
      <c r="BK698">
        <v>-99</v>
      </c>
    </row>
    <row r="699" spans="1:63">
      <c r="A699">
        <v>6982</v>
      </c>
      <c r="B699" t="s">
        <v>253</v>
      </c>
      <c r="C699">
        <v>166</v>
      </c>
      <c r="D699" t="s">
        <v>256</v>
      </c>
      <c r="E699">
        <v>2</v>
      </c>
      <c r="F699">
        <v>2515644.11</v>
      </c>
      <c r="G699">
        <v>6861302.0300000003</v>
      </c>
      <c r="H699" s="2">
        <f t="shared" si="70"/>
        <v>-27.025551109418075</v>
      </c>
      <c r="I699" s="2">
        <f t="shared" si="71"/>
        <v>43.529904516987337</v>
      </c>
      <c r="J699" s="2">
        <f t="shared" si="72"/>
        <v>0</v>
      </c>
      <c r="K699" s="2">
        <f t="shared" si="73"/>
        <v>0</v>
      </c>
      <c r="L699" s="2">
        <f t="shared" si="76"/>
        <v>0</v>
      </c>
      <c r="M699">
        <v>204.12</v>
      </c>
      <c r="N699">
        <v>-99</v>
      </c>
      <c r="O699">
        <v>2009</v>
      </c>
      <c r="P699">
        <v>2</v>
      </c>
      <c r="Q699">
        <v>22</v>
      </c>
      <c r="R699">
        <v>148</v>
      </c>
      <c r="S699" s="2">
        <f t="shared" si="74"/>
        <v>17203.361371057708</v>
      </c>
      <c r="T699" s="2">
        <f t="shared" si="75"/>
        <v>2546097.4829165409</v>
      </c>
      <c r="U699" s="3">
        <f>VLOOKUP($D699,[1]Sheet1!$A$2:$U$706,8,FALSE)</f>
        <v>2</v>
      </c>
      <c r="V699" s="4">
        <v>22</v>
      </c>
      <c r="W699" s="3">
        <f>VLOOKUP($D699,[1]Sheet1!$A$2:$U$706,9,FALSE)</f>
        <v>22</v>
      </c>
      <c r="X699" s="3">
        <f>VLOOKUP($D699,[1]Sheet1!$A$2:$U$706,11,FALSE)</f>
        <v>151</v>
      </c>
      <c r="Y699" s="3">
        <f>VLOOKUP($D699,[1]Sheet1!$A$2:$U$706,15,FALSE)</f>
        <v>0</v>
      </c>
      <c r="Z699" s="3">
        <f>VLOOKUP($D699,[1]Sheet1!$A$2:$U$706,16,FALSE)</f>
        <v>0</v>
      </c>
      <c r="AA699">
        <v>-99</v>
      </c>
      <c r="AB699">
        <v>-99</v>
      </c>
      <c r="AC699">
        <v>-99</v>
      </c>
      <c r="AD699" t="s">
        <v>96</v>
      </c>
      <c r="AE699">
        <v>14.84</v>
      </c>
      <c r="AF699">
        <v>14.575731579999999</v>
      </c>
      <c r="AG699">
        <v>2515644.11</v>
      </c>
      <c r="AH699">
        <v>6861302.0300000003</v>
      </c>
      <c r="AI699">
        <v>204.12</v>
      </c>
      <c r="AJ699" t="s">
        <v>90</v>
      </c>
      <c r="AK699">
        <v>-99</v>
      </c>
      <c r="AL699" t="s">
        <v>54</v>
      </c>
      <c r="AM699" t="s">
        <v>55</v>
      </c>
      <c r="AN699">
        <v>0</v>
      </c>
      <c r="AO699">
        <v>3</v>
      </c>
      <c r="AP699">
        <v>-99</v>
      </c>
      <c r="AQ699">
        <v>-99</v>
      </c>
      <c r="AR699">
        <v>-99</v>
      </c>
      <c r="AS699">
        <v>-99</v>
      </c>
      <c r="AT699">
        <v>-99</v>
      </c>
      <c r="AV699">
        <v>-99</v>
      </c>
      <c r="AW699">
        <v>-99</v>
      </c>
      <c r="AX699">
        <v>-99</v>
      </c>
      <c r="AY699">
        <v>-99</v>
      </c>
      <c r="AZ699">
        <v>-99</v>
      </c>
      <c r="BA699">
        <v>-99</v>
      </c>
      <c r="BB699">
        <v>-99</v>
      </c>
      <c r="BC699">
        <v>-99</v>
      </c>
      <c r="BD699">
        <v>-99</v>
      </c>
      <c r="BE699">
        <v>-99</v>
      </c>
      <c r="BF699">
        <v>-99</v>
      </c>
      <c r="BG699">
        <v>-99</v>
      </c>
      <c r="BH699">
        <v>-99</v>
      </c>
      <c r="BJ699">
        <v>-99</v>
      </c>
      <c r="BK699">
        <v>-99</v>
      </c>
    </row>
    <row r="700" spans="1:63">
      <c r="A700">
        <v>6998</v>
      </c>
      <c r="B700" t="s">
        <v>253</v>
      </c>
      <c r="C700">
        <v>197</v>
      </c>
      <c r="D700" t="s">
        <v>276</v>
      </c>
      <c r="E700">
        <v>2</v>
      </c>
      <c r="F700">
        <v>2515629.41</v>
      </c>
      <c r="G700">
        <v>6861334.6100000003</v>
      </c>
      <c r="H700" s="2">
        <f t="shared" si="70"/>
        <v>-26.579372611060133</v>
      </c>
      <c r="I700" s="2">
        <f t="shared" si="71"/>
        <v>79.269900666179126</v>
      </c>
      <c r="J700" s="2">
        <f t="shared" si="72"/>
        <v>0</v>
      </c>
      <c r="K700" s="2">
        <f t="shared" si="73"/>
        <v>0</v>
      </c>
      <c r="L700" s="2">
        <f t="shared" si="76"/>
        <v>0</v>
      </c>
      <c r="M700">
        <v>194.66</v>
      </c>
      <c r="N700">
        <v>-99</v>
      </c>
      <c r="O700">
        <v>2009</v>
      </c>
      <c r="P700">
        <v>2</v>
      </c>
      <c r="Q700">
        <v>22</v>
      </c>
      <c r="R700">
        <v>121</v>
      </c>
      <c r="S700" s="2">
        <f t="shared" si="74"/>
        <v>11499.01451030204</v>
      </c>
      <c r="T700" s="2">
        <f t="shared" si="75"/>
        <v>1391380.7557465469</v>
      </c>
      <c r="U700" s="3">
        <f>VLOOKUP($D700,[1]Sheet1!$A$2:$U$706,8,FALSE)</f>
        <v>2</v>
      </c>
      <c r="V700" s="4">
        <v>22</v>
      </c>
      <c r="W700" s="3">
        <f>VLOOKUP($D700,[1]Sheet1!$A$2:$U$706,9,FALSE)</f>
        <v>22</v>
      </c>
      <c r="X700" s="3">
        <f>VLOOKUP($D700,[1]Sheet1!$A$2:$U$706,11,FALSE)</f>
        <v>116</v>
      </c>
      <c r="Y700" s="3">
        <f>VLOOKUP($D700,[1]Sheet1!$A$2:$U$706,15,FALSE)</f>
        <v>0</v>
      </c>
      <c r="Z700" s="3">
        <f>VLOOKUP($D700,[1]Sheet1!$A$2:$U$706,16,FALSE)</f>
        <v>0</v>
      </c>
      <c r="AA700">
        <v>-99</v>
      </c>
      <c r="AB700">
        <v>-99</v>
      </c>
      <c r="AC700">
        <v>-99</v>
      </c>
      <c r="AD700" t="s">
        <v>277</v>
      </c>
      <c r="AE700">
        <v>12.41</v>
      </c>
      <c r="AF700">
        <v>11.998445630000001</v>
      </c>
      <c r="AG700">
        <v>2515629.41</v>
      </c>
      <c r="AH700">
        <v>6861334.6100000003</v>
      </c>
      <c r="AI700">
        <v>194.66</v>
      </c>
      <c r="AJ700" t="s">
        <v>90</v>
      </c>
      <c r="AK700">
        <v>-99</v>
      </c>
      <c r="AL700" t="s">
        <v>54</v>
      </c>
      <c r="AM700" t="s">
        <v>55</v>
      </c>
      <c r="AN700">
        <v>0</v>
      </c>
      <c r="AO700">
        <v>3</v>
      </c>
      <c r="AP700">
        <v>-99</v>
      </c>
      <c r="AQ700">
        <v>-99</v>
      </c>
      <c r="AR700">
        <v>-99</v>
      </c>
      <c r="AS700">
        <v>-99</v>
      </c>
      <c r="AT700">
        <v>-99</v>
      </c>
      <c r="AV700">
        <v>-99</v>
      </c>
      <c r="AW700">
        <v>-99</v>
      </c>
      <c r="AX700">
        <v>-99</v>
      </c>
      <c r="AY700">
        <v>-99</v>
      </c>
      <c r="AZ700">
        <v>-99</v>
      </c>
      <c r="BA700">
        <v>-99</v>
      </c>
      <c r="BB700">
        <v>-99</v>
      </c>
      <c r="BC700">
        <v>-99</v>
      </c>
      <c r="BD700">
        <v>-99</v>
      </c>
      <c r="BE700">
        <v>-99</v>
      </c>
      <c r="BF700">
        <v>-99</v>
      </c>
      <c r="BG700">
        <v>-99</v>
      </c>
      <c r="BH700">
        <v>-99</v>
      </c>
      <c r="BJ700">
        <v>-99</v>
      </c>
      <c r="BK700">
        <v>-99</v>
      </c>
    </row>
    <row r="701" spans="1:63">
      <c r="A701">
        <v>7000</v>
      </c>
      <c r="B701" t="s">
        <v>253</v>
      </c>
      <c r="C701">
        <v>204</v>
      </c>
      <c r="D701" t="s">
        <v>280</v>
      </c>
      <c r="E701">
        <v>2</v>
      </c>
      <c r="F701">
        <v>2515650.2000000002</v>
      </c>
      <c r="G701">
        <v>6861301.4100000001</v>
      </c>
      <c r="H701" s="2">
        <f t="shared" si="70"/>
        <v>-21.768160008404362</v>
      </c>
      <c r="I701" s="2">
        <f t="shared" si="71"/>
        <v>40.394248474788647</v>
      </c>
      <c r="J701" s="2">
        <f t="shared" si="72"/>
        <v>0</v>
      </c>
      <c r="K701" s="2">
        <f t="shared" si="73"/>
        <v>0</v>
      </c>
      <c r="L701" s="2">
        <f t="shared" si="76"/>
        <v>0</v>
      </c>
      <c r="M701">
        <v>206.1</v>
      </c>
      <c r="N701">
        <v>-99</v>
      </c>
      <c r="O701">
        <v>2009</v>
      </c>
      <c r="P701">
        <v>2</v>
      </c>
      <c r="Q701">
        <v>22</v>
      </c>
      <c r="R701">
        <v>170</v>
      </c>
      <c r="S701" s="2">
        <f t="shared" si="74"/>
        <v>22698.006922186254</v>
      </c>
      <c r="T701" s="2">
        <f t="shared" si="75"/>
        <v>3858661.1767716631</v>
      </c>
      <c r="U701" s="3">
        <f>VLOOKUP($D701,[1]Sheet1!$A$2:$U$706,8,FALSE)</f>
        <v>2</v>
      </c>
      <c r="V701" s="4">
        <v>22</v>
      </c>
      <c r="W701" s="3">
        <f>VLOOKUP($D701,[1]Sheet1!$A$2:$U$706,9,FALSE)</f>
        <v>22</v>
      </c>
      <c r="X701" s="3">
        <f>VLOOKUP($D701,[1]Sheet1!$A$2:$U$706,11,FALSE)</f>
        <v>155</v>
      </c>
      <c r="Y701" s="3">
        <f>VLOOKUP($D701,[1]Sheet1!$A$2:$U$706,15,FALSE)</f>
        <v>0</v>
      </c>
      <c r="Z701" s="3">
        <f>VLOOKUP($D701,[1]Sheet1!$A$2:$U$706,16,FALSE)</f>
        <v>0</v>
      </c>
      <c r="AA701">
        <v>-99</v>
      </c>
      <c r="AB701">
        <v>-99</v>
      </c>
      <c r="AC701">
        <v>-99</v>
      </c>
      <c r="AD701" t="s">
        <v>89</v>
      </c>
      <c r="AE701">
        <v>16.29</v>
      </c>
      <c r="AF701">
        <v>16.46991324</v>
      </c>
      <c r="AG701">
        <v>2515650.2000000002</v>
      </c>
      <c r="AH701">
        <v>6861301.4100000001</v>
      </c>
      <c r="AI701">
        <v>206.1</v>
      </c>
      <c r="AJ701" t="s">
        <v>90</v>
      </c>
      <c r="AK701">
        <v>-99</v>
      </c>
      <c r="AL701" t="s">
        <v>54</v>
      </c>
      <c r="AM701" t="s">
        <v>55</v>
      </c>
      <c r="AN701">
        <v>0</v>
      </c>
      <c r="AO701">
        <v>3</v>
      </c>
      <c r="AP701">
        <v>-99</v>
      </c>
      <c r="AQ701">
        <v>-99</v>
      </c>
      <c r="AR701">
        <v>-99</v>
      </c>
      <c r="AS701">
        <v>-99</v>
      </c>
      <c r="AT701">
        <v>-99</v>
      </c>
      <c r="AV701">
        <v>-99</v>
      </c>
      <c r="AW701">
        <v>-99</v>
      </c>
      <c r="AX701">
        <v>-99</v>
      </c>
      <c r="AY701">
        <v>-99</v>
      </c>
      <c r="AZ701">
        <v>-99</v>
      </c>
      <c r="BA701">
        <v>-99</v>
      </c>
      <c r="BB701">
        <v>-99</v>
      </c>
      <c r="BC701">
        <v>-99</v>
      </c>
      <c r="BD701">
        <v>-99</v>
      </c>
      <c r="BE701">
        <v>-99</v>
      </c>
      <c r="BF701">
        <v>-99</v>
      </c>
      <c r="BG701">
        <v>-99</v>
      </c>
      <c r="BH701">
        <v>-99</v>
      </c>
      <c r="BJ701">
        <v>-99</v>
      </c>
      <c r="BK701">
        <v>-99</v>
      </c>
    </row>
    <row r="702" spans="1:63">
      <c r="A702">
        <v>7009</v>
      </c>
      <c r="B702" t="s">
        <v>253</v>
      </c>
      <c r="C702">
        <v>213</v>
      </c>
      <c r="D702" t="s">
        <v>290</v>
      </c>
      <c r="E702">
        <v>2</v>
      </c>
      <c r="F702">
        <v>2515643.7799999998</v>
      </c>
      <c r="G702">
        <v>6861308.9699999997</v>
      </c>
      <c r="H702" s="2">
        <f t="shared" si="70"/>
        <v>-24.39166194294765</v>
      </c>
      <c r="I702" s="2">
        <f t="shared" si="71"/>
        <v>49.959144584954927</v>
      </c>
      <c r="J702" s="2">
        <f t="shared" si="72"/>
        <v>0</v>
      </c>
      <c r="K702" s="2">
        <f t="shared" si="73"/>
        <v>0</v>
      </c>
      <c r="L702" s="2">
        <f t="shared" si="76"/>
        <v>0</v>
      </c>
      <c r="M702">
        <v>202.44</v>
      </c>
      <c r="N702">
        <v>-99</v>
      </c>
      <c r="O702">
        <v>2009</v>
      </c>
      <c r="P702">
        <v>2</v>
      </c>
      <c r="Q702">
        <v>22</v>
      </c>
      <c r="R702">
        <v>141</v>
      </c>
      <c r="S702" s="2">
        <f t="shared" si="74"/>
        <v>15614.500886504669</v>
      </c>
      <c r="T702" s="2">
        <f t="shared" si="75"/>
        <v>2201644.6249971585</v>
      </c>
      <c r="U702" s="3">
        <f>VLOOKUP($D702,[1]Sheet1!$A$2:$U$706,8,FALSE)</f>
        <v>2</v>
      </c>
      <c r="V702" s="4">
        <v>22</v>
      </c>
      <c r="W702" s="3">
        <f>VLOOKUP($D702,[1]Sheet1!$A$2:$U$706,9,FALSE)</f>
        <v>22</v>
      </c>
      <c r="X702" s="3">
        <f>VLOOKUP($D702,[1]Sheet1!$A$2:$U$706,11,FALSE)</f>
        <v>141</v>
      </c>
      <c r="Y702" s="3">
        <f>VLOOKUP($D702,[1]Sheet1!$A$2:$U$706,15,FALSE)</f>
        <v>0</v>
      </c>
      <c r="Z702" s="3">
        <f>VLOOKUP($D702,[1]Sheet1!$A$2:$U$706,16,FALSE)</f>
        <v>0</v>
      </c>
      <c r="AA702">
        <v>-99</v>
      </c>
      <c r="AB702">
        <v>-99</v>
      </c>
      <c r="AC702">
        <v>-99</v>
      </c>
      <c r="AD702" t="s">
        <v>89</v>
      </c>
      <c r="AE702">
        <v>13.74</v>
      </c>
      <c r="AF702">
        <v>13.93494682</v>
      </c>
      <c r="AG702">
        <v>2515643.7799999998</v>
      </c>
      <c r="AH702">
        <v>6861308.9699999997</v>
      </c>
      <c r="AI702">
        <v>202.44</v>
      </c>
      <c r="AJ702" t="s">
        <v>90</v>
      </c>
      <c r="AK702">
        <v>-99</v>
      </c>
      <c r="AL702" t="s">
        <v>54</v>
      </c>
      <c r="AM702" t="s">
        <v>55</v>
      </c>
      <c r="AN702">
        <v>0</v>
      </c>
      <c r="AO702">
        <v>3</v>
      </c>
      <c r="AP702">
        <v>-99</v>
      </c>
      <c r="AQ702">
        <v>-99</v>
      </c>
      <c r="AR702">
        <v>-99</v>
      </c>
      <c r="AS702">
        <v>-99</v>
      </c>
      <c r="AT702">
        <v>-99</v>
      </c>
      <c r="AV702">
        <v>-99</v>
      </c>
      <c r="AW702">
        <v>-99</v>
      </c>
      <c r="AX702">
        <v>-99</v>
      </c>
      <c r="AY702">
        <v>-99</v>
      </c>
      <c r="AZ702">
        <v>-99</v>
      </c>
      <c r="BA702">
        <v>-99</v>
      </c>
      <c r="BB702">
        <v>-99</v>
      </c>
      <c r="BC702">
        <v>-99</v>
      </c>
      <c r="BD702">
        <v>-99</v>
      </c>
      <c r="BE702">
        <v>-99</v>
      </c>
      <c r="BF702">
        <v>-99</v>
      </c>
      <c r="BG702">
        <v>-99</v>
      </c>
      <c r="BH702">
        <v>-99</v>
      </c>
      <c r="BJ702">
        <v>-99</v>
      </c>
      <c r="BK702">
        <v>-99</v>
      </c>
    </row>
    <row r="703" spans="1:63">
      <c r="A703">
        <v>7123</v>
      </c>
      <c r="B703" t="s">
        <v>253</v>
      </c>
      <c r="C703">
        <v>702</v>
      </c>
      <c r="D703" t="s">
        <v>424</v>
      </c>
      <c r="E703">
        <v>3</v>
      </c>
      <c r="F703">
        <v>2515646.9</v>
      </c>
      <c r="G703">
        <v>6861298.9900000002</v>
      </c>
      <c r="H703" s="2">
        <f t="shared" si="70"/>
        <v>-25.781711899259527</v>
      </c>
      <c r="I703" s="2">
        <f t="shared" si="71"/>
        <v>39.595623894089869</v>
      </c>
      <c r="J703" s="2">
        <f t="shared" si="72"/>
        <v>0</v>
      </c>
      <c r="K703" s="2">
        <f t="shared" si="73"/>
        <v>0</v>
      </c>
      <c r="L703" s="2">
        <f t="shared" si="76"/>
        <v>0</v>
      </c>
      <c r="M703">
        <v>-99</v>
      </c>
      <c r="N703">
        <v>-99</v>
      </c>
      <c r="O703">
        <v>2009</v>
      </c>
      <c r="P703">
        <v>2</v>
      </c>
      <c r="Q703">
        <v>22</v>
      </c>
      <c r="R703">
        <v>114</v>
      </c>
      <c r="S703" s="2">
        <f t="shared" si="74"/>
        <v>10207.034531513238</v>
      </c>
      <c r="T703" s="2">
        <f t="shared" si="75"/>
        <v>1163601.936592509</v>
      </c>
      <c r="U703" s="3">
        <f>VLOOKUP($D703,[1]Sheet1!$A$2:$U$706,8,FALSE)</f>
        <v>2</v>
      </c>
      <c r="V703" s="4">
        <v>22</v>
      </c>
      <c r="W703" s="3">
        <f>VLOOKUP($D703,[1]Sheet1!$A$2:$U$706,9,FALSE)</f>
        <v>22</v>
      </c>
      <c r="X703" s="3">
        <f>VLOOKUP($D703,[1]Sheet1!$A$2:$U$706,11,FALSE)</f>
        <v>114</v>
      </c>
      <c r="Y703" s="3">
        <f>VLOOKUP($D703,[1]Sheet1!$A$2:$U$706,15,FALSE)</f>
        <v>0</v>
      </c>
      <c r="Z703" s="3">
        <f>VLOOKUP($D703,[1]Sheet1!$A$2:$U$706,16,FALSE)</f>
        <v>0</v>
      </c>
      <c r="AA703">
        <v>-99</v>
      </c>
      <c r="AB703">
        <v>-99</v>
      </c>
      <c r="AC703">
        <v>-99</v>
      </c>
      <c r="AD703" t="s">
        <v>177</v>
      </c>
      <c r="AE703">
        <v>-99</v>
      </c>
      <c r="AF703">
        <v>11.28329812</v>
      </c>
      <c r="AG703">
        <v>2515646.9</v>
      </c>
      <c r="AH703">
        <v>6861298.9900000002</v>
      </c>
      <c r="AI703">
        <v>200.86199999999999</v>
      </c>
      <c r="AJ703" t="s">
        <v>90</v>
      </c>
      <c r="AK703">
        <v>-99</v>
      </c>
      <c r="AL703" t="s">
        <v>54</v>
      </c>
      <c r="AM703" t="s">
        <v>55</v>
      </c>
      <c r="AN703">
        <v>0</v>
      </c>
      <c r="AO703">
        <v>3</v>
      </c>
      <c r="AP703">
        <v>-99</v>
      </c>
      <c r="AQ703">
        <v>-99</v>
      </c>
      <c r="AR703">
        <v>-99</v>
      </c>
      <c r="AS703">
        <v>-99</v>
      </c>
      <c r="AT703">
        <v>-99</v>
      </c>
      <c r="AV703">
        <v>-99</v>
      </c>
      <c r="AW703">
        <v>-99</v>
      </c>
      <c r="AX703">
        <v>-99</v>
      </c>
      <c r="AY703">
        <v>-99</v>
      </c>
      <c r="AZ703">
        <v>-99</v>
      </c>
      <c r="BA703">
        <v>-99</v>
      </c>
      <c r="BB703">
        <v>-99</v>
      </c>
      <c r="BC703">
        <v>-99</v>
      </c>
      <c r="BD703">
        <v>-99</v>
      </c>
      <c r="BE703">
        <v>-99</v>
      </c>
      <c r="BF703">
        <v>-99</v>
      </c>
      <c r="BG703">
        <v>-99</v>
      </c>
      <c r="BH703">
        <v>-99</v>
      </c>
      <c r="BJ703">
        <v>-99</v>
      </c>
      <c r="BK703">
        <v>-99</v>
      </c>
    </row>
    <row r="704" spans="1:63">
      <c r="A704">
        <v>7125</v>
      </c>
      <c r="B704" t="s">
        <v>253</v>
      </c>
      <c r="C704">
        <v>704</v>
      </c>
      <c r="D704" t="s">
        <v>426</v>
      </c>
      <c r="E704">
        <v>3</v>
      </c>
      <c r="F704">
        <v>2515644.1</v>
      </c>
      <c r="G704">
        <v>6861306.5700000003</v>
      </c>
      <c r="H704" s="2">
        <f t="shared" si="70"/>
        <v>-25.115927278767348</v>
      </c>
      <c r="I704" s="2">
        <f t="shared" si="71"/>
        <v>47.648768052690436</v>
      </c>
      <c r="J704" s="2">
        <f t="shared" si="72"/>
        <v>0</v>
      </c>
      <c r="K704" s="2">
        <f t="shared" si="73"/>
        <v>0</v>
      </c>
      <c r="L704" s="2">
        <f t="shared" si="76"/>
        <v>0</v>
      </c>
      <c r="M704">
        <v>-99</v>
      </c>
      <c r="N704">
        <v>-99</v>
      </c>
      <c r="O704">
        <v>2009</v>
      </c>
      <c r="P704">
        <v>2</v>
      </c>
      <c r="Q704">
        <v>22</v>
      </c>
      <c r="R704">
        <v>163</v>
      </c>
      <c r="S704" s="2">
        <f t="shared" si="74"/>
        <v>20867.243803306803</v>
      </c>
      <c r="T704" s="2">
        <f t="shared" si="75"/>
        <v>3401360.7399390088</v>
      </c>
      <c r="U704" s="3">
        <f>VLOOKUP($D704,[1]Sheet1!$A$2:$U$706,8,FALSE)</f>
        <v>2</v>
      </c>
      <c r="V704" s="4">
        <v>22</v>
      </c>
      <c r="W704" s="3">
        <f>VLOOKUP($D704,[1]Sheet1!$A$2:$U$706,9,FALSE)</f>
        <v>22</v>
      </c>
      <c r="X704" s="3">
        <f>VLOOKUP($D704,[1]Sheet1!$A$2:$U$706,11,FALSE)</f>
        <v>163</v>
      </c>
      <c r="Y704" s="3">
        <f>VLOOKUP($D704,[1]Sheet1!$A$2:$U$706,15,FALSE)</f>
        <v>0</v>
      </c>
      <c r="Z704" s="3">
        <f>VLOOKUP($D704,[1]Sheet1!$A$2:$U$706,16,FALSE)</f>
        <v>0</v>
      </c>
      <c r="AA704">
        <v>-99</v>
      </c>
      <c r="AB704">
        <v>-99</v>
      </c>
      <c r="AC704">
        <v>-99</v>
      </c>
      <c r="AD704" t="s">
        <v>84</v>
      </c>
      <c r="AE704">
        <v>-99</v>
      </c>
      <c r="AF704">
        <v>15.886423750000001</v>
      </c>
      <c r="AG704">
        <v>2515644.1</v>
      </c>
      <c r="AH704">
        <v>6861306.5700000003</v>
      </c>
      <c r="AI704">
        <v>204.815</v>
      </c>
      <c r="AJ704" t="s">
        <v>90</v>
      </c>
      <c r="AK704">
        <v>-99</v>
      </c>
      <c r="AL704" t="s">
        <v>54</v>
      </c>
      <c r="AM704" t="s">
        <v>55</v>
      </c>
      <c r="AN704">
        <v>0</v>
      </c>
      <c r="AO704">
        <v>3</v>
      </c>
      <c r="AP704">
        <v>-99</v>
      </c>
      <c r="AQ704">
        <v>-99</v>
      </c>
      <c r="AR704">
        <v>-99</v>
      </c>
      <c r="AS704">
        <v>-99</v>
      </c>
      <c r="AT704">
        <v>-99</v>
      </c>
      <c r="AV704">
        <v>-99</v>
      </c>
      <c r="AW704">
        <v>-99</v>
      </c>
      <c r="AX704">
        <v>-99</v>
      </c>
      <c r="AY704">
        <v>-99</v>
      </c>
      <c r="AZ704">
        <v>-99</v>
      </c>
      <c r="BA704">
        <v>-99</v>
      </c>
      <c r="BB704">
        <v>-99</v>
      </c>
      <c r="BC704">
        <v>-99</v>
      </c>
      <c r="BD704">
        <v>-99</v>
      </c>
      <c r="BE704">
        <v>-99</v>
      </c>
      <c r="BF704">
        <v>-99</v>
      </c>
      <c r="BG704">
        <v>-99</v>
      </c>
      <c r="BH704">
        <v>-99</v>
      </c>
      <c r="BJ704">
        <v>-99</v>
      </c>
      <c r="BK704">
        <v>-99</v>
      </c>
    </row>
    <row r="705" spans="1:63">
      <c r="A705">
        <v>7340</v>
      </c>
      <c r="B705" t="s">
        <v>496</v>
      </c>
      <c r="C705">
        <v>733</v>
      </c>
      <c r="D705" t="s">
        <v>693</v>
      </c>
      <c r="E705">
        <v>3</v>
      </c>
      <c r="F705">
        <v>2515705.08</v>
      </c>
      <c r="G705">
        <v>6861350.0599999996</v>
      </c>
      <c r="H705" s="2">
        <f t="shared" si="70"/>
        <v>48.530389777514571</v>
      </c>
      <c r="I705" s="2">
        <f t="shared" si="71"/>
        <v>61.292832109332863</v>
      </c>
      <c r="J705" s="2">
        <f t="shared" si="72"/>
        <v>0</v>
      </c>
      <c r="K705" s="2">
        <f t="shared" si="73"/>
        <v>0</v>
      </c>
      <c r="L705" s="2">
        <f t="shared" si="76"/>
        <v>0</v>
      </c>
      <c r="M705">
        <v>-99</v>
      </c>
      <c r="N705">
        <v>-99</v>
      </c>
      <c r="O705">
        <v>2009</v>
      </c>
      <c r="P705">
        <v>2</v>
      </c>
      <c r="Q705">
        <v>22</v>
      </c>
      <c r="R705">
        <v>73</v>
      </c>
      <c r="S705" s="2">
        <f t="shared" si="74"/>
        <v>4185.3868127450023</v>
      </c>
      <c r="T705" s="2">
        <f t="shared" si="75"/>
        <v>305533.23733038519</v>
      </c>
      <c r="U705" s="3">
        <f>VLOOKUP($D705,[1]Sheet1!$A$2:$U$706,8,FALSE)</f>
        <v>2</v>
      </c>
      <c r="V705" s="4">
        <v>22</v>
      </c>
      <c r="W705" s="3">
        <f>VLOOKUP($D705,[1]Sheet1!$A$2:$U$706,9,FALSE)</f>
        <v>22</v>
      </c>
      <c r="X705" s="3">
        <f>VLOOKUP($D705,[1]Sheet1!$A$2:$U$706,11,FALSE)</f>
        <v>80</v>
      </c>
      <c r="Y705" s="3">
        <f>VLOOKUP($D705,[1]Sheet1!$A$2:$U$706,15,FALSE)</f>
        <v>0</v>
      </c>
      <c r="Z705" s="3">
        <f>VLOOKUP($D705,[1]Sheet1!$A$2:$U$706,16,FALSE)</f>
        <v>0</v>
      </c>
      <c r="AA705">
        <v>-99</v>
      </c>
      <c r="AB705">
        <v>-99</v>
      </c>
      <c r="AC705">
        <v>-99</v>
      </c>
      <c r="AD705" t="s">
        <v>694</v>
      </c>
      <c r="AE705">
        <v>-99</v>
      </c>
      <c r="AF705">
        <v>6.7409447990000002</v>
      </c>
      <c r="AG705">
        <v>2515705.08</v>
      </c>
      <c r="AH705">
        <v>6861350.0599999996</v>
      </c>
      <c r="AI705">
        <v>190.68799999999999</v>
      </c>
      <c r="AJ705" t="s">
        <v>90</v>
      </c>
      <c r="AK705">
        <v>-99</v>
      </c>
      <c r="AL705" t="s">
        <v>54</v>
      </c>
      <c r="AM705" t="s">
        <v>55</v>
      </c>
      <c r="AN705">
        <v>0</v>
      </c>
      <c r="AO705">
        <v>3</v>
      </c>
      <c r="AP705">
        <v>-99</v>
      </c>
      <c r="AQ705">
        <v>-99</v>
      </c>
      <c r="AR705">
        <v>-99</v>
      </c>
      <c r="AS705">
        <v>-99</v>
      </c>
      <c r="AT705">
        <v>-99</v>
      </c>
      <c r="AV705">
        <v>-99</v>
      </c>
      <c r="AW705">
        <v>-99</v>
      </c>
      <c r="AX705">
        <v>-99</v>
      </c>
      <c r="AY705">
        <v>-99</v>
      </c>
      <c r="AZ705">
        <v>-99</v>
      </c>
      <c r="BA705">
        <v>-99</v>
      </c>
      <c r="BB705">
        <v>-99</v>
      </c>
      <c r="BC705">
        <v>-99</v>
      </c>
      <c r="BD705">
        <v>-99</v>
      </c>
      <c r="BE705">
        <v>-99</v>
      </c>
      <c r="BF705">
        <v>-99</v>
      </c>
      <c r="BG705">
        <v>-99</v>
      </c>
      <c r="BH705">
        <v>-99</v>
      </c>
      <c r="BJ705">
        <v>-99</v>
      </c>
      <c r="BK705">
        <v>-99</v>
      </c>
    </row>
    <row r="706" spans="1:63">
      <c r="A706">
        <v>7381</v>
      </c>
      <c r="B706" t="s">
        <v>707</v>
      </c>
      <c r="C706">
        <v>507</v>
      </c>
      <c r="D706" t="s">
        <v>741</v>
      </c>
      <c r="E706">
        <v>2</v>
      </c>
      <c r="F706">
        <v>2515700.15</v>
      </c>
      <c r="G706">
        <v>6861292.9299999997</v>
      </c>
      <c r="H706" s="2">
        <f t="shared" si="70"/>
        <v>19.91811109407303</v>
      </c>
      <c r="I706" s="2">
        <f t="shared" si="71"/>
        <v>11.598976266482847</v>
      </c>
      <c r="J706" s="2">
        <f t="shared" si="72"/>
        <v>1</v>
      </c>
      <c r="K706" s="2">
        <f t="shared" si="73"/>
        <v>0</v>
      </c>
      <c r="L706" s="2">
        <f t="shared" si="76"/>
        <v>0</v>
      </c>
      <c r="M706">
        <v>205.98</v>
      </c>
      <c r="N706">
        <v>-99</v>
      </c>
      <c r="O706">
        <v>2009</v>
      </c>
      <c r="P706">
        <v>2</v>
      </c>
      <c r="Q706">
        <v>22</v>
      </c>
      <c r="R706">
        <v>226</v>
      </c>
      <c r="S706" s="2">
        <f t="shared" si="74"/>
        <v>40114.996593688069</v>
      </c>
      <c r="T706" s="2">
        <f t="shared" si="75"/>
        <v>9065989.230173504</v>
      </c>
      <c r="U706" s="3">
        <f>VLOOKUP($D706,[1]Sheet1!$A$2:$U$706,8,FALSE)</f>
        <v>2</v>
      </c>
      <c r="V706" s="4">
        <v>22</v>
      </c>
      <c r="W706" s="3">
        <f>VLOOKUP($D706,[1]Sheet1!$A$2:$U$706,9,FALSE)</f>
        <v>22</v>
      </c>
      <c r="X706" s="3">
        <f>VLOOKUP($D706,[1]Sheet1!$A$2:$U$706,11,FALSE)</f>
        <v>222</v>
      </c>
      <c r="Y706" s="3">
        <f>VLOOKUP($D706,[1]Sheet1!$A$2:$U$706,15,FALSE)</f>
        <v>0</v>
      </c>
      <c r="Z706" s="3">
        <f>VLOOKUP($D706,[1]Sheet1!$A$2:$U$706,16,FALSE)</f>
        <v>0</v>
      </c>
      <c r="AA706">
        <v>-99</v>
      </c>
      <c r="AB706">
        <v>-99</v>
      </c>
      <c r="AC706">
        <v>-99</v>
      </c>
      <c r="AD706" t="s">
        <v>177</v>
      </c>
      <c r="AE706">
        <v>21.04</v>
      </c>
      <c r="AF706">
        <v>20.561300960000001</v>
      </c>
      <c r="AG706">
        <v>2515700.15</v>
      </c>
      <c r="AH706">
        <v>6861292.9299999997</v>
      </c>
      <c r="AI706">
        <v>205.98</v>
      </c>
      <c r="AJ706" t="s">
        <v>90</v>
      </c>
      <c r="AK706">
        <v>-99</v>
      </c>
      <c r="AL706" t="s">
        <v>54</v>
      </c>
      <c r="AM706" t="s">
        <v>55</v>
      </c>
      <c r="AN706">
        <v>0</v>
      </c>
      <c r="AO706">
        <v>3</v>
      </c>
      <c r="AP706">
        <v>-99</v>
      </c>
      <c r="AQ706">
        <v>-99</v>
      </c>
      <c r="AR706">
        <v>-99</v>
      </c>
      <c r="AS706">
        <v>-99</v>
      </c>
      <c r="AT706">
        <v>-99</v>
      </c>
      <c r="AV706">
        <v>-99</v>
      </c>
      <c r="AW706">
        <v>-99</v>
      </c>
      <c r="AX706">
        <v>-99</v>
      </c>
      <c r="AY706">
        <v>-99</v>
      </c>
      <c r="AZ706">
        <v>-99</v>
      </c>
      <c r="BA706">
        <v>-99</v>
      </c>
      <c r="BB706">
        <v>-99</v>
      </c>
      <c r="BC706">
        <v>-99</v>
      </c>
      <c r="BD706">
        <v>-99</v>
      </c>
      <c r="BE706">
        <v>-99</v>
      </c>
      <c r="BF706">
        <v>-99</v>
      </c>
      <c r="BG706">
        <v>-99</v>
      </c>
      <c r="BH706">
        <v>-99</v>
      </c>
      <c r="BJ706">
        <v>-99</v>
      </c>
      <c r="BK706">
        <v>-99</v>
      </c>
    </row>
    <row r="707" spans="1:63">
      <c r="A707">
        <v>7382</v>
      </c>
      <c r="B707" t="s">
        <v>707</v>
      </c>
      <c r="C707">
        <v>508</v>
      </c>
      <c r="D707" t="s">
        <v>742</v>
      </c>
      <c r="E707">
        <v>2</v>
      </c>
      <c r="F707">
        <v>2515698.5699999998</v>
      </c>
      <c r="G707">
        <v>6861292.6699999999</v>
      </c>
      <c r="H707" s="2">
        <f t="shared" si="70"/>
        <v>18.376264042529478</v>
      </c>
      <c r="I707" s="2">
        <f t="shared" si="71"/>
        <v>12.031073095637685</v>
      </c>
      <c r="J707" s="2">
        <f t="shared" si="72"/>
        <v>1</v>
      </c>
      <c r="K707" s="2">
        <f t="shared" si="73"/>
        <v>0</v>
      </c>
      <c r="L707" s="2">
        <f t="shared" si="76"/>
        <v>0</v>
      </c>
      <c r="M707">
        <v>203.93</v>
      </c>
      <c r="N707">
        <v>-99</v>
      </c>
      <c r="O707">
        <v>2009</v>
      </c>
      <c r="P707">
        <v>2</v>
      </c>
      <c r="Q707">
        <v>22</v>
      </c>
      <c r="R707">
        <v>171</v>
      </c>
      <c r="S707" s="2">
        <f t="shared" si="74"/>
        <v>22965.827695904783</v>
      </c>
      <c r="T707" s="2">
        <f t="shared" si="75"/>
        <v>3927156.5359997181</v>
      </c>
      <c r="U707" s="3">
        <f>VLOOKUP($D707,[1]Sheet1!$A$2:$U$706,8,FALSE)</f>
        <v>2</v>
      </c>
      <c r="V707" s="4">
        <v>22</v>
      </c>
      <c r="W707" s="3">
        <f>VLOOKUP($D707,[1]Sheet1!$A$2:$U$706,9,FALSE)</f>
        <v>22</v>
      </c>
      <c r="X707" s="3">
        <f>VLOOKUP($D707,[1]Sheet1!$A$2:$U$706,11,FALSE)</f>
        <v>165</v>
      </c>
      <c r="Y707" s="3">
        <f>VLOOKUP($D707,[1]Sheet1!$A$2:$U$706,15,FALSE)</f>
        <v>0</v>
      </c>
      <c r="Z707" s="3">
        <f>VLOOKUP($D707,[1]Sheet1!$A$2:$U$706,16,FALSE)</f>
        <v>0</v>
      </c>
      <c r="AA707">
        <v>-99</v>
      </c>
      <c r="AB707">
        <v>-99</v>
      </c>
      <c r="AC707">
        <v>-99</v>
      </c>
      <c r="AD707" t="s">
        <v>114</v>
      </c>
      <c r="AE707">
        <v>19.059999999999999</v>
      </c>
      <c r="AF707">
        <v>16.551849180000001</v>
      </c>
      <c r="AG707">
        <v>2515698.5699999998</v>
      </c>
      <c r="AH707">
        <v>6861292.6699999999</v>
      </c>
      <c r="AI707">
        <v>203.93</v>
      </c>
      <c r="AJ707" t="s">
        <v>90</v>
      </c>
      <c r="AK707">
        <v>-99</v>
      </c>
      <c r="AL707" t="s">
        <v>54</v>
      </c>
      <c r="AM707" t="s">
        <v>55</v>
      </c>
      <c r="AN707">
        <v>0</v>
      </c>
      <c r="AO707">
        <v>3</v>
      </c>
      <c r="AP707">
        <v>-99</v>
      </c>
      <c r="AQ707">
        <v>-99</v>
      </c>
      <c r="AR707">
        <v>-99</v>
      </c>
      <c r="AS707">
        <v>-99</v>
      </c>
      <c r="AT707">
        <v>-99</v>
      </c>
      <c r="AV707">
        <v>-99</v>
      </c>
      <c r="AW707">
        <v>-99</v>
      </c>
      <c r="AX707">
        <v>-99</v>
      </c>
      <c r="AY707">
        <v>-99</v>
      </c>
      <c r="AZ707">
        <v>-99</v>
      </c>
      <c r="BA707">
        <v>-99</v>
      </c>
      <c r="BB707">
        <v>-99</v>
      </c>
      <c r="BC707">
        <v>-99</v>
      </c>
      <c r="BD707">
        <v>-99</v>
      </c>
      <c r="BE707">
        <v>-99</v>
      </c>
      <c r="BF707">
        <v>-99</v>
      </c>
      <c r="BG707">
        <v>-99</v>
      </c>
      <c r="BH707">
        <v>-99</v>
      </c>
      <c r="BJ707">
        <v>-99</v>
      </c>
      <c r="BK707">
        <v>-99</v>
      </c>
    </row>
    <row r="708" spans="1:63">
      <c r="A708">
        <v>7386</v>
      </c>
      <c r="B708" t="s">
        <v>707</v>
      </c>
      <c r="C708">
        <v>512</v>
      </c>
      <c r="D708" t="s">
        <v>747</v>
      </c>
      <c r="E708">
        <v>2</v>
      </c>
      <c r="F708">
        <v>2515696.91</v>
      </c>
      <c r="G708">
        <v>6861300.4699999997</v>
      </c>
      <c r="H708" s="2">
        <f t="shared" si="70"/>
        <v>20.168215557834358</v>
      </c>
      <c r="I708" s="2">
        <f t="shared" si="71"/>
        <v>19.80182014871048</v>
      </c>
      <c r="J708" s="2">
        <f t="shared" si="72"/>
        <v>1</v>
      </c>
      <c r="K708" s="2">
        <f t="shared" si="73"/>
        <v>0</v>
      </c>
      <c r="L708" s="2">
        <f t="shared" si="76"/>
        <v>0</v>
      </c>
      <c r="M708">
        <v>200</v>
      </c>
      <c r="N708">
        <v>-99</v>
      </c>
      <c r="O708">
        <v>2009</v>
      </c>
      <c r="P708">
        <v>2</v>
      </c>
      <c r="Q708">
        <v>22</v>
      </c>
      <c r="R708">
        <v>295</v>
      </c>
      <c r="S708" s="2">
        <f t="shared" si="74"/>
        <v>68349.275169662942</v>
      </c>
      <c r="T708" s="2">
        <f t="shared" si="75"/>
        <v>20163036.175050568</v>
      </c>
      <c r="U708" s="3">
        <f>VLOOKUP($D708,[1]Sheet1!$A$2:$U$706,8,FALSE)</f>
        <v>2</v>
      </c>
      <c r="V708" s="4">
        <v>22</v>
      </c>
      <c r="W708" s="3">
        <f>VLOOKUP($D708,[1]Sheet1!$A$2:$U$706,9,FALSE)</f>
        <v>22</v>
      </c>
      <c r="X708" s="3">
        <f>VLOOKUP($D708,[1]Sheet1!$A$2:$U$706,11,FALSE)</f>
        <v>141</v>
      </c>
      <c r="Y708" s="3">
        <f>VLOOKUP($D708,[1]Sheet1!$A$2:$U$706,15,FALSE)</f>
        <v>0</v>
      </c>
      <c r="Z708" s="3">
        <f>VLOOKUP($D708,[1]Sheet1!$A$2:$U$706,16,FALSE)</f>
        <v>0</v>
      </c>
      <c r="AA708">
        <v>-99</v>
      </c>
      <c r="AB708">
        <v>-99</v>
      </c>
      <c r="AC708">
        <v>-99</v>
      </c>
      <c r="AD708" t="s">
        <v>748</v>
      </c>
      <c r="AE708">
        <v>15.11</v>
      </c>
      <c r="AF708">
        <v>24.468223269999999</v>
      </c>
      <c r="AG708">
        <v>2515696.91</v>
      </c>
      <c r="AH708">
        <v>6861300.4699999997</v>
      </c>
      <c r="AI708">
        <v>200</v>
      </c>
      <c r="AJ708" t="s">
        <v>90</v>
      </c>
      <c r="AK708">
        <v>-99</v>
      </c>
      <c r="AL708" t="s">
        <v>54</v>
      </c>
      <c r="AM708" t="s">
        <v>55</v>
      </c>
      <c r="AN708">
        <v>0</v>
      </c>
      <c r="AO708">
        <v>3</v>
      </c>
      <c r="AP708">
        <v>-99</v>
      </c>
      <c r="AQ708">
        <v>-99</v>
      </c>
      <c r="AR708">
        <v>-99</v>
      </c>
      <c r="AS708">
        <v>-99</v>
      </c>
      <c r="AT708">
        <v>-99</v>
      </c>
      <c r="AV708">
        <v>-99</v>
      </c>
      <c r="AW708">
        <v>-99</v>
      </c>
      <c r="AX708">
        <v>-99</v>
      </c>
      <c r="AY708">
        <v>-99</v>
      </c>
      <c r="AZ708">
        <v>-99</v>
      </c>
      <c r="BA708">
        <v>-99</v>
      </c>
      <c r="BB708">
        <v>-99</v>
      </c>
      <c r="BC708">
        <v>-99</v>
      </c>
      <c r="BD708">
        <v>-99</v>
      </c>
      <c r="BE708">
        <v>-99</v>
      </c>
      <c r="BF708">
        <v>-99</v>
      </c>
      <c r="BG708">
        <v>-99</v>
      </c>
      <c r="BH708">
        <v>-99</v>
      </c>
      <c r="BJ708">
        <v>-99</v>
      </c>
      <c r="BK708">
        <v>-99</v>
      </c>
    </row>
    <row r="709" spans="1:63">
      <c r="A709">
        <v>7392</v>
      </c>
      <c r="B709" t="s">
        <v>707</v>
      </c>
      <c r="C709">
        <v>518</v>
      </c>
      <c r="D709" t="s">
        <v>756</v>
      </c>
      <c r="E709">
        <v>2</v>
      </c>
      <c r="F709">
        <v>2515689.83</v>
      </c>
      <c r="G709">
        <v>6861306.4000000004</v>
      </c>
      <c r="H709" s="2">
        <f t="shared" si="70"/>
        <v>16.257682717937346</v>
      </c>
      <c r="I709" s="2">
        <f t="shared" si="71"/>
        <v>28.168362619567418</v>
      </c>
      <c r="J709" s="2">
        <f t="shared" si="72"/>
        <v>1</v>
      </c>
      <c r="K709" s="2">
        <f t="shared" si="73"/>
        <v>0</v>
      </c>
      <c r="L709" s="2">
        <f t="shared" si="76"/>
        <v>0</v>
      </c>
      <c r="M709">
        <v>202.46</v>
      </c>
      <c r="N709">
        <v>-99</v>
      </c>
      <c r="O709">
        <v>2009</v>
      </c>
      <c r="P709">
        <v>2</v>
      </c>
      <c r="Q709">
        <v>22</v>
      </c>
      <c r="R709">
        <v>164</v>
      </c>
      <c r="S709" s="2">
        <f t="shared" si="74"/>
        <v>21124.069002737768</v>
      </c>
      <c r="T709" s="2">
        <f t="shared" si="75"/>
        <v>3464347.316448994</v>
      </c>
      <c r="U709" s="3">
        <f>VLOOKUP($D709,[1]Sheet1!$A$2:$U$706,8,FALSE)</f>
        <v>2</v>
      </c>
      <c r="V709" s="4">
        <v>22</v>
      </c>
      <c r="W709" s="3">
        <f>VLOOKUP($D709,[1]Sheet1!$A$2:$U$706,9,FALSE)</f>
        <v>22</v>
      </c>
      <c r="X709" s="3">
        <f>VLOOKUP($D709,[1]Sheet1!$A$2:$U$706,11,FALSE)</f>
        <v>152</v>
      </c>
      <c r="Y709" s="3">
        <f>VLOOKUP($D709,[1]Sheet1!$A$2:$U$706,15,FALSE)</f>
        <v>0</v>
      </c>
      <c r="Z709" s="3">
        <f>VLOOKUP($D709,[1]Sheet1!$A$2:$U$706,16,FALSE)</f>
        <v>0</v>
      </c>
      <c r="AA709">
        <v>-99</v>
      </c>
      <c r="AB709">
        <v>-99</v>
      </c>
      <c r="AC709">
        <v>-99</v>
      </c>
      <c r="AD709" t="s">
        <v>757</v>
      </c>
      <c r="AE709">
        <v>17.3</v>
      </c>
      <c r="AF709">
        <v>15.97085446</v>
      </c>
      <c r="AG709">
        <v>2515689.83</v>
      </c>
      <c r="AH709">
        <v>6861306.4000000004</v>
      </c>
      <c r="AI709">
        <v>202.46</v>
      </c>
      <c r="AJ709" t="s">
        <v>90</v>
      </c>
      <c r="AK709">
        <v>-99</v>
      </c>
      <c r="AL709" t="s">
        <v>54</v>
      </c>
      <c r="AM709" t="s">
        <v>55</v>
      </c>
      <c r="AN709">
        <v>0</v>
      </c>
      <c r="AO709">
        <v>3</v>
      </c>
      <c r="AP709">
        <v>-99</v>
      </c>
      <c r="AQ709">
        <v>-99</v>
      </c>
      <c r="AR709">
        <v>-99</v>
      </c>
      <c r="AS709">
        <v>-99</v>
      </c>
      <c r="AT709">
        <v>-99</v>
      </c>
      <c r="AV709">
        <v>-99</v>
      </c>
      <c r="AW709">
        <v>-99</v>
      </c>
      <c r="AX709">
        <v>-99</v>
      </c>
      <c r="AY709">
        <v>-99</v>
      </c>
      <c r="AZ709">
        <v>-99</v>
      </c>
      <c r="BA709">
        <v>-99</v>
      </c>
      <c r="BB709">
        <v>-99</v>
      </c>
      <c r="BC709">
        <v>-99</v>
      </c>
      <c r="BD709">
        <v>-99</v>
      </c>
      <c r="BE709">
        <v>-99</v>
      </c>
      <c r="BF709">
        <v>-99</v>
      </c>
      <c r="BG709">
        <v>-99</v>
      </c>
      <c r="BH709">
        <v>-99</v>
      </c>
      <c r="BJ709">
        <v>-99</v>
      </c>
      <c r="BK709">
        <v>-99</v>
      </c>
    </row>
    <row r="710" spans="1:63">
      <c r="A710">
        <v>7422</v>
      </c>
      <c r="B710" t="s">
        <v>707</v>
      </c>
      <c r="C710">
        <v>553</v>
      </c>
      <c r="D710" t="s">
        <v>794</v>
      </c>
      <c r="E710">
        <v>2</v>
      </c>
      <c r="F710">
        <v>2515700.4700000002</v>
      </c>
      <c r="G710">
        <v>6861311.0300000003</v>
      </c>
      <c r="H710" s="2">
        <f t="shared" si="70"/>
        <v>27.857520123937675</v>
      </c>
      <c r="I710" s="2">
        <f t="shared" si="71"/>
        <v>27.867909368469675</v>
      </c>
      <c r="J710" s="2">
        <f t="shared" si="72"/>
        <v>1</v>
      </c>
      <c r="K710" s="2">
        <f t="shared" si="73"/>
        <v>0</v>
      </c>
      <c r="L710" s="2">
        <f t="shared" si="76"/>
        <v>0</v>
      </c>
      <c r="M710">
        <v>200.55</v>
      </c>
      <c r="N710">
        <v>-99</v>
      </c>
      <c r="O710">
        <v>2009</v>
      </c>
      <c r="P710">
        <v>2</v>
      </c>
      <c r="Q710">
        <v>22</v>
      </c>
      <c r="R710">
        <v>155</v>
      </c>
      <c r="S710" s="2">
        <f t="shared" si="74"/>
        <v>18869.190875623695</v>
      </c>
      <c r="T710" s="2">
        <f t="shared" si="75"/>
        <v>2924724.585721673</v>
      </c>
      <c r="U710" s="3">
        <f>VLOOKUP($D710,[1]Sheet1!$A$2:$U$706,8,FALSE)</f>
        <v>2</v>
      </c>
      <c r="V710" s="4">
        <v>22</v>
      </c>
      <c r="W710" s="3">
        <f>VLOOKUP($D710,[1]Sheet1!$A$2:$U$706,9,FALSE)</f>
        <v>22</v>
      </c>
      <c r="X710" s="3">
        <f>VLOOKUP($D710,[1]Sheet1!$A$2:$U$706,11,FALSE)</f>
        <v>171</v>
      </c>
      <c r="Y710" s="3">
        <f>VLOOKUP($D710,[1]Sheet1!$A$2:$U$706,15,FALSE)</f>
        <v>0</v>
      </c>
      <c r="Z710" s="3">
        <f>VLOOKUP($D710,[1]Sheet1!$A$2:$U$706,16,FALSE)</f>
        <v>0</v>
      </c>
      <c r="AA710">
        <v>-99</v>
      </c>
      <c r="AB710">
        <v>-99</v>
      </c>
      <c r="AC710">
        <v>-99</v>
      </c>
      <c r="AD710" t="s">
        <v>795</v>
      </c>
      <c r="AE710">
        <v>15.62</v>
      </c>
      <c r="AF710">
        <v>15.197821080000001</v>
      </c>
      <c r="AG710">
        <v>2515700.4700000002</v>
      </c>
      <c r="AH710">
        <v>6861311.0300000003</v>
      </c>
      <c r="AI710">
        <v>200.55</v>
      </c>
      <c r="AJ710" t="s">
        <v>90</v>
      </c>
      <c r="AK710">
        <v>-99</v>
      </c>
      <c r="AL710" t="s">
        <v>54</v>
      </c>
      <c r="AM710" t="s">
        <v>55</v>
      </c>
      <c r="AN710">
        <v>0</v>
      </c>
      <c r="AO710">
        <v>3</v>
      </c>
      <c r="AP710">
        <v>-99</v>
      </c>
      <c r="AQ710">
        <v>-99</v>
      </c>
      <c r="AR710">
        <v>-99</v>
      </c>
      <c r="AS710">
        <v>-99</v>
      </c>
      <c r="AT710">
        <v>-99</v>
      </c>
      <c r="AV710">
        <v>-99</v>
      </c>
      <c r="AW710">
        <v>-99</v>
      </c>
      <c r="AX710">
        <v>-99</v>
      </c>
      <c r="AY710">
        <v>-99</v>
      </c>
      <c r="AZ710">
        <v>-99</v>
      </c>
      <c r="BA710">
        <v>-99</v>
      </c>
      <c r="BB710">
        <v>-99</v>
      </c>
      <c r="BC710">
        <v>-99</v>
      </c>
      <c r="BD710">
        <v>-99</v>
      </c>
      <c r="BE710">
        <v>-99</v>
      </c>
      <c r="BF710">
        <v>-99</v>
      </c>
      <c r="BG710">
        <v>-99</v>
      </c>
      <c r="BH710">
        <v>-99</v>
      </c>
      <c r="BJ710">
        <v>-99</v>
      </c>
      <c r="BK710">
        <v>-99</v>
      </c>
    </row>
    <row r="711" spans="1:63">
      <c r="A711">
        <v>7423</v>
      </c>
      <c r="B711" t="s">
        <v>707</v>
      </c>
      <c r="C711">
        <v>554</v>
      </c>
      <c r="D711" t="s">
        <v>796</v>
      </c>
      <c r="E711">
        <v>2</v>
      </c>
      <c r="F711">
        <v>2515701.65</v>
      </c>
      <c r="G711">
        <v>6861316.1100000003</v>
      </c>
      <c r="H711" s="2">
        <f t="shared" si="70"/>
        <v>31.073864082045063</v>
      </c>
      <c r="I711" s="2">
        <f t="shared" si="71"/>
        <v>31.973263377955305</v>
      </c>
      <c r="J711" s="2">
        <f t="shared" si="72"/>
        <v>1</v>
      </c>
      <c r="K711" s="2">
        <f t="shared" si="73"/>
        <v>0</v>
      </c>
      <c r="L711" s="2">
        <f t="shared" si="76"/>
        <v>0</v>
      </c>
      <c r="M711">
        <v>201.42</v>
      </c>
      <c r="N711">
        <v>-99</v>
      </c>
      <c r="O711">
        <v>2009</v>
      </c>
      <c r="P711">
        <v>2</v>
      </c>
      <c r="Q711">
        <v>22</v>
      </c>
      <c r="R711">
        <v>172</v>
      </c>
      <c r="S711" s="2">
        <f t="shared" si="74"/>
        <v>23235.219265950109</v>
      </c>
      <c r="T711" s="2">
        <f t="shared" si="75"/>
        <v>3996457.7137434189</v>
      </c>
      <c r="U711" s="3">
        <f>VLOOKUP($D711,[1]Sheet1!$A$2:$U$706,8,FALSE)</f>
        <v>2</v>
      </c>
      <c r="V711" s="4">
        <v>22</v>
      </c>
      <c r="W711" s="3">
        <f>VLOOKUP($D711,[1]Sheet1!$A$2:$U$706,9,FALSE)</f>
        <v>22</v>
      </c>
      <c r="X711" s="3">
        <f>VLOOKUP($D711,[1]Sheet1!$A$2:$U$706,11,FALSE)</f>
        <v>160</v>
      </c>
      <c r="Y711" s="3">
        <f>VLOOKUP($D711,[1]Sheet1!$A$2:$U$706,15,FALSE)</f>
        <v>0</v>
      </c>
      <c r="Z711" s="3">
        <f>VLOOKUP($D711,[1]Sheet1!$A$2:$U$706,16,FALSE)</f>
        <v>0</v>
      </c>
      <c r="AA711">
        <v>-99</v>
      </c>
      <c r="AB711">
        <v>-99</v>
      </c>
      <c r="AC711">
        <v>-99</v>
      </c>
      <c r="AD711" t="s">
        <v>797</v>
      </c>
      <c r="AE711">
        <v>16.62</v>
      </c>
      <c r="AF711">
        <v>16.633434659999999</v>
      </c>
      <c r="AG711">
        <v>2515701.65</v>
      </c>
      <c r="AH711">
        <v>6861316.1100000003</v>
      </c>
      <c r="AI711">
        <v>201.42</v>
      </c>
      <c r="AJ711" t="s">
        <v>90</v>
      </c>
      <c r="AK711">
        <v>-99</v>
      </c>
      <c r="AL711" t="s">
        <v>54</v>
      </c>
      <c r="AM711" t="s">
        <v>55</v>
      </c>
      <c r="AN711">
        <v>0</v>
      </c>
      <c r="AO711">
        <v>3</v>
      </c>
      <c r="AP711">
        <v>-99</v>
      </c>
      <c r="AQ711">
        <v>-99</v>
      </c>
      <c r="AR711">
        <v>-99</v>
      </c>
      <c r="AS711">
        <v>-99</v>
      </c>
      <c r="AT711">
        <v>-99</v>
      </c>
      <c r="AV711">
        <v>-99</v>
      </c>
      <c r="AW711">
        <v>-99</v>
      </c>
      <c r="AX711">
        <v>-99</v>
      </c>
      <c r="AY711">
        <v>-99</v>
      </c>
      <c r="AZ711">
        <v>-99</v>
      </c>
      <c r="BA711">
        <v>-99</v>
      </c>
      <c r="BB711">
        <v>-99</v>
      </c>
      <c r="BC711">
        <v>-99</v>
      </c>
      <c r="BD711">
        <v>-99</v>
      </c>
      <c r="BE711">
        <v>-99</v>
      </c>
      <c r="BF711">
        <v>-99</v>
      </c>
      <c r="BG711">
        <v>-99</v>
      </c>
      <c r="BH711">
        <v>-99</v>
      </c>
      <c r="BJ711">
        <v>-99</v>
      </c>
      <c r="BK711">
        <v>-99</v>
      </c>
    </row>
    <row r="712" spans="1:63">
      <c r="A712">
        <v>7502</v>
      </c>
      <c r="B712" t="s">
        <v>707</v>
      </c>
      <c r="C712">
        <v>719</v>
      </c>
      <c r="D712" t="s">
        <v>888</v>
      </c>
      <c r="E712">
        <v>3</v>
      </c>
      <c r="F712">
        <v>2515699.37</v>
      </c>
      <c r="G712">
        <v>6861289.1100000003</v>
      </c>
      <c r="H712" s="2">
        <f t="shared" si="70"/>
        <v>17.596789260788309</v>
      </c>
      <c r="I712" s="2">
        <f t="shared" si="71"/>
        <v>8.4665227646479586</v>
      </c>
      <c r="J712" s="2">
        <f t="shared" si="72"/>
        <v>1</v>
      </c>
      <c r="K712" s="2">
        <f t="shared" si="73"/>
        <v>0</v>
      </c>
      <c r="L712" s="2">
        <f t="shared" si="76"/>
        <v>0</v>
      </c>
      <c r="M712">
        <v>-99</v>
      </c>
      <c r="N712">
        <v>-99</v>
      </c>
      <c r="O712">
        <v>2009</v>
      </c>
      <c r="P712">
        <v>2</v>
      </c>
      <c r="Q712">
        <v>22</v>
      </c>
      <c r="R712">
        <v>156</v>
      </c>
      <c r="S712" s="2">
        <f t="shared" si="74"/>
        <v>19113.4497044403</v>
      </c>
      <c r="T712" s="2">
        <f t="shared" si="75"/>
        <v>2981698.1538926866</v>
      </c>
      <c r="U712" s="3">
        <f>VLOOKUP($D712,[1]Sheet1!$A$2:$U$706,8,FALSE)</f>
        <v>2</v>
      </c>
      <c r="V712" s="4">
        <v>22</v>
      </c>
      <c r="W712" s="3">
        <f>VLOOKUP($D712,[1]Sheet1!$A$2:$U$706,9,FALSE)</f>
        <v>22</v>
      </c>
      <c r="X712" s="3">
        <f>VLOOKUP($D712,[1]Sheet1!$A$2:$U$706,11,FALSE)</f>
        <v>146</v>
      </c>
      <c r="Y712" s="3">
        <f>VLOOKUP($D712,[1]Sheet1!$A$2:$U$706,15,FALSE)</f>
        <v>0</v>
      </c>
      <c r="Z712" s="3">
        <f>VLOOKUP($D712,[1]Sheet1!$A$2:$U$706,16,FALSE)</f>
        <v>0</v>
      </c>
      <c r="AA712">
        <v>-99</v>
      </c>
      <c r="AB712">
        <v>-99</v>
      </c>
      <c r="AC712">
        <v>-99</v>
      </c>
      <c r="AD712" t="s">
        <v>277</v>
      </c>
      <c r="AE712">
        <v>-99</v>
      </c>
      <c r="AF712">
        <v>15.28518839</v>
      </c>
      <c r="AG712">
        <v>2515699.37</v>
      </c>
      <c r="AH712">
        <v>6861289.1100000003</v>
      </c>
      <c r="AI712">
        <v>200.39500000000001</v>
      </c>
      <c r="AJ712" t="s">
        <v>90</v>
      </c>
      <c r="AK712">
        <v>-99</v>
      </c>
      <c r="AL712" t="s">
        <v>54</v>
      </c>
      <c r="AM712" t="s">
        <v>55</v>
      </c>
      <c r="AN712">
        <v>0</v>
      </c>
      <c r="AO712">
        <v>3</v>
      </c>
      <c r="AP712">
        <v>-99</v>
      </c>
      <c r="AQ712">
        <v>-99</v>
      </c>
      <c r="AR712">
        <v>-99</v>
      </c>
      <c r="AS712">
        <v>-99</v>
      </c>
      <c r="AT712">
        <v>-99</v>
      </c>
      <c r="AV712">
        <v>-99</v>
      </c>
      <c r="AW712">
        <v>-99</v>
      </c>
      <c r="AX712">
        <v>-99</v>
      </c>
      <c r="AY712">
        <v>-99</v>
      </c>
      <c r="AZ712">
        <v>-99</v>
      </c>
      <c r="BA712">
        <v>-99</v>
      </c>
      <c r="BB712">
        <v>-99</v>
      </c>
      <c r="BC712">
        <v>-99</v>
      </c>
      <c r="BD712">
        <v>-99</v>
      </c>
      <c r="BE712">
        <v>-99</v>
      </c>
      <c r="BF712">
        <v>-99</v>
      </c>
      <c r="BG712">
        <v>-99</v>
      </c>
      <c r="BH712">
        <v>-99</v>
      </c>
      <c r="BJ712">
        <v>-99</v>
      </c>
      <c r="BK712">
        <v>-99</v>
      </c>
    </row>
    <row r="713" spans="1:63">
      <c r="A713">
        <v>7523</v>
      </c>
      <c r="B713" t="s">
        <v>707</v>
      </c>
      <c r="C713">
        <v>741</v>
      </c>
      <c r="D713" t="s">
        <v>916</v>
      </c>
      <c r="E713">
        <v>3</v>
      </c>
      <c r="F713">
        <v>2515696.7799999998</v>
      </c>
      <c r="G713">
        <v>6861302.2699999996</v>
      </c>
      <c r="H713" s="2">
        <f t="shared" si="70"/>
        <v>20.81110841625339</v>
      </c>
      <c r="I713" s="2">
        <f t="shared" si="71"/>
        <v>21.488114539383496</v>
      </c>
      <c r="J713" s="2">
        <f t="shared" si="72"/>
        <v>1</v>
      </c>
      <c r="K713" s="2">
        <f t="shared" si="73"/>
        <v>0</v>
      </c>
      <c r="L713" s="2">
        <f t="shared" si="76"/>
        <v>0</v>
      </c>
      <c r="M713">
        <v>-99</v>
      </c>
      <c r="N713">
        <v>-99</v>
      </c>
      <c r="O713">
        <v>2009</v>
      </c>
      <c r="P713">
        <v>3</v>
      </c>
      <c r="Q713">
        <v>22</v>
      </c>
      <c r="R713">
        <v>120</v>
      </c>
      <c r="S713" s="2">
        <f t="shared" si="74"/>
        <v>11309.733552923255</v>
      </c>
      <c r="T713" s="2">
        <f t="shared" si="75"/>
        <v>1357168.0263507906</v>
      </c>
      <c r="U713" s="3">
        <f>VLOOKUP($D713,[1]Sheet1!$A$2:$U$706,8,FALSE)</f>
        <v>2</v>
      </c>
      <c r="V713" s="4">
        <v>22</v>
      </c>
      <c r="W713" s="3">
        <f>VLOOKUP($D713,[1]Sheet1!$A$2:$U$706,9,FALSE)</f>
        <v>22</v>
      </c>
      <c r="X713" s="3">
        <f>VLOOKUP($D713,[1]Sheet1!$A$2:$U$706,11,FALSE)</f>
        <v>120</v>
      </c>
      <c r="Y713" s="3">
        <f>VLOOKUP($D713,[1]Sheet1!$A$2:$U$706,15,FALSE)</f>
        <v>0</v>
      </c>
      <c r="Z713" s="3">
        <f>VLOOKUP($D713,[1]Sheet1!$A$2:$U$706,16,FALSE)</f>
        <v>0</v>
      </c>
      <c r="AA713">
        <v>-99</v>
      </c>
      <c r="AB713">
        <v>-99</v>
      </c>
      <c r="AC713">
        <v>-99</v>
      </c>
      <c r="AD713" t="s">
        <v>917</v>
      </c>
      <c r="AE713">
        <v>-99</v>
      </c>
      <c r="AF713">
        <v>14.49850883</v>
      </c>
      <c r="AG713">
        <v>2515696.7799999998</v>
      </c>
      <c r="AH713">
        <v>6861302.2699999996</v>
      </c>
      <c r="AI713">
        <v>199.37899999999999</v>
      </c>
      <c r="AJ713" t="s">
        <v>90</v>
      </c>
      <c r="AK713">
        <v>-99</v>
      </c>
      <c r="AL713" t="s">
        <v>54</v>
      </c>
      <c r="AM713" t="s">
        <v>55</v>
      </c>
      <c r="AN713">
        <v>0</v>
      </c>
      <c r="AO713">
        <v>3</v>
      </c>
      <c r="AP713">
        <v>-99</v>
      </c>
      <c r="AQ713">
        <v>-99</v>
      </c>
      <c r="AR713">
        <v>-99</v>
      </c>
      <c r="AS713">
        <v>-99</v>
      </c>
      <c r="AT713">
        <v>-99</v>
      </c>
      <c r="AV713">
        <v>-99</v>
      </c>
      <c r="AW713">
        <v>-99</v>
      </c>
      <c r="AX713">
        <v>-99</v>
      </c>
      <c r="AY713">
        <v>-99</v>
      </c>
      <c r="AZ713">
        <v>-99</v>
      </c>
      <c r="BA713">
        <v>-99</v>
      </c>
      <c r="BB713">
        <v>-99</v>
      </c>
      <c r="BC713">
        <v>-99</v>
      </c>
      <c r="BD713">
        <v>-99</v>
      </c>
      <c r="BE713">
        <v>-99</v>
      </c>
      <c r="BF713">
        <v>-99</v>
      </c>
      <c r="BG713">
        <v>-99</v>
      </c>
      <c r="BH713">
        <v>-99</v>
      </c>
      <c r="BJ713">
        <v>-99</v>
      </c>
      <c r="BK713">
        <v>-99</v>
      </c>
    </row>
    <row r="714" spans="1:63">
      <c r="A714">
        <v>7524</v>
      </c>
      <c r="B714" t="s">
        <v>707</v>
      </c>
      <c r="C714">
        <v>743</v>
      </c>
      <c r="D714" t="s">
        <v>918</v>
      </c>
      <c r="E714">
        <v>3</v>
      </c>
      <c r="F714">
        <v>2515696.2799999998</v>
      </c>
      <c r="G714">
        <v>6861298.4299999997</v>
      </c>
      <c r="H714" s="2">
        <f t="shared" si="70"/>
        <v>18.735100397713754</v>
      </c>
      <c r="I714" s="2">
        <f t="shared" si="71"/>
        <v>18.219201768168155</v>
      </c>
      <c r="J714" s="2">
        <f t="shared" si="72"/>
        <v>1</v>
      </c>
      <c r="K714" s="2">
        <f t="shared" si="73"/>
        <v>0</v>
      </c>
      <c r="L714" s="2">
        <f t="shared" si="76"/>
        <v>0</v>
      </c>
      <c r="M714">
        <v>-99</v>
      </c>
      <c r="N714">
        <v>-99</v>
      </c>
      <c r="O714">
        <v>2009</v>
      </c>
      <c r="P714">
        <v>2</v>
      </c>
      <c r="Q714">
        <v>22</v>
      </c>
      <c r="R714">
        <v>100</v>
      </c>
      <c r="S714" s="2">
        <f t="shared" si="74"/>
        <v>7853.981633974483</v>
      </c>
      <c r="T714" s="2">
        <f t="shared" si="75"/>
        <v>785398.16339744825</v>
      </c>
      <c r="U714" s="3">
        <f>VLOOKUP($D714,[1]Sheet1!$A$2:$U$706,8,FALSE)</f>
        <v>2</v>
      </c>
      <c r="V714" s="4">
        <v>22</v>
      </c>
      <c r="W714" s="3">
        <f>VLOOKUP($D714,[1]Sheet1!$A$2:$U$706,9,FALSE)</f>
        <v>22</v>
      </c>
      <c r="X714" s="3">
        <f>VLOOKUP($D714,[1]Sheet1!$A$2:$U$706,11,FALSE)</f>
        <v>119</v>
      </c>
      <c r="Y714" s="3">
        <f>VLOOKUP($D714,[1]Sheet1!$A$2:$U$706,15,FALSE)</f>
        <v>0</v>
      </c>
      <c r="Z714" s="3">
        <f>VLOOKUP($D714,[1]Sheet1!$A$2:$U$706,16,FALSE)</f>
        <v>0</v>
      </c>
      <c r="AA714">
        <v>-99</v>
      </c>
      <c r="AB714">
        <v>-99</v>
      </c>
      <c r="AC714">
        <v>-99</v>
      </c>
      <c r="AD714" t="s">
        <v>919</v>
      </c>
      <c r="AE714">
        <v>-99</v>
      </c>
      <c r="AF714">
        <v>9.7960749299999996</v>
      </c>
      <c r="AG714">
        <v>2515696.2799999998</v>
      </c>
      <c r="AH714">
        <v>6861298.4299999997</v>
      </c>
      <c r="AI714">
        <v>194.89699999999999</v>
      </c>
      <c r="AJ714" t="s">
        <v>90</v>
      </c>
      <c r="AK714">
        <v>-99</v>
      </c>
      <c r="AL714" t="s">
        <v>54</v>
      </c>
      <c r="AM714" t="s">
        <v>55</v>
      </c>
      <c r="AN714">
        <v>0</v>
      </c>
      <c r="AO714">
        <v>3</v>
      </c>
      <c r="AP714">
        <v>-99</v>
      </c>
      <c r="AQ714">
        <v>-99</v>
      </c>
      <c r="AR714">
        <v>-99</v>
      </c>
      <c r="AS714">
        <v>-99</v>
      </c>
      <c r="AT714">
        <v>-99</v>
      </c>
      <c r="AV714">
        <v>-99</v>
      </c>
      <c r="AW714">
        <v>-99</v>
      </c>
      <c r="AX714">
        <v>-99</v>
      </c>
      <c r="AY714">
        <v>-99</v>
      </c>
      <c r="AZ714">
        <v>-99</v>
      </c>
      <c r="BA714">
        <v>-99</v>
      </c>
      <c r="BB714">
        <v>-99</v>
      </c>
      <c r="BC714">
        <v>-99</v>
      </c>
      <c r="BD714">
        <v>-99</v>
      </c>
      <c r="BE714">
        <v>-99</v>
      </c>
      <c r="BF714">
        <v>-99</v>
      </c>
      <c r="BG714">
        <v>-99</v>
      </c>
      <c r="BH714">
        <v>-99</v>
      </c>
      <c r="BJ714">
        <v>-99</v>
      </c>
      <c r="BK714">
        <v>-99</v>
      </c>
    </row>
    <row r="715" spans="1:63">
      <c r="A715">
        <v>7525</v>
      </c>
      <c r="B715" t="s">
        <v>707</v>
      </c>
      <c r="C715">
        <v>744</v>
      </c>
      <c r="D715" t="s">
        <v>920</v>
      </c>
      <c r="E715">
        <v>3</v>
      </c>
      <c r="F715">
        <v>2515695.5</v>
      </c>
      <c r="G715">
        <v>6861302.6299999999</v>
      </c>
      <c r="H715" s="2">
        <f t="shared" si="70"/>
        <v>19.803177023400519</v>
      </c>
      <c r="I715" s="2">
        <f t="shared" si="71"/>
        <v>22.355336717962054</v>
      </c>
      <c r="J715" s="2">
        <f t="shared" si="72"/>
        <v>1</v>
      </c>
      <c r="K715" s="2">
        <f t="shared" si="73"/>
        <v>0</v>
      </c>
      <c r="L715" s="2">
        <f t="shared" si="76"/>
        <v>0</v>
      </c>
      <c r="M715">
        <v>-99</v>
      </c>
      <c r="N715">
        <v>-99</v>
      </c>
      <c r="O715">
        <v>2009</v>
      </c>
      <c r="P715">
        <v>2</v>
      </c>
      <c r="Q715">
        <v>22</v>
      </c>
      <c r="R715">
        <v>101</v>
      </c>
      <c r="S715" s="2">
        <f t="shared" si="74"/>
        <v>8011.8466648173699</v>
      </c>
      <c r="T715" s="2">
        <f t="shared" si="75"/>
        <v>809196.51314655435</v>
      </c>
      <c r="U715" s="3">
        <f>VLOOKUP($D715,[1]Sheet1!$A$2:$U$706,8,FALSE)</f>
        <v>2</v>
      </c>
      <c r="V715" s="4">
        <v>22</v>
      </c>
      <c r="W715" s="3">
        <f>VLOOKUP($D715,[1]Sheet1!$A$2:$U$706,9,FALSE)</f>
        <v>22</v>
      </c>
      <c r="X715" s="3">
        <f>VLOOKUP($D715,[1]Sheet1!$A$2:$U$706,11,FALSE)</f>
        <v>107</v>
      </c>
      <c r="Y715" s="3">
        <f>VLOOKUP($D715,[1]Sheet1!$A$2:$U$706,15,FALSE)</f>
        <v>0</v>
      </c>
      <c r="Z715" s="3">
        <f>VLOOKUP($D715,[1]Sheet1!$A$2:$U$706,16,FALSE)</f>
        <v>0</v>
      </c>
      <c r="AA715">
        <v>-99</v>
      </c>
      <c r="AB715">
        <v>-99</v>
      </c>
      <c r="AC715">
        <v>-99</v>
      </c>
      <c r="AD715" t="s">
        <v>921</v>
      </c>
      <c r="AE715">
        <v>-99</v>
      </c>
      <c r="AF715">
        <v>9.9047469299999999</v>
      </c>
      <c r="AG715">
        <v>2515695.5</v>
      </c>
      <c r="AH715">
        <v>6861302.6299999999</v>
      </c>
      <c r="AI715">
        <v>194.946</v>
      </c>
      <c r="AJ715" t="s">
        <v>90</v>
      </c>
      <c r="AK715">
        <v>-99</v>
      </c>
      <c r="AL715" t="s">
        <v>54</v>
      </c>
      <c r="AM715" t="s">
        <v>55</v>
      </c>
      <c r="AN715">
        <v>0</v>
      </c>
      <c r="AO715">
        <v>3</v>
      </c>
      <c r="AP715">
        <v>-99</v>
      </c>
      <c r="AQ715">
        <v>-99</v>
      </c>
      <c r="AR715">
        <v>-99</v>
      </c>
      <c r="AS715">
        <v>-99</v>
      </c>
      <c r="AT715">
        <v>-99</v>
      </c>
      <c r="AV715">
        <v>-99</v>
      </c>
      <c r="AW715">
        <v>-99</v>
      </c>
      <c r="AX715">
        <v>-99</v>
      </c>
      <c r="AY715">
        <v>-99</v>
      </c>
      <c r="AZ715">
        <v>-99</v>
      </c>
      <c r="BA715">
        <v>-99</v>
      </c>
      <c r="BB715">
        <v>-99</v>
      </c>
      <c r="BC715">
        <v>-99</v>
      </c>
      <c r="BD715">
        <v>-99</v>
      </c>
      <c r="BE715">
        <v>-99</v>
      </c>
      <c r="BF715">
        <v>-99</v>
      </c>
      <c r="BG715">
        <v>-99</v>
      </c>
      <c r="BH715">
        <v>-99</v>
      </c>
      <c r="BJ715">
        <v>-99</v>
      </c>
      <c r="BK715">
        <v>-99</v>
      </c>
    </row>
    <row r="716" spans="1:63">
      <c r="A716">
        <v>7527</v>
      </c>
      <c r="B716" t="s">
        <v>707</v>
      </c>
      <c r="C716">
        <v>746</v>
      </c>
      <c r="D716" t="s">
        <v>923</v>
      </c>
      <c r="E716">
        <v>3</v>
      </c>
      <c r="F716">
        <v>2515691.62</v>
      </c>
      <c r="G716">
        <v>6861295.8700000001</v>
      </c>
      <c r="H716" s="2">
        <f t="shared" si="70"/>
        <v>13.42980336052694</v>
      </c>
      <c r="I716" s="2">
        <f t="shared" si="71"/>
        <v>17.868454933303557</v>
      </c>
      <c r="J716" s="2">
        <f t="shared" si="72"/>
        <v>1</v>
      </c>
      <c r="K716" s="2">
        <f t="shared" si="73"/>
        <v>0</v>
      </c>
      <c r="L716" s="2">
        <f t="shared" si="76"/>
        <v>0</v>
      </c>
      <c r="M716">
        <v>-99</v>
      </c>
      <c r="N716">
        <v>-99</v>
      </c>
      <c r="O716">
        <v>2009</v>
      </c>
      <c r="P716">
        <v>2</v>
      </c>
      <c r="Q716">
        <v>22</v>
      </c>
      <c r="R716">
        <v>129</v>
      </c>
      <c r="S716" s="2">
        <f t="shared" si="74"/>
        <v>13069.810837096937</v>
      </c>
      <c r="T716" s="2">
        <f t="shared" si="75"/>
        <v>1686005.5979855049</v>
      </c>
      <c r="U716" s="3">
        <f>VLOOKUP($D716,[1]Sheet1!$A$2:$U$706,8,FALSE)</f>
        <v>2</v>
      </c>
      <c r="V716" s="4">
        <v>22</v>
      </c>
      <c r="W716" s="3">
        <f>VLOOKUP($D716,[1]Sheet1!$A$2:$U$706,9,FALSE)</f>
        <v>22</v>
      </c>
      <c r="X716" s="3">
        <f>VLOOKUP($D716,[1]Sheet1!$A$2:$U$706,11,FALSE)</f>
        <v>130</v>
      </c>
      <c r="Y716" s="3">
        <f>VLOOKUP($D716,[1]Sheet1!$A$2:$U$706,15,FALSE)</f>
        <v>0</v>
      </c>
      <c r="Z716" s="3">
        <f>VLOOKUP($D716,[1]Sheet1!$A$2:$U$706,16,FALSE)</f>
        <v>0</v>
      </c>
      <c r="AA716">
        <v>-99</v>
      </c>
      <c r="AB716">
        <v>-99</v>
      </c>
      <c r="AC716">
        <v>-99</v>
      </c>
      <c r="AD716" t="s">
        <v>114</v>
      </c>
      <c r="AE716">
        <v>-99</v>
      </c>
      <c r="AF716">
        <v>12.792013860000001</v>
      </c>
      <c r="AG716">
        <v>2515691.62</v>
      </c>
      <c r="AH716">
        <v>6861295.8700000001</v>
      </c>
      <c r="AI716">
        <v>198.34100000000001</v>
      </c>
      <c r="AJ716" t="s">
        <v>90</v>
      </c>
      <c r="AK716">
        <v>-99</v>
      </c>
      <c r="AL716" t="s">
        <v>54</v>
      </c>
      <c r="AM716" t="s">
        <v>55</v>
      </c>
      <c r="AN716">
        <v>0</v>
      </c>
      <c r="AO716">
        <v>3</v>
      </c>
      <c r="AP716">
        <v>-99</v>
      </c>
      <c r="AQ716">
        <v>-99</v>
      </c>
      <c r="AR716">
        <v>-99</v>
      </c>
      <c r="AS716">
        <v>-99</v>
      </c>
      <c r="AT716">
        <v>-99</v>
      </c>
      <c r="AV716">
        <v>-99</v>
      </c>
      <c r="AW716">
        <v>-99</v>
      </c>
      <c r="AX716">
        <v>-99</v>
      </c>
      <c r="AY716">
        <v>-99</v>
      </c>
      <c r="AZ716">
        <v>-99</v>
      </c>
      <c r="BA716">
        <v>-99</v>
      </c>
      <c r="BB716">
        <v>-99</v>
      </c>
      <c r="BC716">
        <v>-99</v>
      </c>
      <c r="BD716">
        <v>-99</v>
      </c>
      <c r="BE716">
        <v>-99</v>
      </c>
      <c r="BF716">
        <v>-99</v>
      </c>
      <c r="BG716">
        <v>-99</v>
      </c>
      <c r="BH716">
        <v>-99</v>
      </c>
      <c r="BJ716">
        <v>-99</v>
      </c>
      <c r="BK716">
        <v>-99</v>
      </c>
    </row>
    <row r="717" spans="1:63">
      <c r="A717">
        <v>7541</v>
      </c>
      <c r="B717" t="s">
        <v>707</v>
      </c>
      <c r="C717">
        <v>761</v>
      </c>
      <c r="D717" t="s">
        <v>940</v>
      </c>
      <c r="E717">
        <v>3</v>
      </c>
      <c r="F717">
        <v>2515713.2200000002</v>
      </c>
      <c r="G717">
        <v>6861309.6699999999</v>
      </c>
      <c r="H717" s="2">
        <f t="shared" si="70"/>
        <v>38.838183572545915</v>
      </c>
      <c r="I717" s="2">
        <f t="shared" si="71"/>
        <v>21.246947940602048</v>
      </c>
      <c r="J717" s="2">
        <f t="shared" si="72"/>
        <v>0</v>
      </c>
      <c r="K717" s="2">
        <f t="shared" si="73"/>
        <v>0</v>
      </c>
      <c r="L717" s="2">
        <f t="shared" si="76"/>
        <v>0</v>
      </c>
      <c r="M717">
        <v>-99</v>
      </c>
      <c r="N717">
        <v>-99</v>
      </c>
      <c r="O717">
        <v>2009</v>
      </c>
      <c r="P717">
        <v>2</v>
      </c>
      <c r="Q717">
        <v>22</v>
      </c>
      <c r="R717">
        <v>70</v>
      </c>
      <c r="S717" s="2">
        <f t="shared" si="74"/>
        <v>3848.4510006474966</v>
      </c>
      <c r="T717" s="2">
        <f t="shared" si="75"/>
        <v>269391.57004532474</v>
      </c>
      <c r="U717" s="3">
        <f>VLOOKUP($D717,[1]Sheet1!$A$2:$U$706,8,FALSE)</f>
        <v>2</v>
      </c>
      <c r="V717" s="4">
        <v>22</v>
      </c>
      <c r="W717" s="3">
        <f>VLOOKUP($D717,[1]Sheet1!$A$2:$U$706,9,FALSE)</f>
        <v>22</v>
      </c>
      <c r="X717" s="3">
        <f>VLOOKUP($D717,[1]Sheet1!$A$2:$U$706,11,FALSE)</f>
        <v>67</v>
      </c>
      <c r="Y717" s="3">
        <f>VLOOKUP($D717,[1]Sheet1!$A$2:$U$706,15,FALSE)</f>
        <v>0</v>
      </c>
      <c r="Z717" s="3">
        <f>VLOOKUP($D717,[1]Sheet1!$A$2:$U$706,16,FALSE)</f>
        <v>0</v>
      </c>
      <c r="AA717">
        <v>-99</v>
      </c>
      <c r="AB717">
        <v>-99</v>
      </c>
      <c r="AC717">
        <v>-99</v>
      </c>
      <c r="AD717" t="s">
        <v>941</v>
      </c>
      <c r="AE717">
        <v>-99</v>
      </c>
      <c r="AF717">
        <v>6.3904403869999999</v>
      </c>
      <c r="AG717">
        <v>2515713.2200000002</v>
      </c>
      <c r="AH717">
        <v>6861309.6699999999</v>
      </c>
      <c r="AI717">
        <v>191.10300000000001</v>
      </c>
      <c r="AJ717" t="s">
        <v>90</v>
      </c>
      <c r="AK717">
        <v>-99</v>
      </c>
      <c r="AL717" t="s">
        <v>54</v>
      </c>
      <c r="AM717" t="s">
        <v>55</v>
      </c>
      <c r="AN717">
        <v>0</v>
      </c>
      <c r="AO717">
        <v>3</v>
      </c>
      <c r="AP717">
        <v>-99</v>
      </c>
      <c r="AQ717">
        <v>-99</v>
      </c>
      <c r="AR717">
        <v>-99</v>
      </c>
      <c r="AS717">
        <v>-99</v>
      </c>
      <c r="AT717">
        <v>-99</v>
      </c>
      <c r="AV717">
        <v>-99</v>
      </c>
      <c r="AW717">
        <v>-99</v>
      </c>
      <c r="AX717">
        <v>-99</v>
      </c>
      <c r="AY717">
        <v>-99</v>
      </c>
      <c r="AZ717">
        <v>-99</v>
      </c>
      <c r="BA717">
        <v>-99</v>
      </c>
      <c r="BB717">
        <v>-99</v>
      </c>
      <c r="BC717">
        <v>-99</v>
      </c>
      <c r="BD717">
        <v>-99</v>
      </c>
      <c r="BE717">
        <v>-99</v>
      </c>
      <c r="BF717">
        <v>-99</v>
      </c>
      <c r="BG717">
        <v>-99</v>
      </c>
      <c r="BH717">
        <v>-99</v>
      </c>
      <c r="BJ717">
        <v>-99</v>
      </c>
      <c r="BK717">
        <v>-99</v>
      </c>
    </row>
    <row r="718" spans="1:63">
      <c r="A718">
        <v>7549</v>
      </c>
      <c r="B718" t="s">
        <v>707</v>
      </c>
      <c r="C718">
        <v>769</v>
      </c>
      <c r="D718" t="s">
        <v>952</v>
      </c>
      <c r="E718">
        <v>3</v>
      </c>
      <c r="F718">
        <v>2515702.19</v>
      </c>
      <c r="G718">
        <v>6861316.8799999999</v>
      </c>
      <c r="H718" s="2">
        <f t="shared" si="70"/>
        <v>31.888686348430028</v>
      </c>
      <c r="I718" s="2">
        <f t="shared" si="71"/>
        <v>32.442906512212659</v>
      </c>
      <c r="J718" s="2">
        <f t="shared" si="72"/>
        <v>1</v>
      </c>
      <c r="K718" s="2">
        <f t="shared" si="73"/>
        <v>0</v>
      </c>
      <c r="L718" s="2">
        <f t="shared" si="76"/>
        <v>0</v>
      </c>
      <c r="M718">
        <v>-99</v>
      </c>
      <c r="N718">
        <v>-99</v>
      </c>
      <c r="O718">
        <v>2009</v>
      </c>
      <c r="P718">
        <v>2</v>
      </c>
      <c r="Q718">
        <v>22</v>
      </c>
      <c r="R718">
        <v>139</v>
      </c>
      <c r="S718" s="2">
        <f t="shared" si="74"/>
        <v>15174.677915002098</v>
      </c>
      <c r="T718" s="2">
        <f t="shared" si="75"/>
        <v>2109280.2301852917</v>
      </c>
      <c r="U718" s="3">
        <f>VLOOKUP($D718,[1]Sheet1!$A$2:$U$706,8,FALSE)</f>
        <v>2</v>
      </c>
      <c r="V718" s="4">
        <v>22</v>
      </c>
      <c r="W718" s="3">
        <f>VLOOKUP($D718,[1]Sheet1!$A$2:$U$706,9,FALSE)</f>
        <v>22</v>
      </c>
      <c r="X718" s="3">
        <f>VLOOKUP($D718,[1]Sheet1!$A$2:$U$706,11,FALSE)</f>
        <v>133</v>
      </c>
      <c r="Y718" s="3">
        <f>VLOOKUP($D718,[1]Sheet1!$A$2:$U$706,15,FALSE)</f>
        <v>0</v>
      </c>
      <c r="Z718" s="3">
        <f>VLOOKUP($D718,[1]Sheet1!$A$2:$U$706,16,FALSE)</f>
        <v>0</v>
      </c>
      <c r="AA718">
        <v>-99</v>
      </c>
      <c r="AB718">
        <v>-99</v>
      </c>
      <c r="AC718">
        <v>-99</v>
      </c>
      <c r="AD718" t="s">
        <v>662</v>
      </c>
      <c r="AE718">
        <v>-99</v>
      </c>
      <c r="AF718">
        <v>13.748381050000001</v>
      </c>
      <c r="AG718">
        <v>2515702.19</v>
      </c>
      <c r="AH718">
        <v>6861316.8799999999</v>
      </c>
      <c r="AI718">
        <v>198.72200000000001</v>
      </c>
      <c r="AJ718" t="s">
        <v>90</v>
      </c>
      <c r="AK718">
        <v>-99</v>
      </c>
      <c r="AL718" t="s">
        <v>54</v>
      </c>
      <c r="AM718" t="s">
        <v>55</v>
      </c>
      <c r="AN718">
        <v>0</v>
      </c>
      <c r="AO718">
        <v>3</v>
      </c>
      <c r="AP718">
        <v>-99</v>
      </c>
      <c r="AQ718">
        <v>-99</v>
      </c>
      <c r="AR718">
        <v>-99</v>
      </c>
      <c r="AS718">
        <v>-99</v>
      </c>
      <c r="AT718">
        <v>-99</v>
      </c>
      <c r="AV718">
        <v>-99</v>
      </c>
      <c r="AW718">
        <v>-99</v>
      </c>
      <c r="AX718">
        <v>-99</v>
      </c>
      <c r="AY718">
        <v>-99</v>
      </c>
      <c r="AZ718">
        <v>-99</v>
      </c>
      <c r="BA718">
        <v>-99</v>
      </c>
      <c r="BB718">
        <v>-99</v>
      </c>
      <c r="BC718">
        <v>-99</v>
      </c>
      <c r="BD718">
        <v>-99</v>
      </c>
      <c r="BE718">
        <v>-99</v>
      </c>
      <c r="BF718">
        <v>-99</v>
      </c>
      <c r="BG718">
        <v>-99</v>
      </c>
      <c r="BH718">
        <v>-99</v>
      </c>
      <c r="BJ718">
        <v>-99</v>
      </c>
      <c r="BK718">
        <v>-99</v>
      </c>
    </row>
    <row r="719" spans="1:63">
      <c r="A719">
        <v>7416</v>
      </c>
      <c r="B719" t="s">
        <v>707</v>
      </c>
      <c r="C719">
        <v>547</v>
      </c>
      <c r="D719" t="s">
        <v>787</v>
      </c>
      <c r="E719">
        <v>2</v>
      </c>
      <c r="F719">
        <v>2515705.0299999998</v>
      </c>
      <c r="G719">
        <v>6861301.5899999999</v>
      </c>
      <c r="H719" s="2">
        <f t="shared" si="70"/>
        <v>28.000767241448024</v>
      </c>
      <c r="I719" s="2">
        <f t="shared" si="71"/>
        <v>17.385224585107903</v>
      </c>
      <c r="J719" s="2">
        <f t="shared" si="72"/>
        <v>1</v>
      </c>
      <c r="K719" s="2">
        <f t="shared" si="73"/>
        <v>0</v>
      </c>
      <c r="L719" s="2">
        <f t="shared" si="76"/>
        <v>0</v>
      </c>
      <c r="M719">
        <v>204.23</v>
      </c>
      <c r="N719">
        <v>-99</v>
      </c>
      <c r="O719">
        <v>2009</v>
      </c>
      <c r="P719">
        <v>3</v>
      </c>
      <c r="Q719">
        <v>11</v>
      </c>
      <c r="R719">
        <v>166</v>
      </c>
      <c r="S719" s="2">
        <f t="shared" si="74"/>
        <v>21642.431790580085</v>
      </c>
      <c r="T719" s="2">
        <f t="shared" si="75"/>
        <v>3592643.6772362944</v>
      </c>
      <c r="U719" s="3">
        <f>VLOOKUP($D719,[1]Sheet1!$A$2:$U$706,8,FALSE)</f>
        <v>3</v>
      </c>
      <c r="V719" s="4">
        <v>22</v>
      </c>
      <c r="W719" s="3">
        <f>VLOOKUP($D719,[1]Sheet1!$A$2:$U$706,9,FALSE)</f>
        <v>22</v>
      </c>
      <c r="X719" s="3">
        <f>VLOOKUP($D719,[1]Sheet1!$A$2:$U$706,11,FALSE)</f>
        <v>167</v>
      </c>
      <c r="Y719" s="3">
        <f>VLOOKUP($D719,[1]Sheet1!$A$2:$U$706,15,FALSE)</f>
        <v>0</v>
      </c>
      <c r="Z719" s="3">
        <f>VLOOKUP($D719,[1]Sheet1!$A$2:$U$706,16,FALSE)</f>
        <v>0</v>
      </c>
      <c r="AA719">
        <v>-99</v>
      </c>
      <c r="AB719">
        <v>-99</v>
      </c>
      <c r="AC719">
        <v>-99</v>
      </c>
      <c r="AD719" t="s">
        <v>52</v>
      </c>
      <c r="AE719">
        <v>19.510000000000002</v>
      </c>
      <c r="AF719">
        <v>18.05553819</v>
      </c>
      <c r="AG719">
        <v>2515704.827</v>
      </c>
      <c r="AH719">
        <v>6861301.1960000005</v>
      </c>
      <c r="AI719">
        <v>205.25399999999999</v>
      </c>
      <c r="AJ719" t="s">
        <v>53</v>
      </c>
      <c r="AK719">
        <v>-99</v>
      </c>
      <c r="AL719" t="s">
        <v>54</v>
      </c>
      <c r="AM719" t="s">
        <v>55</v>
      </c>
      <c r="AN719">
        <v>0</v>
      </c>
      <c r="AO719">
        <v>3</v>
      </c>
      <c r="AP719">
        <v>-99</v>
      </c>
      <c r="AQ719">
        <v>-99</v>
      </c>
      <c r="AR719">
        <v>-99</v>
      </c>
      <c r="AS719">
        <v>-99</v>
      </c>
      <c r="AT719">
        <v>-99</v>
      </c>
      <c r="AV719">
        <v>-99</v>
      </c>
      <c r="AW719">
        <v>-99</v>
      </c>
      <c r="AX719">
        <v>-99</v>
      </c>
      <c r="AY719">
        <v>-99</v>
      </c>
      <c r="AZ719">
        <v>-99</v>
      </c>
      <c r="BA719">
        <v>-99</v>
      </c>
      <c r="BB719">
        <v>-99</v>
      </c>
      <c r="BC719">
        <v>-99</v>
      </c>
      <c r="BD719">
        <v>-99</v>
      </c>
      <c r="BE719">
        <v>-99</v>
      </c>
      <c r="BF719">
        <v>-99</v>
      </c>
      <c r="BG719">
        <v>-99</v>
      </c>
      <c r="BH719">
        <v>-99</v>
      </c>
      <c r="BJ719">
        <v>-99</v>
      </c>
      <c r="BK719">
        <v>-99</v>
      </c>
    </row>
    <row r="720" spans="1:63">
      <c r="A720">
        <v>7122</v>
      </c>
      <c r="B720" t="s">
        <v>253</v>
      </c>
      <c r="C720">
        <v>701</v>
      </c>
      <c r="D720" t="s">
        <v>423</v>
      </c>
      <c r="E720">
        <v>3</v>
      </c>
      <c r="F720">
        <v>2515641.36</v>
      </c>
      <c r="G720">
        <v>6861299.5</v>
      </c>
      <c r="H720" s="2">
        <f t="shared" si="70"/>
        <v>-30.587121726083037</v>
      </c>
      <c r="I720" s="2">
        <f t="shared" si="71"/>
        <v>42.3991460353352</v>
      </c>
      <c r="J720" s="2">
        <f t="shared" si="72"/>
        <v>0</v>
      </c>
      <c r="K720" s="2">
        <f t="shared" si="73"/>
        <v>0</v>
      </c>
      <c r="L720" s="2">
        <f t="shared" si="76"/>
        <v>0</v>
      </c>
      <c r="M720">
        <v>-99</v>
      </c>
      <c r="N720">
        <v>-99</v>
      </c>
      <c r="O720">
        <v>2009</v>
      </c>
      <c r="P720">
        <v>3</v>
      </c>
      <c r="Q720">
        <v>14</v>
      </c>
      <c r="R720">
        <v>71</v>
      </c>
      <c r="S720" s="2">
        <f t="shared" si="74"/>
        <v>3959.1921416865366</v>
      </c>
      <c r="T720" s="2">
        <f t="shared" si="75"/>
        <v>281102.6420597441</v>
      </c>
      <c r="U720" s="3">
        <f>VLOOKUP($D720,[1]Sheet1!$A$2:$U$706,8,FALSE)</f>
        <v>3</v>
      </c>
      <c r="V720" s="4">
        <v>22</v>
      </c>
      <c r="W720" s="3">
        <f>VLOOKUP($D720,[1]Sheet1!$A$2:$U$706,9,FALSE)</f>
        <v>22</v>
      </c>
      <c r="X720" s="3">
        <f>VLOOKUP($D720,[1]Sheet1!$A$2:$U$706,11,FALSE)</f>
        <v>62</v>
      </c>
      <c r="Y720" s="3">
        <f>VLOOKUP($D720,[1]Sheet1!$A$2:$U$706,15,FALSE)</f>
        <v>0</v>
      </c>
      <c r="Z720" s="3">
        <f>VLOOKUP($D720,[1]Sheet1!$A$2:$U$706,16,FALSE)</f>
        <v>0</v>
      </c>
      <c r="AA720">
        <v>-99</v>
      </c>
      <c r="AB720">
        <v>-99</v>
      </c>
      <c r="AC720">
        <v>-99</v>
      </c>
      <c r="AD720" t="s">
        <v>52</v>
      </c>
      <c r="AE720">
        <v>-99</v>
      </c>
      <c r="AF720">
        <v>9.1502875790000004</v>
      </c>
      <c r="AG720">
        <v>2515641.36</v>
      </c>
      <c r="AH720">
        <v>6861299.5</v>
      </c>
      <c r="AI720">
        <v>197.93899999999999</v>
      </c>
      <c r="AJ720" t="s">
        <v>90</v>
      </c>
      <c r="AK720">
        <v>-99</v>
      </c>
      <c r="AL720" t="s">
        <v>54</v>
      </c>
      <c r="AM720" t="s">
        <v>55</v>
      </c>
      <c r="AN720">
        <v>0</v>
      </c>
      <c r="AO720">
        <v>3</v>
      </c>
      <c r="AP720">
        <v>-99</v>
      </c>
      <c r="AQ720">
        <v>-99</v>
      </c>
      <c r="AR720">
        <v>-99</v>
      </c>
      <c r="AS720">
        <v>-99</v>
      </c>
      <c r="AT720">
        <v>-99</v>
      </c>
      <c r="AV720">
        <v>-99</v>
      </c>
      <c r="AW720">
        <v>-99</v>
      </c>
      <c r="AX720">
        <v>-99</v>
      </c>
      <c r="AY720">
        <v>-99</v>
      </c>
      <c r="AZ720">
        <v>-99</v>
      </c>
      <c r="BA720">
        <v>-99</v>
      </c>
      <c r="BB720">
        <v>-99</v>
      </c>
      <c r="BC720">
        <v>-99</v>
      </c>
      <c r="BD720">
        <v>-99</v>
      </c>
      <c r="BE720">
        <v>-99</v>
      </c>
      <c r="BF720">
        <v>-99</v>
      </c>
      <c r="BG720">
        <v>-99</v>
      </c>
      <c r="BH720">
        <v>-99</v>
      </c>
      <c r="BJ720">
        <v>-99</v>
      </c>
      <c r="BK720">
        <v>-99</v>
      </c>
    </row>
    <row r="721" spans="1:63">
      <c r="A721">
        <v>7515</v>
      </c>
      <c r="B721" t="s">
        <v>707</v>
      </c>
      <c r="C721">
        <v>733</v>
      </c>
      <c r="D721" t="s">
        <v>906</v>
      </c>
      <c r="E721">
        <v>3</v>
      </c>
      <c r="F721">
        <v>2515717.54</v>
      </c>
      <c r="G721">
        <v>6861300.2199999997</v>
      </c>
      <c r="H721" s="2">
        <f t="shared" si="70"/>
        <v>38.759690638863987</v>
      </c>
      <c r="I721" s="2">
        <f t="shared" si="71"/>
        <v>10.856628462287917</v>
      </c>
      <c r="J721" s="2">
        <f t="shared" si="72"/>
        <v>0</v>
      </c>
      <c r="K721" s="2">
        <f t="shared" si="73"/>
        <v>0</v>
      </c>
      <c r="L721" s="2">
        <f t="shared" si="76"/>
        <v>0</v>
      </c>
      <c r="M721">
        <v>-99</v>
      </c>
      <c r="N721">
        <v>-99</v>
      </c>
      <c r="O721">
        <v>2009</v>
      </c>
      <c r="P721">
        <v>3</v>
      </c>
      <c r="Q721">
        <v>21</v>
      </c>
      <c r="R721">
        <v>92</v>
      </c>
      <c r="S721" s="2">
        <f t="shared" si="74"/>
        <v>6647.610054996002</v>
      </c>
      <c r="T721" s="2">
        <f t="shared" si="75"/>
        <v>611580.12505963224</v>
      </c>
      <c r="U721" s="3">
        <f>VLOOKUP($D721,[1]Sheet1!$A$2:$U$706,8,FALSE)</f>
        <v>3</v>
      </c>
      <c r="V721" s="4">
        <v>22</v>
      </c>
      <c r="W721" s="3">
        <f>VLOOKUP($D721,[1]Sheet1!$A$2:$U$706,9,FALSE)</f>
        <v>22</v>
      </c>
      <c r="X721" s="3">
        <f>VLOOKUP($D721,[1]Sheet1!$A$2:$U$706,11,FALSE)</f>
        <v>95</v>
      </c>
      <c r="Y721" s="3">
        <f>VLOOKUP($D721,[1]Sheet1!$A$2:$U$706,15,FALSE)</f>
        <v>0</v>
      </c>
      <c r="Z721" s="3">
        <f>VLOOKUP($D721,[1]Sheet1!$A$2:$U$706,16,FALSE)</f>
        <v>0</v>
      </c>
      <c r="AA721">
        <v>-99</v>
      </c>
      <c r="AB721">
        <v>-99</v>
      </c>
      <c r="AC721">
        <v>-99</v>
      </c>
      <c r="AD721" t="s">
        <v>907</v>
      </c>
      <c r="AE721">
        <v>-99</v>
      </c>
      <c r="AF721">
        <v>11.68058579</v>
      </c>
      <c r="AG721">
        <v>2515717.54</v>
      </c>
      <c r="AH721">
        <v>6861300.2199999997</v>
      </c>
      <c r="AI721">
        <v>196.13200000000001</v>
      </c>
      <c r="AJ721" t="s">
        <v>428</v>
      </c>
      <c r="AK721">
        <v>-99</v>
      </c>
      <c r="AL721" t="s">
        <v>54</v>
      </c>
      <c r="AM721" t="s">
        <v>55</v>
      </c>
      <c r="AN721">
        <v>0</v>
      </c>
      <c r="AO721">
        <v>3</v>
      </c>
      <c r="AP721">
        <v>-99</v>
      </c>
      <c r="AQ721">
        <v>-99</v>
      </c>
      <c r="AR721">
        <v>-99</v>
      </c>
      <c r="AS721">
        <v>-99</v>
      </c>
      <c r="AT721">
        <v>-99</v>
      </c>
      <c r="AV721">
        <v>-99</v>
      </c>
      <c r="AW721">
        <v>-99</v>
      </c>
      <c r="AX721">
        <v>-99</v>
      </c>
      <c r="AY721">
        <v>-99</v>
      </c>
      <c r="AZ721">
        <v>-99</v>
      </c>
      <c r="BA721">
        <v>-99</v>
      </c>
      <c r="BB721">
        <v>-99</v>
      </c>
      <c r="BC721">
        <v>-99</v>
      </c>
      <c r="BD721">
        <v>-99</v>
      </c>
      <c r="BE721">
        <v>-99</v>
      </c>
      <c r="BF721">
        <v>-99</v>
      </c>
      <c r="BG721">
        <v>-99</v>
      </c>
      <c r="BH721">
        <v>-99</v>
      </c>
      <c r="BJ721">
        <v>-99</v>
      </c>
      <c r="BK721">
        <v>-99</v>
      </c>
    </row>
    <row r="722" spans="1:63">
      <c r="A722">
        <v>7341</v>
      </c>
      <c r="B722" t="s">
        <v>496</v>
      </c>
      <c r="C722">
        <v>734</v>
      </c>
      <c r="D722" t="s">
        <v>695</v>
      </c>
      <c r="E722">
        <v>3</v>
      </c>
      <c r="F722">
        <v>2515705.58</v>
      </c>
      <c r="G722">
        <v>6861338.21</v>
      </c>
      <c r="H722" s="2">
        <f t="shared" si="70"/>
        <v>43.975517269563042</v>
      </c>
      <c r="I722" s="2">
        <f t="shared" si="71"/>
        <v>50.341775702415845</v>
      </c>
      <c r="J722" s="2">
        <f t="shared" si="72"/>
        <v>0</v>
      </c>
      <c r="K722" s="2">
        <f t="shared" si="73"/>
        <v>0</v>
      </c>
      <c r="L722" s="2">
        <f t="shared" si="76"/>
        <v>0</v>
      </c>
      <c r="M722">
        <v>-99</v>
      </c>
      <c r="N722">
        <v>-99</v>
      </c>
      <c r="O722">
        <v>2009</v>
      </c>
      <c r="P722">
        <v>3</v>
      </c>
      <c r="Q722">
        <v>22</v>
      </c>
      <c r="R722">
        <v>192</v>
      </c>
      <c r="S722" s="2">
        <f t="shared" si="74"/>
        <v>28952.917895483533</v>
      </c>
      <c r="T722" s="2">
        <f t="shared" si="75"/>
        <v>5558960.2359328382</v>
      </c>
      <c r="U722" s="3">
        <f>VLOOKUP($D722,[1]Sheet1!$A$2:$U$706,8,FALSE)</f>
        <v>3</v>
      </c>
      <c r="V722" s="4">
        <v>22</v>
      </c>
      <c r="W722" s="3">
        <f>VLOOKUP($D722,[1]Sheet1!$A$2:$U$706,9,FALSE)</f>
        <v>22</v>
      </c>
      <c r="X722" s="3">
        <f>VLOOKUP($D722,[1]Sheet1!$A$2:$U$706,11,FALSE)</f>
        <v>201</v>
      </c>
      <c r="Y722" s="3">
        <f>VLOOKUP($D722,[1]Sheet1!$A$2:$U$706,15,FALSE)</f>
        <v>0</v>
      </c>
      <c r="Z722" s="3">
        <f>VLOOKUP($D722,[1]Sheet1!$A$2:$U$706,16,FALSE)</f>
        <v>0</v>
      </c>
      <c r="AA722">
        <v>-99</v>
      </c>
      <c r="AB722">
        <v>-99</v>
      </c>
      <c r="AC722">
        <v>-99</v>
      </c>
      <c r="AD722" t="s">
        <v>696</v>
      </c>
      <c r="AE722">
        <v>-99</v>
      </c>
      <c r="AF722">
        <v>19.63073507</v>
      </c>
      <c r="AG722">
        <v>2515705.58</v>
      </c>
      <c r="AH722">
        <v>6861338.21</v>
      </c>
      <c r="AI722">
        <v>203.99799999999999</v>
      </c>
      <c r="AJ722" t="s">
        <v>90</v>
      </c>
      <c r="AK722">
        <v>-99</v>
      </c>
      <c r="AL722" t="s">
        <v>54</v>
      </c>
      <c r="AM722" t="s">
        <v>55</v>
      </c>
      <c r="AN722">
        <v>0</v>
      </c>
      <c r="AO722">
        <v>3</v>
      </c>
      <c r="AP722">
        <v>-99</v>
      </c>
      <c r="AQ722">
        <v>-99</v>
      </c>
      <c r="AR722">
        <v>-99</v>
      </c>
      <c r="AS722">
        <v>-99</v>
      </c>
      <c r="AT722">
        <v>-99</v>
      </c>
      <c r="AV722">
        <v>-99</v>
      </c>
      <c r="AW722">
        <v>-99</v>
      </c>
      <c r="AX722">
        <v>-99</v>
      </c>
      <c r="AY722">
        <v>-99</v>
      </c>
      <c r="AZ722">
        <v>-99</v>
      </c>
      <c r="BA722">
        <v>-99</v>
      </c>
      <c r="BB722">
        <v>-99</v>
      </c>
      <c r="BC722">
        <v>-99</v>
      </c>
      <c r="BD722">
        <v>-99</v>
      </c>
      <c r="BE722">
        <v>-99</v>
      </c>
      <c r="BF722">
        <v>-99</v>
      </c>
      <c r="BG722">
        <v>-99</v>
      </c>
      <c r="BH722">
        <v>-99</v>
      </c>
      <c r="BJ722">
        <v>-99</v>
      </c>
      <c r="BK722">
        <v>-99</v>
      </c>
    </row>
    <row r="723" spans="1:63">
      <c r="A723">
        <v>7412</v>
      </c>
      <c r="B723" t="s">
        <v>707</v>
      </c>
      <c r="C723">
        <v>541</v>
      </c>
      <c r="D723" t="s">
        <v>781</v>
      </c>
      <c r="E723">
        <v>2</v>
      </c>
      <c r="F723">
        <v>2515705.7799999998</v>
      </c>
      <c r="G723">
        <v>6861295.5099999998</v>
      </c>
      <c r="H723" s="2">
        <f t="shared" si="70"/>
        <v>26.110979050310576</v>
      </c>
      <c r="I723" s="2">
        <f t="shared" si="71"/>
        <v>11.557909543552022</v>
      </c>
      <c r="J723" s="2">
        <f t="shared" si="72"/>
        <v>1</v>
      </c>
      <c r="K723" s="2">
        <f t="shared" si="73"/>
        <v>0</v>
      </c>
      <c r="L723" s="2">
        <f t="shared" si="76"/>
        <v>0</v>
      </c>
      <c r="M723">
        <v>203.67</v>
      </c>
      <c r="N723">
        <v>-99</v>
      </c>
      <c r="O723">
        <v>2009</v>
      </c>
      <c r="P723">
        <v>3</v>
      </c>
      <c r="Q723">
        <v>22</v>
      </c>
      <c r="R723">
        <v>177</v>
      </c>
      <c r="S723" s="2">
        <f t="shared" si="74"/>
        <v>24605.739061078657</v>
      </c>
      <c r="T723" s="2">
        <f t="shared" si="75"/>
        <v>4355215.8138109222</v>
      </c>
      <c r="U723" s="3">
        <f>VLOOKUP($D723,[1]Sheet1!$A$2:$U$706,8,FALSE)</f>
        <v>3</v>
      </c>
      <c r="V723" s="4">
        <v>22</v>
      </c>
      <c r="W723" s="3">
        <f>VLOOKUP($D723,[1]Sheet1!$A$2:$U$706,9,FALSE)</f>
        <v>22</v>
      </c>
      <c r="X723" s="3">
        <f>VLOOKUP($D723,[1]Sheet1!$A$2:$U$706,11,FALSE)</f>
        <v>177</v>
      </c>
      <c r="Y723" s="3">
        <f>VLOOKUP($D723,[1]Sheet1!$A$2:$U$706,15,FALSE)</f>
        <v>0</v>
      </c>
      <c r="Z723" s="3">
        <f>VLOOKUP($D723,[1]Sheet1!$A$2:$U$706,16,FALSE)</f>
        <v>0</v>
      </c>
      <c r="AA723">
        <v>-99</v>
      </c>
      <c r="AB723">
        <v>-99</v>
      </c>
      <c r="AC723">
        <v>-99</v>
      </c>
      <c r="AD723" t="s">
        <v>782</v>
      </c>
      <c r="AE723">
        <v>18.989999999999998</v>
      </c>
      <c r="AF723">
        <v>18.753970370000001</v>
      </c>
      <c r="AG723">
        <v>2515705.7799999998</v>
      </c>
      <c r="AH723">
        <v>6861295.5099999998</v>
      </c>
      <c r="AI723">
        <v>203.67</v>
      </c>
      <c r="AJ723" t="s">
        <v>90</v>
      </c>
      <c r="AK723">
        <v>-99</v>
      </c>
      <c r="AL723" t="s">
        <v>54</v>
      </c>
      <c r="AM723" t="s">
        <v>55</v>
      </c>
      <c r="AN723">
        <v>0</v>
      </c>
      <c r="AO723">
        <v>3</v>
      </c>
      <c r="AP723">
        <v>-99</v>
      </c>
      <c r="AQ723">
        <v>-99</v>
      </c>
      <c r="AR723">
        <v>-99</v>
      </c>
      <c r="AS723">
        <v>-99</v>
      </c>
      <c r="AT723">
        <v>-99</v>
      </c>
      <c r="AV723">
        <v>-99</v>
      </c>
      <c r="AW723">
        <v>-99</v>
      </c>
      <c r="AX723">
        <v>-99</v>
      </c>
      <c r="AY723">
        <v>-99</v>
      </c>
      <c r="AZ723">
        <v>-99</v>
      </c>
      <c r="BA723">
        <v>-99</v>
      </c>
      <c r="BB723">
        <v>-99</v>
      </c>
      <c r="BC723">
        <v>-99</v>
      </c>
      <c r="BD723">
        <v>-99</v>
      </c>
      <c r="BE723">
        <v>-99</v>
      </c>
      <c r="BF723">
        <v>-99</v>
      </c>
      <c r="BG723">
        <v>-99</v>
      </c>
      <c r="BH723">
        <v>-99</v>
      </c>
      <c r="BJ723">
        <v>-99</v>
      </c>
      <c r="BK723">
        <v>-99</v>
      </c>
    </row>
    <row r="724" spans="1:63">
      <c r="A724">
        <v>7508</v>
      </c>
      <c r="B724" t="s">
        <v>707</v>
      </c>
      <c r="C724">
        <v>726</v>
      </c>
      <c r="D724" t="s">
        <v>898</v>
      </c>
      <c r="E724">
        <v>3</v>
      </c>
      <c r="F724">
        <v>2515704.7400000002</v>
      </c>
      <c r="G724">
        <v>6861298.6699999999</v>
      </c>
      <c r="H724" s="2">
        <f t="shared" si="70"/>
        <v>26.503892659344313</v>
      </c>
      <c r="I724" s="2">
        <f t="shared" si="71"/>
        <v>14.86136514275216</v>
      </c>
      <c r="J724" s="2">
        <f t="shared" si="72"/>
        <v>1</v>
      </c>
      <c r="K724" s="2">
        <f t="shared" si="73"/>
        <v>0</v>
      </c>
      <c r="L724" s="2">
        <f t="shared" si="76"/>
        <v>0</v>
      </c>
      <c r="M724">
        <v>-99</v>
      </c>
      <c r="N724">
        <v>-99</v>
      </c>
      <c r="O724">
        <v>2009</v>
      </c>
      <c r="P724">
        <v>3</v>
      </c>
      <c r="Q724">
        <v>22</v>
      </c>
      <c r="R724">
        <v>115</v>
      </c>
      <c r="S724" s="2">
        <f t="shared" si="74"/>
        <v>10386.890710931253</v>
      </c>
      <c r="T724" s="2">
        <f t="shared" si="75"/>
        <v>1194492.4317570941</v>
      </c>
      <c r="U724" s="3">
        <f>VLOOKUP($D724,[1]Sheet1!$A$2:$U$706,8,FALSE)</f>
        <v>3</v>
      </c>
      <c r="V724" s="4">
        <v>22</v>
      </c>
      <c r="W724" s="3">
        <f>VLOOKUP($D724,[1]Sheet1!$A$2:$U$706,9,FALSE)</f>
        <v>22</v>
      </c>
      <c r="X724" s="3">
        <f>VLOOKUP($D724,[1]Sheet1!$A$2:$U$706,11,FALSE)</f>
        <v>108</v>
      </c>
      <c r="Y724" s="3">
        <f>VLOOKUP($D724,[1]Sheet1!$A$2:$U$706,15,FALSE)</f>
        <v>0</v>
      </c>
      <c r="Z724" s="3">
        <f>VLOOKUP($D724,[1]Sheet1!$A$2:$U$706,16,FALSE)</f>
        <v>0</v>
      </c>
      <c r="AA724">
        <v>-99</v>
      </c>
      <c r="AB724">
        <v>-99</v>
      </c>
      <c r="AC724">
        <v>-99</v>
      </c>
      <c r="AD724" t="s">
        <v>899</v>
      </c>
      <c r="AE724">
        <v>-99</v>
      </c>
      <c r="AF724">
        <v>14.037115160000001</v>
      </c>
      <c r="AG724">
        <v>2515704.7400000002</v>
      </c>
      <c r="AH724">
        <v>6861298.6699999999</v>
      </c>
      <c r="AI724">
        <v>198.816</v>
      </c>
      <c r="AJ724" t="s">
        <v>90</v>
      </c>
      <c r="AK724">
        <v>-99</v>
      </c>
      <c r="AL724" t="s">
        <v>54</v>
      </c>
      <c r="AM724" t="s">
        <v>55</v>
      </c>
      <c r="AN724">
        <v>0</v>
      </c>
      <c r="AO724">
        <v>3</v>
      </c>
      <c r="AP724">
        <v>-99</v>
      </c>
      <c r="AQ724">
        <v>-99</v>
      </c>
      <c r="AR724">
        <v>-99</v>
      </c>
      <c r="AS724">
        <v>-99</v>
      </c>
      <c r="AT724">
        <v>-99</v>
      </c>
      <c r="AV724">
        <v>-99</v>
      </c>
      <c r="AW724">
        <v>-99</v>
      </c>
      <c r="AX724">
        <v>-99</v>
      </c>
      <c r="AY724">
        <v>-99</v>
      </c>
      <c r="AZ724">
        <v>-99</v>
      </c>
      <c r="BA724">
        <v>-99</v>
      </c>
      <c r="BB724">
        <v>-99</v>
      </c>
      <c r="BC724">
        <v>-99</v>
      </c>
      <c r="BD724">
        <v>-99</v>
      </c>
      <c r="BE724">
        <v>-99</v>
      </c>
      <c r="BF724">
        <v>-99</v>
      </c>
      <c r="BG724">
        <v>-99</v>
      </c>
      <c r="BH724">
        <v>-99</v>
      </c>
      <c r="BJ724">
        <v>-99</v>
      </c>
      <c r="BK724">
        <v>-99</v>
      </c>
    </row>
    <row r="725" spans="1:63">
      <c r="A725">
        <v>7129</v>
      </c>
      <c r="B725" t="s">
        <v>253</v>
      </c>
      <c r="C725">
        <v>708</v>
      </c>
      <c r="D725" t="s">
        <v>433</v>
      </c>
      <c r="E725">
        <v>3</v>
      </c>
      <c r="F725">
        <v>2515646.27</v>
      </c>
      <c r="G725">
        <v>6861309.7999999998</v>
      </c>
      <c r="H725" s="2">
        <f t="shared" si="70"/>
        <v>-21.784182395747546</v>
      </c>
      <c r="I725" s="2">
        <f t="shared" si="71"/>
        <v>49.659060576434072</v>
      </c>
      <c r="J725" s="2">
        <f t="shared" si="72"/>
        <v>0</v>
      </c>
      <c r="K725" s="2">
        <f t="shared" si="73"/>
        <v>0</v>
      </c>
      <c r="L725" s="2">
        <f t="shared" si="76"/>
        <v>0</v>
      </c>
      <c r="M725">
        <v>-99</v>
      </c>
      <c r="N725">
        <v>-99</v>
      </c>
      <c r="O725">
        <v>2009</v>
      </c>
      <c r="P725">
        <v>6</v>
      </c>
      <c r="Q725">
        <v>14</v>
      </c>
      <c r="R725">
        <v>47</v>
      </c>
      <c r="S725" s="2">
        <f t="shared" si="74"/>
        <v>1734.9445429449634</v>
      </c>
      <c r="T725" s="2">
        <f t="shared" si="75"/>
        <v>81542.393518413272</v>
      </c>
      <c r="U725" s="3">
        <f>VLOOKUP($D725,[1]Sheet1!$A$2:$U$706,8,FALSE)</f>
        <v>6</v>
      </c>
      <c r="V725" s="4">
        <v>22</v>
      </c>
      <c r="W725" s="3">
        <f>VLOOKUP($D725,[1]Sheet1!$A$2:$U$706,9,FALSE)</f>
        <v>22</v>
      </c>
      <c r="X725" s="3">
        <f>VLOOKUP($D725,[1]Sheet1!$A$2:$U$706,11,FALSE)</f>
        <v>49</v>
      </c>
      <c r="Y725" s="3">
        <f>VLOOKUP($D725,[1]Sheet1!$A$2:$U$706,15,FALSE)</f>
        <v>0</v>
      </c>
      <c r="Z725" s="3">
        <f>VLOOKUP($D725,[1]Sheet1!$A$2:$U$706,16,FALSE)</f>
        <v>0</v>
      </c>
      <c r="AA725">
        <v>-99</v>
      </c>
      <c r="AB725">
        <v>-99</v>
      </c>
      <c r="AC725">
        <v>-99</v>
      </c>
      <c r="AD725" t="s">
        <v>52</v>
      </c>
      <c r="AE725">
        <v>-99</v>
      </c>
      <c r="AF725">
        <v>5.7904605609999997</v>
      </c>
      <c r="AG725">
        <v>2515646.27</v>
      </c>
      <c r="AH725">
        <v>6861309.7999999998</v>
      </c>
      <c r="AI725">
        <v>194.77699999999999</v>
      </c>
      <c r="AJ725" t="s">
        <v>90</v>
      </c>
      <c r="AK725">
        <v>-99</v>
      </c>
      <c r="AL725" t="s">
        <v>54</v>
      </c>
      <c r="AM725" t="s">
        <v>55</v>
      </c>
      <c r="AN725">
        <v>0</v>
      </c>
      <c r="AO725">
        <v>3</v>
      </c>
      <c r="AP725">
        <v>-99</v>
      </c>
      <c r="AQ725">
        <v>-99</v>
      </c>
      <c r="AR725">
        <v>-99</v>
      </c>
      <c r="AS725">
        <v>-99</v>
      </c>
      <c r="AT725">
        <v>-99</v>
      </c>
      <c r="AV725">
        <v>-99</v>
      </c>
      <c r="AW725">
        <v>-99</v>
      </c>
      <c r="AX725">
        <v>-99</v>
      </c>
      <c r="AY725">
        <v>-99</v>
      </c>
      <c r="AZ725">
        <v>-99</v>
      </c>
      <c r="BA725">
        <v>-99</v>
      </c>
      <c r="BB725">
        <v>-99</v>
      </c>
      <c r="BC725">
        <v>-99</v>
      </c>
      <c r="BD725">
        <v>-99</v>
      </c>
      <c r="BE725">
        <v>-99</v>
      </c>
      <c r="BF725">
        <v>-99</v>
      </c>
      <c r="BG725">
        <v>-99</v>
      </c>
      <c r="BH725">
        <v>-99</v>
      </c>
      <c r="BJ725">
        <v>-99</v>
      </c>
      <c r="BK725">
        <v>-99</v>
      </c>
    </row>
    <row r="726" spans="1:63">
      <c r="A726">
        <v>6954</v>
      </c>
      <c r="B726" t="s">
        <v>50</v>
      </c>
      <c r="C726">
        <v>708</v>
      </c>
      <c r="D726" t="s">
        <v>220</v>
      </c>
      <c r="E726">
        <v>3</v>
      </c>
      <c r="F726">
        <v>2515661.27</v>
      </c>
      <c r="G726">
        <v>6861279.0899999999</v>
      </c>
      <c r="H726" s="2">
        <f t="shared" si="70"/>
        <v>-21.168172408238938</v>
      </c>
      <c r="I726" s="2">
        <f t="shared" si="71"/>
        <v>15.487074510461824</v>
      </c>
      <c r="J726" s="2">
        <f t="shared" si="72"/>
        <v>0</v>
      </c>
      <c r="K726" s="2">
        <f t="shared" si="73"/>
        <v>0</v>
      </c>
      <c r="L726" s="2">
        <f t="shared" si="76"/>
        <v>0</v>
      </c>
      <c r="M726">
        <v>-99</v>
      </c>
      <c r="N726">
        <v>-99</v>
      </c>
      <c r="O726">
        <v>2009</v>
      </c>
      <c r="P726">
        <v>6</v>
      </c>
      <c r="Q726">
        <v>22</v>
      </c>
      <c r="R726">
        <v>55</v>
      </c>
      <c r="S726" s="2">
        <f t="shared" si="74"/>
        <v>2375.8294442772813</v>
      </c>
      <c r="T726" s="2">
        <f t="shared" si="75"/>
        <v>130670.61943525047</v>
      </c>
      <c r="U726" s="3">
        <f>VLOOKUP($D726,[1]Sheet1!$A$2:$U$706,8,FALSE)</f>
        <v>6</v>
      </c>
      <c r="V726" s="4">
        <v>22</v>
      </c>
      <c r="W726" s="3">
        <f>VLOOKUP($D726,[1]Sheet1!$A$2:$U$706,9,FALSE)</f>
        <v>22</v>
      </c>
      <c r="X726" s="3">
        <f>VLOOKUP($D726,[1]Sheet1!$A$2:$U$706,11,FALSE)</f>
        <v>116</v>
      </c>
      <c r="Y726" s="3">
        <f>VLOOKUP($D726,[1]Sheet1!$A$2:$U$706,15,FALSE)</f>
        <v>0</v>
      </c>
      <c r="Z726" s="3">
        <f>VLOOKUP($D726,[1]Sheet1!$A$2:$U$706,16,FALSE)</f>
        <v>0</v>
      </c>
      <c r="AA726">
        <v>-99</v>
      </c>
      <c r="AB726">
        <v>-99</v>
      </c>
      <c r="AC726">
        <v>-99</v>
      </c>
      <c r="AD726" t="s">
        <v>221</v>
      </c>
      <c r="AE726">
        <v>-99</v>
      </c>
      <c r="AF726">
        <v>6.9617960659999998</v>
      </c>
      <c r="AG726">
        <v>2515661.27</v>
      </c>
      <c r="AH726">
        <v>6861279.0899999999</v>
      </c>
      <c r="AI726">
        <v>196.14500000000001</v>
      </c>
      <c r="AJ726" t="s">
        <v>90</v>
      </c>
      <c r="AK726">
        <v>-99</v>
      </c>
      <c r="AL726" t="s">
        <v>54</v>
      </c>
      <c r="AM726" t="s">
        <v>55</v>
      </c>
      <c r="AN726">
        <v>0</v>
      </c>
      <c r="AO726">
        <v>3</v>
      </c>
      <c r="AP726">
        <v>-99</v>
      </c>
      <c r="AQ726">
        <v>-99</v>
      </c>
      <c r="AR726">
        <v>-99</v>
      </c>
      <c r="AS726">
        <v>-99</v>
      </c>
      <c r="AT726">
        <v>-99</v>
      </c>
      <c r="AV726">
        <v>-99</v>
      </c>
      <c r="AW726">
        <v>-99</v>
      </c>
      <c r="AX726">
        <v>-99</v>
      </c>
      <c r="AY726">
        <v>-99</v>
      </c>
      <c r="AZ726">
        <v>-99</v>
      </c>
      <c r="BA726">
        <v>-99</v>
      </c>
      <c r="BB726">
        <v>-99</v>
      </c>
      <c r="BC726">
        <v>-99</v>
      </c>
      <c r="BD726">
        <v>-99</v>
      </c>
      <c r="BE726">
        <v>-99</v>
      </c>
      <c r="BF726">
        <v>-99</v>
      </c>
      <c r="BG726">
        <v>-99</v>
      </c>
      <c r="BH726">
        <v>-99</v>
      </c>
      <c r="BJ726">
        <v>-99</v>
      </c>
      <c r="BK726">
        <v>-99</v>
      </c>
    </row>
    <row r="727" spans="1:63">
      <c r="A727">
        <v>6955</v>
      </c>
      <c r="B727" t="s">
        <v>50</v>
      </c>
      <c r="C727">
        <v>710</v>
      </c>
      <c r="D727" t="s">
        <v>222</v>
      </c>
      <c r="E727">
        <v>3</v>
      </c>
      <c r="F727">
        <v>2515662.73</v>
      </c>
      <c r="G727">
        <v>6861279.2699999996</v>
      </c>
      <c r="H727" s="2">
        <f t="shared" si="70"/>
        <v>-19.768891752211815</v>
      </c>
      <c r="I727" s="2">
        <f t="shared" si="71"/>
        <v>15.033187249732642</v>
      </c>
      <c r="J727" s="2">
        <f t="shared" si="72"/>
        <v>0</v>
      </c>
      <c r="K727" s="2">
        <f t="shared" si="73"/>
        <v>0</v>
      </c>
      <c r="L727" s="2">
        <f t="shared" si="76"/>
        <v>0</v>
      </c>
      <c r="M727">
        <v>-99</v>
      </c>
      <c r="N727">
        <v>-99</v>
      </c>
      <c r="O727">
        <v>2009</v>
      </c>
      <c r="P727">
        <v>6</v>
      </c>
      <c r="Q727">
        <v>22</v>
      </c>
      <c r="R727">
        <v>68</v>
      </c>
      <c r="S727" s="2">
        <f t="shared" si="74"/>
        <v>3631.6811075498008</v>
      </c>
      <c r="T727" s="2">
        <f t="shared" si="75"/>
        <v>246954.31531338644</v>
      </c>
      <c r="U727" s="3">
        <f>VLOOKUP($D727,[1]Sheet1!$A$2:$U$706,8,FALSE)</f>
        <v>6</v>
      </c>
      <c r="V727" s="4">
        <v>22</v>
      </c>
      <c r="W727" s="3">
        <f>VLOOKUP($D727,[1]Sheet1!$A$2:$U$706,9,FALSE)</f>
        <v>22</v>
      </c>
      <c r="X727" s="3">
        <f>VLOOKUP($D727,[1]Sheet1!$A$2:$U$706,11,FALSE)</f>
        <v>65</v>
      </c>
      <c r="Y727" s="3">
        <f>VLOOKUP($D727,[1]Sheet1!$A$2:$U$706,15,FALSE)</f>
        <v>0</v>
      </c>
      <c r="Z727" s="3">
        <f>VLOOKUP($D727,[1]Sheet1!$A$2:$U$706,16,FALSE)</f>
        <v>0</v>
      </c>
      <c r="AA727">
        <v>-99</v>
      </c>
      <c r="AB727">
        <v>-99</v>
      </c>
      <c r="AC727">
        <v>-99</v>
      </c>
      <c r="AD727" t="s">
        <v>96</v>
      </c>
      <c r="AE727">
        <v>-99</v>
      </c>
      <c r="AF727">
        <v>8.7569753430000006</v>
      </c>
      <c r="AG727">
        <v>2515662.73</v>
      </c>
      <c r="AH727">
        <v>6861279.2699999996</v>
      </c>
      <c r="AI727">
        <v>197.744</v>
      </c>
      <c r="AJ727" t="s">
        <v>90</v>
      </c>
      <c r="AK727">
        <v>-99</v>
      </c>
      <c r="AL727" t="s">
        <v>54</v>
      </c>
      <c r="AM727" t="s">
        <v>55</v>
      </c>
      <c r="AN727">
        <v>0</v>
      </c>
      <c r="AO727">
        <v>3</v>
      </c>
      <c r="AP727">
        <v>-99</v>
      </c>
      <c r="AQ727">
        <v>-99</v>
      </c>
      <c r="AR727">
        <v>-99</v>
      </c>
      <c r="AS727">
        <v>-99</v>
      </c>
      <c r="AT727">
        <v>-99</v>
      </c>
      <c r="AV727">
        <v>-99</v>
      </c>
      <c r="AW727">
        <v>-99</v>
      </c>
      <c r="AX727">
        <v>-99</v>
      </c>
      <c r="AY727">
        <v>-99</v>
      </c>
      <c r="AZ727">
        <v>-99</v>
      </c>
      <c r="BA727">
        <v>-99</v>
      </c>
      <c r="BB727">
        <v>-99</v>
      </c>
      <c r="BC727">
        <v>-99</v>
      </c>
      <c r="BD727">
        <v>-99</v>
      </c>
      <c r="BE727">
        <v>-99</v>
      </c>
      <c r="BF727">
        <v>-99</v>
      </c>
      <c r="BG727">
        <v>-99</v>
      </c>
      <c r="BH727">
        <v>-99</v>
      </c>
      <c r="BJ727">
        <v>-99</v>
      </c>
      <c r="BK727">
        <v>-99</v>
      </c>
    </row>
    <row r="728" spans="1:63">
      <c r="A728">
        <v>7128</v>
      </c>
      <c r="B728" t="s">
        <v>253</v>
      </c>
      <c r="C728">
        <v>707</v>
      </c>
      <c r="D728" t="s">
        <v>431</v>
      </c>
      <c r="E728">
        <v>3</v>
      </c>
      <c r="F728">
        <v>2515645.56</v>
      </c>
      <c r="G728">
        <v>6861310.3899999997</v>
      </c>
      <c r="H728" s="2">
        <f t="shared" si="70"/>
        <v>-22.178316150145768</v>
      </c>
      <c r="I728" s="2">
        <f t="shared" si="71"/>
        <v>50.493841136470792</v>
      </c>
      <c r="J728" s="2">
        <f t="shared" si="72"/>
        <v>0</v>
      </c>
      <c r="K728" s="2">
        <f t="shared" si="73"/>
        <v>0</v>
      </c>
      <c r="L728" s="2">
        <f t="shared" si="76"/>
        <v>0</v>
      </c>
      <c r="M728">
        <v>-99</v>
      </c>
      <c r="N728">
        <v>-99</v>
      </c>
      <c r="O728">
        <v>2009</v>
      </c>
      <c r="P728">
        <v>6</v>
      </c>
      <c r="Q728">
        <v>22</v>
      </c>
      <c r="R728">
        <v>71</v>
      </c>
      <c r="S728" s="2">
        <f t="shared" si="74"/>
        <v>3959.1921416865366</v>
      </c>
      <c r="T728" s="2">
        <f t="shared" si="75"/>
        <v>281102.6420597441</v>
      </c>
      <c r="U728" s="3">
        <f>VLOOKUP($D728,[1]Sheet1!$A$2:$U$706,8,FALSE)</f>
        <v>6</v>
      </c>
      <c r="V728" s="4">
        <v>22</v>
      </c>
      <c r="W728" s="3">
        <f>VLOOKUP($D728,[1]Sheet1!$A$2:$U$706,9,FALSE)</f>
        <v>22</v>
      </c>
      <c r="X728" s="3">
        <f>VLOOKUP($D728,[1]Sheet1!$A$2:$U$706,11,FALSE)</f>
        <v>71</v>
      </c>
      <c r="Y728" s="3">
        <f>VLOOKUP($D728,[1]Sheet1!$A$2:$U$706,15,FALSE)</f>
        <v>0</v>
      </c>
      <c r="Z728" s="3">
        <f>VLOOKUP($D728,[1]Sheet1!$A$2:$U$706,16,FALSE)</f>
        <v>0</v>
      </c>
      <c r="AA728">
        <v>-99</v>
      </c>
      <c r="AB728">
        <v>-99</v>
      </c>
      <c r="AC728">
        <v>-99</v>
      </c>
      <c r="AD728" t="s">
        <v>432</v>
      </c>
      <c r="AE728">
        <v>-99</v>
      </c>
      <c r="AF728">
        <v>9.1502875790000004</v>
      </c>
      <c r="AG728">
        <v>2515645.56</v>
      </c>
      <c r="AH728">
        <v>6861310.3899999997</v>
      </c>
      <c r="AI728">
        <v>198.02699999999999</v>
      </c>
      <c r="AJ728" t="s">
        <v>90</v>
      </c>
      <c r="AK728">
        <v>-99</v>
      </c>
      <c r="AL728" t="s">
        <v>54</v>
      </c>
      <c r="AM728" t="s">
        <v>55</v>
      </c>
      <c r="AN728">
        <v>0</v>
      </c>
      <c r="AO728">
        <v>3</v>
      </c>
      <c r="AP728">
        <v>-99</v>
      </c>
      <c r="AQ728">
        <v>-99</v>
      </c>
      <c r="AR728">
        <v>-99</v>
      </c>
      <c r="AS728">
        <v>-99</v>
      </c>
      <c r="AT728">
        <v>-99</v>
      </c>
      <c r="AV728">
        <v>-99</v>
      </c>
      <c r="AW728">
        <v>-99</v>
      </c>
      <c r="AX728">
        <v>-99</v>
      </c>
      <c r="AY728">
        <v>-99</v>
      </c>
      <c r="AZ728">
        <v>-99</v>
      </c>
      <c r="BA728">
        <v>-99</v>
      </c>
      <c r="BB728">
        <v>-99</v>
      </c>
      <c r="BC728">
        <v>-99</v>
      </c>
      <c r="BD728">
        <v>-99</v>
      </c>
      <c r="BE728">
        <v>-99</v>
      </c>
      <c r="BF728">
        <v>-99</v>
      </c>
      <c r="BG728">
        <v>-99</v>
      </c>
      <c r="BH728">
        <v>-99</v>
      </c>
      <c r="BJ728">
        <v>-99</v>
      </c>
      <c r="BK728">
        <v>-99</v>
      </c>
    </row>
    <row r="729" spans="1:63">
      <c r="A729">
        <v>6950</v>
      </c>
      <c r="B729" t="s">
        <v>50</v>
      </c>
      <c r="C729">
        <v>704</v>
      </c>
      <c r="D729" t="s">
        <v>214</v>
      </c>
      <c r="E729">
        <v>3</v>
      </c>
      <c r="F729">
        <v>2515658.5299999998</v>
      </c>
      <c r="G729">
        <v>6861289.4000000004</v>
      </c>
      <c r="H729" s="2">
        <f t="shared" si="70"/>
        <v>-19.294261466154907</v>
      </c>
      <c r="I729" s="2">
        <f t="shared" si="71"/>
        <v>25.98908183254634</v>
      </c>
      <c r="J729" s="2">
        <f t="shared" si="72"/>
        <v>0</v>
      </c>
      <c r="K729" s="2">
        <f t="shared" si="73"/>
        <v>0</v>
      </c>
      <c r="L729" s="2">
        <f t="shared" si="76"/>
        <v>0</v>
      </c>
      <c r="M729">
        <v>-99</v>
      </c>
      <c r="N729">
        <v>-99</v>
      </c>
      <c r="O729">
        <v>2009</v>
      </c>
      <c r="P729">
        <v>16</v>
      </c>
      <c r="Q729">
        <v>22</v>
      </c>
      <c r="R729">
        <v>55</v>
      </c>
      <c r="S729" s="2">
        <f t="shared" si="74"/>
        <v>2375.8294442772813</v>
      </c>
      <c r="T729" s="2">
        <f t="shared" si="75"/>
        <v>130670.61943525047</v>
      </c>
      <c r="U729" s="3">
        <f>VLOOKUP($D729,[1]Sheet1!$A$2:$U$706,8,FALSE)</f>
        <v>16</v>
      </c>
      <c r="V729" s="4">
        <v>22</v>
      </c>
      <c r="W729" s="3">
        <f>VLOOKUP($D729,[1]Sheet1!$A$2:$U$706,9,FALSE)</f>
        <v>22</v>
      </c>
      <c r="X729" s="3">
        <f>VLOOKUP($D729,[1]Sheet1!$A$2:$U$706,11,FALSE)</f>
        <v>60</v>
      </c>
      <c r="Y729" s="3">
        <f>VLOOKUP($D729,[1]Sheet1!$A$2:$U$706,15,FALSE)</f>
        <v>0</v>
      </c>
      <c r="Z729" s="3">
        <f>VLOOKUP($D729,[1]Sheet1!$A$2:$U$706,16,FALSE)</f>
        <v>0</v>
      </c>
      <c r="AA729">
        <v>-99</v>
      </c>
      <c r="AB729">
        <v>-99</v>
      </c>
      <c r="AC729">
        <v>-99</v>
      </c>
      <c r="AD729" t="s">
        <v>96</v>
      </c>
      <c r="AE729">
        <v>-99</v>
      </c>
      <c r="AF729">
        <v>6.9617960659999998</v>
      </c>
      <c r="AG729">
        <v>2515658.5299999998</v>
      </c>
      <c r="AH729">
        <v>6861289.4000000004</v>
      </c>
      <c r="AI729">
        <v>196.51300000000001</v>
      </c>
      <c r="AJ729" t="s">
        <v>90</v>
      </c>
      <c r="AK729">
        <v>-99</v>
      </c>
      <c r="AL729" t="s">
        <v>54</v>
      </c>
      <c r="AM729" t="s">
        <v>55</v>
      </c>
      <c r="AN729">
        <v>0</v>
      </c>
      <c r="AO729">
        <v>3</v>
      </c>
      <c r="AP729">
        <v>-99</v>
      </c>
      <c r="AQ729">
        <v>-99</v>
      </c>
      <c r="AR729">
        <v>-99</v>
      </c>
      <c r="AS729">
        <v>-99</v>
      </c>
      <c r="AT729">
        <v>-99</v>
      </c>
      <c r="AV729">
        <v>-99</v>
      </c>
      <c r="AW729">
        <v>-99</v>
      </c>
      <c r="AX729">
        <v>-99</v>
      </c>
      <c r="AY729">
        <v>-99</v>
      </c>
      <c r="AZ729">
        <v>-99</v>
      </c>
      <c r="BA729">
        <v>-99</v>
      </c>
      <c r="BB729">
        <v>-99</v>
      </c>
      <c r="BC729">
        <v>-99</v>
      </c>
      <c r="BD729">
        <v>-99</v>
      </c>
      <c r="BE729">
        <v>-99</v>
      </c>
      <c r="BF729">
        <v>-99</v>
      </c>
      <c r="BG729">
        <v>-99</v>
      </c>
      <c r="BH729">
        <v>-99</v>
      </c>
      <c r="BJ729">
        <v>-99</v>
      </c>
      <c r="BK729">
        <v>-99</v>
      </c>
    </row>
    <row r="730" spans="1:63">
      <c r="A730">
        <v>6951</v>
      </c>
      <c r="B730" t="s">
        <v>50</v>
      </c>
      <c r="C730">
        <v>705</v>
      </c>
      <c r="D730" t="s">
        <v>215</v>
      </c>
      <c r="E730">
        <v>3</v>
      </c>
      <c r="F730">
        <v>2515659.44</v>
      </c>
      <c r="G730">
        <v>6861289.0099999998</v>
      </c>
      <c r="H730" s="2">
        <f t="shared" si="70"/>
        <v>-18.63434250214728</v>
      </c>
      <c r="I730" s="2">
        <f t="shared" si="71"/>
        <v>25.251039176814832</v>
      </c>
      <c r="J730" s="2">
        <f t="shared" si="72"/>
        <v>0</v>
      </c>
      <c r="K730" s="2">
        <f t="shared" si="73"/>
        <v>0</v>
      </c>
      <c r="L730" s="2">
        <f t="shared" si="76"/>
        <v>0</v>
      </c>
      <c r="M730">
        <v>-99</v>
      </c>
      <c r="N730">
        <v>-99</v>
      </c>
      <c r="O730">
        <v>2009</v>
      </c>
      <c r="P730">
        <v>16</v>
      </c>
      <c r="Q730">
        <v>22</v>
      </c>
      <c r="R730">
        <v>52</v>
      </c>
      <c r="S730" s="2">
        <f t="shared" si="74"/>
        <v>2123.7166338267002</v>
      </c>
      <c r="T730" s="2">
        <f t="shared" si="75"/>
        <v>110433.26495898841</v>
      </c>
      <c r="U730" s="3">
        <f>VLOOKUP($D730,[1]Sheet1!$A$2:$U$706,8,FALSE)</f>
        <v>16</v>
      </c>
      <c r="V730" s="4">
        <v>22</v>
      </c>
      <c r="W730" s="3">
        <f>VLOOKUP($D730,[1]Sheet1!$A$2:$U$706,9,FALSE)</f>
        <v>22</v>
      </c>
      <c r="X730" s="3">
        <f>VLOOKUP($D730,[1]Sheet1!$A$2:$U$706,11,FALSE)</f>
        <v>54</v>
      </c>
      <c r="Y730" s="3">
        <f>VLOOKUP($D730,[1]Sheet1!$A$2:$U$706,15,FALSE)</f>
        <v>0</v>
      </c>
      <c r="Z730" s="3">
        <f>VLOOKUP($D730,[1]Sheet1!$A$2:$U$706,16,FALSE)</f>
        <v>0</v>
      </c>
      <c r="AA730">
        <v>-99</v>
      </c>
      <c r="AB730">
        <v>-99</v>
      </c>
      <c r="AC730">
        <v>-99</v>
      </c>
      <c r="AD730" t="s">
        <v>216</v>
      </c>
      <c r="AE730">
        <v>-99</v>
      </c>
      <c r="AF730">
        <v>6.5278405819999996</v>
      </c>
      <c r="AG730">
        <v>2515659.44</v>
      </c>
      <c r="AH730">
        <v>6861289.0099999998</v>
      </c>
      <c r="AI730">
        <v>195.92699999999999</v>
      </c>
      <c r="AJ730" t="s">
        <v>90</v>
      </c>
      <c r="AK730">
        <v>-99</v>
      </c>
      <c r="AL730" t="s">
        <v>54</v>
      </c>
      <c r="AM730" t="s">
        <v>55</v>
      </c>
      <c r="AN730">
        <v>0</v>
      </c>
      <c r="AO730">
        <v>3</v>
      </c>
      <c r="AP730">
        <v>-99</v>
      </c>
      <c r="AQ730">
        <v>-99</v>
      </c>
      <c r="AR730">
        <v>-99</v>
      </c>
      <c r="AS730">
        <v>-99</v>
      </c>
      <c r="AT730">
        <v>-99</v>
      </c>
      <c r="AV730">
        <v>-99</v>
      </c>
      <c r="AW730">
        <v>-99</v>
      </c>
      <c r="AX730">
        <v>-99</v>
      </c>
      <c r="AY730">
        <v>-99</v>
      </c>
      <c r="AZ730">
        <v>-99</v>
      </c>
      <c r="BA730">
        <v>-99</v>
      </c>
      <c r="BB730">
        <v>-99</v>
      </c>
      <c r="BC730">
        <v>-99</v>
      </c>
      <c r="BD730">
        <v>-99</v>
      </c>
      <c r="BE730">
        <v>-99</v>
      </c>
      <c r="BF730">
        <v>-99</v>
      </c>
      <c r="BG730">
        <v>-99</v>
      </c>
      <c r="BH730">
        <v>-99</v>
      </c>
      <c r="BJ730">
        <v>-99</v>
      </c>
      <c r="BK730">
        <v>-99</v>
      </c>
    </row>
    <row r="731" spans="1:63">
      <c r="A731">
        <v>7315</v>
      </c>
      <c r="B731" t="s">
        <v>496</v>
      </c>
      <c r="C731">
        <v>707</v>
      </c>
      <c r="D731" t="s">
        <v>661</v>
      </c>
      <c r="E731">
        <v>3</v>
      </c>
      <c r="F731">
        <v>2515674.5699999998</v>
      </c>
      <c r="G731">
        <v>6861337.8799999999</v>
      </c>
      <c r="H731" s="2">
        <f t="shared" si="70"/>
        <v>15.731448766931157</v>
      </c>
      <c r="I731" s="2">
        <f t="shared" si="71"/>
        <v>63.148086429307646</v>
      </c>
      <c r="J731" s="2">
        <f t="shared" si="72"/>
        <v>1</v>
      </c>
      <c r="K731" s="2">
        <f t="shared" si="73"/>
        <v>0</v>
      </c>
      <c r="L731" s="2">
        <f t="shared" si="76"/>
        <v>0</v>
      </c>
      <c r="M731">
        <v>-99</v>
      </c>
      <c r="N731">
        <v>-99</v>
      </c>
      <c r="O731">
        <v>2009</v>
      </c>
      <c r="P731">
        <v>16</v>
      </c>
      <c r="Q731">
        <v>22</v>
      </c>
      <c r="R731">
        <v>118</v>
      </c>
      <c r="S731" s="2">
        <f t="shared" si="74"/>
        <v>10935.88402714607</v>
      </c>
      <c r="T731" s="2">
        <f t="shared" si="75"/>
        <v>1290434.3152032364</v>
      </c>
      <c r="U731" s="3">
        <f>VLOOKUP($D731,[1]Sheet1!$A$2:$U$706,8,FALSE)</f>
        <v>16</v>
      </c>
      <c r="V731" s="4">
        <v>22</v>
      </c>
      <c r="W731" s="3">
        <f>VLOOKUP($D731,[1]Sheet1!$A$2:$U$706,9,FALSE)</f>
        <v>22</v>
      </c>
      <c r="X731" s="3">
        <f>VLOOKUP($D731,[1]Sheet1!$A$2:$U$706,11,FALSE)</f>
        <v>118</v>
      </c>
      <c r="Y731" s="3">
        <f>VLOOKUP($D731,[1]Sheet1!$A$2:$U$706,15,FALSE)</f>
        <v>0</v>
      </c>
      <c r="Z731" s="3">
        <f>VLOOKUP($D731,[1]Sheet1!$A$2:$U$706,16,FALSE)</f>
        <v>0</v>
      </c>
      <c r="AA731">
        <v>-99</v>
      </c>
      <c r="AB731">
        <v>-99</v>
      </c>
      <c r="AC731">
        <v>-99</v>
      </c>
      <c r="AD731" t="s">
        <v>662</v>
      </c>
      <c r="AE731">
        <v>-99</v>
      </c>
      <c r="AF731">
        <v>14.31597526</v>
      </c>
      <c r="AG731">
        <v>2515674.5699999998</v>
      </c>
      <c r="AH731">
        <v>6861337.8799999999</v>
      </c>
      <c r="AI731">
        <v>200.09899999999999</v>
      </c>
      <c r="AJ731" t="s">
        <v>90</v>
      </c>
      <c r="AK731">
        <v>-99</v>
      </c>
      <c r="AL731" t="s">
        <v>54</v>
      </c>
      <c r="AM731" t="s">
        <v>55</v>
      </c>
      <c r="AN731">
        <v>0</v>
      </c>
      <c r="AO731">
        <v>3</v>
      </c>
      <c r="AP731">
        <v>-99</v>
      </c>
      <c r="AQ731">
        <v>-99</v>
      </c>
      <c r="AR731">
        <v>-99</v>
      </c>
      <c r="AS731">
        <v>-99</v>
      </c>
      <c r="AT731">
        <v>-99</v>
      </c>
      <c r="AV731">
        <v>-99</v>
      </c>
      <c r="AW731">
        <v>-99</v>
      </c>
      <c r="AX731">
        <v>-99</v>
      </c>
      <c r="AY731">
        <v>-99</v>
      </c>
      <c r="AZ731">
        <v>-99</v>
      </c>
      <c r="BA731">
        <v>-99</v>
      </c>
      <c r="BB731">
        <v>-99</v>
      </c>
      <c r="BC731">
        <v>-99</v>
      </c>
      <c r="BD731">
        <v>-99</v>
      </c>
      <c r="BE731">
        <v>-99</v>
      </c>
      <c r="BF731">
        <v>-99</v>
      </c>
      <c r="BG731">
        <v>-99</v>
      </c>
      <c r="BH731">
        <v>-99</v>
      </c>
      <c r="BJ731">
        <v>-99</v>
      </c>
      <c r="BK731">
        <v>-99</v>
      </c>
    </row>
    <row r="732" spans="1:63">
      <c r="A732">
        <v>6890</v>
      </c>
      <c r="B732" t="s">
        <v>50</v>
      </c>
      <c r="C732">
        <v>97</v>
      </c>
      <c r="D732" t="s">
        <v>141</v>
      </c>
      <c r="E732">
        <v>2</v>
      </c>
      <c r="F732">
        <v>2515662.58</v>
      </c>
      <c r="G732">
        <v>6861293.8200000003</v>
      </c>
      <c r="H732" s="2">
        <f t="shared" si="70"/>
        <v>-13.755742211540854</v>
      </c>
      <c r="I732" s="2">
        <f t="shared" si="71"/>
        <v>28.283358291012895</v>
      </c>
      <c r="J732" s="2">
        <f t="shared" si="72"/>
        <v>0</v>
      </c>
      <c r="K732" s="2">
        <f t="shared" si="73"/>
        <v>0</v>
      </c>
      <c r="L732" s="2">
        <f t="shared" si="76"/>
        <v>0</v>
      </c>
      <c r="M732">
        <v>206.85</v>
      </c>
      <c r="N732">
        <v>-99</v>
      </c>
      <c r="O732">
        <v>2009</v>
      </c>
      <c r="P732">
        <v>2</v>
      </c>
      <c r="Q732">
        <v>11</v>
      </c>
      <c r="R732">
        <v>200</v>
      </c>
      <c r="S732" s="2">
        <f t="shared" si="74"/>
        <v>31415.926535897932</v>
      </c>
      <c r="T732" s="2">
        <f t="shared" si="75"/>
        <v>6283185.307179586</v>
      </c>
      <c r="U732" s="3">
        <f>VLOOKUP($D732,[1]Sheet1!$A$2:$U$706,8,FALSE)</f>
        <v>2</v>
      </c>
      <c r="V732" s="4">
        <v>23</v>
      </c>
      <c r="W732" s="3">
        <f>VLOOKUP($D732,[1]Sheet1!$A$2:$U$706,9,FALSE)</f>
        <v>23</v>
      </c>
      <c r="X732" s="3">
        <f>VLOOKUP($D732,[1]Sheet1!$A$2:$U$706,11,FALSE)</f>
        <v>193</v>
      </c>
      <c r="Y732" s="3">
        <f>VLOOKUP($D732,[1]Sheet1!$A$2:$U$706,15,FALSE)</f>
        <v>0</v>
      </c>
      <c r="Z732" s="3">
        <f>VLOOKUP($D732,[1]Sheet1!$A$2:$U$706,16,FALSE)</f>
        <v>0</v>
      </c>
      <c r="AA732">
        <v>-99</v>
      </c>
      <c r="AB732">
        <v>-99</v>
      </c>
      <c r="AC732">
        <v>-99</v>
      </c>
      <c r="AD732" t="s">
        <v>52</v>
      </c>
      <c r="AE732">
        <v>17.809999999999999</v>
      </c>
      <c r="AF732">
        <v>18.781782740000001</v>
      </c>
      <c r="AG732">
        <v>2515662.4309999999</v>
      </c>
      <c r="AH732">
        <v>6861294.0580000002</v>
      </c>
      <c r="AI732">
        <v>206.69900000000001</v>
      </c>
      <c r="AJ732" t="s">
        <v>53</v>
      </c>
      <c r="AK732">
        <v>-99</v>
      </c>
      <c r="AL732" t="s">
        <v>54</v>
      </c>
      <c r="AM732" t="s">
        <v>55</v>
      </c>
      <c r="AN732">
        <v>0</v>
      </c>
      <c r="AO732">
        <v>3</v>
      </c>
      <c r="AP732">
        <v>-99</v>
      </c>
      <c r="AQ732">
        <v>-99</v>
      </c>
      <c r="AR732">
        <v>-99</v>
      </c>
      <c r="AS732">
        <v>-99</v>
      </c>
      <c r="AT732">
        <v>-99</v>
      </c>
      <c r="AV732">
        <v>-99</v>
      </c>
      <c r="AW732">
        <v>-99</v>
      </c>
      <c r="AX732">
        <v>-99</v>
      </c>
      <c r="AY732">
        <v>-99</v>
      </c>
      <c r="AZ732">
        <v>-99</v>
      </c>
      <c r="BA732">
        <v>-99</v>
      </c>
      <c r="BB732">
        <v>-99</v>
      </c>
      <c r="BC732">
        <v>-99</v>
      </c>
      <c r="BD732">
        <v>-99</v>
      </c>
      <c r="BE732">
        <v>-99</v>
      </c>
      <c r="BF732">
        <v>-99</v>
      </c>
      <c r="BG732">
        <v>-99</v>
      </c>
      <c r="BH732">
        <v>-99</v>
      </c>
      <c r="BJ732">
        <v>-99</v>
      </c>
      <c r="BK732">
        <v>-99</v>
      </c>
    </row>
    <row r="733" spans="1:63">
      <c r="A733">
        <v>7124</v>
      </c>
      <c r="B733" t="s">
        <v>253</v>
      </c>
      <c r="C733">
        <v>703</v>
      </c>
      <c r="D733" t="s">
        <v>425</v>
      </c>
      <c r="E733">
        <v>3</v>
      </c>
      <c r="F733">
        <v>2515648.23</v>
      </c>
      <c r="G733">
        <v>6861299.04</v>
      </c>
      <c r="H733" s="2">
        <f t="shared" si="70"/>
        <v>-24.555191629424939</v>
      </c>
      <c r="I733" s="2">
        <f t="shared" si="71"/>
        <v>39.078856995126266</v>
      </c>
      <c r="J733" s="2">
        <f t="shared" si="72"/>
        <v>0</v>
      </c>
      <c r="K733" s="2">
        <f t="shared" si="73"/>
        <v>0</v>
      </c>
      <c r="L733" s="2">
        <f t="shared" si="76"/>
        <v>0</v>
      </c>
      <c r="M733">
        <v>-99</v>
      </c>
      <c r="N733">
        <v>-99</v>
      </c>
      <c r="O733">
        <v>2009</v>
      </c>
      <c r="P733">
        <v>2</v>
      </c>
      <c r="Q733">
        <v>11</v>
      </c>
      <c r="R733">
        <v>110</v>
      </c>
      <c r="S733" s="2">
        <f t="shared" si="74"/>
        <v>9503.317777109125</v>
      </c>
      <c r="T733" s="2">
        <f t="shared" si="75"/>
        <v>1045364.9554820037</v>
      </c>
      <c r="U733" s="3">
        <f>VLOOKUP($D733,[1]Sheet1!$A$2:$U$706,8,FALSE)</f>
        <v>2</v>
      </c>
      <c r="V733" s="4">
        <v>23</v>
      </c>
      <c r="W733" s="3">
        <f>VLOOKUP($D733,[1]Sheet1!$A$2:$U$706,9,FALSE)</f>
        <v>23</v>
      </c>
      <c r="X733" s="3">
        <f>VLOOKUP($D733,[1]Sheet1!$A$2:$U$706,11,FALSE)</f>
        <v>110</v>
      </c>
      <c r="Y733" s="3">
        <f>VLOOKUP($D733,[1]Sheet1!$A$2:$U$706,15,FALSE)</f>
        <v>0</v>
      </c>
      <c r="Z733" s="3">
        <f>VLOOKUP($D733,[1]Sheet1!$A$2:$U$706,16,FALSE)</f>
        <v>0</v>
      </c>
      <c r="AA733">
        <v>-99</v>
      </c>
      <c r="AB733">
        <v>-99</v>
      </c>
      <c r="AC733">
        <v>-99</v>
      </c>
      <c r="AD733" t="s">
        <v>52</v>
      </c>
      <c r="AE733">
        <v>-99</v>
      </c>
      <c r="AF733">
        <v>10.866018309999999</v>
      </c>
      <c r="AG733">
        <v>2515648.193</v>
      </c>
      <c r="AH733">
        <v>6861298.7779999999</v>
      </c>
      <c r="AI733">
        <v>202.489</v>
      </c>
      <c r="AJ733" t="s">
        <v>53</v>
      </c>
      <c r="AK733">
        <v>-99</v>
      </c>
      <c r="AL733" t="s">
        <v>54</v>
      </c>
      <c r="AM733" t="s">
        <v>55</v>
      </c>
      <c r="AN733">
        <v>0</v>
      </c>
      <c r="AO733">
        <v>3</v>
      </c>
      <c r="AP733">
        <v>-99</v>
      </c>
      <c r="AQ733">
        <v>-99</v>
      </c>
      <c r="AR733">
        <v>-99</v>
      </c>
      <c r="AS733">
        <v>-99</v>
      </c>
      <c r="AT733">
        <v>-99</v>
      </c>
      <c r="AV733">
        <v>-99</v>
      </c>
      <c r="AW733">
        <v>-99</v>
      </c>
      <c r="AX733">
        <v>-99</v>
      </c>
      <c r="AY733">
        <v>-99</v>
      </c>
      <c r="AZ733">
        <v>-99</v>
      </c>
      <c r="BA733">
        <v>-99</v>
      </c>
      <c r="BB733">
        <v>-99</v>
      </c>
      <c r="BC733">
        <v>-99</v>
      </c>
      <c r="BD733">
        <v>-99</v>
      </c>
      <c r="BE733">
        <v>-99</v>
      </c>
      <c r="BF733">
        <v>-99</v>
      </c>
      <c r="BG733">
        <v>-99</v>
      </c>
      <c r="BH733">
        <v>-99</v>
      </c>
      <c r="BJ733">
        <v>-99</v>
      </c>
      <c r="BK733">
        <v>-99</v>
      </c>
    </row>
    <row r="734" spans="1:63">
      <c r="A734">
        <v>7147</v>
      </c>
      <c r="B734" t="s">
        <v>253</v>
      </c>
      <c r="C734">
        <v>735</v>
      </c>
      <c r="D734" t="s">
        <v>457</v>
      </c>
      <c r="E734">
        <v>3</v>
      </c>
      <c r="F734">
        <v>2515628.92</v>
      </c>
      <c r="G734">
        <v>6861328.0800000001</v>
      </c>
      <c r="H734" s="2">
        <f t="shared" si="70"/>
        <v>-29.783160676187642</v>
      </c>
      <c r="I734" s="2">
        <f t="shared" si="71"/>
        <v>73.558793764940859</v>
      </c>
      <c r="J734" s="2">
        <f t="shared" si="72"/>
        <v>0</v>
      </c>
      <c r="K734" s="2">
        <f t="shared" si="73"/>
        <v>0</v>
      </c>
      <c r="L734" s="2">
        <f t="shared" si="76"/>
        <v>0</v>
      </c>
      <c r="M734">
        <v>-99</v>
      </c>
      <c r="N734">
        <v>-99</v>
      </c>
      <c r="O734">
        <v>2009</v>
      </c>
      <c r="P734">
        <v>2</v>
      </c>
      <c r="Q734">
        <v>11</v>
      </c>
      <c r="R734">
        <v>120</v>
      </c>
      <c r="S734" s="2">
        <f t="shared" si="74"/>
        <v>11309.733552923255</v>
      </c>
      <c r="T734" s="2">
        <f t="shared" si="75"/>
        <v>1357168.0263507906</v>
      </c>
      <c r="U734" s="3">
        <f>VLOOKUP($D734,[1]Sheet1!$A$2:$U$706,8,FALSE)</f>
        <v>2</v>
      </c>
      <c r="V734" s="4">
        <v>23</v>
      </c>
      <c r="W734" s="3">
        <f>VLOOKUP($D734,[1]Sheet1!$A$2:$U$706,9,FALSE)</f>
        <v>23</v>
      </c>
      <c r="X734" s="3">
        <f>VLOOKUP($D734,[1]Sheet1!$A$2:$U$706,11,FALSE)</f>
        <v>128</v>
      </c>
      <c r="Y734" s="3">
        <f>VLOOKUP($D734,[1]Sheet1!$A$2:$U$706,15,FALSE)</f>
        <v>0</v>
      </c>
      <c r="Z734" s="3">
        <f>VLOOKUP($D734,[1]Sheet1!$A$2:$U$706,16,FALSE)</f>
        <v>0</v>
      </c>
      <c r="AA734">
        <v>-99</v>
      </c>
      <c r="AB734">
        <v>-99</v>
      </c>
      <c r="AC734">
        <v>-99</v>
      </c>
      <c r="AD734" t="s">
        <v>52</v>
      </c>
      <c r="AE734">
        <v>-99</v>
      </c>
      <c r="AF734">
        <v>11.897465779999999</v>
      </c>
      <c r="AG734">
        <v>2515629.486</v>
      </c>
      <c r="AH734">
        <v>6861328.0839999998</v>
      </c>
      <c r="AI734">
        <v>194.29599999999999</v>
      </c>
      <c r="AJ734" t="s">
        <v>258</v>
      </c>
      <c r="AK734">
        <v>-99</v>
      </c>
      <c r="AL734" t="s">
        <v>54</v>
      </c>
      <c r="AM734" t="s">
        <v>55</v>
      </c>
      <c r="AN734">
        <v>0</v>
      </c>
      <c r="AO734">
        <v>3</v>
      </c>
      <c r="AP734">
        <v>-99</v>
      </c>
      <c r="AQ734">
        <v>-99</v>
      </c>
      <c r="AR734">
        <v>-99</v>
      </c>
      <c r="AS734">
        <v>-99</v>
      </c>
      <c r="AT734">
        <v>-99</v>
      </c>
      <c r="AV734">
        <v>-99</v>
      </c>
      <c r="AW734">
        <v>-99</v>
      </c>
      <c r="AX734">
        <v>-99</v>
      </c>
      <c r="AY734">
        <v>-99</v>
      </c>
      <c r="AZ734">
        <v>-99</v>
      </c>
      <c r="BA734">
        <v>-99</v>
      </c>
      <c r="BB734">
        <v>-99</v>
      </c>
      <c r="BC734">
        <v>-99</v>
      </c>
      <c r="BD734">
        <v>-99</v>
      </c>
      <c r="BE734">
        <v>-99</v>
      </c>
      <c r="BF734">
        <v>-99</v>
      </c>
      <c r="BG734">
        <v>-99</v>
      </c>
      <c r="BH734">
        <v>-99</v>
      </c>
      <c r="BJ734">
        <v>-99</v>
      </c>
      <c r="BK734">
        <v>-99</v>
      </c>
    </row>
    <row r="735" spans="1:63">
      <c r="A735">
        <v>7149</v>
      </c>
      <c r="B735" t="s">
        <v>253</v>
      </c>
      <c r="C735">
        <v>739</v>
      </c>
      <c r="D735" t="s">
        <v>459</v>
      </c>
      <c r="E735">
        <v>3</v>
      </c>
      <c r="F735">
        <v>2515627.7999999998</v>
      </c>
      <c r="G735">
        <v>6861329.7800000003</v>
      </c>
      <c r="H735" s="2">
        <f t="shared" si="70"/>
        <v>-30.07977435273207</v>
      </c>
      <c r="I735" s="2">
        <f t="shared" si="71"/>
        <v>75.572849456268798</v>
      </c>
      <c r="J735" s="2">
        <f t="shared" si="72"/>
        <v>0</v>
      </c>
      <c r="K735" s="2">
        <f t="shared" si="73"/>
        <v>0</v>
      </c>
      <c r="L735" s="2">
        <f t="shared" si="76"/>
        <v>0</v>
      </c>
      <c r="M735">
        <v>-99</v>
      </c>
      <c r="N735">
        <v>-99</v>
      </c>
      <c r="O735">
        <v>2009</v>
      </c>
      <c r="P735">
        <v>2</v>
      </c>
      <c r="Q735">
        <v>11</v>
      </c>
      <c r="R735">
        <v>72</v>
      </c>
      <c r="S735" s="2">
        <f t="shared" si="74"/>
        <v>4071.5040790523717</v>
      </c>
      <c r="T735" s="2">
        <f t="shared" si="75"/>
        <v>293148.29369177076</v>
      </c>
      <c r="U735" s="3">
        <f>VLOOKUP($D735,[1]Sheet1!$A$2:$U$706,8,FALSE)</f>
        <v>2</v>
      </c>
      <c r="V735" s="4">
        <v>23</v>
      </c>
      <c r="W735" s="3">
        <f>VLOOKUP($D735,[1]Sheet1!$A$2:$U$706,9,FALSE)</f>
        <v>23</v>
      </c>
      <c r="X735" s="3">
        <f>VLOOKUP($D735,[1]Sheet1!$A$2:$U$706,11,FALSE)</f>
        <v>72</v>
      </c>
      <c r="Y735" s="3">
        <f>VLOOKUP($D735,[1]Sheet1!$A$2:$U$706,15,FALSE)</f>
        <v>0</v>
      </c>
      <c r="Z735" s="3">
        <f>VLOOKUP($D735,[1]Sheet1!$A$2:$U$706,16,FALSE)</f>
        <v>0</v>
      </c>
      <c r="AA735">
        <v>-99</v>
      </c>
      <c r="AB735">
        <v>-99</v>
      </c>
      <c r="AC735">
        <v>-99</v>
      </c>
      <c r="AD735" t="s">
        <v>52</v>
      </c>
      <c r="AE735">
        <v>-99</v>
      </c>
      <c r="AF735">
        <v>6.6242616239999998</v>
      </c>
      <c r="AG735">
        <v>2515627.7999999998</v>
      </c>
      <c r="AH735">
        <v>6861329.7800000003</v>
      </c>
      <c r="AI735">
        <v>188.84100000000001</v>
      </c>
      <c r="AJ735" t="s">
        <v>90</v>
      </c>
      <c r="AK735">
        <v>-99</v>
      </c>
      <c r="AL735" t="s">
        <v>54</v>
      </c>
      <c r="AM735" t="s">
        <v>55</v>
      </c>
      <c r="AN735">
        <v>0</v>
      </c>
      <c r="AO735">
        <v>3</v>
      </c>
      <c r="AP735">
        <v>-99</v>
      </c>
      <c r="AQ735">
        <v>-99</v>
      </c>
      <c r="AR735">
        <v>-99</v>
      </c>
      <c r="AS735">
        <v>-99</v>
      </c>
      <c r="AT735">
        <v>-99</v>
      </c>
      <c r="AV735">
        <v>-99</v>
      </c>
      <c r="AW735">
        <v>-99</v>
      </c>
      <c r="AX735">
        <v>-99</v>
      </c>
      <c r="AY735">
        <v>-99</v>
      </c>
      <c r="AZ735">
        <v>-99</v>
      </c>
      <c r="BA735">
        <v>-99</v>
      </c>
      <c r="BB735">
        <v>-99</v>
      </c>
      <c r="BC735">
        <v>-99</v>
      </c>
      <c r="BD735">
        <v>-99</v>
      </c>
      <c r="BE735">
        <v>-99</v>
      </c>
      <c r="BF735">
        <v>-99</v>
      </c>
      <c r="BG735">
        <v>-99</v>
      </c>
      <c r="BH735">
        <v>-99</v>
      </c>
      <c r="BJ735">
        <v>-99</v>
      </c>
      <c r="BK735">
        <v>-99</v>
      </c>
    </row>
    <row r="736" spans="1:63">
      <c r="A736">
        <v>7526</v>
      </c>
      <c r="B736" t="s">
        <v>707</v>
      </c>
      <c r="C736">
        <v>745</v>
      </c>
      <c r="D736" t="s">
        <v>922</v>
      </c>
      <c r="E736">
        <v>3</v>
      </c>
      <c r="F736">
        <v>2515691.91</v>
      </c>
      <c r="G736">
        <v>6861297.1100000003</v>
      </c>
      <c r="H736" s="2">
        <f t="shared" si="70"/>
        <v>14.21667926345426</v>
      </c>
      <c r="I736" s="2">
        <f t="shared" si="71"/>
        <v>18.869717293511034</v>
      </c>
      <c r="J736" s="2">
        <f t="shared" si="72"/>
        <v>1</v>
      </c>
      <c r="K736" s="2">
        <f t="shared" si="73"/>
        <v>0</v>
      </c>
      <c r="L736" s="2">
        <f t="shared" si="76"/>
        <v>0</v>
      </c>
      <c r="M736">
        <v>-99</v>
      </c>
      <c r="N736">
        <v>-99</v>
      </c>
      <c r="O736">
        <v>2009</v>
      </c>
      <c r="P736">
        <v>2</v>
      </c>
      <c r="Q736">
        <v>11</v>
      </c>
      <c r="R736">
        <v>88</v>
      </c>
      <c r="S736" s="2">
        <f t="shared" si="74"/>
        <v>6082.1233773498398</v>
      </c>
      <c r="T736" s="2">
        <f t="shared" si="75"/>
        <v>535226.85720678593</v>
      </c>
      <c r="U736" s="3">
        <f>VLOOKUP($D736,[1]Sheet1!$A$2:$U$706,8,FALSE)</f>
        <v>2</v>
      </c>
      <c r="V736" s="4">
        <v>23</v>
      </c>
      <c r="W736" s="3">
        <f>VLOOKUP($D736,[1]Sheet1!$A$2:$U$706,9,FALSE)</f>
        <v>23</v>
      </c>
      <c r="X736" s="3">
        <f>VLOOKUP($D736,[1]Sheet1!$A$2:$U$706,11,FALSE)</f>
        <v>80</v>
      </c>
      <c r="Y736" s="3">
        <f>VLOOKUP($D736,[1]Sheet1!$A$2:$U$706,15,FALSE)</f>
        <v>0</v>
      </c>
      <c r="Z736" s="3">
        <f>VLOOKUP($D736,[1]Sheet1!$A$2:$U$706,16,FALSE)</f>
        <v>0</v>
      </c>
      <c r="AA736">
        <v>-99</v>
      </c>
      <c r="AB736">
        <v>-99</v>
      </c>
      <c r="AC736">
        <v>-99</v>
      </c>
      <c r="AD736" t="s">
        <v>52</v>
      </c>
      <c r="AE736">
        <v>-99</v>
      </c>
      <c r="AF736">
        <v>8.4648338239999994</v>
      </c>
      <c r="AG736">
        <v>2515691.91</v>
      </c>
      <c r="AH736">
        <v>6861297.1100000003</v>
      </c>
      <c r="AI736">
        <v>193.70599999999999</v>
      </c>
      <c r="AJ736" t="s">
        <v>90</v>
      </c>
      <c r="AK736">
        <v>-99</v>
      </c>
      <c r="AL736" t="s">
        <v>54</v>
      </c>
      <c r="AM736" t="s">
        <v>55</v>
      </c>
      <c r="AN736">
        <v>0</v>
      </c>
      <c r="AO736">
        <v>3</v>
      </c>
      <c r="AP736">
        <v>-99</v>
      </c>
      <c r="AQ736">
        <v>-99</v>
      </c>
      <c r="AR736">
        <v>-99</v>
      </c>
      <c r="AS736">
        <v>-99</v>
      </c>
      <c r="AT736">
        <v>-99</v>
      </c>
      <c r="AV736">
        <v>-99</v>
      </c>
      <c r="AW736">
        <v>-99</v>
      </c>
      <c r="AX736">
        <v>-99</v>
      </c>
      <c r="AY736">
        <v>-99</v>
      </c>
      <c r="AZ736">
        <v>-99</v>
      </c>
      <c r="BA736">
        <v>-99</v>
      </c>
      <c r="BB736">
        <v>-99</v>
      </c>
      <c r="BC736">
        <v>-99</v>
      </c>
      <c r="BD736">
        <v>-99</v>
      </c>
      <c r="BE736">
        <v>-99</v>
      </c>
      <c r="BF736">
        <v>-99</v>
      </c>
      <c r="BG736">
        <v>-99</v>
      </c>
      <c r="BH736">
        <v>-99</v>
      </c>
      <c r="BJ736">
        <v>-99</v>
      </c>
      <c r="BK736">
        <v>-99</v>
      </c>
    </row>
    <row r="737" spans="1:63">
      <c r="A737">
        <v>7506</v>
      </c>
      <c r="B737" t="s">
        <v>707</v>
      </c>
      <c r="C737">
        <v>724</v>
      </c>
      <c r="D737" t="s">
        <v>895</v>
      </c>
      <c r="E737">
        <v>3</v>
      </c>
      <c r="F737">
        <v>2515701.16</v>
      </c>
      <c r="G737">
        <v>6861298.6200000001</v>
      </c>
      <c r="H737" s="2">
        <f t="shared" si="70"/>
        <v>23.238179868677264</v>
      </c>
      <c r="I737" s="2">
        <f t="shared" si="71"/>
        <v>16.329023130632329</v>
      </c>
      <c r="J737" s="2">
        <f t="shared" si="72"/>
        <v>1</v>
      </c>
      <c r="K737" s="2">
        <f t="shared" si="73"/>
        <v>0</v>
      </c>
      <c r="L737" s="2">
        <f t="shared" si="76"/>
        <v>0</v>
      </c>
      <c r="M737">
        <v>-99</v>
      </c>
      <c r="N737">
        <v>-99</v>
      </c>
      <c r="O737">
        <v>2009</v>
      </c>
      <c r="P737">
        <v>2</v>
      </c>
      <c r="Q737">
        <v>12</v>
      </c>
      <c r="R737">
        <v>166</v>
      </c>
      <c r="S737" s="2">
        <f t="shared" si="74"/>
        <v>21642.431790580085</v>
      </c>
      <c r="T737" s="2">
        <f t="shared" si="75"/>
        <v>3592643.6772362944</v>
      </c>
      <c r="U737" s="3">
        <f>VLOOKUP($D737,[1]Sheet1!$A$2:$U$706,8,FALSE)</f>
        <v>2</v>
      </c>
      <c r="V737" s="4">
        <v>23</v>
      </c>
      <c r="W737" s="3">
        <f>VLOOKUP($D737,[1]Sheet1!$A$2:$U$706,9,FALSE)</f>
        <v>23</v>
      </c>
      <c r="X737" s="3">
        <f>VLOOKUP($D737,[1]Sheet1!$A$2:$U$706,11,FALSE)</f>
        <v>172</v>
      </c>
      <c r="Y737" s="3">
        <f>VLOOKUP($D737,[1]Sheet1!$A$2:$U$706,15,FALSE)</f>
        <v>0</v>
      </c>
      <c r="Z737" s="3">
        <f>VLOOKUP($D737,[1]Sheet1!$A$2:$U$706,16,FALSE)</f>
        <v>0</v>
      </c>
      <c r="AA737">
        <v>17</v>
      </c>
      <c r="AB737">
        <v>7</v>
      </c>
      <c r="AC737">
        <v>45</v>
      </c>
      <c r="AD737" t="s">
        <v>896</v>
      </c>
      <c r="AE737">
        <v>-99</v>
      </c>
      <c r="AF737">
        <v>16.138634969999998</v>
      </c>
      <c r="AG737">
        <v>2515701.443</v>
      </c>
      <c r="AH737">
        <v>6861298.5209999997</v>
      </c>
      <c r="AI737">
        <v>203.38300000000001</v>
      </c>
      <c r="AJ737" t="s">
        <v>258</v>
      </c>
      <c r="AK737">
        <v>-99</v>
      </c>
      <c r="AL737" t="s">
        <v>54</v>
      </c>
      <c r="AM737" t="s">
        <v>55</v>
      </c>
      <c r="AN737">
        <v>0</v>
      </c>
      <c r="AO737">
        <v>3</v>
      </c>
      <c r="AP737">
        <v>-99</v>
      </c>
      <c r="AQ737">
        <v>-99</v>
      </c>
      <c r="AR737">
        <v>-99</v>
      </c>
      <c r="AS737">
        <v>-99</v>
      </c>
      <c r="AT737">
        <v>-99</v>
      </c>
      <c r="AV737">
        <v>-99</v>
      </c>
      <c r="AW737">
        <v>-99</v>
      </c>
      <c r="AX737">
        <v>-99</v>
      </c>
      <c r="AY737">
        <v>-99</v>
      </c>
      <c r="AZ737">
        <v>-99</v>
      </c>
      <c r="BA737">
        <v>-99</v>
      </c>
      <c r="BB737">
        <v>-99</v>
      </c>
      <c r="BC737">
        <v>-99</v>
      </c>
      <c r="BD737">
        <v>-99</v>
      </c>
      <c r="BE737">
        <v>-99</v>
      </c>
      <c r="BF737">
        <v>-99</v>
      </c>
      <c r="BG737">
        <v>-99</v>
      </c>
      <c r="BH737">
        <v>-99</v>
      </c>
      <c r="BJ737">
        <v>-99</v>
      </c>
      <c r="BK737">
        <v>-99</v>
      </c>
    </row>
    <row r="738" spans="1:63">
      <c r="A738">
        <v>7159</v>
      </c>
      <c r="B738" t="s">
        <v>253</v>
      </c>
      <c r="C738">
        <v>754</v>
      </c>
      <c r="D738" t="s">
        <v>470</v>
      </c>
      <c r="E738">
        <v>3</v>
      </c>
      <c r="F738">
        <v>2515649.4700000002</v>
      </c>
      <c r="G738">
        <v>6861317.3799999999</v>
      </c>
      <c r="H738" s="2">
        <f t="shared" si="70"/>
        <v>-15.680551053035469</v>
      </c>
      <c r="I738" s="2">
        <f t="shared" si="71"/>
        <v>55.176495164590442</v>
      </c>
      <c r="J738" s="2">
        <f t="shared" si="72"/>
        <v>0</v>
      </c>
      <c r="K738" s="2">
        <f t="shared" si="73"/>
        <v>0</v>
      </c>
      <c r="L738" s="2">
        <f t="shared" si="76"/>
        <v>0</v>
      </c>
      <c r="M738">
        <v>-99</v>
      </c>
      <c r="N738">
        <v>-99</v>
      </c>
      <c r="O738">
        <v>2009</v>
      </c>
      <c r="P738">
        <v>2</v>
      </c>
      <c r="Q738">
        <v>14</v>
      </c>
      <c r="R738">
        <v>57</v>
      </c>
      <c r="S738" s="2">
        <f t="shared" si="74"/>
        <v>2551.7586328783095</v>
      </c>
      <c r="T738" s="2">
        <f t="shared" si="75"/>
        <v>145450.24207406363</v>
      </c>
      <c r="U738" s="3">
        <f>VLOOKUP($D738,[1]Sheet1!$A$2:$U$706,8,FALSE)</f>
        <v>2</v>
      </c>
      <c r="V738" s="4">
        <v>23</v>
      </c>
      <c r="W738" s="3">
        <f>VLOOKUP($D738,[1]Sheet1!$A$2:$U$706,9,FALSE)</f>
        <v>23</v>
      </c>
      <c r="X738" s="3">
        <f>VLOOKUP($D738,[1]Sheet1!$A$2:$U$706,11,FALSE)</f>
        <v>57</v>
      </c>
      <c r="Y738" s="3">
        <f>VLOOKUP($D738,[1]Sheet1!$A$2:$U$706,15,FALSE)</f>
        <v>0</v>
      </c>
      <c r="Z738" s="3">
        <f>VLOOKUP($D738,[1]Sheet1!$A$2:$U$706,16,FALSE)</f>
        <v>0</v>
      </c>
      <c r="AA738">
        <v>-99</v>
      </c>
      <c r="AB738">
        <v>-99</v>
      </c>
      <c r="AC738">
        <v>-99</v>
      </c>
      <c r="AD738" t="s">
        <v>471</v>
      </c>
      <c r="AE738">
        <v>-99</v>
      </c>
      <c r="AF738">
        <v>4.8641145330000004</v>
      </c>
      <c r="AG738">
        <v>2515649.4700000002</v>
      </c>
      <c r="AH738">
        <v>6861317.3799999999</v>
      </c>
      <c r="AI738">
        <v>193.08799999999999</v>
      </c>
      <c r="AJ738" t="s">
        <v>90</v>
      </c>
      <c r="AK738">
        <v>-99</v>
      </c>
      <c r="AL738" t="s">
        <v>54</v>
      </c>
      <c r="AM738" t="s">
        <v>55</v>
      </c>
      <c r="AN738">
        <v>0</v>
      </c>
      <c r="AO738">
        <v>3</v>
      </c>
      <c r="AP738">
        <v>-99</v>
      </c>
      <c r="AQ738">
        <v>-99</v>
      </c>
      <c r="AR738">
        <v>-99</v>
      </c>
      <c r="AS738">
        <v>-99</v>
      </c>
      <c r="AT738">
        <v>-99</v>
      </c>
      <c r="AV738">
        <v>-99</v>
      </c>
      <c r="AW738">
        <v>-99</v>
      </c>
      <c r="AX738">
        <v>-99</v>
      </c>
      <c r="AY738">
        <v>-99</v>
      </c>
      <c r="AZ738">
        <v>-99</v>
      </c>
      <c r="BA738">
        <v>-99</v>
      </c>
      <c r="BB738">
        <v>-99</v>
      </c>
      <c r="BC738">
        <v>-99</v>
      </c>
      <c r="BD738">
        <v>-99</v>
      </c>
      <c r="BE738">
        <v>-99</v>
      </c>
      <c r="BF738">
        <v>-99</v>
      </c>
      <c r="BG738">
        <v>-99</v>
      </c>
      <c r="BH738">
        <v>-99</v>
      </c>
      <c r="BJ738">
        <v>-99</v>
      </c>
      <c r="BK738">
        <v>-99</v>
      </c>
    </row>
    <row r="739" spans="1:63">
      <c r="A739">
        <v>7534</v>
      </c>
      <c r="B739" t="s">
        <v>707</v>
      </c>
      <c r="C739">
        <v>753</v>
      </c>
      <c r="D739" t="s">
        <v>930</v>
      </c>
      <c r="E739">
        <v>3</v>
      </c>
      <c r="F739">
        <v>2515693.15</v>
      </c>
      <c r="G739">
        <v>6861307.0899999999</v>
      </c>
      <c r="H739" s="2">
        <f t="shared" si="70"/>
        <v>19.558231171127758</v>
      </c>
      <c r="I739" s="2">
        <f t="shared" si="71"/>
        <v>27.390622363241754</v>
      </c>
      <c r="J739" s="2">
        <f t="shared" si="72"/>
        <v>1</v>
      </c>
      <c r="K739" s="2">
        <f t="shared" si="73"/>
        <v>0</v>
      </c>
      <c r="L739" s="2">
        <f t="shared" si="76"/>
        <v>0</v>
      </c>
      <c r="M739">
        <v>-99</v>
      </c>
      <c r="N739">
        <v>-99</v>
      </c>
      <c r="O739">
        <v>2009</v>
      </c>
      <c r="P739">
        <v>2</v>
      </c>
      <c r="Q739">
        <v>14</v>
      </c>
      <c r="R739">
        <v>85</v>
      </c>
      <c r="S739" s="2">
        <f t="shared" si="74"/>
        <v>5674.5017305465635</v>
      </c>
      <c r="T739" s="2">
        <f t="shared" si="75"/>
        <v>482332.64709645789</v>
      </c>
      <c r="U739" s="3">
        <f>VLOOKUP($D739,[1]Sheet1!$A$2:$U$706,8,FALSE)</f>
        <v>2</v>
      </c>
      <c r="V739" s="4">
        <v>23</v>
      </c>
      <c r="W739" s="3">
        <f>VLOOKUP($D739,[1]Sheet1!$A$2:$U$706,9,FALSE)</f>
        <v>23</v>
      </c>
      <c r="X739" s="3">
        <f>VLOOKUP($D739,[1]Sheet1!$A$2:$U$706,11,FALSE)</f>
        <v>80</v>
      </c>
      <c r="Y739" s="3">
        <f>VLOOKUP($D739,[1]Sheet1!$A$2:$U$706,15,FALSE)</f>
        <v>0</v>
      </c>
      <c r="Z739" s="3">
        <f>VLOOKUP($D739,[1]Sheet1!$A$2:$U$706,16,FALSE)</f>
        <v>0</v>
      </c>
      <c r="AA739">
        <v>-99</v>
      </c>
      <c r="AB739">
        <v>-99</v>
      </c>
      <c r="AC739">
        <v>-99</v>
      </c>
      <c r="AD739" t="s">
        <v>931</v>
      </c>
      <c r="AE739">
        <v>-99</v>
      </c>
      <c r="AF739">
        <v>8.1247548559999991</v>
      </c>
      <c r="AG739">
        <v>2515693.15</v>
      </c>
      <c r="AH739">
        <v>6861307.0899999999</v>
      </c>
      <c r="AI739">
        <v>193.18</v>
      </c>
      <c r="AJ739" t="s">
        <v>90</v>
      </c>
      <c r="AK739">
        <v>-99</v>
      </c>
      <c r="AL739" t="s">
        <v>54</v>
      </c>
      <c r="AM739" t="s">
        <v>55</v>
      </c>
      <c r="AN739">
        <v>0</v>
      </c>
      <c r="AO739">
        <v>3</v>
      </c>
      <c r="AP739">
        <v>-99</v>
      </c>
      <c r="AQ739">
        <v>-99</v>
      </c>
      <c r="AR739">
        <v>-99</v>
      </c>
      <c r="AS739">
        <v>-99</v>
      </c>
      <c r="AT739">
        <v>-99</v>
      </c>
      <c r="AV739">
        <v>-99</v>
      </c>
      <c r="AW739">
        <v>-99</v>
      </c>
      <c r="AX739">
        <v>-99</v>
      </c>
      <c r="AY739">
        <v>-99</v>
      </c>
      <c r="AZ739">
        <v>-99</v>
      </c>
      <c r="BA739">
        <v>-99</v>
      </c>
      <c r="BB739">
        <v>-99</v>
      </c>
      <c r="BC739">
        <v>-99</v>
      </c>
      <c r="BD739">
        <v>-99</v>
      </c>
      <c r="BE739">
        <v>-99</v>
      </c>
      <c r="BF739">
        <v>-99</v>
      </c>
      <c r="BG739">
        <v>-99</v>
      </c>
      <c r="BH739">
        <v>-99</v>
      </c>
      <c r="BJ739">
        <v>-99</v>
      </c>
      <c r="BK739">
        <v>-99</v>
      </c>
    </row>
    <row r="740" spans="1:63">
      <c r="A740">
        <v>7374</v>
      </c>
      <c r="B740" t="s">
        <v>707</v>
      </c>
      <c r="C740">
        <v>499</v>
      </c>
      <c r="D740" t="s">
        <v>732</v>
      </c>
      <c r="E740">
        <v>2</v>
      </c>
      <c r="F740">
        <v>2515703.19</v>
      </c>
      <c r="G740">
        <v>6861288.1200000001</v>
      </c>
      <c r="H740" s="2">
        <f t="shared" si="70"/>
        <v>20.640492927898627</v>
      </c>
      <c r="I740" s="2">
        <f t="shared" si="71"/>
        <v>5.954876295500477</v>
      </c>
      <c r="J740" s="2">
        <f t="shared" si="72"/>
        <v>1</v>
      </c>
      <c r="K740" s="2">
        <f t="shared" si="73"/>
        <v>0</v>
      </c>
      <c r="L740" s="2">
        <f t="shared" si="76"/>
        <v>0</v>
      </c>
      <c r="M740">
        <v>205.63</v>
      </c>
      <c r="N740">
        <v>-99</v>
      </c>
      <c r="O740">
        <v>2009</v>
      </c>
      <c r="P740">
        <v>2</v>
      </c>
      <c r="Q740">
        <v>21</v>
      </c>
      <c r="R740">
        <v>206</v>
      </c>
      <c r="S740" s="2">
        <f t="shared" si="74"/>
        <v>33329.156461934115</v>
      </c>
      <c r="T740" s="2">
        <f t="shared" si="75"/>
        <v>6865806.2311584279</v>
      </c>
      <c r="U740" s="3">
        <f>VLOOKUP($D740,[1]Sheet1!$A$2:$U$706,8,FALSE)</f>
        <v>2</v>
      </c>
      <c r="V740" s="4">
        <v>23</v>
      </c>
      <c r="W740" s="3">
        <f>VLOOKUP($D740,[1]Sheet1!$A$2:$U$706,9,FALSE)</f>
        <v>23</v>
      </c>
      <c r="X740" s="3">
        <f>VLOOKUP($D740,[1]Sheet1!$A$2:$U$706,11,FALSE)</f>
        <v>209</v>
      </c>
      <c r="Y740" s="3">
        <f>VLOOKUP($D740,[1]Sheet1!$A$2:$U$706,15,FALSE)</f>
        <v>0</v>
      </c>
      <c r="Z740" s="3">
        <f>VLOOKUP($D740,[1]Sheet1!$A$2:$U$706,16,FALSE)</f>
        <v>0</v>
      </c>
      <c r="AA740">
        <v>-99</v>
      </c>
      <c r="AB740">
        <v>-99</v>
      </c>
      <c r="AC740">
        <v>-99</v>
      </c>
      <c r="AD740" t="s">
        <v>52</v>
      </c>
      <c r="AE740">
        <v>20.45</v>
      </c>
      <c r="AF740">
        <v>19.209810180000002</v>
      </c>
      <c r="AG740">
        <v>2515702.9649999999</v>
      </c>
      <c r="AH740">
        <v>6861288.0939999996</v>
      </c>
      <c r="AI740">
        <v>205.41399999999999</v>
      </c>
      <c r="AJ740" t="s">
        <v>53</v>
      </c>
      <c r="AK740">
        <v>-99</v>
      </c>
      <c r="AL740" t="s">
        <v>54</v>
      </c>
      <c r="AM740" t="s">
        <v>55</v>
      </c>
      <c r="AN740">
        <v>0</v>
      </c>
      <c r="AO740">
        <v>3</v>
      </c>
      <c r="AP740">
        <v>-99</v>
      </c>
      <c r="AQ740">
        <v>-99</v>
      </c>
      <c r="AR740">
        <v>-99</v>
      </c>
      <c r="AS740">
        <v>-99</v>
      </c>
      <c r="AT740">
        <v>-99</v>
      </c>
      <c r="AV740">
        <v>-99</v>
      </c>
      <c r="AW740">
        <v>-99</v>
      </c>
      <c r="AX740">
        <v>-99</v>
      </c>
      <c r="AY740">
        <v>-99</v>
      </c>
      <c r="AZ740">
        <v>-99</v>
      </c>
      <c r="BA740">
        <v>-99</v>
      </c>
      <c r="BB740">
        <v>-99</v>
      </c>
      <c r="BC740">
        <v>-99</v>
      </c>
      <c r="BD740">
        <v>-99</v>
      </c>
      <c r="BE740">
        <v>-99</v>
      </c>
      <c r="BF740">
        <v>-99</v>
      </c>
      <c r="BG740">
        <v>-99</v>
      </c>
      <c r="BH740">
        <v>-99</v>
      </c>
      <c r="BJ740">
        <v>-99</v>
      </c>
      <c r="BK740">
        <v>-99</v>
      </c>
    </row>
    <row r="741" spans="1:63">
      <c r="A741">
        <v>6949</v>
      </c>
      <c r="B741" t="s">
        <v>50</v>
      </c>
      <c r="C741">
        <v>703</v>
      </c>
      <c r="D741" t="s">
        <v>213</v>
      </c>
      <c r="E741">
        <v>3</v>
      </c>
      <c r="F741">
        <v>2515654.5299999998</v>
      </c>
      <c r="G741">
        <v>6861292.4100000001</v>
      </c>
      <c r="H741" s="2">
        <f t="shared" si="70"/>
        <v>-21.647411646556467</v>
      </c>
      <c r="I741" s="2">
        <f t="shared" si="71"/>
        <v>30.407541318286874</v>
      </c>
      <c r="J741" s="2">
        <f t="shared" si="72"/>
        <v>0</v>
      </c>
      <c r="K741" s="2">
        <f t="shared" si="73"/>
        <v>0</v>
      </c>
      <c r="L741" s="2">
        <f t="shared" si="76"/>
        <v>0</v>
      </c>
      <c r="M741">
        <v>-99</v>
      </c>
      <c r="N741">
        <v>-99</v>
      </c>
      <c r="O741">
        <v>2009</v>
      </c>
      <c r="P741">
        <v>2</v>
      </c>
      <c r="Q741">
        <v>22</v>
      </c>
      <c r="R741">
        <v>122</v>
      </c>
      <c r="S741" s="2">
        <f t="shared" si="74"/>
        <v>11689.86626400762</v>
      </c>
      <c r="T741" s="2">
        <f t="shared" si="75"/>
        <v>1426163.6842089295</v>
      </c>
      <c r="U741" s="3">
        <f>VLOOKUP($D741,[1]Sheet1!$A$2:$U$706,8,FALSE)</f>
        <v>2</v>
      </c>
      <c r="V741" s="4">
        <v>23</v>
      </c>
      <c r="W741" s="3">
        <f>VLOOKUP($D741,[1]Sheet1!$A$2:$U$706,9,FALSE)</f>
        <v>23</v>
      </c>
      <c r="X741" s="3">
        <f>VLOOKUP($D741,[1]Sheet1!$A$2:$U$706,11,FALSE)</f>
        <v>110</v>
      </c>
      <c r="Y741" s="3">
        <f>VLOOKUP($D741,[1]Sheet1!$A$2:$U$706,15,FALSE)</f>
        <v>0</v>
      </c>
      <c r="Z741" s="3">
        <f>VLOOKUP($D741,[1]Sheet1!$A$2:$U$706,16,FALSE)</f>
        <v>0</v>
      </c>
      <c r="AA741">
        <v>15</v>
      </c>
      <c r="AB741">
        <v>3.5</v>
      </c>
      <c r="AC741">
        <v>44</v>
      </c>
      <c r="AD741" t="s">
        <v>89</v>
      </c>
      <c r="AE741">
        <v>-99</v>
      </c>
      <c r="AF741">
        <v>12.09902945</v>
      </c>
      <c r="AG741">
        <v>2515654.5299999998</v>
      </c>
      <c r="AH741">
        <v>6861292.4100000001</v>
      </c>
      <c r="AI741">
        <v>202.11500000000001</v>
      </c>
      <c r="AJ741" t="s">
        <v>90</v>
      </c>
      <c r="AK741">
        <v>-99</v>
      </c>
      <c r="AL741" t="s">
        <v>54</v>
      </c>
      <c r="AM741" t="s">
        <v>55</v>
      </c>
      <c r="AN741">
        <v>0</v>
      </c>
      <c r="AO741">
        <v>3</v>
      </c>
      <c r="AP741">
        <v>-99</v>
      </c>
      <c r="AQ741">
        <v>-99</v>
      </c>
      <c r="AR741">
        <v>-99</v>
      </c>
      <c r="AS741">
        <v>-99</v>
      </c>
      <c r="AT741">
        <v>-99</v>
      </c>
      <c r="AV741">
        <v>-99</v>
      </c>
      <c r="AW741">
        <v>-99</v>
      </c>
      <c r="AX741">
        <v>-99</v>
      </c>
      <c r="AY741">
        <v>-99</v>
      </c>
      <c r="AZ741">
        <v>-99</v>
      </c>
      <c r="BA741">
        <v>-99</v>
      </c>
      <c r="BB741">
        <v>-99</v>
      </c>
      <c r="BC741">
        <v>-99</v>
      </c>
      <c r="BD741">
        <v>-99</v>
      </c>
      <c r="BE741">
        <v>-99</v>
      </c>
      <c r="BF741">
        <v>-99</v>
      </c>
      <c r="BG741">
        <v>-99</v>
      </c>
      <c r="BH741">
        <v>-99</v>
      </c>
      <c r="BJ741">
        <v>-99</v>
      </c>
      <c r="BK741">
        <v>-99</v>
      </c>
    </row>
    <row r="742" spans="1:63">
      <c r="A742">
        <v>7529</v>
      </c>
      <c r="B742" t="s">
        <v>707</v>
      </c>
      <c r="C742">
        <v>748</v>
      </c>
      <c r="D742" t="s">
        <v>925</v>
      </c>
      <c r="E742">
        <v>3</v>
      </c>
      <c r="F742">
        <v>2515689.8199999998</v>
      </c>
      <c r="G742">
        <v>6861293.9500000002</v>
      </c>
      <c r="H742" s="2">
        <f t="shared" si="70"/>
        <v>10.987022281097094</v>
      </c>
      <c r="I742" s="2">
        <f t="shared" si="71"/>
        <v>16.889056853512056</v>
      </c>
      <c r="J742" s="2">
        <f t="shared" si="72"/>
        <v>1</v>
      </c>
      <c r="K742" s="2">
        <f t="shared" si="73"/>
        <v>0</v>
      </c>
      <c r="L742" s="2">
        <f t="shared" si="76"/>
        <v>0</v>
      </c>
      <c r="M742">
        <v>-99</v>
      </c>
      <c r="N742">
        <v>-99</v>
      </c>
      <c r="O742">
        <v>2009</v>
      </c>
      <c r="P742">
        <v>2</v>
      </c>
      <c r="Q742">
        <v>22</v>
      </c>
      <c r="R742">
        <v>72</v>
      </c>
      <c r="S742" s="2">
        <f t="shared" si="74"/>
        <v>4071.5040790523717</v>
      </c>
      <c r="T742" s="2">
        <f t="shared" si="75"/>
        <v>293148.29369177076</v>
      </c>
      <c r="U742" s="3">
        <f>VLOOKUP($D742,[1]Sheet1!$A$2:$U$706,8,FALSE)</f>
        <v>2</v>
      </c>
      <c r="V742" s="4">
        <v>23</v>
      </c>
      <c r="W742" s="3">
        <f>VLOOKUP($D742,[1]Sheet1!$A$2:$U$706,9,FALSE)</f>
        <v>23</v>
      </c>
      <c r="X742" s="3">
        <f>VLOOKUP($D742,[1]Sheet1!$A$2:$U$706,11,FALSE)</f>
        <v>70</v>
      </c>
      <c r="Y742" s="3">
        <f>VLOOKUP($D742,[1]Sheet1!$A$2:$U$706,15,FALSE)</f>
        <v>0</v>
      </c>
      <c r="Z742" s="3">
        <f>VLOOKUP($D742,[1]Sheet1!$A$2:$U$706,16,FALSE)</f>
        <v>0</v>
      </c>
      <c r="AA742">
        <v>-99</v>
      </c>
      <c r="AB742">
        <v>-99</v>
      </c>
      <c r="AC742">
        <v>-99</v>
      </c>
      <c r="AD742" t="s">
        <v>216</v>
      </c>
      <c r="AE742">
        <v>-99</v>
      </c>
      <c r="AF742">
        <v>6.6242616239999998</v>
      </c>
      <c r="AG742">
        <v>2515689.8199999998</v>
      </c>
      <c r="AH742">
        <v>6861293.9500000002</v>
      </c>
      <c r="AI742">
        <v>192.65799999999999</v>
      </c>
      <c r="AJ742" t="s">
        <v>90</v>
      </c>
      <c r="AK742">
        <v>-99</v>
      </c>
      <c r="AL742" t="s">
        <v>54</v>
      </c>
      <c r="AM742" t="s">
        <v>55</v>
      </c>
      <c r="AN742">
        <v>0</v>
      </c>
      <c r="AO742">
        <v>3</v>
      </c>
      <c r="AP742">
        <v>-99</v>
      </c>
      <c r="AQ742">
        <v>-99</v>
      </c>
      <c r="AR742">
        <v>-99</v>
      </c>
      <c r="AS742">
        <v>-99</v>
      </c>
      <c r="AT742">
        <v>-99</v>
      </c>
      <c r="AV742">
        <v>-99</v>
      </c>
      <c r="AW742">
        <v>-99</v>
      </c>
      <c r="AX742">
        <v>-99</v>
      </c>
      <c r="AY742">
        <v>-99</v>
      </c>
      <c r="AZ742">
        <v>-99</v>
      </c>
      <c r="BA742">
        <v>-99</v>
      </c>
      <c r="BB742">
        <v>-99</v>
      </c>
      <c r="BC742">
        <v>-99</v>
      </c>
      <c r="BD742">
        <v>-99</v>
      </c>
      <c r="BE742">
        <v>-99</v>
      </c>
      <c r="BF742">
        <v>-99</v>
      </c>
      <c r="BG742">
        <v>-99</v>
      </c>
      <c r="BH742">
        <v>-99</v>
      </c>
      <c r="BJ742">
        <v>-99</v>
      </c>
      <c r="BK742">
        <v>-99</v>
      </c>
    </row>
    <row r="743" spans="1:63">
      <c r="A743">
        <v>7553</v>
      </c>
      <c r="B743" t="s">
        <v>707</v>
      </c>
      <c r="C743">
        <v>773</v>
      </c>
      <c r="D743" t="s">
        <v>956</v>
      </c>
      <c r="E743">
        <v>3</v>
      </c>
      <c r="F743">
        <v>2515704.04</v>
      </c>
      <c r="G743">
        <v>6861320.2999999998</v>
      </c>
      <c r="H743" s="2">
        <f t="shared" si="70"/>
        <v>35.010710209653944</v>
      </c>
      <c r="I743" s="2">
        <f t="shared" si="71"/>
        <v>34.760635359550818</v>
      </c>
      <c r="J743" s="2">
        <f t="shared" si="72"/>
        <v>1</v>
      </c>
      <c r="K743" s="2">
        <f t="shared" si="73"/>
        <v>0</v>
      </c>
      <c r="L743" s="2">
        <f t="shared" si="76"/>
        <v>0</v>
      </c>
      <c r="M743">
        <v>-99</v>
      </c>
      <c r="N743">
        <v>-99</v>
      </c>
      <c r="O743">
        <v>2009</v>
      </c>
      <c r="P743">
        <v>3</v>
      </c>
      <c r="Q743">
        <v>21</v>
      </c>
      <c r="R743">
        <v>57</v>
      </c>
      <c r="S743" s="2">
        <f t="shared" si="74"/>
        <v>2551.7586328783095</v>
      </c>
      <c r="T743" s="2">
        <f t="shared" si="75"/>
        <v>145450.24207406363</v>
      </c>
      <c r="U743" s="3">
        <f>VLOOKUP($D743,[1]Sheet1!$A$2:$U$706,8,FALSE)</f>
        <v>3</v>
      </c>
      <c r="V743" s="4">
        <v>23</v>
      </c>
      <c r="W743" s="3">
        <f>VLOOKUP($D743,[1]Sheet1!$A$2:$U$706,9,FALSE)</f>
        <v>23</v>
      </c>
      <c r="X743" s="3">
        <f>VLOOKUP($D743,[1]Sheet1!$A$2:$U$706,11,FALSE)</f>
        <v>52</v>
      </c>
      <c r="Y743" s="3">
        <f>VLOOKUP($D743,[1]Sheet1!$A$2:$U$706,15,FALSE)</f>
        <v>0</v>
      </c>
      <c r="Z743" s="3">
        <f>VLOOKUP($D743,[1]Sheet1!$A$2:$U$706,16,FALSE)</f>
        <v>0</v>
      </c>
      <c r="AA743">
        <v>-99</v>
      </c>
      <c r="AB743">
        <v>-99</v>
      </c>
      <c r="AC743">
        <v>-99</v>
      </c>
      <c r="AD743" t="s">
        <v>957</v>
      </c>
      <c r="AE743">
        <v>-99</v>
      </c>
      <c r="AF743">
        <v>7.2472261949999996</v>
      </c>
      <c r="AG743">
        <v>2515704.04</v>
      </c>
      <c r="AH743">
        <v>6861320.2999999998</v>
      </c>
      <c r="AI743">
        <v>192.03399999999999</v>
      </c>
      <c r="AJ743" t="s">
        <v>90</v>
      </c>
      <c r="AK743">
        <v>-99</v>
      </c>
      <c r="AL743" t="s">
        <v>54</v>
      </c>
      <c r="AM743" t="s">
        <v>55</v>
      </c>
      <c r="AN743">
        <v>0</v>
      </c>
      <c r="AO743">
        <v>3</v>
      </c>
      <c r="AP743">
        <v>-99</v>
      </c>
      <c r="AQ743">
        <v>-99</v>
      </c>
      <c r="AR743">
        <v>-99</v>
      </c>
      <c r="AS743">
        <v>-99</v>
      </c>
      <c r="AT743">
        <v>-99</v>
      </c>
      <c r="AV743">
        <v>-99</v>
      </c>
      <c r="AW743">
        <v>-99</v>
      </c>
      <c r="AX743">
        <v>-99</v>
      </c>
      <c r="AY743">
        <v>-99</v>
      </c>
      <c r="AZ743">
        <v>-99</v>
      </c>
      <c r="BA743">
        <v>-99</v>
      </c>
      <c r="BB743">
        <v>-99</v>
      </c>
      <c r="BC743">
        <v>-99</v>
      </c>
      <c r="BD743">
        <v>-99</v>
      </c>
      <c r="BE743">
        <v>-99</v>
      </c>
      <c r="BF743">
        <v>-99</v>
      </c>
      <c r="BG743">
        <v>-99</v>
      </c>
      <c r="BH743">
        <v>-99</v>
      </c>
      <c r="BJ743">
        <v>-99</v>
      </c>
      <c r="BK743">
        <v>-99</v>
      </c>
    </row>
    <row r="744" spans="1:63">
      <c r="A744">
        <v>6956</v>
      </c>
      <c r="B744" t="s">
        <v>50</v>
      </c>
      <c r="C744">
        <v>711</v>
      </c>
      <c r="D744" t="s">
        <v>223</v>
      </c>
      <c r="E744">
        <v>3</v>
      </c>
      <c r="F744">
        <v>2515662.75</v>
      </c>
      <c r="G744">
        <v>6861279.9699999997</v>
      </c>
      <c r="H744" s="2">
        <f t="shared" si="70"/>
        <v>-19.45493281315699</v>
      </c>
      <c r="I744" s="2">
        <f t="shared" si="71"/>
        <v>15.659150335584425</v>
      </c>
      <c r="J744" s="2">
        <f t="shared" si="72"/>
        <v>0</v>
      </c>
      <c r="K744" s="2">
        <f t="shared" si="73"/>
        <v>0</v>
      </c>
      <c r="L744" s="2">
        <f t="shared" si="76"/>
        <v>0</v>
      </c>
      <c r="M744">
        <v>-99</v>
      </c>
      <c r="N744">
        <v>-99</v>
      </c>
      <c r="O744">
        <v>2009</v>
      </c>
      <c r="P744">
        <v>6</v>
      </c>
      <c r="Q744">
        <v>22</v>
      </c>
      <c r="R744">
        <v>54</v>
      </c>
      <c r="S744" s="2">
        <f t="shared" si="74"/>
        <v>2290.221044466959</v>
      </c>
      <c r="T744" s="2">
        <f t="shared" si="75"/>
        <v>123671.93640121579</v>
      </c>
      <c r="U744" s="3">
        <f>VLOOKUP($D744,[1]Sheet1!$A$2:$U$706,8,FALSE)</f>
        <v>6</v>
      </c>
      <c r="V744" s="4">
        <v>23</v>
      </c>
      <c r="W744" s="3">
        <f>VLOOKUP($D744,[1]Sheet1!$A$2:$U$706,9,FALSE)</f>
        <v>23</v>
      </c>
      <c r="X744" s="3">
        <f>VLOOKUP($D744,[1]Sheet1!$A$2:$U$706,11,FALSE)</f>
        <v>50</v>
      </c>
      <c r="Y744" s="3">
        <f>VLOOKUP($D744,[1]Sheet1!$A$2:$U$706,15,FALSE)</f>
        <v>0</v>
      </c>
      <c r="Z744" s="3">
        <f>VLOOKUP($D744,[1]Sheet1!$A$2:$U$706,16,FALSE)</f>
        <v>0</v>
      </c>
      <c r="AA744">
        <v>-99</v>
      </c>
      <c r="AB744">
        <v>-99</v>
      </c>
      <c r="AC744">
        <v>-99</v>
      </c>
      <c r="AD744" t="s">
        <v>224</v>
      </c>
      <c r="AE744">
        <v>-99</v>
      </c>
      <c r="AF744">
        <v>6.8179015959999996</v>
      </c>
      <c r="AG744">
        <v>2515662.75</v>
      </c>
      <c r="AH744">
        <v>6861279.9699999997</v>
      </c>
      <c r="AI744">
        <v>195.81700000000001</v>
      </c>
      <c r="AJ744" t="s">
        <v>90</v>
      </c>
      <c r="AK744">
        <v>-99</v>
      </c>
      <c r="AL744" t="s">
        <v>54</v>
      </c>
      <c r="AM744" t="s">
        <v>55</v>
      </c>
      <c r="AN744">
        <v>0</v>
      </c>
      <c r="AO744">
        <v>3</v>
      </c>
      <c r="AP744">
        <v>-99</v>
      </c>
      <c r="AQ744">
        <v>-99</v>
      </c>
      <c r="AR744">
        <v>-99</v>
      </c>
      <c r="AS744">
        <v>-99</v>
      </c>
      <c r="AT744">
        <v>-99</v>
      </c>
      <c r="AV744">
        <v>-99</v>
      </c>
      <c r="AW744">
        <v>-99</v>
      </c>
      <c r="AX744">
        <v>-99</v>
      </c>
      <c r="AY744">
        <v>-99</v>
      </c>
      <c r="AZ744">
        <v>-99</v>
      </c>
      <c r="BA744">
        <v>-99</v>
      </c>
      <c r="BB744">
        <v>-99</v>
      </c>
      <c r="BC744">
        <v>-99</v>
      </c>
      <c r="BD744">
        <v>-99</v>
      </c>
      <c r="BE744">
        <v>-99</v>
      </c>
      <c r="BF744">
        <v>-99</v>
      </c>
      <c r="BG744">
        <v>-99</v>
      </c>
      <c r="BH744">
        <v>-99</v>
      </c>
      <c r="BJ744">
        <v>-99</v>
      </c>
      <c r="BK744">
        <v>-99</v>
      </c>
    </row>
    <row r="745" spans="1:63">
      <c r="A745">
        <v>7210</v>
      </c>
      <c r="B745" t="s">
        <v>496</v>
      </c>
      <c r="C745">
        <v>370</v>
      </c>
      <c r="D745" t="s">
        <v>530</v>
      </c>
      <c r="E745">
        <v>2</v>
      </c>
      <c r="F745">
        <v>2515677.4300000002</v>
      </c>
      <c r="G745">
        <v>6861346.1399999997</v>
      </c>
      <c r="H745" s="2">
        <f t="shared" si="70"/>
        <v>21.814315880043559</v>
      </c>
      <c r="I745" s="2">
        <f t="shared" si="71"/>
        <v>69.425500521307697</v>
      </c>
      <c r="J745" s="2">
        <f t="shared" si="72"/>
        <v>1</v>
      </c>
      <c r="K745" s="2">
        <f t="shared" si="73"/>
        <v>0</v>
      </c>
      <c r="L745" s="2">
        <f t="shared" si="76"/>
        <v>0</v>
      </c>
      <c r="M745">
        <v>193.27</v>
      </c>
      <c r="N745">
        <v>-99</v>
      </c>
      <c r="O745">
        <v>2009</v>
      </c>
      <c r="P745">
        <v>16</v>
      </c>
      <c r="Q745">
        <v>11</v>
      </c>
      <c r="R745">
        <v>101</v>
      </c>
      <c r="S745" s="2">
        <f t="shared" si="74"/>
        <v>8011.8466648173699</v>
      </c>
      <c r="T745" s="2">
        <f t="shared" si="75"/>
        <v>809196.51314655435</v>
      </c>
      <c r="U745" s="3">
        <f>VLOOKUP($D745,[1]Sheet1!$A$2:$U$706,8,FALSE)</f>
        <v>16</v>
      </c>
      <c r="V745" s="4">
        <v>23</v>
      </c>
      <c r="W745" s="3">
        <f>VLOOKUP($D745,[1]Sheet1!$A$2:$U$706,9,FALSE)</f>
        <v>23</v>
      </c>
      <c r="X745" s="3">
        <f>VLOOKUP($D745,[1]Sheet1!$A$2:$U$706,11,FALSE)</f>
        <v>105</v>
      </c>
      <c r="Y745" s="3">
        <f>VLOOKUP($D745,[1]Sheet1!$A$2:$U$706,15,FALSE)</f>
        <v>0</v>
      </c>
      <c r="Z745" s="3">
        <f>VLOOKUP($D745,[1]Sheet1!$A$2:$U$706,16,FALSE)</f>
        <v>0</v>
      </c>
      <c r="AA745">
        <v>-99</v>
      </c>
      <c r="AB745">
        <v>-99</v>
      </c>
      <c r="AC745">
        <v>-99</v>
      </c>
      <c r="AD745" t="s">
        <v>52</v>
      </c>
      <c r="AE745">
        <v>9.2200000000000006</v>
      </c>
      <c r="AF745">
        <v>12.650929619999999</v>
      </c>
      <c r="AG745">
        <v>2515677.378</v>
      </c>
      <c r="AH745">
        <v>6861346.2209999999</v>
      </c>
      <c r="AI745">
        <v>193.81100000000001</v>
      </c>
      <c r="AJ745" t="s">
        <v>53</v>
      </c>
      <c r="AK745">
        <v>-99</v>
      </c>
      <c r="AL745" t="s">
        <v>54</v>
      </c>
      <c r="AM745" t="s">
        <v>55</v>
      </c>
      <c r="AN745">
        <v>0</v>
      </c>
      <c r="AO745">
        <v>3</v>
      </c>
      <c r="AP745">
        <v>-99</v>
      </c>
      <c r="AQ745">
        <v>-99</v>
      </c>
      <c r="AR745">
        <v>-99</v>
      </c>
      <c r="AS745">
        <v>-99</v>
      </c>
      <c r="AT745">
        <v>-99</v>
      </c>
      <c r="AV745">
        <v>-99</v>
      </c>
      <c r="AW745">
        <v>-99</v>
      </c>
      <c r="AX745">
        <v>-99</v>
      </c>
      <c r="AY745">
        <v>-99</v>
      </c>
      <c r="AZ745">
        <v>-99</v>
      </c>
      <c r="BA745">
        <v>-99</v>
      </c>
      <c r="BB745">
        <v>-99</v>
      </c>
      <c r="BC745">
        <v>-99</v>
      </c>
      <c r="BD745">
        <v>-99</v>
      </c>
      <c r="BE745">
        <v>-99</v>
      </c>
      <c r="BF745">
        <v>-99</v>
      </c>
      <c r="BG745">
        <v>-99</v>
      </c>
      <c r="BH745">
        <v>-99</v>
      </c>
      <c r="BJ745">
        <v>-99</v>
      </c>
      <c r="BK745">
        <v>-99</v>
      </c>
    </row>
    <row r="746" spans="1:63">
      <c r="A746">
        <v>7211</v>
      </c>
      <c r="B746" t="s">
        <v>496</v>
      </c>
      <c r="C746">
        <v>371</v>
      </c>
      <c r="D746" t="s">
        <v>531</v>
      </c>
      <c r="E746">
        <v>2</v>
      </c>
      <c r="F746">
        <v>2515674.1800000002</v>
      </c>
      <c r="G746">
        <v>6861346.54</v>
      </c>
      <c r="H746" s="2">
        <f t="shared" si="70"/>
        <v>19.037862877028161</v>
      </c>
      <c r="I746" s="2">
        <f t="shared" si="71"/>
        <v>71.161532987117269</v>
      </c>
      <c r="J746" s="2">
        <f t="shared" si="72"/>
        <v>0</v>
      </c>
      <c r="K746" s="2">
        <f t="shared" si="73"/>
        <v>0</v>
      </c>
      <c r="L746" s="2">
        <f t="shared" si="76"/>
        <v>0</v>
      </c>
      <c r="M746">
        <v>192.67</v>
      </c>
      <c r="N746">
        <v>-99</v>
      </c>
      <c r="O746">
        <v>2009</v>
      </c>
      <c r="P746">
        <v>16</v>
      </c>
      <c r="Q746">
        <v>11</v>
      </c>
      <c r="R746">
        <v>65</v>
      </c>
      <c r="S746" s="2">
        <f t="shared" si="74"/>
        <v>3318.3072403542192</v>
      </c>
      <c r="T746" s="2">
        <f t="shared" si="75"/>
        <v>215689.97062302424</v>
      </c>
      <c r="U746" s="3">
        <f>VLOOKUP($D746,[1]Sheet1!$A$2:$U$706,8,FALSE)</f>
        <v>16</v>
      </c>
      <c r="V746" s="4">
        <v>23</v>
      </c>
      <c r="W746" s="3">
        <f>VLOOKUP($D746,[1]Sheet1!$A$2:$U$706,9,FALSE)</f>
        <v>23</v>
      </c>
      <c r="X746" s="3">
        <f>VLOOKUP($D746,[1]Sheet1!$A$2:$U$706,11,FALSE)</f>
        <v>68</v>
      </c>
      <c r="Y746" s="3">
        <f>VLOOKUP($D746,[1]Sheet1!$A$2:$U$706,15,FALSE)</f>
        <v>0</v>
      </c>
      <c r="Z746" s="3">
        <f>VLOOKUP($D746,[1]Sheet1!$A$2:$U$706,16,FALSE)</f>
        <v>0</v>
      </c>
      <c r="AA746">
        <v>-99</v>
      </c>
      <c r="AB746">
        <v>-99</v>
      </c>
      <c r="AC746">
        <v>-99</v>
      </c>
      <c r="AD746" t="s">
        <v>52</v>
      </c>
      <c r="AE746">
        <v>7.3</v>
      </c>
      <c r="AF746">
        <v>8.3556511970000003</v>
      </c>
      <c r="AG746">
        <v>2515674.3289999999</v>
      </c>
      <c r="AH746">
        <v>6861347.2139999997</v>
      </c>
      <c r="AI746">
        <v>193.79499999999999</v>
      </c>
      <c r="AJ746" t="s">
        <v>53</v>
      </c>
      <c r="AK746">
        <v>-99</v>
      </c>
      <c r="AL746" t="s">
        <v>54</v>
      </c>
      <c r="AM746" t="s">
        <v>55</v>
      </c>
      <c r="AN746">
        <v>0</v>
      </c>
      <c r="AO746">
        <v>3</v>
      </c>
      <c r="AP746">
        <v>-99</v>
      </c>
      <c r="AQ746">
        <v>-99</v>
      </c>
      <c r="AR746">
        <v>-99</v>
      </c>
      <c r="AS746">
        <v>-99</v>
      </c>
      <c r="AT746">
        <v>-99</v>
      </c>
      <c r="AV746">
        <v>-99</v>
      </c>
      <c r="AW746">
        <v>-99</v>
      </c>
      <c r="AX746">
        <v>-99</v>
      </c>
      <c r="AY746">
        <v>-99</v>
      </c>
      <c r="AZ746">
        <v>-99</v>
      </c>
      <c r="BA746">
        <v>-99</v>
      </c>
      <c r="BB746">
        <v>-99</v>
      </c>
      <c r="BC746">
        <v>-99</v>
      </c>
      <c r="BD746">
        <v>-99</v>
      </c>
      <c r="BE746">
        <v>-99</v>
      </c>
      <c r="BF746">
        <v>-99</v>
      </c>
      <c r="BG746">
        <v>-99</v>
      </c>
      <c r="BH746">
        <v>-99</v>
      </c>
      <c r="BJ746">
        <v>-99</v>
      </c>
      <c r="BK746">
        <v>-99</v>
      </c>
    </row>
    <row r="747" spans="1:63">
      <c r="A747">
        <v>7195</v>
      </c>
      <c r="B747" t="s">
        <v>496</v>
      </c>
      <c r="C747">
        <v>355</v>
      </c>
      <c r="D747" t="s">
        <v>513</v>
      </c>
      <c r="E747">
        <v>2</v>
      </c>
      <c r="F747">
        <v>2515663.7000000002</v>
      </c>
      <c r="G747">
        <v>6861352.3300000001</v>
      </c>
      <c r="H747" s="2">
        <f t="shared" ref="H747:H780" si="77">COS(-$P$5)*($F747-$O$3)-SIN(-$P$5)*($G747-$P$3)</f>
        <v>11.986717004395345</v>
      </c>
      <c r="I747" s="2">
        <f t="shared" ref="I747:I780" si="78">SIN(-$P$5)*($F747-$O$3)+COS(-$P$5)*($G747-$P$3)</f>
        <v>80.838094457127895</v>
      </c>
      <c r="J747" s="2">
        <f t="shared" ref="J747:J780" si="79">IF(AND(H747&gt;0,H747&lt;$O$4,I747&gt;0,I747&lt;$P$4),1,0)</f>
        <v>0</v>
      </c>
      <c r="K747" s="2" t="e">
        <f t="shared" ref="K747:K780" si="80">IF(AND(J747=1,V747&lt;21,OR(X747/10&gt;$R$10,AJ747="O1",AJ747="O5")),1,0)</f>
        <v>#N/A</v>
      </c>
      <c r="L747" s="2" t="e">
        <f t="shared" si="76"/>
        <v>#N/A</v>
      </c>
      <c r="M747">
        <v>199.89</v>
      </c>
      <c r="N747">
        <v>-99</v>
      </c>
      <c r="O747">
        <v>2009</v>
      </c>
      <c r="P747">
        <v>2</v>
      </c>
      <c r="Q747">
        <v>11</v>
      </c>
      <c r="R747">
        <v>195</v>
      </c>
      <c r="S747" s="2">
        <f t="shared" ref="S747:S780" si="81">PI()/4*R747^2</f>
        <v>29864.765163187971</v>
      </c>
      <c r="T747" s="2">
        <f t="shared" ref="T747:T780" si="82">R747*S747</f>
        <v>5823629.206821654</v>
      </c>
      <c r="U747" s="3" t="e">
        <f>VLOOKUP($D747,[1]Sheet1!$A$2:$U$706,8,FALSE)</f>
        <v>#N/A</v>
      </c>
      <c r="V747" s="4" t="e">
        <v>#N/A</v>
      </c>
      <c r="W747" s="3" t="e">
        <f>VLOOKUP($D747,[1]Sheet1!$A$2:$U$706,9,FALSE)</f>
        <v>#N/A</v>
      </c>
      <c r="X747" s="3" t="e">
        <f>VLOOKUP($D747,[1]Sheet1!$A$2:$U$706,11,FALSE)</f>
        <v>#N/A</v>
      </c>
      <c r="Y747" s="3" t="e">
        <f>VLOOKUP($D747,[1]Sheet1!$A$2:$U$706,15,FALSE)</f>
        <v>#N/A</v>
      </c>
      <c r="Z747" s="3" t="e">
        <f>VLOOKUP($D747,[1]Sheet1!$A$2:$U$706,16,FALSE)</f>
        <v>#N/A</v>
      </c>
      <c r="AA747">
        <v>-99</v>
      </c>
      <c r="AB747">
        <v>-99</v>
      </c>
      <c r="AC747">
        <v>-99</v>
      </c>
      <c r="AD747" t="s">
        <v>52</v>
      </c>
      <c r="AE747">
        <v>14.7</v>
      </c>
      <c r="AF747">
        <v>18.41670285</v>
      </c>
      <c r="AG747">
        <v>2515663.3459999999</v>
      </c>
      <c r="AH747">
        <v>6861352.1189999999</v>
      </c>
      <c r="AI747">
        <v>200.744</v>
      </c>
      <c r="AJ747" t="s">
        <v>53</v>
      </c>
      <c r="AK747">
        <v>-99</v>
      </c>
      <c r="AL747" t="s">
        <v>54</v>
      </c>
      <c r="AM747" t="s">
        <v>55</v>
      </c>
      <c r="AN747">
        <v>0</v>
      </c>
      <c r="AO747">
        <v>3</v>
      </c>
      <c r="AP747">
        <v>-99</v>
      </c>
      <c r="AQ747">
        <v>-99</v>
      </c>
      <c r="AR747">
        <v>-99</v>
      </c>
      <c r="AS747">
        <v>-99</v>
      </c>
      <c r="AT747">
        <v>-99</v>
      </c>
      <c r="AV747">
        <v>-99</v>
      </c>
      <c r="AW747">
        <v>-99</v>
      </c>
      <c r="AX747">
        <v>-99</v>
      </c>
      <c r="AY747">
        <v>-99</v>
      </c>
      <c r="AZ747">
        <v>-99</v>
      </c>
      <c r="BA747">
        <v>-99</v>
      </c>
      <c r="BB747">
        <v>-99</v>
      </c>
      <c r="BC747">
        <v>-99</v>
      </c>
      <c r="BD747">
        <v>-99</v>
      </c>
      <c r="BE747">
        <v>-99</v>
      </c>
      <c r="BF747">
        <v>-99</v>
      </c>
      <c r="BG747">
        <v>-99</v>
      </c>
      <c r="BH747">
        <v>-99</v>
      </c>
      <c r="BJ747">
        <v>-99</v>
      </c>
      <c r="BK747">
        <v>-99</v>
      </c>
    </row>
    <row r="748" spans="1:63">
      <c r="A748">
        <v>7220</v>
      </c>
      <c r="B748" t="s">
        <v>496</v>
      </c>
      <c r="C748">
        <v>380</v>
      </c>
      <c r="D748" t="s">
        <v>543</v>
      </c>
      <c r="E748">
        <v>2</v>
      </c>
      <c r="F748">
        <v>2515673.66</v>
      </c>
      <c r="G748">
        <v>6861358.0599999996</v>
      </c>
      <c r="H748" s="2">
        <f t="shared" si="77"/>
        <v>23.435145202816152</v>
      </c>
      <c r="I748" s="2">
        <f t="shared" si="78"/>
        <v>81.821960189487356</v>
      </c>
      <c r="J748" s="2">
        <f t="shared" si="79"/>
        <v>0</v>
      </c>
      <c r="K748" s="2" t="e">
        <f t="shared" si="80"/>
        <v>#N/A</v>
      </c>
      <c r="L748" s="2" t="e">
        <f t="shared" ref="L748:L780" si="83">IF(AND(K748,OR(AJ748="O1",AJ748="O5")),1,0)</f>
        <v>#N/A</v>
      </c>
      <c r="M748">
        <v>206.56</v>
      </c>
      <c r="N748">
        <v>-99</v>
      </c>
      <c r="O748">
        <v>2009</v>
      </c>
      <c r="P748">
        <v>2</v>
      </c>
      <c r="Q748">
        <v>11</v>
      </c>
      <c r="R748">
        <v>329</v>
      </c>
      <c r="S748" s="2">
        <f t="shared" si="81"/>
        <v>85012.282604303196</v>
      </c>
      <c r="T748" s="2">
        <f t="shared" si="82"/>
        <v>27969040.976815753</v>
      </c>
      <c r="U748" s="3" t="e">
        <f>VLOOKUP($D748,[1]Sheet1!$A$2:$U$706,8,FALSE)</f>
        <v>#N/A</v>
      </c>
      <c r="V748" s="4" t="e">
        <v>#N/A</v>
      </c>
      <c r="W748" s="3" t="e">
        <f>VLOOKUP($D748,[1]Sheet1!$A$2:$U$706,9,FALSE)</f>
        <v>#N/A</v>
      </c>
      <c r="X748" s="3" t="e">
        <f>VLOOKUP($D748,[1]Sheet1!$A$2:$U$706,11,FALSE)</f>
        <v>#N/A</v>
      </c>
      <c r="Y748" s="3" t="e">
        <f>VLOOKUP($D748,[1]Sheet1!$A$2:$U$706,15,FALSE)</f>
        <v>#N/A</v>
      </c>
      <c r="Z748" s="3" t="e">
        <f>VLOOKUP($D748,[1]Sheet1!$A$2:$U$706,16,FALSE)</f>
        <v>#N/A</v>
      </c>
      <c r="AA748">
        <v>-99</v>
      </c>
      <c r="AB748">
        <v>-99</v>
      </c>
      <c r="AC748">
        <v>-99</v>
      </c>
      <c r="AD748" t="s">
        <v>52</v>
      </c>
      <c r="AE748">
        <v>22.79</v>
      </c>
      <c r="AF748">
        <v>26.04596888</v>
      </c>
      <c r="AG748">
        <v>2515673.9309999999</v>
      </c>
      <c r="AH748">
        <v>6861357.9800000004</v>
      </c>
      <c r="AI748">
        <v>207.59</v>
      </c>
      <c r="AJ748" t="s">
        <v>53</v>
      </c>
      <c r="AK748">
        <v>-99</v>
      </c>
      <c r="AL748" t="s">
        <v>54</v>
      </c>
      <c r="AM748" t="s">
        <v>55</v>
      </c>
      <c r="AN748">
        <v>0</v>
      </c>
      <c r="AO748">
        <v>3</v>
      </c>
      <c r="AP748">
        <v>-99</v>
      </c>
      <c r="AQ748">
        <v>-99</v>
      </c>
      <c r="AR748">
        <v>-99</v>
      </c>
      <c r="AS748">
        <v>-99</v>
      </c>
      <c r="AT748">
        <v>-99</v>
      </c>
      <c r="AV748">
        <v>-99</v>
      </c>
      <c r="AW748">
        <v>-99</v>
      </c>
      <c r="AX748">
        <v>-99</v>
      </c>
      <c r="AY748">
        <v>-99</v>
      </c>
      <c r="AZ748">
        <v>-99</v>
      </c>
      <c r="BA748">
        <v>-99</v>
      </c>
      <c r="BB748">
        <v>-99</v>
      </c>
      <c r="BC748">
        <v>-99</v>
      </c>
      <c r="BD748">
        <v>-99</v>
      </c>
      <c r="BE748">
        <v>-99</v>
      </c>
      <c r="BF748">
        <v>-99</v>
      </c>
      <c r="BG748">
        <v>-99</v>
      </c>
      <c r="BH748">
        <v>-99</v>
      </c>
      <c r="BJ748">
        <v>-99</v>
      </c>
      <c r="BK748">
        <v>-99</v>
      </c>
    </row>
    <row r="749" spans="1:63">
      <c r="A749">
        <v>7272</v>
      </c>
      <c r="B749" t="s">
        <v>496</v>
      </c>
      <c r="C749">
        <v>432</v>
      </c>
      <c r="D749" t="s">
        <v>604</v>
      </c>
      <c r="E749">
        <v>2</v>
      </c>
      <c r="F749">
        <v>2515693.09</v>
      </c>
      <c r="G749">
        <v>6861365.0300000003</v>
      </c>
      <c r="H749" s="2">
        <f t="shared" si="77"/>
        <v>43.990354789284225</v>
      </c>
      <c r="I749" s="2">
        <f t="shared" si="78"/>
        <v>79.927452640244695</v>
      </c>
      <c r="J749" s="2">
        <f t="shared" si="79"/>
        <v>0</v>
      </c>
      <c r="K749" s="2" t="e">
        <f t="shared" si="80"/>
        <v>#N/A</v>
      </c>
      <c r="L749" s="2" t="e">
        <f t="shared" si="83"/>
        <v>#N/A</v>
      </c>
      <c r="M749">
        <v>204.13</v>
      </c>
      <c r="N749">
        <v>-99</v>
      </c>
      <c r="O749">
        <v>2009</v>
      </c>
      <c r="P749">
        <v>2</v>
      </c>
      <c r="Q749">
        <v>11</v>
      </c>
      <c r="R749">
        <v>257</v>
      </c>
      <c r="S749" s="2">
        <f t="shared" si="81"/>
        <v>51874.763294238059</v>
      </c>
      <c r="T749" s="2">
        <f t="shared" si="82"/>
        <v>13331814.166619182</v>
      </c>
      <c r="U749" s="3" t="e">
        <f>VLOOKUP($D749,[1]Sheet1!$A$2:$U$706,8,FALSE)</f>
        <v>#N/A</v>
      </c>
      <c r="V749" s="4" t="e">
        <v>#N/A</v>
      </c>
      <c r="W749" s="3" t="e">
        <f>VLOOKUP($D749,[1]Sheet1!$A$2:$U$706,9,FALSE)</f>
        <v>#N/A</v>
      </c>
      <c r="X749" s="3" t="e">
        <f>VLOOKUP($D749,[1]Sheet1!$A$2:$U$706,11,FALSE)</f>
        <v>#N/A</v>
      </c>
      <c r="Y749" s="3" t="e">
        <f>VLOOKUP($D749,[1]Sheet1!$A$2:$U$706,15,FALSE)</f>
        <v>#N/A</v>
      </c>
      <c r="Z749" s="3" t="e">
        <f>VLOOKUP($D749,[1]Sheet1!$A$2:$U$706,16,FALSE)</f>
        <v>#N/A</v>
      </c>
      <c r="AA749">
        <v>-99</v>
      </c>
      <c r="AB749">
        <v>-99</v>
      </c>
      <c r="AC749">
        <v>-99</v>
      </c>
      <c r="AD749" t="s">
        <v>52</v>
      </c>
      <c r="AE749">
        <v>19.940000000000001</v>
      </c>
      <c r="AF749">
        <v>22.448737959999999</v>
      </c>
      <c r="AG749">
        <v>2515693.054</v>
      </c>
      <c r="AH749">
        <v>6861364.9819999998</v>
      </c>
      <c r="AI749">
        <v>204.49700000000001</v>
      </c>
      <c r="AJ749" t="s">
        <v>53</v>
      </c>
      <c r="AK749">
        <v>-99</v>
      </c>
      <c r="AL749" t="s">
        <v>54</v>
      </c>
      <c r="AM749" t="s">
        <v>55</v>
      </c>
      <c r="AN749">
        <v>0</v>
      </c>
      <c r="AO749">
        <v>3</v>
      </c>
      <c r="AP749">
        <v>-99</v>
      </c>
      <c r="AQ749">
        <v>-99</v>
      </c>
      <c r="AR749">
        <v>-99</v>
      </c>
      <c r="AS749">
        <v>-99</v>
      </c>
      <c r="AT749">
        <v>-99</v>
      </c>
      <c r="AV749">
        <v>-99</v>
      </c>
      <c r="AW749">
        <v>-99</v>
      </c>
      <c r="AX749">
        <v>-99</v>
      </c>
      <c r="AY749">
        <v>-99</v>
      </c>
      <c r="AZ749">
        <v>-99</v>
      </c>
      <c r="BA749">
        <v>-99</v>
      </c>
      <c r="BB749">
        <v>-99</v>
      </c>
      <c r="BC749">
        <v>-99</v>
      </c>
      <c r="BD749">
        <v>-99</v>
      </c>
      <c r="BE749">
        <v>-99</v>
      </c>
      <c r="BF749">
        <v>-99</v>
      </c>
      <c r="BG749">
        <v>-99</v>
      </c>
      <c r="BH749">
        <v>-99</v>
      </c>
      <c r="BJ749">
        <v>-99</v>
      </c>
      <c r="BK749">
        <v>-99</v>
      </c>
    </row>
    <row r="750" spans="1:63">
      <c r="A750">
        <v>7275</v>
      </c>
      <c r="B750" t="s">
        <v>496</v>
      </c>
      <c r="C750">
        <v>435</v>
      </c>
      <c r="D750" t="s">
        <v>608</v>
      </c>
      <c r="E750">
        <v>2</v>
      </c>
      <c r="F750">
        <v>2515688.59</v>
      </c>
      <c r="G750">
        <v>6861365.8799999999</v>
      </c>
      <c r="H750" s="2">
        <f t="shared" si="77"/>
        <v>40.271195269941458</v>
      </c>
      <c r="I750" s="2">
        <f t="shared" si="78"/>
        <v>82.59959643672137</v>
      </c>
      <c r="J750" s="2">
        <f t="shared" si="79"/>
        <v>0</v>
      </c>
      <c r="K750" s="2" t="e">
        <f t="shared" si="80"/>
        <v>#N/A</v>
      </c>
      <c r="L750" s="2" t="e">
        <f t="shared" si="83"/>
        <v>#N/A</v>
      </c>
      <c r="M750">
        <v>204.41</v>
      </c>
      <c r="N750">
        <v>-99</v>
      </c>
      <c r="O750">
        <v>2009</v>
      </c>
      <c r="P750">
        <v>2</v>
      </c>
      <c r="Q750">
        <v>11</v>
      </c>
      <c r="R750">
        <v>253</v>
      </c>
      <c r="S750" s="2">
        <f t="shared" si="81"/>
        <v>50272.551040907267</v>
      </c>
      <c r="T750" s="2">
        <f t="shared" si="82"/>
        <v>12718955.413349539</v>
      </c>
      <c r="U750" s="3" t="e">
        <f>VLOOKUP($D750,[1]Sheet1!$A$2:$U$706,8,FALSE)</f>
        <v>#N/A</v>
      </c>
      <c r="V750" s="4" t="e">
        <v>#N/A</v>
      </c>
      <c r="W750" s="3" t="e">
        <f>VLOOKUP($D750,[1]Sheet1!$A$2:$U$706,9,FALSE)</f>
        <v>#N/A</v>
      </c>
      <c r="X750" s="3" t="e">
        <f>VLOOKUP($D750,[1]Sheet1!$A$2:$U$706,11,FALSE)</f>
        <v>#N/A</v>
      </c>
      <c r="Y750" s="3" t="e">
        <f>VLOOKUP($D750,[1]Sheet1!$A$2:$U$706,15,FALSE)</f>
        <v>#N/A</v>
      </c>
      <c r="Z750" s="3" t="e">
        <f>VLOOKUP($D750,[1]Sheet1!$A$2:$U$706,16,FALSE)</f>
        <v>#N/A</v>
      </c>
      <c r="AA750">
        <v>-99</v>
      </c>
      <c r="AB750">
        <v>-99</v>
      </c>
      <c r="AC750">
        <v>-99</v>
      </c>
      <c r="AD750" t="s">
        <v>52</v>
      </c>
      <c r="AE750">
        <v>20.39</v>
      </c>
      <c r="AF750">
        <v>22.218222789999999</v>
      </c>
      <c r="AG750">
        <v>2515688.676</v>
      </c>
      <c r="AH750">
        <v>6861365.4780000001</v>
      </c>
      <c r="AI750">
        <v>205.10400000000001</v>
      </c>
      <c r="AJ750" t="s">
        <v>53</v>
      </c>
      <c r="AK750">
        <v>-99</v>
      </c>
      <c r="AL750" t="s">
        <v>54</v>
      </c>
      <c r="AM750" t="s">
        <v>55</v>
      </c>
      <c r="AN750">
        <v>0</v>
      </c>
      <c r="AO750">
        <v>3</v>
      </c>
      <c r="AP750">
        <v>-99</v>
      </c>
      <c r="AQ750">
        <v>-99</v>
      </c>
      <c r="AR750">
        <v>-99</v>
      </c>
      <c r="AS750">
        <v>-99</v>
      </c>
      <c r="AT750">
        <v>-99</v>
      </c>
      <c r="AV750">
        <v>-99</v>
      </c>
      <c r="AW750">
        <v>-99</v>
      </c>
      <c r="AX750">
        <v>-99</v>
      </c>
      <c r="AY750">
        <v>-99</v>
      </c>
      <c r="AZ750">
        <v>-99</v>
      </c>
      <c r="BA750">
        <v>-99</v>
      </c>
      <c r="BB750">
        <v>-99</v>
      </c>
      <c r="BC750">
        <v>-99</v>
      </c>
      <c r="BD750">
        <v>-99</v>
      </c>
      <c r="BE750">
        <v>-99</v>
      </c>
      <c r="BF750">
        <v>-99</v>
      </c>
      <c r="BG750">
        <v>-99</v>
      </c>
      <c r="BH750">
        <v>-99</v>
      </c>
      <c r="BJ750">
        <v>-99</v>
      </c>
      <c r="BK750">
        <v>-99</v>
      </c>
    </row>
    <row r="751" spans="1:63">
      <c r="A751">
        <v>7276</v>
      </c>
      <c r="B751" t="s">
        <v>496</v>
      </c>
      <c r="C751">
        <v>436</v>
      </c>
      <c r="D751" t="s">
        <v>609</v>
      </c>
      <c r="E751">
        <v>2</v>
      </c>
      <c r="F751">
        <v>2515690.44</v>
      </c>
      <c r="G751">
        <v>6861367.3600000003</v>
      </c>
      <c r="H751" s="2">
        <f t="shared" si="77"/>
        <v>42.573339703608823</v>
      </c>
      <c r="I751" s="2">
        <f t="shared" si="78"/>
        <v>83.159088177681113</v>
      </c>
      <c r="J751" s="2">
        <f t="shared" si="79"/>
        <v>0</v>
      </c>
      <c r="K751" s="2" t="e">
        <f t="shared" si="80"/>
        <v>#N/A</v>
      </c>
      <c r="L751" s="2" t="e">
        <f t="shared" si="83"/>
        <v>#N/A</v>
      </c>
      <c r="M751">
        <v>197.3</v>
      </c>
      <c r="N751">
        <v>-99</v>
      </c>
      <c r="O751">
        <v>2009</v>
      </c>
      <c r="P751">
        <v>2</v>
      </c>
      <c r="Q751">
        <v>11</v>
      </c>
      <c r="R751">
        <v>132</v>
      </c>
      <c r="S751" s="2">
        <f t="shared" si="81"/>
        <v>13684.777599037139</v>
      </c>
      <c r="T751" s="2">
        <f t="shared" si="82"/>
        <v>1806390.6430729025</v>
      </c>
      <c r="U751" s="3" t="e">
        <f>VLOOKUP($D751,[1]Sheet1!$A$2:$U$706,8,FALSE)</f>
        <v>#N/A</v>
      </c>
      <c r="V751" s="4" t="e">
        <v>#N/A</v>
      </c>
      <c r="W751" s="3" t="e">
        <f>VLOOKUP($D751,[1]Sheet1!$A$2:$U$706,9,FALSE)</f>
        <v>#N/A</v>
      </c>
      <c r="X751" s="3" t="e">
        <f>VLOOKUP($D751,[1]Sheet1!$A$2:$U$706,11,FALSE)</f>
        <v>#N/A</v>
      </c>
      <c r="Y751" s="3" t="e">
        <f>VLOOKUP($D751,[1]Sheet1!$A$2:$U$706,15,FALSE)</f>
        <v>#N/A</v>
      </c>
      <c r="Z751" s="3" t="e">
        <f>VLOOKUP($D751,[1]Sheet1!$A$2:$U$706,16,FALSE)</f>
        <v>#N/A</v>
      </c>
      <c r="AA751">
        <v>-99</v>
      </c>
      <c r="AB751">
        <v>-99</v>
      </c>
      <c r="AC751">
        <v>-99</v>
      </c>
      <c r="AD751" t="s">
        <v>52</v>
      </c>
      <c r="AE751">
        <v>13.25</v>
      </c>
      <c r="AF751">
        <v>13.083063129999999</v>
      </c>
      <c r="AG751">
        <v>2515690.219</v>
      </c>
      <c r="AH751">
        <v>6861367.2860000003</v>
      </c>
      <c r="AI751">
        <v>200.27699999999999</v>
      </c>
      <c r="AJ751" t="s">
        <v>258</v>
      </c>
      <c r="AK751">
        <v>-99</v>
      </c>
      <c r="AL751" t="s">
        <v>54</v>
      </c>
      <c r="AM751" t="s">
        <v>55</v>
      </c>
      <c r="AN751">
        <v>0</v>
      </c>
      <c r="AO751">
        <v>3</v>
      </c>
      <c r="AP751">
        <v>-99</v>
      </c>
      <c r="AQ751">
        <v>-99</v>
      </c>
      <c r="AR751">
        <v>-99</v>
      </c>
      <c r="AS751">
        <v>-99</v>
      </c>
      <c r="AT751">
        <v>-99</v>
      </c>
      <c r="AV751">
        <v>-99</v>
      </c>
      <c r="AW751">
        <v>-99</v>
      </c>
      <c r="AX751">
        <v>-99</v>
      </c>
      <c r="AY751">
        <v>-99</v>
      </c>
      <c r="AZ751">
        <v>-99</v>
      </c>
      <c r="BA751">
        <v>-99</v>
      </c>
      <c r="BB751">
        <v>-99</v>
      </c>
      <c r="BC751">
        <v>-99</v>
      </c>
      <c r="BD751">
        <v>-99</v>
      </c>
      <c r="BE751">
        <v>-99</v>
      </c>
      <c r="BF751">
        <v>-99</v>
      </c>
      <c r="BG751">
        <v>-99</v>
      </c>
      <c r="BH751">
        <v>-99</v>
      </c>
      <c r="BJ751">
        <v>-99</v>
      </c>
      <c r="BK751">
        <v>-99</v>
      </c>
    </row>
    <row r="752" spans="1:63">
      <c r="A752">
        <v>7277</v>
      </c>
      <c r="B752" t="s">
        <v>496</v>
      </c>
      <c r="C752">
        <v>437</v>
      </c>
      <c r="D752" t="s">
        <v>610</v>
      </c>
      <c r="E752">
        <v>2</v>
      </c>
      <c r="F752">
        <v>2515717.77</v>
      </c>
      <c r="G752">
        <v>6861332.5499999998</v>
      </c>
      <c r="H752" s="2">
        <f t="shared" si="77"/>
        <v>52.631389831973834</v>
      </c>
      <c r="I752" s="2">
        <f t="shared" si="78"/>
        <v>40.060357017057854</v>
      </c>
      <c r="J752" s="2">
        <f t="shared" si="79"/>
        <v>0</v>
      </c>
      <c r="K752" s="2" t="e">
        <f t="shared" si="80"/>
        <v>#N/A</v>
      </c>
      <c r="L752" s="2" t="e">
        <f t="shared" si="83"/>
        <v>#N/A</v>
      </c>
      <c r="M752">
        <v>204.68</v>
      </c>
      <c r="N752">
        <v>-99</v>
      </c>
      <c r="O752">
        <v>2009</v>
      </c>
      <c r="P752">
        <v>2</v>
      </c>
      <c r="Q752">
        <v>11</v>
      </c>
      <c r="R752">
        <v>212</v>
      </c>
      <c r="S752" s="2">
        <f t="shared" si="81"/>
        <v>35298.935055734917</v>
      </c>
      <c r="T752" s="2">
        <f t="shared" si="82"/>
        <v>7483374.2318158029</v>
      </c>
      <c r="U752" s="3" t="e">
        <f>VLOOKUP($D752,[1]Sheet1!$A$2:$U$706,8,FALSE)</f>
        <v>#N/A</v>
      </c>
      <c r="V752" s="4" t="e">
        <v>#N/A</v>
      </c>
      <c r="W752" s="3" t="e">
        <f>VLOOKUP($D752,[1]Sheet1!$A$2:$U$706,9,FALSE)</f>
        <v>#N/A</v>
      </c>
      <c r="X752" s="3" t="e">
        <f>VLOOKUP($D752,[1]Sheet1!$A$2:$U$706,11,FALSE)</f>
        <v>#N/A</v>
      </c>
      <c r="Y752" s="3" t="e">
        <f>VLOOKUP($D752,[1]Sheet1!$A$2:$U$706,15,FALSE)</f>
        <v>#N/A</v>
      </c>
      <c r="Z752" s="3" t="e">
        <f>VLOOKUP($D752,[1]Sheet1!$A$2:$U$706,16,FALSE)</f>
        <v>#N/A</v>
      </c>
      <c r="AA752">
        <v>-99</v>
      </c>
      <c r="AB752">
        <v>-99</v>
      </c>
      <c r="AC752">
        <v>-99</v>
      </c>
      <c r="AD752" t="s">
        <v>52</v>
      </c>
      <c r="AE752">
        <v>19.64</v>
      </c>
      <c r="AF752">
        <v>19.627165260000002</v>
      </c>
      <c r="AG752">
        <v>2515717.9350000001</v>
      </c>
      <c r="AH752">
        <v>6861332.7019999996</v>
      </c>
      <c r="AI752">
        <v>205.80099999999999</v>
      </c>
      <c r="AJ752" t="s">
        <v>53</v>
      </c>
      <c r="AK752">
        <v>-99</v>
      </c>
      <c r="AL752" t="s">
        <v>54</v>
      </c>
      <c r="AM752" t="s">
        <v>55</v>
      </c>
      <c r="AN752">
        <v>0</v>
      </c>
      <c r="AO752">
        <v>3</v>
      </c>
      <c r="AP752">
        <v>-99</v>
      </c>
      <c r="AQ752">
        <v>-99</v>
      </c>
      <c r="AR752">
        <v>-99</v>
      </c>
      <c r="AS752">
        <v>-99</v>
      </c>
      <c r="AT752">
        <v>-99</v>
      </c>
      <c r="AV752">
        <v>-99</v>
      </c>
      <c r="AW752">
        <v>-99</v>
      </c>
      <c r="AX752">
        <v>-99</v>
      </c>
      <c r="AY752">
        <v>-99</v>
      </c>
      <c r="AZ752">
        <v>-99</v>
      </c>
      <c r="BA752">
        <v>-99</v>
      </c>
      <c r="BB752">
        <v>-99</v>
      </c>
      <c r="BC752">
        <v>-99</v>
      </c>
      <c r="BD752">
        <v>-99</v>
      </c>
      <c r="BE752">
        <v>-99</v>
      </c>
      <c r="BF752">
        <v>-99</v>
      </c>
      <c r="BG752">
        <v>-99</v>
      </c>
      <c r="BH752">
        <v>-99</v>
      </c>
      <c r="BJ752">
        <v>-99</v>
      </c>
      <c r="BK752">
        <v>-99</v>
      </c>
    </row>
    <row r="753" spans="1:63">
      <c r="A753">
        <v>7279</v>
      </c>
      <c r="B753" t="s">
        <v>496</v>
      </c>
      <c r="C753">
        <v>439</v>
      </c>
      <c r="D753" t="s">
        <v>612</v>
      </c>
      <c r="E753">
        <v>2</v>
      </c>
      <c r="F753">
        <v>2515717.8199999998</v>
      </c>
      <c r="G753">
        <v>6861334.6799999997</v>
      </c>
      <c r="H753" s="2">
        <f t="shared" si="77"/>
        <v>53.576882118617313</v>
      </c>
      <c r="I753" s="2">
        <f t="shared" si="78"/>
        <v>41.969661690336309</v>
      </c>
      <c r="J753" s="2">
        <f t="shared" si="79"/>
        <v>0</v>
      </c>
      <c r="K753" s="2" t="e">
        <f t="shared" si="80"/>
        <v>#N/A</v>
      </c>
      <c r="L753" s="2" t="e">
        <f t="shared" si="83"/>
        <v>#N/A</v>
      </c>
      <c r="M753">
        <v>204.4</v>
      </c>
      <c r="N753">
        <v>-99</v>
      </c>
      <c r="O753">
        <v>2009</v>
      </c>
      <c r="P753">
        <v>2</v>
      </c>
      <c r="Q753">
        <v>11</v>
      </c>
      <c r="R753">
        <v>205</v>
      </c>
      <c r="S753" s="2">
        <f t="shared" si="81"/>
        <v>33006.357816777767</v>
      </c>
      <c r="T753" s="2">
        <f t="shared" si="82"/>
        <v>6766303.3524394426</v>
      </c>
      <c r="U753" s="3" t="e">
        <f>VLOOKUP($D753,[1]Sheet1!$A$2:$U$706,8,FALSE)</f>
        <v>#N/A</v>
      </c>
      <c r="V753" s="4" t="e">
        <v>#N/A</v>
      </c>
      <c r="W753" s="3" t="e">
        <f>VLOOKUP($D753,[1]Sheet1!$A$2:$U$706,9,FALSE)</f>
        <v>#N/A</v>
      </c>
      <c r="X753" s="3" t="e">
        <f>VLOOKUP($D753,[1]Sheet1!$A$2:$U$706,11,FALSE)</f>
        <v>#N/A</v>
      </c>
      <c r="Y753" s="3" t="e">
        <f>VLOOKUP($D753,[1]Sheet1!$A$2:$U$706,15,FALSE)</f>
        <v>#N/A</v>
      </c>
      <c r="Z753" s="3" t="e">
        <f>VLOOKUP($D753,[1]Sheet1!$A$2:$U$706,16,FALSE)</f>
        <v>#N/A</v>
      </c>
      <c r="AA753">
        <v>-99</v>
      </c>
      <c r="AB753">
        <v>-99</v>
      </c>
      <c r="AC753">
        <v>-99</v>
      </c>
      <c r="AD753" t="s">
        <v>52</v>
      </c>
      <c r="AE753">
        <v>19.54</v>
      </c>
      <c r="AF753">
        <v>19.13922226</v>
      </c>
      <c r="AG753">
        <v>2515718.0380000002</v>
      </c>
      <c r="AH753">
        <v>6861335.1699999999</v>
      </c>
      <c r="AI753">
        <v>205.82400000000001</v>
      </c>
      <c r="AJ753" t="s">
        <v>53</v>
      </c>
      <c r="AK753">
        <v>-99</v>
      </c>
      <c r="AL753" t="s">
        <v>54</v>
      </c>
      <c r="AM753" t="s">
        <v>55</v>
      </c>
      <c r="AN753">
        <v>0</v>
      </c>
      <c r="AO753">
        <v>3</v>
      </c>
      <c r="AP753">
        <v>-99</v>
      </c>
      <c r="AQ753">
        <v>-99</v>
      </c>
      <c r="AR753">
        <v>-99</v>
      </c>
      <c r="AS753">
        <v>-99</v>
      </c>
      <c r="AT753">
        <v>-99</v>
      </c>
      <c r="AV753">
        <v>-99</v>
      </c>
      <c r="AW753">
        <v>-99</v>
      </c>
      <c r="AX753">
        <v>-99</v>
      </c>
      <c r="AY753">
        <v>-99</v>
      </c>
      <c r="AZ753">
        <v>-99</v>
      </c>
      <c r="BA753">
        <v>-99</v>
      </c>
      <c r="BB753">
        <v>-99</v>
      </c>
      <c r="BC753">
        <v>-99</v>
      </c>
      <c r="BD753">
        <v>-99</v>
      </c>
      <c r="BE753">
        <v>-99</v>
      </c>
      <c r="BF753">
        <v>-99</v>
      </c>
      <c r="BG753">
        <v>-99</v>
      </c>
      <c r="BH753">
        <v>-99</v>
      </c>
      <c r="BJ753">
        <v>-99</v>
      </c>
      <c r="BK753">
        <v>-99</v>
      </c>
    </row>
    <row r="754" spans="1:63">
      <c r="A754">
        <v>7280</v>
      </c>
      <c r="B754" t="s">
        <v>496</v>
      </c>
      <c r="C754">
        <v>440</v>
      </c>
      <c r="D754" t="s">
        <v>613</v>
      </c>
      <c r="E754">
        <v>2</v>
      </c>
      <c r="F754">
        <v>2515715.2000000002</v>
      </c>
      <c r="G754">
        <v>6861336.1299999999</v>
      </c>
      <c r="H754" s="2">
        <f t="shared" si="77"/>
        <v>51.815152196504769</v>
      </c>
      <c r="I754" s="2">
        <f t="shared" si="78"/>
        <v>44.391067827319333</v>
      </c>
      <c r="J754" s="2">
        <f t="shared" si="79"/>
        <v>0</v>
      </c>
      <c r="K754" s="2" t="e">
        <f t="shared" si="80"/>
        <v>#N/A</v>
      </c>
      <c r="L754" s="2" t="e">
        <f t="shared" si="83"/>
        <v>#N/A</v>
      </c>
      <c r="M754">
        <v>207.11</v>
      </c>
      <c r="N754">
        <v>-99</v>
      </c>
      <c r="O754">
        <v>2009</v>
      </c>
      <c r="P754">
        <v>2</v>
      </c>
      <c r="Q754">
        <v>11</v>
      </c>
      <c r="R754">
        <v>287</v>
      </c>
      <c r="S754" s="2">
        <f t="shared" si="81"/>
        <v>64692.461320884417</v>
      </c>
      <c r="T754" s="2">
        <f t="shared" si="82"/>
        <v>18566736.399093829</v>
      </c>
      <c r="U754" s="3" t="e">
        <f>VLOOKUP($D754,[1]Sheet1!$A$2:$U$706,8,FALSE)</f>
        <v>#N/A</v>
      </c>
      <c r="V754" s="4" t="e">
        <v>#N/A</v>
      </c>
      <c r="W754" s="3" t="e">
        <f>VLOOKUP($D754,[1]Sheet1!$A$2:$U$706,9,FALSE)</f>
        <v>#N/A</v>
      </c>
      <c r="X754" s="3" t="e">
        <f>VLOOKUP($D754,[1]Sheet1!$A$2:$U$706,11,FALSE)</f>
        <v>#N/A</v>
      </c>
      <c r="Y754" s="3" t="e">
        <f>VLOOKUP($D754,[1]Sheet1!$A$2:$U$706,15,FALSE)</f>
        <v>#N/A</v>
      </c>
      <c r="Z754" s="3" t="e">
        <f>VLOOKUP($D754,[1]Sheet1!$A$2:$U$706,16,FALSE)</f>
        <v>#N/A</v>
      </c>
      <c r="AA754">
        <v>-99</v>
      </c>
      <c r="AB754">
        <v>-99</v>
      </c>
      <c r="AC754">
        <v>-99</v>
      </c>
      <c r="AD754" t="s">
        <v>52</v>
      </c>
      <c r="AE754">
        <v>22.35</v>
      </c>
      <c r="AF754">
        <v>24.067193639999999</v>
      </c>
      <c r="AG754">
        <v>2515715.3829999999</v>
      </c>
      <c r="AH754">
        <v>6861336.0369999995</v>
      </c>
      <c r="AI754">
        <v>208.54499999999999</v>
      </c>
      <c r="AJ754" t="s">
        <v>53</v>
      </c>
      <c r="AK754">
        <v>-99</v>
      </c>
      <c r="AL754" t="s">
        <v>54</v>
      </c>
      <c r="AM754" t="s">
        <v>55</v>
      </c>
      <c r="AN754">
        <v>0</v>
      </c>
      <c r="AO754">
        <v>3</v>
      </c>
      <c r="AP754">
        <v>-99</v>
      </c>
      <c r="AQ754">
        <v>-99</v>
      </c>
      <c r="AR754">
        <v>-99</v>
      </c>
      <c r="AS754">
        <v>-99</v>
      </c>
      <c r="AT754">
        <v>-99</v>
      </c>
      <c r="AV754">
        <v>-99</v>
      </c>
      <c r="AW754">
        <v>-99</v>
      </c>
      <c r="AX754">
        <v>-99</v>
      </c>
      <c r="AY754">
        <v>-99</v>
      </c>
      <c r="AZ754">
        <v>-99</v>
      </c>
      <c r="BA754">
        <v>-99</v>
      </c>
      <c r="BB754">
        <v>-99</v>
      </c>
      <c r="BC754">
        <v>-99</v>
      </c>
      <c r="BD754">
        <v>-99</v>
      </c>
      <c r="BE754">
        <v>-99</v>
      </c>
      <c r="BF754">
        <v>-99</v>
      </c>
      <c r="BG754">
        <v>-99</v>
      </c>
      <c r="BH754">
        <v>-99</v>
      </c>
      <c r="BJ754">
        <v>-99</v>
      </c>
      <c r="BK754">
        <v>-99</v>
      </c>
    </row>
    <row r="755" spans="1:63">
      <c r="A755">
        <v>7283</v>
      </c>
      <c r="B755" t="s">
        <v>496</v>
      </c>
      <c r="C755">
        <v>443</v>
      </c>
      <c r="D755" t="s">
        <v>616</v>
      </c>
      <c r="E755">
        <v>2</v>
      </c>
      <c r="F755">
        <v>2515713</v>
      </c>
      <c r="G755">
        <v>6861337.4000000004</v>
      </c>
      <c r="H755" s="2">
        <f t="shared" si="77"/>
        <v>50.358000257470678</v>
      </c>
      <c r="I755" s="2">
        <f t="shared" si="78"/>
        <v>46.471838893203042</v>
      </c>
      <c r="J755" s="2">
        <f t="shared" si="79"/>
        <v>0</v>
      </c>
      <c r="K755" s="2" t="e">
        <f t="shared" si="80"/>
        <v>#N/A</v>
      </c>
      <c r="L755" s="2" t="e">
        <f t="shared" si="83"/>
        <v>#N/A</v>
      </c>
      <c r="M755">
        <v>204.34</v>
      </c>
      <c r="N755">
        <v>-99</v>
      </c>
      <c r="O755">
        <v>2009</v>
      </c>
      <c r="P755">
        <v>2</v>
      </c>
      <c r="Q755">
        <v>11</v>
      </c>
      <c r="R755">
        <v>214</v>
      </c>
      <c r="S755" s="2">
        <f t="shared" si="81"/>
        <v>35968.094290949542</v>
      </c>
      <c r="T755" s="2">
        <f t="shared" si="82"/>
        <v>7697172.1782632023</v>
      </c>
      <c r="U755" s="3" t="e">
        <f>VLOOKUP($D755,[1]Sheet1!$A$2:$U$706,8,FALSE)</f>
        <v>#N/A</v>
      </c>
      <c r="V755" s="4" t="e">
        <v>#N/A</v>
      </c>
      <c r="W755" s="3" t="e">
        <f>VLOOKUP($D755,[1]Sheet1!$A$2:$U$706,9,FALSE)</f>
        <v>#N/A</v>
      </c>
      <c r="X755" s="3" t="e">
        <f>VLOOKUP($D755,[1]Sheet1!$A$2:$U$706,11,FALSE)</f>
        <v>#N/A</v>
      </c>
      <c r="Y755" s="3" t="e">
        <f>VLOOKUP($D755,[1]Sheet1!$A$2:$U$706,15,FALSE)</f>
        <v>#N/A</v>
      </c>
      <c r="Z755" s="3" t="e">
        <f>VLOOKUP($D755,[1]Sheet1!$A$2:$U$706,16,FALSE)</f>
        <v>#N/A</v>
      </c>
      <c r="AA755">
        <v>-99</v>
      </c>
      <c r="AB755">
        <v>-99</v>
      </c>
      <c r="AC755">
        <v>-99</v>
      </c>
      <c r="AD755" t="s">
        <v>52</v>
      </c>
      <c r="AE755">
        <v>19.8</v>
      </c>
      <c r="AF755">
        <v>19.763968240000001</v>
      </c>
      <c r="AG755">
        <v>2515712.8870000001</v>
      </c>
      <c r="AH755">
        <v>6861337.5379999997</v>
      </c>
      <c r="AI755">
        <v>205.285</v>
      </c>
      <c r="AJ755" t="s">
        <v>53</v>
      </c>
      <c r="AK755">
        <v>-99</v>
      </c>
      <c r="AL755" t="s">
        <v>54</v>
      </c>
      <c r="AM755" t="s">
        <v>55</v>
      </c>
      <c r="AN755">
        <v>0</v>
      </c>
      <c r="AO755">
        <v>3</v>
      </c>
      <c r="AP755">
        <v>-99</v>
      </c>
      <c r="AQ755">
        <v>-99</v>
      </c>
      <c r="AR755">
        <v>-99</v>
      </c>
      <c r="AS755">
        <v>-99</v>
      </c>
      <c r="AT755">
        <v>-99</v>
      </c>
      <c r="AV755">
        <v>-99</v>
      </c>
      <c r="AW755">
        <v>-99</v>
      </c>
      <c r="AX755">
        <v>-99</v>
      </c>
      <c r="AY755">
        <v>-99</v>
      </c>
      <c r="AZ755">
        <v>-99</v>
      </c>
      <c r="BA755">
        <v>-99</v>
      </c>
      <c r="BB755">
        <v>-99</v>
      </c>
      <c r="BC755">
        <v>-99</v>
      </c>
      <c r="BD755">
        <v>-99</v>
      </c>
      <c r="BE755">
        <v>-99</v>
      </c>
      <c r="BF755">
        <v>-99</v>
      </c>
      <c r="BG755">
        <v>-99</v>
      </c>
      <c r="BH755">
        <v>-99</v>
      </c>
      <c r="BJ755">
        <v>-99</v>
      </c>
      <c r="BK755">
        <v>-99</v>
      </c>
    </row>
    <row r="756" spans="1:63">
      <c r="A756">
        <v>7284</v>
      </c>
      <c r="B756" t="s">
        <v>496</v>
      </c>
      <c r="C756">
        <v>444</v>
      </c>
      <c r="D756" t="s">
        <v>617</v>
      </c>
      <c r="E756">
        <v>2</v>
      </c>
      <c r="F756">
        <v>2515715.13</v>
      </c>
      <c r="G756">
        <v>6861339.3899999997</v>
      </c>
      <c r="H756" s="2">
        <f t="shared" si="77"/>
        <v>53.129446184322319</v>
      </c>
      <c r="I756" s="2">
        <f t="shared" si="78"/>
        <v>47.375214491304035</v>
      </c>
      <c r="J756" s="2">
        <f t="shared" si="79"/>
        <v>0</v>
      </c>
      <c r="K756" s="2" t="e">
        <f t="shared" si="80"/>
        <v>#N/A</v>
      </c>
      <c r="L756" s="2" t="e">
        <f t="shared" si="83"/>
        <v>#N/A</v>
      </c>
      <c r="M756">
        <v>205.32</v>
      </c>
      <c r="N756">
        <v>-99</v>
      </c>
      <c r="O756">
        <v>2009</v>
      </c>
      <c r="P756">
        <v>2</v>
      </c>
      <c r="Q756">
        <v>11</v>
      </c>
      <c r="R756">
        <v>294</v>
      </c>
      <c r="S756" s="2">
        <f t="shared" si="81"/>
        <v>67886.675651421843</v>
      </c>
      <c r="T756" s="2">
        <f t="shared" si="82"/>
        <v>19958682.641518023</v>
      </c>
      <c r="U756" s="3" t="e">
        <f>VLOOKUP($D756,[1]Sheet1!$A$2:$U$706,8,FALSE)</f>
        <v>#N/A</v>
      </c>
      <c r="V756" s="4" t="e">
        <v>#N/A</v>
      </c>
      <c r="W756" s="3" t="e">
        <f>VLOOKUP($D756,[1]Sheet1!$A$2:$U$706,9,FALSE)</f>
        <v>#N/A</v>
      </c>
      <c r="X756" s="3" t="e">
        <f>VLOOKUP($D756,[1]Sheet1!$A$2:$U$706,11,FALSE)</f>
        <v>#N/A</v>
      </c>
      <c r="Y756" s="3" t="e">
        <f>VLOOKUP($D756,[1]Sheet1!$A$2:$U$706,15,FALSE)</f>
        <v>#N/A</v>
      </c>
      <c r="Z756" s="3" t="e">
        <f>VLOOKUP($D756,[1]Sheet1!$A$2:$U$706,16,FALSE)</f>
        <v>#N/A</v>
      </c>
      <c r="AA756">
        <v>-99</v>
      </c>
      <c r="AB756">
        <v>-99</v>
      </c>
      <c r="AC756">
        <v>-99</v>
      </c>
      <c r="AD756" t="s">
        <v>52</v>
      </c>
      <c r="AE756">
        <v>20.67</v>
      </c>
      <c r="AF756">
        <v>24.418753379999998</v>
      </c>
      <c r="AG756">
        <v>2515715.3509999998</v>
      </c>
      <c r="AH756">
        <v>6861339.4800000004</v>
      </c>
      <c r="AI756">
        <v>206.04</v>
      </c>
      <c r="AJ756" t="s">
        <v>53</v>
      </c>
      <c r="AK756">
        <v>-99</v>
      </c>
      <c r="AL756" t="s">
        <v>54</v>
      </c>
      <c r="AM756" t="s">
        <v>55</v>
      </c>
      <c r="AN756">
        <v>0</v>
      </c>
      <c r="AO756">
        <v>3</v>
      </c>
      <c r="AP756">
        <v>-99</v>
      </c>
      <c r="AQ756">
        <v>-99</v>
      </c>
      <c r="AR756">
        <v>-99</v>
      </c>
      <c r="AS756">
        <v>-99</v>
      </c>
      <c r="AT756">
        <v>-99</v>
      </c>
      <c r="AV756">
        <v>-99</v>
      </c>
      <c r="AW756">
        <v>-99</v>
      </c>
      <c r="AX756">
        <v>-99</v>
      </c>
      <c r="AY756">
        <v>-99</v>
      </c>
      <c r="AZ756">
        <v>-99</v>
      </c>
      <c r="BA756">
        <v>-99</v>
      </c>
      <c r="BB756">
        <v>-99</v>
      </c>
      <c r="BC756">
        <v>-99</v>
      </c>
      <c r="BD756">
        <v>-99</v>
      </c>
      <c r="BE756">
        <v>-99</v>
      </c>
      <c r="BF756">
        <v>-99</v>
      </c>
      <c r="BG756">
        <v>-99</v>
      </c>
      <c r="BH756">
        <v>-99</v>
      </c>
      <c r="BJ756">
        <v>-99</v>
      </c>
      <c r="BK756">
        <v>-99</v>
      </c>
    </row>
    <row r="757" spans="1:63">
      <c r="A757">
        <v>7286</v>
      </c>
      <c r="B757" t="s">
        <v>496</v>
      </c>
      <c r="C757">
        <v>446</v>
      </c>
      <c r="D757" t="s">
        <v>619</v>
      </c>
      <c r="E757">
        <v>2</v>
      </c>
      <c r="F757">
        <v>2515715.8199999998</v>
      </c>
      <c r="G757">
        <v>6861340.9400000004</v>
      </c>
      <c r="H757" s="2">
        <f t="shared" si="77"/>
        <v>54.409856863339918</v>
      </c>
      <c r="I757" s="2">
        <f t="shared" si="78"/>
        <v>48.488384961308626</v>
      </c>
      <c r="J757" s="2">
        <f t="shared" si="79"/>
        <v>0</v>
      </c>
      <c r="K757" s="2" t="e">
        <f t="shared" si="80"/>
        <v>#N/A</v>
      </c>
      <c r="L757" s="2" t="e">
        <f t="shared" si="83"/>
        <v>#N/A</v>
      </c>
      <c r="M757">
        <v>203.62</v>
      </c>
      <c r="N757">
        <v>-99</v>
      </c>
      <c r="O757">
        <v>2009</v>
      </c>
      <c r="P757">
        <v>2</v>
      </c>
      <c r="Q757">
        <v>11</v>
      </c>
      <c r="R757">
        <v>204</v>
      </c>
      <c r="S757" s="2">
        <f t="shared" si="81"/>
        <v>32685.129967948207</v>
      </c>
      <c r="T757" s="2">
        <f t="shared" si="82"/>
        <v>6667766.5134614343</v>
      </c>
      <c r="U757" s="3" t="e">
        <f>VLOOKUP($D757,[1]Sheet1!$A$2:$U$706,8,FALSE)</f>
        <v>#N/A</v>
      </c>
      <c r="V757" s="4" t="e">
        <v>#N/A</v>
      </c>
      <c r="W757" s="3" t="e">
        <f>VLOOKUP($D757,[1]Sheet1!$A$2:$U$706,9,FALSE)</f>
        <v>#N/A</v>
      </c>
      <c r="X757" s="3" t="e">
        <f>VLOOKUP($D757,[1]Sheet1!$A$2:$U$706,11,FALSE)</f>
        <v>#N/A</v>
      </c>
      <c r="Y757" s="3" t="e">
        <f>VLOOKUP($D757,[1]Sheet1!$A$2:$U$706,15,FALSE)</f>
        <v>#N/A</v>
      </c>
      <c r="Z757" s="3" t="e">
        <f>VLOOKUP($D757,[1]Sheet1!$A$2:$U$706,16,FALSE)</f>
        <v>#N/A</v>
      </c>
      <c r="AA757">
        <v>-99</v>
      </c>
      <c r="AB757">
        <v>-99</v>
      </c>
      <c r="AC757">
        <v>-99</v>
      </c>
      <c r="AD757" t="s">
        <v>52</v>
      </c>
      <c r="AE757">
        <v>18.86</v>
      </c>
      <c r="AF757">
        <v>19.068336380000002</v>
      </c>
      <c r="AG757">
        <v>2515716.12</v>
      </c>
      <c r="AH757">
        <v>6861340.8130000001</v>
      </c>
      <c r="AI757">
        <v>204.97499999999999</v>
      </c>
      <c r="AJ757" t="s">
        <v>53</v>
      </c>
      <c r="AK757">
        <v>-99</v>
      </c>
      <c r="AL757" t="s">
        <v>54</v>
      </c>
      <c r="AM757" t="s">
        <v>55</v>
      </c>
      <c r="AN757">
        <v>0</v>
      </c>
      <c r="AO757">
        <v>3</v>
      </c>
      <c r="AP757">
        <v>-99</v>
      </c>
      <c r="AQ757">
        <v>-99</v>
      </c>
      <c r="AR757">
        <v>-99</v>
      </c>
      <c r="AS757">
        <v>-99</v>
      </c>
      <c r="AT757">
        <v>-99</v>
      </c>
      <c r="AV757">
        <v>-99</v>
      </c>
      <c r="AW757">
        <v>-99</v>
      </c>
      <c r="AX757">
        <v>-99</v>
      </c>
      <c r="AY757">
        <v>-99</v>
      </c>
      <c r="AZ757">
        <v>-99</v>
      </c>
      <c r="BA757">
        <v>-99</v>
      </c>
      <c r="BB757">
        <v>-99</v>
      </c>
      <c r="BC757">
        <v>-99</v>
      </c>
      <c r="BD757">
        <v>-99</v>
      </c>
      <c r="BE757">
        <v>-99</v>
      </c>
      <c r="BF757">
        <v>-99</v>
      </c>
      <c r="BG757">
        <v>-99</v>
      </c>
      <c r="BH757">
        <v>-99</v>
      </c>
      <c r="BJ757">
        <v>-99</v>
      </c>
      <c r="BK757">
        <v>-99</v>
      </c>
    </row>
    <row r="758" spans="1:63">
      <c r="A758">
        <v>7291</v>
      </c>
      <c r="B758" t="s">
        <v>496</v>
      </c>
      <c r="C758">
        <v>452</v>
      </c>
      <c r="D758" t="s">
        <v>627</v>
      </c>
      <c r="E758">
        <v>2</v>
      </c>
      <c r="F758">
        <v>2515707.52</v>
      </c>
      <c r="G758">
        <v>6861348.7199999997</v>
      </c>
      <c r="H758" s="2">
        <f t="shared" si="77"/>
        <v>50.175472307163794</v>
      </c>
      <c r="I758" s="2">
        <f t="shared" si="78"/>
        <v>59.047191116215124</v>
      </c>
      <c r="J758" s="2">
        <f t="shared" si="79"/>
        <v>0</v>
      </c>
      <c r="K758" s="2" t="e">
        <f t="shared" si="80"/>
        <v>#N/A</v>
      </c>
      <c r="L758" s="2" t="e">
        <f t="shared" si="83"/>
        <v>#N/A</v>
      </c>
      <c r="M758">
        <v>204.79</v>
      </c>
      <c r="N758">
        <v>-99</v>
      </c>
      <c r="O758">
        <v>2009</v>
      </c>
      <c r="P758">
        <v>2</v>
      </c>
      <c r="Q758">
        <v>11</v>
      </c>
      <c r="R758">
        <v>292</v>
      </c>
      <c r="S758" s="2">
        <f t="shared" si="81"/>
        <v>66966.189003920037</v>
      </c>
      <c r="T758" s="2">
        <f t="shared" si="82"/>
        <v>19554127.189144652</v>
      </c>
      <c r="U758" s="3" t="e">
        <f>VLOOKUP($D758,[1]Sheet1!$A$2:$U$706,8,FALSE)</f>
        <v>#N/A</v>
      </c>
      <c r="V758" s="4" t="e">
        <v>#N/A</v>
      </c>
      <c r="W758" s="3" t="e">
        <f>VLOOKUP($D758,[1]Sheet1!$A$2:$U$706,9,FALSE)</f>
        <v>#N/A</v>
      </c>
      <c r="X758" s="3" t="e">
        <f>VLOOKUP($D758,[1]Sheet1!$A$2:$U$706,11,FALSE)</f>
        <v>#N/A</v>
      </c>
      <c r="Y758" s="3" t="e">
        <f>VLOOKUP($D758,[1]Sheet1!$A$2:$U$706,15,FALSE)</f>
        <v>#N/A</v>
      </c>
      <c r="Z758" s="3" t="e">
        <f>VLOOKUP($D758,[1]Sheet1!$A$2:$U$706,16,FALSE)</f>
        <v>#N/A</v>
      </c>
      <c r="AA758">
        <v>-99</v>
      </c>
      <c r="AB758">
        <v>-99</v>
      </c>
      <c r="AC758">
        <v>-99</v>
      </c>
      <c r="AD758" t="s">
        <v>52</v>
      </c>
      <c r="AE758">
        <v>20.56</v>
      </c>
      <c r="AF758">
        <v>24.319253830000001</v>
      </c>
      <c r="AG758">
        <v>2515707.3670000001</v>
      </c>
      <c r="AH758">
        <v>6861348.7910000002</v>
      </c>
      <c r="AI758">
        <v>206.934</v>
      </c>
      <c r="AJ758" t="s">
        <v>53</v>
      </c>
      <c r="AK758">
        <v>-99</v>
      </c>
      <c r="AL758" t="s">
        <v>54</v>
      </c>
      <c r="AM758" t="s">
        <v>55</v>
      </c>
      <c r="AN758">
        <v>0</v>
      </c>
      <c r="AO758">
        <v>3</v>
      </c>
      <c r="AP758">
        <v>-99</v>
      </c>
      <c r="AQ758">
        <v>-99</v>
      </c>
      <c r="AR758">
        <v>-99</v>
      </c>
      <c r="AS758">
        <v>-99</v>
      </c>
      <c r="AT758">
        <v>-99</v>
      </c>
      <c r="AV758">
        <v>-99</v>
      </c>
      <c r="AW758">
        <v>-99</v>
      </c>
      <c r="AX758">
        <v>-99</v>
      </c>
      <c r="AY758">
        <v>-99</v>
      </c>
      <c r="AZ758">
        <v>-99</v>
      </c>
      <c r="BA758">
        <v>-99</v>
      </c>
      <c r="BB758">
        <v>-99</v>
      </c>
      <c r="BC758">
        <v>-99</v>
      </c>
      <c r="BD758">
        <v>-99</v>
      </c>
      <c r="BE758">
        <v>-99</v>
      </c>
      <c r="BF758">
        <v>-99</v>
      </c>
      <c r="BG758">
        <v>-99</v>
      </c>
      <c r="BH758">
        <v>-99</v>
      </c>
      <c r="BJ758">
        <v>-99</v>
      </c>
      <c r="BK758">
        <v>-99</v>
      </c>
    </row>
    <row r="759" spans="1:63">
      <c r="A759">
        <v>7294</v>
      </c>
      <c r="B759" t="s">
        <v>496</v>
      </c>
      <c r="C759">
        <v>455</v>
      </c>
      <c r="D759" t="s">
        <v>630</v>
      </c>
      <c r="E759">
        <v>2</v>
      </c>
      <c r="F759">
        <v>2515707.94</v>
      </c>
      <c r="G759">
        <v>6861354.8600000003</v>
      </c>
      <c r="H759" s="2">
        <f t="shared" si="77"/>
        <v>53.150997704991454</v>
      </c>
      <c r="I759" s="2">
        <f t="shared" si="78"/>
        <v>64.434421259260745</v>
      </c>
      <c r="J759" s="2">
        <f t="shared" si="79"/>
        <v>0</v>
      </c>
      <c r="K759" s="2" t="e">
        <f t="shared" si="80"/>
        <v>#N/A</v>
      </c>
      <c r="L759" s="2" t="e">
        <f t="shared" si="83"/>
        <v>#N/A</v>
      </c>
      <c r="M759">
        <v>201.18</v>
      </c>
      <c r="N759">
        <v>-99</v>
      </c>
      <c r="O759">
        <v>2009</v>
      </c>
      <c r="P759">
        <v>2</v>
      </c>
      <c r="Q759">
        <v>11</v>
      </c>
      <c r="R759">
        <v>196</v>
      </c>
      <c r="S759" s="2">
        <f t="shared" si="81"/>
        <v>30171.855845076374</v>
      </c>
      <c r="T759" s="2">
        <f t="shared" si="82"/>
        <v>5913683.7456349693</v>
      </c>
      <c r="U759" s="3" t="e">
        <f>VLOOKUP($D759,[1]Sheet1!$A$2:$U$706,8,FALSE)</f>
        <v>#N/A</v>
      </c>
      <c r="V759" s="4" t="e">
        <v>#N/A</v>
      </c>
      <c r="W759" s="3" t="e">
        <f>VLOOKUP($D759,[1]Sheet1!$A$2:$U$706,9,FALSE)</f>
        <v>#N/A</v>
      </c>
      <c r="X759" s="3" t="e">
        <f>VLOOKUP($D759,[1]Sheet1!$A$2:$U$706,11,FALSE)</f>
        <v>#N/A</v>
      </c>
      <c r="Y759" s="3" t="e">
        <f>VLOOKUP($D759,[1]Sheet1!$A$2:$U$706,15,FALSE)</f>
        <v>#N/A</v>
      </c>
      <c r="Z759" s="3" t="e">
        <f>VLOOKUP($D759,[1]Sheet1!$A$2:$U$706,16,FALSE)</f>
        <v>#N/A</v>
      </c>
      <c r="AA759">
        <v>-99</v>
      </c>
      <c r="AB759">
        <v>-99</v>
      </c>
      <c r="AC759">
        <v>-99</v>
      </c>
      <c r="AD759" t="s">
        <v>52</v>
      </c>
      <c r="AE759">
        <v>17.03</v>
      </c>
      <c r="AF759">
        <v>18.490339299999999</v>
      </c>
      <c r="AG759">
        <v>2515707.898</v>
      </c>
      <c r="AH759">
        <v>6861354.9299999997</v>
      </c>
      <c r="AI759">
        <v>202.71899999999999</v>
      </c>
      <c r="AJ759" t="s">
        <v>53</v>
      </c>
      <c r="AK759">
        <v>-99</v>
      </c>
      <c r="AL759" t="s">
        <v>54</v>
      </c>
      <c r="AM759" t="s">
        <v>55</v>
      </c>
      <c r="AN759">
        <v>0</v>
      </c>
      <c r="AO759">
        <v>3</v>
      </c>
      <c r="AP759">
        <v>-99</v>
      </c>
      <c r="AQ759">
        <v>-99</v>
      </c>
      <c r="AR759">
        <v>-99</v>
      </c>
      <c r="AS759">
        <v>-99</v>
      </c>
      <c r="AT759">
        <v>-99</v>
      </c>
      <c r="AV759">
        <v>-99</v>
      </c>
      <c r="AW759">
        <v>-99</v>
      </c>
      <c r="AX759">
        <v>-99</v>
      </c>
      <c r="AY759">
        <v>-99</v>
      </c>
      <c r="AZ759">
        <v>-99</v>
      </c>
      <c r="BA759">
        <v>-99</v>
      </c>
      <c r="BB759">
        <v>-99</v>
      </c>
      <c r="BC759">
        <v>-99</v>
      </c>
      <c r="BD759">
        <v>-99</v>
      </c>
      <c r="BE759">
        <v>-99</v>
      </c>
      <c r="BF759">
        <v>-99</v>
      </c>
      <c r="BG759">
        <v>-99</v>
      </c>
      <c r="BH759">
        <v>-99</v>
      </c>
      <c r="BJ759">
        <v>-99</v>
      </c>
      <c r="BK759">
        <v>-99</v>
      </c>
    </row>
    <row r="760" spans="1:63">
      <c r="A760">
        <v>7301</v>
      </c>
      <c r="B760" t="s">
        <v>496</v>
      </c>
      <c r="C760">
        <v>462</v>
      </c>
      <c r="D760" t="s">
        <v>640</v>
      </c>
      <c r="E760">
        <v>2</v>
      </c>
      <c r="F760">
        <v>2515701.0499999998</v>
      </c>
      <c r="G760">
        <v>6861364.0300000003</v>
      </c>
      <c r="H760" s="2">
        <f t="shared" si="77"/>
        <v>50.781946512321497</v>
      </c>
      <c r="I760" s="2">
        <f t="shared" si="78"/>
        <v>75.65710348976782</v>
      </c>
      <c r="J760" s="2">
        <f t="shared" si="79"/>
        <v>0</v>
      </c>
      <c r="K760" s="2" t="e">
        <f t="shared" si="80"/>
        <v>#N/A</v>
      </c>
      <c r="L760" s="2" t="e">
        <f t="shared" si="83"/>
        <v>#N/A</v>
      </c>
      <c r="M760">
        <v>200.45</v>
      </c>
      <c r="N760">
        <v>-99</v>
      </c>
      <c r="O760">
        <v>2009</v>
      </c>
      <c r="P760">
        <v>2</v>
      </c>
      <c r="Q760">
        <v>11</v>
      </c>
      <c r="R760">
        <v>157</v>
      </c>
      <c r="S760" s="2">
        <f t="shared" si="81"/>
        <v>19359.279329583704</v>
      </c>
      <c r="T760" s="2">
        <f t="shared" si="82"/>
        <v>3039406.8547446416</v>
      </c>
      <c r="U760" s="3" t="e">
        <f>VLOOKUP($D760,[1]Sheet1!$A$2:$U$706,8,FALSE)</f>
        <v>#N/A</v>
      </c>
      <c r="V760" s="4" t="e">
        <v>#N/A</v>
      </c>
      <c r="W760" s="3" t="e">
        <f>VLOOKUP($D760,[1]Sheet1!$A$2:$U$706,9,FALSE)</f>
        <v>#N/A</v>
      </c>
      <c r="X760" s="3" t="e">
        <f>VLOOKUP($D760,[1]Sheet1!$A$2:$U$706,11,FALSE)</f>
        <v>#N/A</v>
      </c>
      <c r="Y760" s="3" t="e">
        <f>VLOOKUP($D760,[1]Sheet1!$A$2:$U$706,15,FALSE)</f>
        <v>#N/A</v>
      </c>
      <c r="Z760" s="3" t="e">
        <f>VLOOKUP($D760,[1]Sheet1!$A$2:$U$706,16,FALSE)</f>
        <v>#N/A</v>
      </c>
      <c r="AA760">
        <v>-99</v>
      </c>
      <c r="AB760">
        <v>-99</v>
      </c>
      <c r="AC760">
        <v>-99</v>
      </c>
      <c r="AD760" t="s">
        <v>52</v>
      </c>
      <c r="AE760">
        <v>16.38</v>
      </c>
      <c r="AF760">
        <v>15.37218388</v>
      </c>
      <c r="AG760">
        <v>2515701.074</v>
      </c>
      <c r="AH760">
        <v>6861364.0630000001</v>
      </c>
      <c r="AI760">
        <v>200.77500000000001</v>
      </c>
      <c r="AJ760" t="s">
        <v>53</v>
      </c>
      <c r="AK760">
        <v>-99</v>
      </c>
      <c r="AL760" t="s">
        <v>54</v>
      </c>
      <c r="AM760" t="s">
        <v>55</v>
      </c>
      <c r="AN760">
        <v>0</v>
      </c>
      <c r="AO760">
        <v>3</v>
      </c>
      <c r="AP760">
        <v>-99</v>
      </c>
      <c r="AQ760">
        <v>-99</v>
      </c>
      <c r="AR760">
        <v>-99</v>
      </c>
      <c r="AS760">
        <v>-99</v>
      </c>
      <c r="AT760">
        <v>-99</v>
      </c>
      <c r="AV760">
        <v>-99</v>
      </c>
      <c r="AW760">
        <v>-99</v>
      </c>
      <c r="AX760">
        <v>-99</v>
      </c>
      <c r="AY760">
        <v>-99</v>
      </c>
      <c r="AZ760">
        <v>-99</v>
      </c>
      <c r="BA760">
        <v>-99</v>
      </c>
      <c r="BB760">
        <v>-99</v>
      </c>
      <c r="BC760">
        <v>-99</v>
      </c>
      <c r="BD760">
        <v>-99</v>
      </c>
      <c r="BE760">
        <v>-99</v>
      </c>
      <c r="BF760">
        <v>-99</v>
      </c>
      <c r="BG760">
        <v>-99</v>
      </c>
      <c r="BH760">
        <v>-99</v>
      </c>
      <c r="BJ760">
        <v>-99</v>
      </c>
      <c r="BK760">
        <v>-99</v>
      </c>
    </row>
    <row r="761" spans="1:63">
      <c r="A761">
        <v>7303</v>
      </c>
      <c r="B761" t="s">
        <v>496</v>
      </c>
      <c r="C761">
        <v>464</v>
      </c>
      <c r="D761" t="s">
        <v>642</v>
      </c>
      <c r="E761">
        <v>2</v>
      </c>
      <c r="F761">
        <v>2515701.69</v>
      </c>
      <c r="G761">
        <v>6861365.8499999996</v>
      </c>
      <c r="H761" s="2">
        <f t="shared" si="77"/>
        <v>52.131148732243545</v>
      </c>
      <c r="I761" s="2">
        <f t="shared" si="78"/>
        <v>77.03610797403141</v>
      </c>
      <c r="J761" s="2">
        <f t="shared" si="79"/>
        <v>0</v>
      </c>
      <c r="K761" s="2" t="e">
        <f t="shared" si="80"/>
        <v>#N/A</v>
      </c>
      <c r="L761" s="2" t="e">
        <f t="shared" si="83"/>
        <v>#N/A</v>
      </c>
      <c r="M761">
        <v>200.41</v>
      </c>
      <c r="N761">
        <v>-99</v>
      </c>
      <c r="O761">
        <v>2009</v>
      </c>
      <c r="P761">
        <v>2</v>
      </c>
      <c r="Q761">
        <v>11</v>
      </c>
      <c r="R761">
        <v>204</v>
      </c>
      <c r="S761" s="2">
        <f t="shared" si="81"/>
        <v>32685.129967948207</v>
      </c>
      <c r="T761" s="2">
        <f t="shared" si="82"/>
        <v>6667766.5134614343</v>
      </c>
      <c r="U761" s="3" t="e">
        <f>VLOOKUP($D761,[1]Sheet1!$A$2:$U$706,8,FALSE)</f>
        <v>#N/A</v>
      </c>
      <c r="V761" s="4" t="e">
        <v>#N/A</v>
      </c>
      <c r="W761" s="3" t="e">
        <f>VLOOKUP($D761,[1]Sheet1!$A$2:$U$706,9,FALSE)</f>
        <v>#N/A</v>
      </c>
      <c r="X761" s="3" t="e">
        <f>VLOOKUP($D761,[1]Sheet1!$A$2:$U$706,11,FALSE)</f>
        <v>#N/A</v>
      </c>
      <c r="Y761" s="3" t="e">
        <f>VLOOKUP($D761,[1]Sheet1!$A$2:$U$706,15,FALSE)</f>
        <v>#N/A</v>
      </c>
      <c r="Z761" s="3" t="e">
        <f>VLOOKUP($D761,[1]Sheet1!$A$2:$U$706,16,FALSE)</f>
        <v>#N/A</v>
      </c>
      <c r="AA761">
        <v>-99</v>
      </c>
      <c r="AB761">
        <v>-99</v>
      </c>
      <c r="AC761">
        <v>-99</v>
      </c>
      <c r="AD761" t="s">
        <v>52</v>
      </c>
      <c r="AE761">
        <v>16.22</v>
      </c>
      <c r="AF761">
        <v>19.068336380000002</v>
      </c>
      <c r="AG761">
        <v>2515701.5690000001</v>
      </c>
      <c r="AH761">
        <v>6861365.6030000001</v>
      </c>
      <c r="AI761">
        <v>200.78399999999999</v>
      </c>
      <c r="AJ761" t="s">
        <v>53</v>
      </c>
      <c r="AK761">
        <v>-99</v>
      </c>
      <c r="AL761" t="s">
        <v>54</v>
      </c>
      <c r="AM761" t="s">
        <v>55</v>
      </c>
      <c r="AN761">
        <v>0</v>
      </c>
      <c r="AO761">
        <v>3</v>
      </c>
      <c r="AP761">
        <v>-99</v>
      </c>
      <c r="AQ761">
        <v>-99</v>
      </c>
      <c r="AR761">
        <v>-99</v>
      </c>
      <c r="AS761">
        <v>-99</v>
      </c>
      <c r="AT761">
        <v>-99</v>
      </c>
      <c r="AV761">
        <v>-99</v>
      </c>
      <c r="AW761">
        <v>-99</v>
      </c>
      <c r="AX761">
        <v>-99</v>
      </c>
      <c r="AY761">
        <v>-99</v>
      </c>
      <c r="AZ761">
        <v>-99</v>
      </c>
      <c r="BA761">
        <v>-99</v>
      </c>
      <c r="BB761">
        <v>-99</v>
      </c>
      <c r="BC761">
        <v>-99</v>
      </c>
      <c r="BD761">
        <v>-99</v>
      </c>
      <c r="BE761">
        <v>-99</v>
      </c>
      <c r="BF761">
        <v>-99</v>
      </c>
      <c r="BG761">
        <v>-99</v>
      </c>
      <c r="BH761">
        <v>-99</v>
      </c>
      <c r="BJ761">
        <v>-99</v>
      </c>
      <c r="BK761">
        <v>-99</v>
      </c>
    </row>
    <row r="762" spans="1:63">
      <c r="A762">
        <v>7306</v>
      </c>
      <c r="B762" t="s">
        <v>496</v>
      </c>
      <c r="C762">
        <v>467</v>
      </c>
      <c r="D762" t="s">
        <v>646</v>
      </c>
      <c r="E762">
        <v>2</v>
      </c>
      <c r="F762">
        <v>2515697.67</v>
      </c>
      <c r="G762">
        <v>6861367.0599999996</v>
      </c>
      <c r="H762" s="2">
        <f t="shared" si="77"/>
        <v>48.999159525029839</v>
      </c>
      <c r="I762" s="2">
        <f t="shared" si="78"/>
        <v>79.831665808517471</v>
      </c>
      <c r="J762" s="2">
        <f t="shared" si="79"/>
        <v>0</v>
      </c>
      <c r="K762" s="2" t="e">
        <f t="shared" si="80"/>
        <v>#N/A</v>
      </c>
      <c r="L762" s="2" t="e">
        <f t="shared" si="83"/>
        <v>#N/A</v>
      </c>
      <c r="M762">
        <v>204.34</v>
      </c>
      <c r="N762">
        <v>-99</v>
      </c>
      <c r="O762">
        <v>2009</v>
      </c>
      <c r="P762">
        <v>2</v>
      </c>
      <c r="Q762">
        <v>11</v>
      </c>
      <c r="R762">
        <v>239</v>
      </c>
      <c r="S762" s="2">
        <f t="shared" si="81"/>
        <v>44862.728491425645</v>
      </c>
      <c r="T762" s="2">
        <f t="shared" si="82"/>
        <v>10722192.10945073</v>
      </c>
      <c r="U762" s="3" t="e">
        <f>VLOOKUP($D762,[1]Sheet1!$A$2:$U$706,8,FALSE)</f>
        <v>#N/A</v>
      </c>
      <c r="V762" s="4" t="e">
        <v>#N/A</v>
      </c>
      <c r="W762" s="3" t="e">
        <f>VLOOKUP($D762,[1]Sheet1!$A$2:$U$706,9,FALSE)</f>
        <v>#N/A</v>
      </c>
      <c r="X762" s="3" t="e">
        <f>VLOOKUP($D762,[1]Sheet1!$A$2:$U$706,11,FALSE)</f>
        <v>#N/A</v>
      </c>
      <c r="Y762" s="3" t="e">
        <f>VLOOKUP($D762,[1]Sheet1!$A$2:$U$706,15,FALSE)</f>
        <v>#N/A</v>
      </c>
      <c r="Z762" s="3" t="e">
        <f>VLOOKUP($D762,[1]Sheet1!$A$2:$U$706,16,FALSE)</f>
        <v>#N/A</v>
      </c>
      <c r="AA762">
        <v>-99</v>
      </c>
      <c r="AB762">
        <v>-99</v>
      </c>
      <c r="AC762">
        <v>-99</v>
      </c>
      <c r="AD762" t="s">
        <v>52</v>
      </c>
      <c r="AE762">
        <v>20.38</v>
      </c>
      <c r="AF762">
        <v>21.381735079999999</v>
      </c>
      <c r="AG762">
        <v>2515697.8849999998</v>
      </c>
      <c r="AH762">
        <v>6861366.7429999998</v>
      </c>
      <c r="AI762">
        <v>205.554</v>
      </c>
      <c r="AJ762" t="s">
        <v>53</v>
      </c>
      <c r="AK762">
        <v>-99</v>
      </c>
      <c r="AL762" t="s">
        <v>54</v>
      </c>
      <c r="AM762" t="s">
        <v>55</v>
      </c>
      <c r="AN762">
        <v>0</v>
      </c>
      <c r="AO762">
        <v>3</v>
      </c>
      <c r="AP762">
        <v>-99</v>
      </c>
      <c r="AQ762">
        <v>-99</v>
      </c>
      <c r="AR762">
        <v>-99</v>
      </c>
      <c r="AS762">
        <v>-99</v>
      </c>
      <c r="AT762">
        <v>-99</v>
      </c>
      <c r="AV762">
        <v>-99</v>
      </c>
      <c r="AW762">
        <v>-99</v>
      </c>
      <c r="AX762">
        <v>-99</v>
      </c>
      <c r="AY762">
        <v>-99</v>
      </c>
      <c r="AZ762">
        <v>-99</v>
      </c>
      <c r="BA762">
        <v>-99</v>
      </c>
      <c r="BB762">
        <v>-99</v>
      </c>
      <c r="BC762">
        <v>-99</v>
      </c>
      <c r="BD762">
        <v>-99</v>
      </c>
      <c r="BE762">
        <v>-99</v>
      </c>
      <c r="BF762">
        <v>-99</v>
      </c>
      <c r="BG762">
        <v>-99</v>
      </c>
      <c r="BH762">
        <v>-99</v>
      </c>
      <c r="BJ762">
        <v>-99</v>
      </c>
      <c r="BK762">
        <v>-99</v>
      </c>
    </row>
    <row r="763" spans="1:63">
      <c r="A763">
        <v>7308</v>
      </c>
      <c r="B763" t="s">
        <v>496</v>
      </c>
      <c r="C763">
        <v>469</v>
      </c>
      <c r="D763" t="s">
        <v>649</v>
      </c>
      <c r="E763">
        <v>2</v>
      </c>
      <c r="F763">
        <v>2515692.7599999998</v>
      </c>
      <c r="G763">
        <v>6861367.5899999999</v>
      </c>
      <c r="H763" s="2">
        <f t="shared" si="77"/>
        <v>44.773175969377611</v>
      </c>
      <c r="I763" s="2">
        <f t="shared" si="78"/>
        <v>82.387064601093059</v>
      </c>
      <c r="J763" s="2">
        <f t="shared" si="79"/>
        <v>0</v>
      </c>
      <c r="K763" s="2" t="e">
        <f t="shared" si="80"/>
        <v>#N/A</v>
      </c>
      <c r="L763" s="2" t="e">
        <f t="shared" si="83"/>
        <v>#N/A</v>
      </c>
      <c r="M763">
        <v>204.78</v>
      </c>
      <c r="N763">
        <v>-99</v>
      </c>
      <c r="O763">
        <v>2009</v>
      </c>
      <c r="P763">
        <v>2</v>
      </c>
      <c r="Q763">
        <v>11</v>
      </c>
      <c r="R763">
        <v>263</v>
      </c>
      <c r="S763" s="2">
        <f t="shared" si="81"/>
        <v>54325.2055640381</v>
      </c>
      <c r="T763" s="2">
        <f t="shared" si="82"/>
        <v>14287529.06334202</v>
      </c>
      <c r="U763" s="3" t="e">
        <f>VLOOKUP($D763,[1]Sheet1!$A$2:$U$706,8,FALSE)</f>
        <v>#N/A</v>
      </c>
      <c r="V763" s="4" t="e">
        <v>#N/A</v>
      </c>
      <c r="W763" s="3" t="e">
        <f>VLOOKUP($D763,[1]Sheet1!$A$2:$U$706,9,FALSE)</f>
        <v>#N/A</v>
      </c>
      <c r="X763" s="3" t="e">
        <f>VLOOKUP($D763,[1]Sheet1!$A$2:$U$706,11,FALSE)</f>
        <v>#N/A</v>
      </c>
      <c r="Y763" s="3" t="e">
        <f>VLOOKUP($D763,[1]Sheet1!$A$2:$U$706,15,FALSE)</f>
        <v>#N/A</v>
      </c>
      <c r="Z763" s="3" t="e">
        <f>VLOOKUP($D763,[1]Sheet1!$A$2:$U$706,16,FALSE)</f>
        <v>#N/A</v>
      </c>
      <c r="AA763">
        <v>-99</v>
      </c>
      <c r="AB763">
        <v>-99</v>
      </c>
      <c r="AC763">
        <v>-99</v>
      </c>
      <c r="AD763" t="s">
        <v>52</v>
      </c>
      <c r="AE763">
        <v>20.58</v>
      </c>
      <c r="AF763">
        <v>22.787739030000001</v>
      </c>
      <c r="AG763">
        <v>2515692.5729999999</v>
      </c>
      <c r="AH763">
        <v>6861367.4359999998</v>
      </c>
      <c r="AI763">
        <v>206.19300000000001</v>
      </c>
      <c r="AJ763" t="s">
        <v>53</v>
      </c>
      <c r="AK763">
        <v>-99</v>
      </c>
      <c r="AL763" t="s">
        <v>54</v>
      </c>
      <c r="AM763" t="s">
        <v>55</v>
      </c>
      <c r="AN763">
        <v>0</v>
      </c>
      <c r="AO763">
        <v>3</v>
      </c>
      <c r="AP763">
        <v>-99</v>
      </c>
      <c r="AQ763">
        <v>-99</v>
      </c>
      <c r="AR763">
        <v>-99</v>
      </c>
      <c r="AS763">
        <v>-99</v>
      </c>
      <c r="AT763">
        <v>-99</v>
      </c>
      <c r="AV763">
        <v>-99</v>
      </c>
      <c r="AW763">
        <v>-99</v>
      </c>
      <c r="AX763">
        <v>-99</v>
      </c>
      <c r="AY763">
        <v>-99</v>
      </c>
      <c r="AZ763">
        <v>-99</v>
      </c>
      <c r="BA763">
        <v>-99</v>
      </c>
      <c r="BB763">
        <v>-99</v>
      </c>
      <c r="BC763">
        <v>-99</v>
      </c>
      <c r="BD763">
        <v>-99</v>
      </c>
      <c r="BE763">
        <v>-99</v>
      </c>
      <c r="BF763">
        <v>-99</v>
      </c>
      <c r="BG763">
        <v>-99</v>
      </c>
      <c r="BH763">
        <v>-99</v>
      </c>
      <c r="BJ763">
        <v>-99</v>
      </c>
      <c r="BK763">
        <v>-99</v>
      </c>
    </row>
    <row r="764" spans="1:63">
      <c r="A764">
        <v>7273</v>
      </c>
      <c r="B764" t="s">
        <v>496</v>
      </c>
      <c r="C764">
        <v>433</v>
      </c>
      <c r="D764" t="s">
        <v>605</v>
      </c>
      <c r="E764">
        <v>2</v>
      </c>
      <c r="F764">
        <v>2515687.6800000002</v>
      </c>
      <c r="G764">
        <v>6861363.7400000002</v>
      </c>
      <c r="H764" s="2">
        <f t="shared" si="77"/>
        <v>38.542052104041687</v>
      </c>
      <c r="I764" s="2">
        <f t="shared" si="78"/>
        <v>81.044680390817021</v>
      </c>
      <c r="J764" s="2">
        <f t="shared" si="79"/>
        <v>0</v>
      </c>
      <c r="K764" s="2" t="e">
        <f t="shared" si="80"/>
        <v>#N/A</v>
      </c>
      <c r="L764" s="2" t="e">
        <f t="shared" si="83"/>
        <v>#N/A</v>
      </c>
      <c r="M764">
        <v>200.97</v>
      </c>
      <c r="N764">
        <v>-99</v>
      </c>
      <c r="O764">
        <v>2009</v>
      </c>
      <c r="P764">
        <v>2</v>
      </c>
      <c r="Q764">
        <v>12</v>
      </c>
      <c r="R764">
        <v>199</v>
      </c>
      <c r="S764" s="2">
        <f t="shared" si="81"/>
        <v>31102.552668702348</v>
      </c>
      <c r="T764" s="2">
        <f t="shared" si="82"/>
        <v>6189407.9810717674</v>
      </c>
      <c r="U764" s="3" t="e">
        <f>VLOOKUP($D764,[1]Sheet1!$A$2:$U$706,8,FALSE)</f>
        <v>#N/A</v>
      </c>
      <c r="V764" s="4" t="e">
        <v>#N/A</v>
      </c>
      <c r="W764" s="3" t="e">
        <f>VLOOKUP($D764,[1]Sheet1!$A$2:$U$706,9,FALSE)</f>
        <v>#N/A</v>
      </c>
      <c r="X764" s="3" t="e">
        <f>VLOOKUP($D764,[1]Sheet1!$A$2:$U$706,11,FALSE)</f>
        <v>#N/A</v>
      </c>
      <c r="Y764" s="3" t="e">
        <f>VLOOKUP($D764,[1]Sheet1!$A$2:$U$706,15,FALSE)</f>
        <v>#N/A</v>
      </c>
      <c r="Z764" s="3" t="e">
        <f>VLOOKUP($D764,[1]Sheet1!$A$2:$U$706,16,FALSE)</f>
        <v>#N/A</v>
      </c>
      <c r="AA764">
        <v>-99</v>
      </c>
      <c r="AB764">
        <v>-99</v>
      </c>
      <c r="AC764">
        <v>-99</v>
      </c>
      <c r="AD764" t="s">
        <v>606</v>
      </c>
      <c r="AE764">
        <v>17.18</v>
      </c>
      <c r="AF764">
        <v>18.709384150000002</v>
      </c>
      <c r="AG764">
        <v>2515688.0079999999</v>
      </c>
      <c r="AH764">
        <v>6861363.852</v>
      </c>
      <c r="AI764">
        <v>202.68299999999999</v>
      </c>
      <c r="AJ764" t="s">
        <v>53</v>
      </c>
      <c r="AK764">
        <v>-99</v>
      </c>
      <c r="AL764" t="s">
        <v>54</v>
      </c>
      <c r="AM764" t="s">
        <v>55</v>
      </c>
      <c r="AN764">
        <v>0</v>
      </c>
      <c r="AO764">
        <v>3</v>
      </c>
      <c r="AP764">
        <v>-99</v>
      </c>
      <c r="AQ764">
        <v>-99</v>
      </c>
      <c r="AR764">
        <v>-99</v>
      </c>
      <c r="AS764">
        <v>-99</v>
      </c>
      <c r="AT764">
        <v>-99</v>
      </c>
      <c r="AV764">
        <v>-99</v>
      </c>
      <c r="AW764">
        <v>-99</v>
      </c>
      <c r="AX764">
        <v>-99</v>
      </c>
      <c r="AY764">
        <v>-99</v>
      </c>
      <c r="AZ764">
        <v>-99</v>
      </c>
      <c r="BA764">
        <v>-99</v>
      </c>
      <c r="BB764">
        <v>-99</v>
      </c>
      <c r="BC764">
        <v>-99</v>
      </c>
      <c r="BD764">
        <v>-99</v>
      </c>
      <c r="BE764">
        <v>-99</v>
      </c>
      <c r="BF764">
        <v>-99</v>
      </c>
      <c r="BG764">
        <v>-99</v>
      </c>
      <c r="BH764">
        <v>-99</v>
      </c>
      <c r="BJ764">
        <v>-99</v>
      </c>
      <c r="BK764">
        <v>-99</v>
      </c>
    </row>
    <row r="765" spans="1:63">
      <c r="A765">
        <v>7298</v>
      </c>
      <c r="B765" t="s">
        <v>496</v>
      </c>
      <c r="C765">
        <v>459</v>
      </c>
      <c r="D765" t="s">
        <v>635</v>
      </c>
      <c r="E765">
        <v>2</v>
      </c>
      <c r="F765">
        <v>2515703.9300000002</v>
      </c>
      <c r="G765">
        <v>6861361.8499999996</v>
      </c>
      <c r="H765" s="2">
        <f t="shared" si="77"/>
        <v>52.470805128445427</v>
      </c>
      <c r="I765" s="2">
        <f t="shared" si="78"/>
        <v>72.464211919491177</v>
      </c>
      <c r="J765" s="2">
        <f t="shared" si="79"/>
        <v>0</v>
      </c>
      <c r="K765" s="2" t="e">
        <f t="shared" si="80"/>
        <v>#N/A</v>
      </c>
      <c r="L765" s="2" t="e">
        <f t="shared" si="83"/>
        <v>#N/A</v>
      </c>
      <c r="M765">
        <v>203.69</v>
      </c>
      <c r="N765">
        <v>-99</v>
      </c>
      <c r="O765">
        <v>2009</v>
      </c>
      <c r="P765">
        <v>2</v>
      </c>
      <c r="Q765">
        <v>12</v>
      </c>
      <c r="R765">
        <v>380</v>
      </c>
      <c r="S765" s="2">
        <f t="shared" si="81"/>
        <v>113411.49479459153</v>
      </c>
      <c r="T765" s="2">
        <f t="shared" si="82"/>
        <v>43096368.021944784</v>
      </c>
      <c r="U765" s="3" t="e">
        <f>VLOOKUP($D765,[1]Sheet1!$A$2:$U$706,8,FALSE)</f>
        <v>#N/A</v>
      </c>
      <c r="V765" s="4" t="e">
        <v>#N/A</v>
      </c>
      <c r="W765" s="3" t="e">
        <f>VLOOKUP($D765,[1]Sheet1!$A$2:$U$706,9,FALSE)</f>
        <v>#N/A</v>
      </c>
      <c r="X765" s="3" t="e">
        <f>VLOOKUP($D765,[1]Sheet1!$A$2:$U$706,11,FALSE)</f>
        <v>#N/A</v>
      </c>
      <c r="Y765" s="3" t="e">
        <f>VLOOKUP($D765,[1]Sheet1!$A$2:$U$706,15,FALSE)</f>
        <v>#N/A</v>
      </c>
      <c r="Z765" s="3" t="e">
        <f>VLOOKUP($D765,[1]Sheet1!$A$2:$U$706,16,FALSE)</f>
        <v>#N/A</v>
      </c>
      <c r="AA765">
        <v>-99</v>
      </c>
      <c r="AB765">
        <v>-99</v>
      </c>
      <c r="AC765">
        <v>-99</v>
      </c>
      <c r="AD765" t="s">
        <v>636</v>
      </c>
      <c r="AE765">
        <v>19.59</v>
      </c>
      <c r="AF765">
        <v>28.083366000000002</v>
      </c>
      <c r="AG765">
        <v>2515703.5520000001</v>
      </c>
      <c r="AH765">
        <v>6861362.3559999997</v>
      </c>
      <c r="AI765">
        <v>198.93799999999999</v>
      </c>
      <c r="AJ765" t="s">
        <v>62</v>
      </c>
      <c r="AK765">
        <v>-99</v>
      </c>
      <c r="AL765" t="s">
        <v>54</v>
      </c>
      <c r="AM765" t="s">
        <v>55</v>
      </c>
      <c r="AN765">
        <v>0</v>
      </c>
      <c r="AO765">
        <v>3</v>
      </c>
      <c r="AP765">
        <v>-99</v>
      </c>
      <c r="AQ765">
        <v>-99</v>
      </c>
      <c r="AR765">
        <v>-99</v>
      </c>
      <c r="AS765">
        <v>-99</v>
      </c>
      <c r="AT765">
        <v>-99</v>
      </c>
      <c r="AV765">
        <v>-99</v>
      </c>
      <c r="AW765">
        <v>-99</v>
      </c>
      <c r="AX765">
        <v>-99</v>
      </c>
      <c r="AY765">
        <v>-99</v>
      </c>
      <c r="AZ765">
        <v>-99</v>
      </c>
      <c r="BA765">
        <v>-99</v>
      </c>
      <c r="BB765">
        <v>-99</v>
      </c>
      <c r="BC765">
        <v>-99</v>
      </c>
      <c r="BD765">
        <v>-99</v>
      </c>
      <c r="BE765">
        <v>-99</v>
      </c>
      <c r="BF765">
        <v>-99</v>
      </c>
      <c r="BG765">
        <v>-99</v>
      </c>
      <c r="BH765">
        <v>-99</v>
      </c>
      <c r="BJ765">
        <v>-99</v>
      </c>
      <c r="BK765">
        <v>-99</v>
      </c>
    </row>
    <row r="766" spans="1:63">
      <c r="A766">
        <v>7307</v>
      </c>
      <c r="B766" t="s">
        <v>496</v>
      </c>
      <c r="C766">
        <v>468</v>
      </c>
      <c r="D766" t="s">
        <v>647</v>
      </c>
      <c r="E766">
        <v>2</v>
      </c>
      <c r="F766">
        <v>2515694.0699999998</v>
      </c>
      <c r="G766">
        <v>6861367.2000000002</v>
      </c>
      <c r="H766" s="2">
        <f t="shared" si="77"/>
        <v>45.795618048509091</v>
      </c>
      <c r="I766" s="2">
        <f t="shared" si="78"/>
        <v>81.479974641548679</v>
      </c>
      <c r="J766" s="2">
        <f t="shared" si="79"/>
        <v>0</v>
      </c>
      <c r="K766" s="2" t="e">
        <f t="shared" si="80"/>
        <v>#N/A</v>
      </c>
      <c r="L766" s="2" t="e">
        <f t="shared" si="83"/>
        <v>#N/A</v>
      </c>
      <c r="M766">
        <v>201.04</v>
      </c>
      <c r="N766">
        <v>-99</v>
      </c>
      <c r="O766">
        <v>2009</v>
      </c>
      <c r="P766">
        <v>2</v>
      </c>
      <c r="Q766">
        <v>12</v>
      </c>
      <c r="R766">
        <v>179</v>
      </c>
      <c r="S766" s="2">
        <f t="shared" si="81"/>
        <v>25164.942553417641</v>
      </c>
      <c r="T766" s="2">
        <f t="shared" si="82"/>
        <v>4504524.717061758</v>
      </c>
      <c r="U766" s="3" t="e">
        <f>VLOOKUP($D766,[1]Sheet1!$A$2:$U$706,8,FALSE)</f>
        <v>#N/A</v>
      </c>
      <c r="V766" s="4" t="e">
        <v>#N/A</v>
      </c>
      <c r="W766" s="3" t="e">
        <f>VLOOKUP($D766,[1]Sheet1!$A$2:$U$706,9,FALSE)</f>
        <v>#N/A</v>
      </c>
      <c r="X766" s="3" t="e">
        <f>VLOOKUP($D766,[1]Sheet1!$A$2:$U$706,11,FALSE)</f>
        <v>#N/A</v>
      </c>
      <c r="Y766" s="3" t="e">
        <f>VLOOKUP($D766,[1]Sheet1!$A$2:$U$706,15,FALSE)</f>
        <v>#N/A</v>
      </c>
      <c r="Z766" s="3" t="e">
        <f>VLOOKUP($D766,[1]Sheet1!$A$2:$U$706,16,FALSE)</f>
        <v>#N/A</v>
      </c>
      <c r="AA766">
        <v>-99</v>
      </c>
      <c r="AB766">
        <v>-99</v>
      </c>
      <c r="AC766">
        <v>-99</v>
      </c>
      <c r="AD766" t="s">
        <v>648</v>
      </c>
      <c r="AE766">
        <v>16.87</v>
      </c>
      <c r="AF766">
        <v>17.19484769</v>
      </c>
      <c r="AG766">
        <v>2515694.0120000001</v>
      </c>
      <c r="AH766">
        <v>6861367.0520000001</v>
      </c>
      <c r="AI766">
        <v>201.1</v>
      </c>
      <c r="AJ766" t="s">
        <v>53</v>
      </c>
      <c r="AK766">
        <v>-99</v>
      </c>
      <c r="AL766" t="s">
        <v>54</v>
      </c>
      <c r="AM766" t="s">
        <v>55</v>
      </c>
      <c r="AN766">
        <v>0</v>
      </c>
      <c r="AO766">
        <v>3</v>
      </c>
      <c r="AP766">
        <v>-99</v>
      </c>
      <c r="AQ766">
        <v>-99</v>
      </c>
      <c r="AR766">
        <v>-99</v>
      </c>
      <c r="AS766">
        <v>-99</v>
      </c>
      <c r="AT766">
        <v>-99</v>
      </c>
      <c r="AV766">
        <v>-99</v>
      </c>
      <c r="AW766">
        <v>-99</v>
      </c>
      <c r="AX766">
        <v>-99</v>
      </c>
      <c r="AY766">
        <v>-99</v>
      </c>
      <c r="AZ766">
        <v>-99</v>
      </c>
      <c r="BA766">
        <v>-99</v>
      </c>
      <c r="BB766">
        <v>-99</v>
      </c>
      <c r="BC766">
        <v>-99</v>
      </c>
      <c r="BD766">
        <v>-99</v>
      </c>
      <c r="BE766">
        <v>-99</v>
      </c>
      <c r="BF766">
        <v>-99</v>
      </c>
      <c r="BG766">
        <v>-99</v>
      </c>
      <c r="BH766">
        <v>-99</v>
      </c>
      <c r="BJ766">
        <v>-99</v>
      </c>
      <c r="BK766">
        <v>-99</v>
      </c>
    </row>
    <row r="767" spans="1:63">
      <c r="A767">
        <v>7217</v>
      </c>
      <c r="B767" t="s">
        <v>496</v>
      </c>
      <c r="C767">
        <v>377</v>
      </c>
      <c r="D767" t="s">
        <v>538</v>
      </c>
      <c r="E767">
        <v>2</v>
      </c>
      <c r="F767">
        <v>2515675.16</v>
      </c>
      <c r="G767">
        <v>6861355.9199999999</v>
      </c>
      <c r="H767" s="2">
        <f t="shared" si="77"/>
        <v>23.890203803387724</v>
      </c>
      <c r="I767" s="2">
        <f t="shared" si="78"/>
        <v>79.248534132921748</v>
      </c>
      <c r="J767" s="2">
        <f t="shared" si="79"/>
        <v>0</v>
      </c>
      <c r="K767" s="2" t="e">
        <f t="shared" si="80"/>
        <v>#N/A</v>
      </c>
      <c r="L767" s="2" t="e">
        <f t="shared" si="83"/>
        <v>#N/A</v>
      </c>
      <c r="M767">
        <v>202.11</v>
      </c>
      <c r="N767">
        <v>-99</v>
      </c>
      <c r="O767">
        <v>2009</v>
      </c>
      <c r="P767">
        <v>3</v>
      </c>
      <c r="Q767">
        <v>11</v>
      </c>
      <c r="R767">
        <v>180</v>
      </c>
      <c r="S767" s="2">
        <f t="shared" si="81"/>
        <v>25446.900494077323</v>
      </c>
      <c r="T767" s="2">
        <f t="shared" si="82"/>
        <v>4580442.0889339177</v>
      </c>
      <c r="U767" s="3" t="e">
        <f>VLOOKUP($D767,[1]Sheet1!$A$2:$U$706,8,FALSE)</f>
        <v>#N/A</v>
      </c>
      <c r="V767" s="4" t="e">
        <v>#N/A</v>
      </c>
      <c r="W767" s="3" t="e">
        <f>VLOOKUP($D767,[1]Sheet1!$A$2:$U$706,9,FALSE)</f>
        <v>#N/A</v>
      </c>
      <c r="X767" s="3" t="e">
        <f>VLOOKUP($D767,[1]Sheet1!$A$2:$U$706,11,FALSE)</f>
        <v>#N/A</v>
      </c>
      <c r="Y767" s="3" t="e">
        <f>VLOOKUP($D767,[1]Sheet1!$A$2:$U$706,15,FALSE)</f>
        <v>#N/A</v>
      </c>
      <c r="Z767" s="3" t="e">
        <f>VLOOKUP($D767,[1]Sheet1!$A$2:$U$706,16,FALSE)</f>
        <v>#N/A</v>
      </c>
      <c r="AA767">
        <v>-99</v>
      </c>
      <c r="AB767">
        <v>-99</v>
      </c>
      <c r="AC767">
        <v>-99</v>
      </c>
      <c r="AD767" t="s">
        <v>52</v>
      </c>
      <c r="AE767">
        <v>18.420000000000002</v>
      </c>
      <c r="AF767">
        <v>18.936015359999999</v>
      </c>
      <c r="AG767">
        <v>2515675.514</v>
      </c>
      <c r="AH767">
        <v>6861355.7790000001</v>
      </c>
      <c r="AI767">
        <v>202.327</v>
      </c>
      <c r="AJ767" t="s">
        <v>53</v>
      </c>
      <c r="AK767">
        <v>-99</v>
      </c>
      <c r="AL767" t="s">
        <v>54</v>
      </c>
      <c r="AM767" t="s">
        <v>55</v>
      </c>
      <c r="AN767">
        <v>0</v>
      </c>
      <c r="AO767">
        <v>3</v>
      </c>
      <c r="AP767">
        <v>-99</v>
      </c>
      <c r="AQ767">
        <v>-99</v>
      </c>
      <c r="AR767">
        <v>-99</v>
      </c>
      <c r="AS767">
        <v>-99</v>
      </c>
      <c r="AT767">
        <v>-99</v>
      </c>
      <c r="AV767">
        <v>-99</v>
      </c>
      <c r="AW767">
        <v>-99</v>
      </c>
      <c r="AX767">
        <v>-99</v>
      </c>
      <c r="AY767">
        <v>-99</v>
      </c>
      <c r="AZ767">
        <v>-99</v>
      </c>
      <c r="BA767">
        <v>-99</v>
      </c>
      <c r="BB767">
        <v>-99</v>
      </c>
      <c r="BC767">
        <v>-99</v>
      </c>
      <c r="BD767">
        <v>-99</v>
      </c>
      <c r="BE767">
        <v>-99</v>
      </c>
      <c r="BF767">
        <v>-99</v>
      </c>
      <c r="BG767">
        <v>-99</v>
      </c>
      <c r="BH767">
        <v>-99</v>
      </c>
      <c r="BJ767">
        <v>-99</v>
      </c>
      <c r="BK767">
        <v>-99</v>
      </c>
    </row>
    <row r="768" spans="1:63">
      <c r="A768">
        <v>7297</v>
      </c>
      <c r="B768" t="s">
        <v>496</v>
      </c>
      <c r="C768">
        <v>458</v>
      </c>
      <c r="D768" t="s">
        <v>633</v>
      </c>
      <c r="E768">
        <v>2</v>
      </c>
      <c r="F768">
        <v>2515703.84</v>
      </c>
      <c r="G768">
        <v>6861358.1799999997</v>
      </c>
      <c r="H768" s="2">
        <f t="shared" si="77"/>
        <v>50.838228406768266</v>
      </c>
      <c r="I768" s="2">
        <f t="shared" si="78"/>
        <v>69.176097984824679</v>
      </c>
      <c r="J768" s="2">
        <f t="shared" si="79"/>
        <v>0</v>
      </c>
      <c r="K768" s="2" t="e">
        <f t="shared" si="80"/>
        <v>#N/A</v>
      </c>
      <c r="L768" s="2" t="e">
        <f t="shared" si="83"/>
        <v>#N/A</v>
      </c>
      <c r="M768">
        <v>201.97</v>
      </c>
      <c r="N768">
        <v>-99</v>
      </c>
      <c r="O768">
        <v>2009</v>
      </c>
      <c r="P768">
        <v>3</v>
      </c>
      <c r="Q768">
        <v>12</v>
      </c>
      <c r="R768">
        <v>190</v>
      </c>
      <c r="S768" s="2">
        <f t="shared" si="81"/>
        <v>28352.873698647883</v>
      </c>
      <c r="T768" s="2">
        <f t="shared" si="82"/>
        <v>5387046.002743098</v>
      </c>
      <c r="U768" s="3" t="e">
        <f>VLOOKUP($D768,[1]Sheet1!$A$2:$U$706,8,FALSE)</f>
        <v>#N/A</v>
      </c>
      <c r="V768" s="4" t="e">
        <v>#N/A</v>
      </c>
      <c r="W768" s="3" t="e">
        <f>VLOOKUP($D768,[1]Sheet1!$A$2:$U$706,9,FALSE)</f>
        <v>#N/A</v>
      </c>
      <c r="X768" s="3" t="e">
        <f>VLOOKUP($D768,[1]Sheet1!$A$2:$U$706,11,FALSE)</f>
        <v>#N/A</v>
      </c>
      <c r="Y768" s="3" t="e">
        <f>VLOOKUP($D768,[1]Sheet1!$A$2:$U$706,15,FALSE)</f>
        <v>#N/A</v>
      </c>
      <c r="Z768" s="3" t="e">
        <f>VLOOKUP($D768,[1]Sheet1!$A$2:$U$706,16,FALSE)</f>
        <v>#N/A</v>
      </c>
      <c r="AA768">
        <v>-99</v>
      </c>
      <c r="AB768">
        <v>-99</v>
      </c>
      <c r="AC768">
        <v>-99</v>
      </c>
      <c r="AD768" t="s">
        <v>634</v>
      </c>
      <c r="AE768">
        <v>17.93</v>
      </c>
      <c r="AF768">
        <v>19.518525749999998</v>
      </c>
      <c r="AG768">
        <v>2515703.84</v>
      </c>
      <c r="AH768">
        <v>6861358.4749999996</v>
      </c>
      <c r="AI768">
        <v>195.72200000000001</v>
      </c>
      <c r="AJ768" t="s">
        <v>62</v>
      </c>
      <c r="AK768">
        <v>-99</v>
      </c>
      <c r="AL768" t="s">
        <v>54</v>
      </c>
      <c r="AM768" t="s">
        <v>55</v>
      </c>
      <c r="AN768">
        <v>0</v>
      </c>
      <c r="AO768">
        <v>3</v>
      </c>
      <c r="AP768">
        <v>-99</v>
      </c>
      <c r="AQ768">
        <v>-99</v>
      </c>
      <c r="AR768">
        <v>-99</v>
      </c>
      <c r="AS768">
        <v>-99</v>
      </c>
      <c r="AT768">
        <v>-99</v>
      </c>
      <c r="AV768">
        <v>-99</v>
      </c>
      <c r="AW768">
        <v>-99</v>
      </c>
      <c r="AX768">
        <v>-99</v>
      </c>
      <c r="AY768">
        <v>-99</v>
      </c>
      <c r="AZ768">
        <v>-99</v>
      </c>
      <c r="BA768">
        <v>-99</v>
      </c>
      <c r="BB768">
        <v>-99</v>
      </c>
      <c r="BC768">
        <v>-99</v>
      </c>
      <c r="BD768">
        <v>-99</v>
      </c>
      <c r="BE768">
        <v>-99</v>
      </c>
      <c r="BF768">
        <v>-99</v>
      </c>
      <c r="BG768">
        <v>-99</v>
      </c>
      <c r="BH768">
        <v>-99</v>
      </c>
      <c r="BJ768">
        <v>-99</v>
      </c>
      <c r="BK768">
        <v>-99</v>
      </c>
    </row>
    <row r="769" spans="1:63">
      <c r="A769">
        <v>7304</v>
      </c>
      <c r="B769" t="s">
        <v>496</v>
      </c>
      <c r="C769">
        <v>465</v>
      </c>
      <c r="D769" t="s">
        <v>643</v>
      </c>
      <c r="E769">
        <v>2</v>
      </c>
      <c r="F769">
        <v>2515703.2200000002</v>
      </c>
      <c r="G769">
        <v>6861367.3700000001</v>
      </c>
      <c r="H769" s="2">
        <f t="shared" si="77"/>
        <v>54.160179404696493</v>
      </c>
      <c r="I769" s="2">
        <f t="shared" si="78"/>
        <v>77.767089870192564</v>
      </c>
      <c r="J769" s="2">
        <f t="shared" si="79"/>
        <v>0</v>
      </c>
      <c r="K769" s="2" t="e">
        <f t="shared" si="80"/>
        <v>#N/A</v>
      </c>
      <c r="L769" s="2" t="e">
        <f t="shared" si="83"/>
        <v>#N/A</v>
      </c>
      <c r="M769">
        <v>203.67</v>
      </c>
      <c r="N769">
        <v>-99</v>
      </c>
      <c r="O769">
        <v>2009</v>
      </c>
      <c r="P769">
        <v>3</v>
      </c>
      <c r="Q769">
        <v>12</v>
      </c>
      <c r="R769">
        <v>267</v>
      </c>
      <c r="S769" s="2">
        <f t="shared" si="81"/>
        <v>55990.249670440688</v>
      </c>
      <c r="T769" s="2">
        <f t="shared" si="82"/>
        <v>14949396.662007663</v>
      </c>
      <c r="U769" s="3" t="e">
        <f>VLOOKUP($D769,[1]Sheet1!$A$2:$U$706,8,FALSE)</f>
        <v>#N/A</v>
      </c>
      <c r="V769" s="4" t="e">
        <v>#N/A</v>
      </c>
      <c r="W769" s="3" t="e">
        <f>VLOOKUP($D769,[1]Sheet1!$A$2:$U$706,9,FALSE)</f>
        <v>#N/A</v>
      </c>
      <c r="X769" s="3" t="e">
        <f>VLOOKUP($D769,[1]Sheet1!$A$2:$U$706,11,FALSE)</f>
        <v>#N/A</v>
      </c>
      <c r="Y769" s="3" t="e">
        <f>VLOOKUP($D769,[1]Sheet1!$A$2:$U$706,15,FALSE)</f>
        <v>#N/A</v>
      </c>
      <c r="Z769" s="3" t="e">
        <f>VLOOKUP($D769,[1]Sheet1!$A$2:$U$706,16,FALSE)</f>
        <v>#N/A</v>
      </c>
      <c r="AA769">
        <v>-99</v>
      </c>
      <c r="AB769">
        <v>-99</v>
      </c>
      <c r="AC769">
        <v>-99</v>
      </c>
      <c r="AD769" t="s">
        <v>524</v>
      </c>
      <c r="AE769">
        <v>19.559999999999999</v>
      </c>
      <c r="AF769">
        <v>23.022500560000001</v>
      </c>
      <c r="AG769">
        <v>2515703.34</v>
      </c>
      <c r="AH769">
        <v>6861367.3569999998</v>
      </c>
      <c r="AI769">
        <v>204.91399999999999</v>
      </c>
      <c r="AJ769" t="s">
        <v>53</v>
      </c>
      <c r="AK769">
        <v>-99</v>
      </c>
      <c r="AL769" t="s">
        <v>54</v>
      </c>
      <c r="AM769" t="s">
        <v>55</v>
      </c>
      <c r="AN769">
        <v>0</v>
      </c>
      <c r="AO769">
        <v>3</v>
      </c>
      <c r="AP769">
        <v>-99</v>
      </c>
      <c r="AQ769">
        <v>-99</v>
      </c>
      <c r="AR769">
        <v>-99</v>
      </c>
      <c r="AS769">
        <v>-99</v>
      </c>
      <c r="AT769">
        <v>-99</v>
      </c>
      <c r="AV769">
        <v>-99</v>
      </c>
      <c r="AW769">
        <v>-99</v>
      </c>
      <c r="AX769">
        <v>-99</v>
      </c>
      <c r="AY769">
        <v>-99</v>
      </c>
      <c r="AZ769">
        <v>-99</v>
      </c>
      <c r="BA769">
        <v>-99</v>
      </c>
      <c r="BB769">
        <v>-99</v>
      </c>
      <c r="BC769">
        <v>-99</v>
      </c>
      <c r="BD769">
        <v>-99</v>
      </c>
      <c r="BE769">
        <v>-99</v>
      </c>
      <c r="BF769">
        <v>-99</v>
      </c>
      <c r="BG769">
        <v>-99</v>
      </c>
      <c r="BH769">
        <v>-99</v>
      </c>
      <c r="BJ769">
        <v>-99</v>
      </c>
      <c r="BK769">
        <v>-99</v>
      </c>
    </row>
    <row r="770" spans="1:63">
      <c r="A770">
        <v>7237</v>
      </c>
      <c r="B770" t="s">
        <v>496</v>
      </c>
      <c r="C770">
        <v>397</v>
      </c>
      <c r="D770" t="s">
        <v>563</v>
      </c>
      <c r="E770">
        <v>2</v>
      </c>
      <c r="F770">
        <v>2515681.08</v>
      </c>
      <c r="G770">
        <v>6861358.79</v>
      </c>
      <c r="H770" s="2">
        <f t="shared" si="77"/>
        <v>30.468460313820209</v>
      </c>
      <c r="I770" s="2">
        <f t="shared" si="78"/>
        <v>79.347737372344767</v>
      </c>
      <c r="J770" s="2">
        <f t="shared" si="79"/>
        <v>0</v>
      </c>
      <c r="K770" s="2" t="e">
        <f t="shared" si="80"/>
        <v>#N/A</v>
      </c>
      <c r="L770" s="2" t="e">
        <f t="shared" si="83"/>
        <v>#N/A</v>
      </c>
      <c r="M770">
        <v>200.85</v>
      </c>
      <c r="N770">
        <v>-99</v>
      </c>
      <c r="O770">
        <v>2009</v>
      </c>
      <c r="P770">
        <v>4</v>
      </c>
      <c r="Q770">
        <v>11</v>
      </c>
      <c r="R770">
        <v>138</v>
      </c>
      <c r="S770" s="2">
        <f t="shared" si="81"/>
        <v>14957.122623741005</v>
      </c>
      <c r="T770" s="2">
        <f t="shared" si="82"/>
        <v>2064082.9220762586</v>
      </c>
      <c r="U770" s="3" t="e">
        <f>VLOOKUP($D770,[1]Sheet1!$A$2:$U$706,8,FALSE)</f>
        <v>#N/A</v>
      </c>
      <c r="V770" s="4" t="e">
        <v>#N/A</v>
      </c>
      <c r="W770" s="3" t="e">
        <f>VLOOKUP($D770,[1]Sheet1!$A$2:$U$706,9,FALSE)</f>
        <v>#N/A</v>
      </c>
      <c r="X770" s="3" t="e">
        <f>VLOOKUP($D770,[1]Sheet1!$A$2:$U$706,11,FALSE)</f>
        <v>#N/A</v>
      </c>
      <c r="Y770" s="3" t="e">
        <f>VLOOKUP($D770,[1]Sheet1!$A$2:$U$706,15,FALSE)</f>
        <v>#N/A</v>
      </c>
      <c r="Z770" s="3" t="e">
        <f>VLOOKUP($D770,[1]Sheet1!$A$2:$U$706,16,FALSE)</f>
        <v>#N/A</v>
      </c>
      <c r="AA770">
        <v>-99</v>
      </c>
      <c r="AB770">
        <v>-99</v>
      </c>
      <c r="AC770">
        <v>-99</v>
      </c>
      <c r="AD770" t="s">
        <v>52</v>
      </c>
      <c r="AE770">
        <v>17.399999999999999</v>
      </c>
      <c r="AF770">
        <v>16.02788353</v>
      </c>
      <c r="AG770">
        <v>2515680.7829999998</v>
      </c>
      <c r="AH770">
        <v>6861358.9469999997</v>
      </c>
      <c r="AI770">
        <v>201.38399999999999</v>
      </c>
      <c r="AJ770" t="s">
        <v>53</v>
      </c>
      <c r="AK770">
        <v>-99</v>
      </c>
      <c r="AL770" t="s">
        <v>54</v>
      </c>
      <c r="AM770" t="s">
        <v>55</v>
      </c>
      <c r="AN770">
        <v>0</v>
      </c>
      <c r="AO770">
        <v>3</v>
      </c>
      <c r="AP770">
        <v>-99</v>
      </c>
      <c r="AQ770">
        <v>-99</v>
      </c>
      <c r="AR770">
        <v>-99</v>
      </c>
      <c r="AS770">
        <v>-99</v>
      </c>
      <c r="AT770">
        <v>-99</v>
      </c>
      <c r="AV770">
        <v>-99</v>
      </c>
      <c r="AW770">
        <v>-99</v>
      </c>
      <c r="AX770">
        <v>-99</v>
      </c>
      <c r="AY770">
        <v>-99</v>
      </c>
      <c r="AZ770">
        <v>-99</v>
      </c>
      <c r="BA770">
        <v>-99</v>
      </c>
      <c r="BB770">
        <v>-99</v>
      </c>
      <c r="BC770">
        <v>-99</v>
      </c>
      <c r="BD770">
        <v>-99</v>
      </c>
      <c r="BE770">
        <v>-99</v>
      </c>
      <c r="BF770">
        <v>-99</v>
      </c>
      <c r="BG770">
        <v>-99</v>
      </c>
      <c r="BH770">
        <v>-99</v>
      </c>
      <c r="BJ770">
        <v>-99</v>
      </c>
      <c r="BK770">
        <v>-99</v>
      </c>
    </row>
    <row r="771" spans="1:63">
      <c r="A771">
        <v>7238</v>
      </c>
      <c r="B771" t="s">
        <v>496</v>
      </c>
      <c r="C771">
        <v>398</v>
      </c>
      <c r="D771" t="s">
        <v>564</v>
      </c>
      <c r="E771">
        <v>2</v>
      </c>
      <c r="F771">
        <v>2515678.79</v>
      </c>
      <c r="G771">
        <v>6861361.4800000004</v>
      </c>
      <c r="H771" s="2">
        <f t="shared" si="77"/>
        <v>29.52985860572818</v>
      </c>
      <c r="I771" s="2">
        <f t="shared" si="78"/>
        <v>82.75350113924668</v>
      </c>
      <c r="J771" s="2">
        <f t="shared" si="79"/>
        <v>0</v>
      </c>
      <c r="K771" s="2" t="e">
        <f t="shared" si="80"/>
        <v>#N/A</v>
      </c>
      <c r="L771" s="2" t="e">
        <f t="shared" si="83"/>
        <v>#N/A</v>
      </c>
      <c r="M771">
        <v>201.51</v>
      </c>
      <c r="N771">
        <v>-99</v>
      </c>
      <c r="O771">
        <v>2009</v>
      </c>
      <c r="P771">
        <v>4</v>
      </c>
      <c r="Q771">
        <v>11</v>
      </c>
      <c r="R771">
        <v>190</v>
      </c>
      <c r="S771" s="2">
        <f t="shared" si="81"/>
        <v>28352.873698647883</v>
      </c>
      <c r="T771" s="2">
        <f t="shared" si="82"/>
        <v>5387046.002743098</v>
      </c>
      <c r="U771" s="3" t="e">
        <f>VLOOKUP($D771,[1]Sheet1!$A$2:$U$706,8,FALSE)</f>
        <v>#N/A</v>
      </c>
      <c r="V771" s="4" t="e">
        <v>#N/A</v>
      </c>
      <c r="W771" s="3" t="e">
        <f>VLOOKUP($D771,[1]Sheet1!$A$2:$U$706,9,FALSE)</f>
        <v>#N/A</v>
      </c>
      <c r="X771" s="3" t="e">
        <f>VLOOKUP($D771,[1]Sheet1!$A$2:$U$706,11,FALSE)</f>
        <v>#N/A</v>
      </c>
      <c r="Y771" s="3" t="e">
        <f>VLOOKUP($D771,[1]Sheet1!$A$2:$U$706,15,FALSE)</f>
        <v>#N/A</v>
      </c>
      <c r="Z771" s="3" t="e">
        <f>VLOOKUP($D771,[1]Sheet1!$A$2:$U$706,16,FALSE)</f>
        <v>#N/A</v>
      </c>
      <c r="AA771">
        <v>-99</v>
      </c>
      <c r="AB771">
        <v>-99</v>
      </c>
      <c r="AC771">
        <v>-99</v>
      </c>
      <c r="AD771" t="s">
        <v>52</v>
      </c>
      <c r="AE771">
        <v>18.11</v>
      </c>
      <c r="AF771">
        <v>19.518525749999998</v>
      </c>
      <c r="AG771">
        <v>2515678.8489999999</v>
      </c>
      <c r="AH771">
        <v>6861361.4809999997</v>
      </c>
      <c r="AI771">
        <v>201.77799999999999</v>
      </c>
      <c r="AJ771" t="s">
        <v>53</v>
      </c>
      <c r="AK771">
        <v>-99</v>
      </c>
      <c r="AL771" t="s">
        <v>54</v>
      </c>
      <c r="AM771" t="s">
        <v>55</v>
      </c>
      <c r="AN771">
        <v>0</v>
      </c>
      <c r="AO771">
        <v>3</v>
      </c>
      <c r="AP771">
        <v>-99</v>
      </c>
      <c r="AQ771">
        <v>-99</v>
      </c>
      <c r="AR771">
        <v>-99</v>
      </c>
      <c r="AS771">
        <v>-99</v>
      </c>
      <c r="AT771">
        <v>-99</v>
      </c>
      <c r="AV771">
        <v>-99</v>
      </c>
      <c r="AW771">
        <v>-99</v>
      </c>
      <c r="AX771">
        <v>-99</v>
      </c>
      <c r="AY771">
        <v>-99</v>
      </c>
      <c r="AZ771">
        <v>-99</v>
      </c>
      <c r="BA771">
        <v>-99</v>
      </c>
      <c r="BB771">
        <v>-99</v>
      </c>
      <c r="BC771">
        <v>-99</v>
      </c>
      <c r="BD771">
        <v>-99</v>
      </c>
      <c r="BE771">
        <v>-99</v>
      </c>
      <c r="BF771">
        <v>-99</v>
      </c>
      <c r="BG771">
        <v>-99</v>
      </c>
      <c r="BH771">
        <v>-99</v>
      </c>
      <c r="BJ771">
        <v>-99</v>
      </c>
      <c r="BK771">
        <v>-99</v>
      </c>
    </row>
    <row r="772" spans="1:63">
      <c r="A772">
        <v>7274</v>
      </c>
      <c r="B772" t="s">
        <v>496</v>
      </c>
      <c r="C772">
        <v>434</v>
      </c>
      <c r="D772" t="s">
        <v>607</v>
      </c>
      <c r="E772">
        <v>2</v>
      </c>
      <c r="F772">
        <v>2515685.0099999998</v>
      </c>
      <c r="G772">
        <v>6861363.2000000002</v>
      </c>
      <c r="H772" s="2">
        <f t="shared" si="77"/>
        <v>35.893996450943604</v>
      </c>
      <c r="I772" s="2">
        <f t="shared" si="78"/>
        <v>81.683664944796433</v>
      </c>
      <c r="J772" s="2">
        <f t="shared" si="79"/>
        <v>0</v>
      </c>
      <c r="K772" s="2" t="e">
        <f t="shared" si="80"/>
        <v>#N/A</v>
      </c>
      <c r="L772" s="2" t="e">
        <f t="shared" si="83"/>
        <v>#N/A</v>
      </c>
      <c r="M772">
        <v>200.01</v>
      </c>
      <c r="N772">
        <v>-99</v>
      </c>
      <c r="O772">
        <v>2009</v>
      </c>
      <c r="P772">
        <v>4</v>
      </c>
      <c r="Q772">
        <v>11</v>
      </c>
      <c r="R772">
        <v>176</v>
      </c>
      <c r="S772" s="2">
        <f t="shared" si="81"/>
        <v>24328.493509399359</v>
      </c>
      <c r="T772" s="2">
        <f t="shared" si="82"/>
        <v>4281814.8576542875</v>
      </c>
      <c r="U772" s="3" t="e">
        <f>VLOOKUP($D772,[1]Sheet1!$A$2:$U$706,8,FALSE)</f>
        <v>#N/A</v>
      </c>
      <c r="V772" s="4" t="e">
        <v>#N/A</v>
      </c>
      <c r="W772" s="3" t="e">
        <f>VLOOKUP($D772,[1]Sheet1!$A$2:$U$706,9,FALSE)</f>
        <v>#N/A</v>
      </c>
      <c r="X772" s="3" t="e">
        <f>VLOOKUP($D772,[1]Sheet1!$A$2:$U$706,11,FALSE)</f>
        <v>#N/A</v>
      </c>
      <c r="Y772" s="3" t="e">
        <f>VLOOKUP($D772,[1]Sheet1!$A$2:$U$706,15,FALSE)</f>
        <v>#N/A</v>
      </c>
      <c r="Z772" s="3" t="e">
        <f>VLOOKUP($D772,[1]Sheet1!$A$2:$U$706,16,FALSE)</f>
        <v>#N/A</v>
      </c>
      <c r="AA772">
        <v>-99</v>
      </c>
      <c r="AB772">
        <v>-99</v>
      </c>
      <c r="AC772">
        <v>-99</v>
      </c>
      <c r="AD772" t="s">
        <v>52</v>
      </c>
      <c r="AE772">
        <v>16.36</v>
      </c>
      <c r="AF772">
        <v>18.692509250000001</v>
      </c>
      <c r="AG772">
        <v>2515684.8859999999</v>
      </c>
      <c r="AH772">
        <v>6861363.165</v>
      </c>
      <c r="AI772">
        <v>200.517</v>
      </c>
      <c r="AJ772" t="s">
        <v>53</v>
      </c>
      <c r="AK772">
        <v>-99</v>
      </c>
      <c r="AL772" t="s">
        <v>54</v>
      </c>
      <c r="AM772" t="s">
        <v>55</v>
      </c>
      <c r="AN772">
        <v>0</v>
      </c>
      <c r="AO772">
        <v>3</v>
      </c>
      <c r="AP772">
        <v>-99</v>
      </c>
      <c r="AQ772">
        <v>-99</v>
      </c>
      <c r="AR772">
        <v>-99</v>
      </c>
      <c r="AS772">
        <v>-99</v>
      </c>
      <c r="AT772">
        <v>-99</v>
      </c>
      <c r="AV772">
        <v>-99</v>
      </c>
      <c r="AW772">
        <v>-99</v>
      </c>
      <c r="AX772">
        <v>-99</v>
      </c>
      <c r="AY772">
        <v>-99</v>
      </c>
      <c r="AZ772">
        <v>-99</v>
      </c>
      <c r="BA772">
        <v>-99</v>
      </c>
      <c r="BB772">
        <v>-99</v>
      </c>
      <c r="BC772">
        <v>-99</v>
      </c>
      <c r="BD772">
        <v>-99</v>
      </c>
      <c r="BE772">
        <v>-99</v>
      </c>
      <c r="BF772">
        <v>-99</v>
      </c>
      <c r="BG772">
        <v>-99</v>
      </c>
      <c r="BH772">
        <v>-99</v>
      </c>
      <c r="BJ772">
        <v>-99</v>
      </c>
      <c r="BK772">
        <v>-99</v>
      </c>
    </row>
    <row r="773" spans="1:63">
      <c r="A773">
        <v>7287</v>
      </c>
      <c r="B773" t="s">
        <v>496</v>
      </c>
      <c r="C773">
        <v>447</v>
      </c>
      <c r="D773" t="s">
        <v>620</v>
      </c>
      <c r="E773">
        <v>2</v>
      </c>
      <c r="F773">
        <v>2515711.63</v>
      </c>
      <c r="G773">
        <v>6861340.0800000001</v>
      </c>
      <c r="H773" s="2">
        <f t="shared" si="77"/>
        <v>50.2489755304683</v>
      </c>
      <c r="I773" s="2">
        <f t="shared" si="78"/>
        <v>49.479730780823161</v>
      </c>
      <c r="J773" s="2">
        <f t="shared" si="79"/>
        <v>0</v>
      </c>
      <c r="K773" s="2" t="e">
        <f t="shared" si="80"/>
        <v>#N/A</v>
      </c>
      <c r="L773" s="2" t="e">
        <f t="shared" si="83"/>
        <v>#N/A</v>
      </c>
      <c r="M773">
        <v>200.64</v>
      </c>
      <c r="N773">
        <v>-99</v>
      </c>
      <c r="O773">
        <v>2009</v>
      </c>
      <c r="P773">
        <v>4</v>
      </c>
      <c r="Q773">
        <v>11</v>
      </c>
      <c r="R773">
        <v>141</v>
      </c>
      <c r="S773" s="2">
        <f t="shared" si="81"/>
        <v>15614.500886504669</v>
      </c>
      <c r="T773" s="2">
        <f t="shared" si="82"/>
        <v>2201644.6249971585</v>
      </c>
      <c r="U773" s="3" t="e">
        <f>VLOOKUP($D773,[1]Sheet1!$A$2:$U$706,8,FALSE)</f>
        <v>#N/A</v>
      </c>
      <c r="V773" s="4" t="e">
        <v>#N/A</v>
      </c>
      <c r="W773" s="3" t="e">
        <f>VLOOKUP($D773,[1]Sheet1!$A$2:$U$706,9,FALSE)</f>
        <v>#N/A</v>
      </c>
      <c r="X773" s="3" t="e">
        <f>VLOOKUP($D773,[1]Sheet1!$A$2:$U$706,11,FALSE)</f>
        <v>#N/A</v>
      </c>
      <c r="Y773" s="3" t="e">
        <f>VLOOKUP($D773,[1]Sheet1!$A$2:$U$706,15,FALSE)</f>
        <v>#N/A</v>
      </c>
      <c r="Z773" s="3" t="e">
        <f>VLOOKUP($D773,[1]Sheet1!$A$2:$U$706,16,FALSE)</f>
        <v>#N/A</v>
      </c>
      <c r="AA773">
        <v>-99</v>
      </c>
      <c r="AB773">
        <v>-99</v>
      </c>
      <c r="AC773">
        <v>-99</v>
      </c>
      <c r="AD773" t="s">
        <v>52</v>
      </c>
      <c r="AE773">
        <v>16.32</v>
      </c>
      <c r="AF773">
        <v>16.264271109999999</v>
      </c>
      <c r="AG773">
        <v>2515711.5240000002</v>
      </c>
      <c r="AH773">
        <v>6861339.7929999996</v>
      </c>
      <c r="AI773">
        <v>200.75700000000001</v>
      </c>
      <c r="AJ773" t="s">
        <v>53</v>
      </c>
      <c r="AK773">
        <v>-99</v>
      </c>
      <c r="AL773" t="s">
        <v>54</v>
      </c>
      <c r="AM773" t="s">
        <v>55</v>
      </c>
      <c r="AN773">
        <v>0</v>
      </c>
      <c r="AO773">
        <v>3</v>
      </c>
      <c r="AP773">
        <v>-99</v>
      </c>
      <c r="AQ773">
        <v>-99</v>
      </c>
      <c r="AR773">
        <v>-99</v>
      </c>
      <c r="AS773">
        <v>-99</v>
      </c>
      <c r="AT773">
        <v>-99</v>
      </c>
      <c r="AV773">
        <v>-99</v>
      </c>
      <c r="AW773">
        <v>-99</v>
      </c>
      <c r="AX773">
        <v>-99</v>
      </c>
      <c r="AY773">
        <v>-99</v>
      </c>
      <c r="AZ773">
        <v>-99</v>
      </c>
      <c r="BA773">
        <v>-99</v>
      </c>
      <c r="BB773">
        <v>-99</v>
      </c>
      <c r="BC773">
        <v>-99</v>
      </c>
      <c r="BD773">
        <v>-99</v>
      </c>
      <c r="BE773">
        <v>-99</v>
      </c>
      <c r="BF773">
        <v>-99</v>
      </c>
      <c r="BG773">
        <v>-99</v>
      </c>
      <c r="BH773">
        <v>-99</v>
      </c>
      <c r="BJ773">
        <v>-99</v>
      </c>
      <c r="BK773">
        <v>-99</v>
      </c>
    </row>
    <row r="774" spans="1:63">
      <c r="A774">
        <v>7236</v>
      </c>
      <c r="B774" t="s">
        <v>496</v>
      </c>
      <c r="C774">
        <v>396</v>
      </c>
      <c r="D774" t="s">
        <v>561</v>
      </c>
      <c r="E774">
        <v>2</v>
      </c>
      <c r="F774">
        <v>2515684.4</v>
      </c>
      <c r="G774">
        <v>6861360.0999999996</v>
      </c>
      <c r="H774" s="2">
        <f t="shared" si="77"/>
        <v>34.031032089337081</v>
      </c>
      <c r="I774" s="2">
        <f t="shared" si="78"/>
        <v>79.131907944083125</v>
      </c>
      <c r="J774" s="2">
        <f t="shared" si="79"/>
        <v>0</v>
      </c>
      <c r="K774" s="2" t="e">
        <f t="shared" si="80"/>
        <v>#N/A</v>
      </c>
      <c r="L774" s="2" t="e">
        <f t="shared" si="83"/>
        <v>#N/A</v>
      </c>
      <c r="M774">
        <v>197.32</v>
      </c>
      <c r="N774">
        <v>-99</v>
      </c>
      <c r="O774">
        <v>2009</v>
      </c>
      <c r="P774">
        <v>4</v>
      </c>
      <c r="Q774">
        <v>14</v>
      </c>
      <c r="R774">
        <v>93</v>
      </c>
      <c r="S774" s="2">
        <f t="shared" si="81"/>
        <v>6792.9087152245302</v>
      </c>
      <c r="T774" s="2">
        <f t="shared" si="82"/>
        <v>631740.51051588135</v>
      </c>
      <c r="U774" s="3" t="e">
        <f>VLOOKUP($D774,[1]Sheet1!$A$2:$U$706,8,FALSE)</f>
        <v>#N/A</v>
      </c>
      <c r="V774" s="4" t="e">
        <v>#N/A</v>
      </c>
      <c r="W774" s="3" t="e">
        <f>VLOOKUP($D774,[1]Sheet1!$A$2:$U$706,9,FALSE)</f>
        <v>#N/A</v>
      </c>
      <c r="X774" s="3" t="e">
        <f>VLOOKUP($D774,[1]Sheet1!$A$2:$U$706,11,FALSE)</f>
        <v>#N/A</v>
      </c>
      <c r="Y774" s="3" t="e">
        <f>VLOOKUP($D774,[1]Sheet1!$A$2:$U$706,15,FALSE)</f>
        <v>#N/A</v>
      </c>
      <c r="Z774" s="3" t="e">
        <f>VLOOKUP($D774,[1]Sheet1!$A$2:$U$706,16,FALSE)</f>
        <v>#N/A</v>
      </c>
      <c r="AA774">
        <v>-99</v>
      </c>
      <c r="AB774">
        <v>-99</v>
      </c>
      <c r="AC774">
        <v>-99</v>
      </c>
      <c r="AD774" t="s">
        <v>562</v>
      </c>
      <c r="AE774">
        <v>13.78</v>
      </c>
      <c r="AF774">
        <v>11.79163747</v>
      </c>
      <c r="AG774">
        <v>2515684.4</v>
      </c>
      <c r="AH774">
        <v>6861360.0999999996</v>
      </c>
      <c r="AI774">
        <v>197.32</v>
      </c>
      <c r="AJ774" t="s">
        <v>300</v>
      </c>
      <c r="AK774">
        <v>-99</v>
      </c>
      <c r="AL774" t="s">
        <v>54</v>
      </c>
      <c r="AM774" t="s">
        <v>55</v>
      </c>
      <c r="AN774">
        <v>0</v>
      </c>
      <c r="AO774">
        <v>3</v>
      </c>
      <c r="AP774">
        <v>-99</v>
      </c>
      <c r="AQ774">
        <v>-99</v>
      </c>
      <c r="AR774">
        <v>-99</v>
      </c>
      <c r="AS774">
        <v>-99</v>
      </c>
      <c r="AT774">
        <v>-99</v>
      </c>
      <c r="AV774">
        <v>-99</v>
      </c>
      <c r="AW774">
        <v>-99</v>
      </c>
      <c r="AX774">
        <v>-99</v>
      </c>
      <c r="AY774">
        <v>-99</v>
      </c>
      <c r="AZ774">
        <v>-99</v>
      </c>
      <c r="BA774">
        <v>-99</v>
      </c>
      <c r="BB774">
        <v>-99</v>
      </c>
      <c r="BC774">
        <v>-99</v>
      </c>
      <c r="BD774">
        <v>-99</v>
      </c>
      <c r="BE774">
        <v>-99</v>
      </c>
      <c r="BF774">
        <v>-99</v>
      </c>
      <c r="BG774">
        <v>-99</v>
      </c>
      <c r="BH774">
        <v>-99</v>
      </c>
      <c r="BJ774">
        <v>-99</v>
      </c>
      <c r="BK774">
        <v>-99</v>
      </c>
    </row>
    <row r="775" spans="1:63">
      <c r="A775">
        <v>7288</v>
      </c>
      <c r="B775" t="s">
        <v>496</v>
      </c>
      <c r="C775">
        <v>448</v>
      </c>
      <c r="D775" t="s">
        <v>621</v>
      </c>
      <c r="E775">
        <v>2</v>
      </c>
      <c r="F775">
        <v>2515713.06</v>
      </c>
      <c r="G775">
        <v>6861343.4400000004</v>
      </c>
      <c r="H775" s="2">
        <f t="shared" si="77"/>
        <v>52.964993025673095</v>
      </c>
      <c r="I775" s="2">
        <f t="shared" si="78"/>
        <v>51.920580831210117</v>
      </c>
      <c r="J775" s="2">
        <f t="shared" si="79"/>
        <v>0</v>
      </c>
      <c r="K775" s="2" t="e">
        <f t="shared" si="80"/>
        <v>#N/A</v>
      </c>
      <c r="L775" s="2" t="e">
        <f t="shared" si="83"/>
        <v>#N/A</v>
      </c>
      <c r="M775">
        <v>201.58</v>
      </c>
      <c r="N775">
        <v>-99</v>
      </c>
      <c r="O775">
        <v>2009</v>
      </c>
      <c r="P775">
        <v>4</v>
      </c>
      <c r="Q775">
        <v>14</v>
      </c>
      <c r="R775">
        <v>174</v>
      </c>
      <c r="S775" s="2">
        <f t="shared" si="81"/>
        <v>23778.714795021144</v>
      </c>
      <c r="T775" s="2">
        <f t="shared" si="82"/>
        <v>4137496.3743336792</v>
      </c>
      <c r="U775" s="3" t="e">
        <f>VLOOKUP($D775,[1]Sheet1!$A$2:$U$706,8,FALSE)</f>
        <v>#N/A</v>
      </c>
      <c r="V775" s="4" t="e">
        <v>#N/A</v>
      </c>
      <c r="W775" s="3" t="e">
        <f>VLOOKUP($D775,[1]Sheet1!$A$2:$U$706,9,FALSE)</f>
        <v>#N/A</v>
      </c>
      <c r="X775" s="3" t="e">
        <f>VLOOKUP($D775,[1]Sheet1!$A$2:$U$706,11,FALSE)</f>
        <v>#N/A</v>
      </c>
      <c r="Y775" s="3" t="e">
        <f>VLOOKUP($D775,[1]Sheet1!$A$2:$U$706,15,FALSE)</f>
        <v>#N/A</v>
      </c>
      <c r="Z775" s="3" t="e">
        <f>VLOOKUP($D775,[1]Sheet1!$A$2:$U$706,16,FALSE)</f>
        <v>#N/A</v>
      </c>
      <c r="AA775">
        <v>-99</v>
      </c>
      <c r="AB775">
        <v>-99</v>
      </c>
      <c r="AC775">
        <v>-99</v>
      </c>
      <c r="AD775" t="s">
        <v>622</v>
      </c>
      <c r="AE775">
        <v>17.149999999999999</v>
      </c>
      <c r="AF775">
        <v>18.568396669999998</v>
      </c>
      <c r="AG775">
        <v>2515713.06</v>
      </c>
      <c r="AH775">
        <v>6861343.4400000004</v>
      </c>
      <c r="AI775">
        <v>201.58</v>
      </c>
      <c r="AJ775" t="s">
        <v>300</v>
      </c>
      <c r="AK775">
        <v>-99</v>
      </c>
      <c r="AL775" t="s">
        <v>54</v>
      </c>
      <c r="AM775" t="s">
        <v>55</v>
      </c>
      <c r="AN775">
        <v>0</v>
      </c>
      <c r="AO775">
        <v>3</v>
      </c>
      <c r="AP775">
        <v>-99</v>
      </c>
      <c r="AQ775">
        <v>-99</v>
      </c>
      <c r="AR775">
        <v>-99</v>
      </c>
      <c r="AS775">
        <v>-99</v>
      </c>
      <c r="AT775">
        <v>-99</v>
      </c>
      <c r="AV775">
        <v>-99</v>
      </c>
      <c r="AW775">
        <v>-99</v>
      </c>
      <c r="AX775">
        <v>-99</v>
      </c>
      <c r="AY775">
        <v>-99</v>
      </c>
      <c r="AZ775">
        <v>-99</v>
      </c>
      <c r="BA775">
        <v>-99</v>
      </c>
      <c r="BB775">
        <v>-99</v>
      </c>
      <c r="BC775">
        <v>-99</v>
      </c>
      <c r="BD775">
        <v>-99</v>
      </c>
      <c r="BE775">
        <v>-99</v>
      </c>
      <c r="BF775">
        <v>-99</v>
      </c>
      <c r="BG775">
        <v>-99</v>
      </c>
      <c r="BH775">
        <v>-99</v>
      </c>
      <c r="BJ775">
        <v>-99</v>
      </c>
      <c r="BK775">
        <v>-99</v>
      </c>
    </row>
    <row r="776" spans="1:63">
      <c r="A776">
        <v>7193</v>
      </c>
      <c r="B776" t="s">
        <v>496</v>
      </c>
      <c r="C776">
        <v>353</v>
      </c>
      <c r="D776" t="s">
        <v>511</v>
      </c>
      <c r="E776">
        <v>2</v>
      </c>
      <c r="F776">
        <v>2515665.9900000002</v>
      </c>
      <c r="G776">
        <v>6861350.8899999997</v>
      </c>
      <c r="H776" s="2">
        <f t="shared" si="77"/>
        <v>13.453591539663243</v>
      </c>
      <c r="I776" s="2">
        <f t="shared" si="78"/>
        <v>78.565215424021787</v>
      </c>
      <c r="J776" s="2">
        <f t="shared" si="79"/>
        <v>0</v>
      </c>
      <c r="K776" s="2" t="e">
        <f t="shared" si="80"/>
        <v>#N/A</v>
      </c>
      <c r="L776" s="2" t="e">
        <f t="shared" si="83"/>
        <v>#N/A</v>
      </c>
      <c r="M776">
        <v>202</v>
      </c>
      <c r="N776">
        <v>-99</v>
      </c>
      <c r="O776">
        <v>2009</v>
      </c>
      <c r="P776">
        <v>1</v>
      </c>
      <c r="Q776">
        <v>22</v>
      </c>
      <c r="R776">
        <v>176</v>
      </c>
      <c r="S776" s="2">
        <f t="shared" si="81"/>
        <v>24328.493509399359</v>
      </c>
      <c r="T776" s="2">
        <f t="shared" si="82"/>
        <v>4281814.8576542875</v>
      </c>
      <c r="U776" s="3" t="e">
        <f>VLOOKUP($D776,[1]Sheet1!$A$2:$U$706,8,FALSE)</f>
        <v>#N/A</v>
      </c>
      <c r="V776" s="4" t="e">
        <v>#N/A</v>
      </c>
      <c r="W776" s="3" t="e">
        <f>VLOOKUP($D776,[1]Sheet1!$A$2:$U$706,9,FALSE)</f>
        <v>#N/A</v>
      </c>
      <c r="X776" s="3" t="e">
        <f>VLOOKUP($D776,[1]Sheet1!$A$2:$U$706,11,FALSE)</f>
        <v>#N/A</v>
      </c>
      <c r="Y776" s="3" t="e">
        <f>VLOOKUP($D776,[1]Sheet1!$A$2:$U$706,15,FALSE)</f>
        <v>#N/A</v>
      </c>
      <c r="Z776" s="3" t="e">
        <f>VLOOKUP($D776,[1]Sheet1!$A$2:$U$706,16,FALSE)</f>
        <v>#N/A</v>
      </c>
      <c r="AA776">
        <v>-99</v>
      </c>
      <c r="AB776">
        <v>-99</v>
      </c>
      <c r="AC776">
        <v>-99</v>
      </c>
      <c r="AD776" t="s">
        <v>114</v>
      </c>
      <c r="AE776">
        <v>16.68</v>
      </c>
      <c r="AF776">
        <v>16.204713380000001</v>
      </c>
      <c r="AG776">
        <v>2515665.9900000002</v>
      </c>
      <c r="AH776">
        <v>6861350.8899999997</v>
      </c>
      <c r="AI776">
        <v>202</v>
      </c>
      <c r="AJ776" t="s">
        <v>90</v>
      </c>
      <c r="AK776">
        <v>-99</v>
      </c>
      <c r="AL776" t="s">
        <v>54</v>
      </c>
      <c r="AM776" t="s">
        <v>55</v>
      </c>
      <c r="AN776">
        <v>0</v>
      </c>
      <c r="AO776">
        <v>3</v>
      </c>
      <c r="AP776">
        <v>-99</v>
      </c>
      <c r="AQ776">
        <v>-99</v>
      </c>
      <c r="AR776">
        <v>-99</v>
      </c>
      <c r="AS776">
        <v>-99</v>
      </c>
      <c r="AT776">
        <v>-99</v>
      </c>
      <c r="AV776">
        <v>-99</v>
      </c>
      <c r="AW776">
        <v>-99</v>
      </c>
      <c r="AX776">
        <v>-99</v>
      </c>
      <c r="AY776">
        <v>-99</v>
      </c>
      <c r="AZ776">
        <v>-99</v>
      </c>
      <c r="BA776">
        <v>-99</v>
      </c>
      <c r="BB776">
        <v>-99</v>
      </c>
      <c r="BC776">
        <v>-99</v>
      </c>
      <c r="BD776">
        <v>-99</v>
      </c>
      <c r="BE776">
        <v>-99</v>
      </c>
      <c r="BF776">
        <v>-99</v>
      </c>
      <c r="BG776">
        <v>-99</v>
      </c>
      <c r="BH776">
        <v>-99</v>
      </c>
      <c r="BJ776">
        <v>-99</v>
      </c>
      <c r="BK776">
        <v>-99</v>
      </c>
    </row>
    <row r="777" spans="1:63">
      <c r="A777">
        <v>7194</v>
      </c>
      <c r="B777" t="s">
        <v>496</v>
      </c>
      <c r="C777">
        <v>354</v>
      </c>
      <c r="D777" t="s">
        <v>512</v>
      </c>
      <c r="E777">
        <v>2</v>
      </c>
      <c r="F777">
        <v>2515664.2000000002</v>
      </c>
      <c r="G777">
        <v>6861350.4400000004</v>
      </c>
      <c r="H777" s="2">
        <f t="shared" si="77"/>
        <v>11.641122383365442</v>
      </c>
      <c r="I777" s="2">
        <f t="shared" si="78"/>
        <v>78.913863609062133</v>
      </c>
      <c r="J777" s="2">
        <f t="shared" si="79"/>
        <v>0</v>
      </c>
      <c r="K777" s="2" t="e">
        <f t="shared" si="80"/>
        <v>#N/A</v>
      </c>
      <c r="L777" s="2" t="e">
        <f t="shared" si="83"/>
        <v>#N/A</v>
      </c>
      <c r="M777">
        <v>203.09</v>
      </c>
      <c r="N777">
        <v>-99</v>
      </c>
      <c r="O777">
        <v>2009</v>
      </c>
      <c r="P777">
        <v>1</v>
      </c>
      <c r="Q777">
        <v>22</v>
      </c>
      <c r="R777">
        <v>216</v>
      </c>
      <c r="S777" s="2">
        <f t="shared" si="81"/>
        <v>36643.536711471344</v>
      </c>
      <c r="T777" s="2">
        <f t="shared" si="82"/>
        <v>7915003.9296778105</v>
      </c>
      <c r="U777" s="3" t="e">
        <f>VLOOKUP($D777,[1]Sheet1!$A$2:$U$706,8,FALSE)</f>
        <v>#N/A</v>
      </c>
      <c r="V777" s="4" t="e">
        <v>#N/A</v>
      </c>
      <c r="W777" s="3" t="e">
        <f>VLOOKUP($D777,[1]Sheet1!$A$2:$U$706,9,FALSE)</f>
        <v>#N/A</v>
      </c>
      <c r="X777" s="3" t="e">
        <f>VLOOKUP($D777,[1]Sheet1!$A$2:$U$706,11,FALSE)</f>
        <v>#N/A</v>
      </c>
      <c r="Y777" s="3" t="e">
        <f>VLOOKUP($D777,[1]Sheet1!$A$2:$U$706,15,FALSE)</f>
        <v>#N/A</v>
      </c>
      <c r="Z777" s="3" t="e">
        <f>VLOOKUP($D777,[1]Sheet1!$A$2:$U$706,16,FALSE)</f>
        <v>#N/A</v>
      </c>
      <c r="AA777">
        <v>-99</v>
      </c>
      <c r="AB777">
        <v>-99</v>
      </c>
      <c r="AC777">
        <v>-99</v>
      </c>
      <c r="AD777" t="s">
        <v>84</v>
      </c>
      <c r="AE777">
        <v>17.47</v>
      </c>
      <c r="AF777">
        <v>18.780899640000001</v>
      </c>
      <c r="AG777">
        <v>2515664.2000000002</v>
      </c>
      <c r="AH777">
        <v>6861350.4400000004</v>
      </c>
      <c r="AI777">
        <v>203.09</v>
      </c>
      <c r="AJ777" t="s">
        <v>90</v>
      </c>
      <c r="AK777">
        <v>-99</v>
      </c>
      <c r="AL777" t="s">
        <v>54</v>
      </c>
      <c r="AM777" t="s">
        <v>55</v>
      </c>
      <c r="AN777">
        <v>0</v>
      </c>
      <c r="AO777">
        <v>3</v>
      </c>
      <c r="AP777">
        <v>-99</v>
      </c>
      <c r="AQ777">
        <v>-99</v>
      </c>
      <c r="AR777">
        <v>-99</v>
      </c>
      <c r="AS777">
        <v>-99</v>
      </c>
      <c r="AT777">
        <v>-99</v>
      </c>
      <c r="AV777">
        <v>-99</v>
      </c>
      <c r="AW777">
        <v>-99</v>
      </c>
      <c r="AX777">
        <v>-99</v>
      </c>
      <c r="AY777">
        <v>-99</v>
      </c>
      <c r="AZ777">
        <v>-99</v>
      </c>
      <c r="BA777">
        <v>-99</v>
      </c>
      <c r="BB777">
        <v>-99</v>
      </c>
      <c r="BC777">
        <v>-99</v>
      </c>
      <c r="BD777">
        <v>-99</v>
      </c>
      <c r="BE777">
        <v>-99</v>
      </c>
      <c r="BF777">
        <v>-99</v>
      </c>
      <c r="BG777">
        <v>-99</v>
      </c>
      <c r="BH777">
        <v>-99</v>
      </c>
      <c r="BJ777">
        <v>-99</v>
      </c>
      <c r="BK777">
        <v>-99</v>
      </c>
    </row>
    <row r="778" spans="1:63">
      <c r="A778">
        <v>7216</v>
      </c>
      <c r="B778" t="s">
        <v>496</v>
      </c>
      <c r="C778">
        <v>376</v>
      </c>
      <c r="D778" t="s">
        <v>536</v>
      </c>
      <c r="E778">
        <v>2</v>
      </c>
      <c r="F778">
        <v>2515670.89</v>
      </c>
      <c r="G778">
        <v>6861353.4100000001</v>
      </c>
      <c r="H778" s="2">
        <f t="shared" si="77"/>
        <v>18.959497715849654</v>
      </c>
      <c r="I778" s="2">
        <f t="shared" si="78"/>
        <v>78.77828156530299</v>
      </c>
      <c r="J778" s="2">
        <f t="shared" si="79"/>
        <v>0</v>
      </c>
      <c r="K778" s="2" t="e">
        <f t="shared" si="80"/>
        <v>#N/A</v>
      </c>
      <c r="L778" s="2" t="e">
        <f t="shared" si="83"/>
        <v>#N/A</v>
      </c>
      <c r="M778">
        <v>203.22</v>
      </c>
      <c r="N778">
        <v>-99</v>
      </c>
      <c r="O778">
        <v>2009</v>
      </c>
      <c r="P778">
        <v>1</v>
      </c>
      <c r="Q778">
        <v>22</v>
      </c>
      <c r="R778">
        <v>231</v>
      </c>
      <c r="S778" s="2">
        <f t="shared" si="81"/>
        <v>41909.631397051235</v>
      </c>
      <c r="T778" s="2">
        <f t="shared" si="82"/>
        <v>9681124.8527188357</v>
      </c>
      <c r="U778" s="3" t="e">
        <f>VLOOKUP($D778,[1]Sheet1!$A$2:$U$706,8,FALSE)</f>
        <v>#N/A</v>
      </c>
      <c r="V778" s="4" t="e">
        <v>#N/A</v>
      </c>
      <c r="W778" s="3" t="e">
        <f>VLOOKUP($D778,[1]Sheet1!$A$2:$U$706,9,FALSE)</f>
        <v>#N/A</v>
      </c>
      <c r="X778" s="3" t="e">
        <f>VLOOKUP($D778,[1]Sheet1!$A$2:$U$706,11,FALSE)</f>
        <v>#N/A</v>
      </c>
      <c r="Y778" s="3" t="e">
        <f>VLOOKUP($D778,[1]Sheet1!$A$2:$U$706,15,FALSE)</f>
        <v>#N/A</v>
      </c>
      <c r="Z778" s="3" t="e">
        <f>VLOOKUP($D778,[1]Sheet1!$A$2:$U$706,16,FALSE)</f>
        <v>#N/A</v>
      </c>
      <c r="AA778">
        <v>-99</v>
      </c>
      <c r="AB778">
        <v>-99</v>
      </c>
      <c r="AC778">
        <v>-99</v>
      </c>
      <c r="AD778" t="s">
        <v>537</v>
      </c>
      <c r="AE778">
        <v>18.940000000000001</v>
      </c>
      <c r="AF778">
        <v>19.630284150000001</v>
      </c>
      <c r="AG778">
        <v>2515670.89</v>
      </c>
      <c r="AH778">
        <v>6861353.4100000001</v>
      </c>
      <c r="AI778">
        <v>203.22</v>
      </c>
      <c r="AJ778" t="s">
        <v>90</v>
      </c>
      <c r="AK778">
        <v>-99</v>
      </c>
      <c r="AL778" t="s">
        <v>54</v>
      </c>
      <c r="AM778" t="s">
        <v>55</v>
      </c>
      <c r="AN778">
        <v>0</v>
      </c>
      <c r="AO778">
        <v>3</v>
      </c>
      <c r="AP778">
        <v>-99</v>
      </c>
      <c r="AQ778">
        <v>-99</v>
      </c>
      <c r="AR778">
        <v>-99</v>
      </c>
      <c r="AS778">
        <v>-99</v>
      </c>
      <c r="AT778">
        <v>-99</v>
      </c>
      <c r="AV778">
        <v>-99</v>
      </c>
      <c r="AW778">
        <v>-99</v>
      </c>
      <c r="AX778">
        <v>-99</v>
      </c>
      <c r="AY778">
        <v>-99</v>
      </c>
      <c r="AZ778">
        <v>-99</v>
      </c>
      <c r="BA778">
        <v>-99</v>
      </c>
      <c r="BB778">
        <v>-99</v>
      </c>
      <c r="BC778">
        <v>-99</v>
      </c>
      <c r="BD778">
        <v>-99</v>
      </c>
      <c r="BE778">
        <v>-99</v>
      </c>
      <c r="BF778">
        <v>-99</v>
      </c>
      <c r="BG778">
        <v>-99</v>
      </c>
      <c r="BH778">
        <v>-99</v>
      </c>
      <c r="BJ778">
        <v>-99</v>
      </c>
      <c r="BK778">
        <v>-99</v>
      </c>
    </row>
    <row r="779" spans="1:63">
      <c r="A779">
        <v>7218</v>
      </c>
      <c r="B779" t="s">
        <v>496</v>
      </c>
      <c r="C779">
        <v>378</v>
      </c>
      <c r="D779" t="s">
        <v>539</v>
      </c>
      <c r="E779">
        <v>2</v>
      </c>
      <c r="F779">
        <v>2515666.9500000002</v>
      </c>
      <c r="G779">
        <v>6861353.7699999996</v>
      </c>
      <c r="H779" s="2">
        <f t="shared" si="77"/>
        <v>15.540787608950648</v>
      </c>
      <c r="I779" s="2">
        <f t="shared" si="78"/>
        <v>80.769668319330719</v>
      </c>
      <c r="J779" s="2">
        <f t="shared" si="79"/>
        <v>0</v>
      </c>
      <c r="K779" s="2" t="e">
        <f t="shared" si="80"/>
        <v>#N/A</v>
      </c>
      <c r="L779" s="2" t="e">
        <f t="shared" si="83"/>
        <v>#N/A</v>
      </c>
      <c r="M779">
        <v>203.07</v>
      </c>
      <c r="N779">
        <v>-99</v>
      </c>
      <c r="O779">
        <v>2009</v>
      </c>
      <c r="P779">
        <v>1</v>
      </c>
      <c r="Q779">
        <v>22</v>
      </c>
      <c r="R779">
        <v>215</v>
      </c>
      <c r="S779" s="2">
        <f t="shared" si="81"/>
        <v>36305.030103047044</v>
      </c>
      <c r="T779" s="2">
        <f t="shared" si="82"/>
        <v>7805581.4721551146</v>
      </c>
      <c r="U779" s="3" t="e">
        <f>VLOOKUP($D779,[1]Sheet1!$A$2:$U$706,8,FALSE)</f>
        <v>#N/A</v>
      </c>
      <c r="V779" s="4" t="e">
        <v>#N/A</v>
      </c>
      <c r="W779" s="3" t="e">
        <f>VLOOKUP($D779,[1]Sheet1!$A$2:$U$706,9,FALSE)</f>
        <v>#N/A</v>
      </c>
      <c r="X779" s="3" t="e">
        <f>VLOOKUP($D779,[1]Sheet1!$A$2:$U$706,11,FALSE)</f>
        <v>#N/A</v>
      </c>
      <c r="Y779" s="3" t="e">
        <f>VLOOKUP($D779,[1]Sheet1!$A$2:$U$706,15,FALSE)</f>
        <v>#N/A</v>
      </c>
      <c r="Z779" s="3" t="e">
        <f>VLOOKUP($D779,[1]Sheet1!$A$2:$U$706,16,FALSE)</f>
        <v>#N/A</v>
      </c>
      <c r="AA779">
        <v>-99</v>
      </c>
      <c r="AB779">
        <v>-99</v>
      </c>
      <c r="AC779">
        <v>-99</v>
      </c>
      <c r="AD779" t="s">
        <v>540</v>
      </c>
      <c r="AE779">
        <v>18.829999999999998</v>
      </c>
      <c r="AF779">
        <v>18.72218685</v>
      </c>
      <c r="AG779">
        <v>2515666.9500000002</v>
      </c>
      <c r="AH779">
        <v>6861353.7699999996</v>
      </c>
      <c r="AI779">
        <v>203.07</v>
      </c>
      <c r="AJ779" t="s">
        <v>90</v>
      </c>
      <c r="AK779">
        <v>-99</v>
      </c>
      <c r="AL779" t="s">
        <v>54</v>
      </c>
      <c r="AM779" t="s">
        <v>55</v>
      </c>
      <c r="AN779">
        <v>0</v>
      </c>
      <c r="AO779">
        <v>3</v>
      </c>
      <c r="AP779">
        <v>-99</v>
      </c>
      <c r="AQ779">
        <v>-99</v>
      </c>
      <c r="AR779">
        <v>-99</v>
      </c>
      <c r="AS779">
        <v>-99</v>
      </c>
      <c r="AT779">
        <v>-99</v>
      </c>
      <c r="AV779">
        <v>-99</v>
      </c>
      <c r="AW779">
        <v>-99</v>
      </c>
      <c r="AX779">
        <v>-99</v>
      </c>
      <c r="AY779">
        <v>-99</v>
      </c>
      <c r="AZ779">
        <v>-99</v>
      </c>
      <c r="BA779">
        <v>-99</v>
      </c>
      <c r="BB779">
        <v>-99</v>
      </c>
      <c r="BC779">
        <v>-99</v>
      </c>
      <c r="BD779">
        <v>-99</v>
      </c>
      <c r="BE779">
        <v>-99</v>
      </c>
      <c r="BF779">
        <v>-99</v>
      </c>
      <c r="BG779">
        <v>-99</v>
      </c>
      <c r="BH779">
        <v>-99</v>
      </c>
      <c r="BJ779">
        <v>-99</v>
      </c>
      <c r="BK779">
        <v>-99</v>
      </c>
    </row>
    <row r="780" spans="1:63">
      <c r="A780">
        <v>7219</v>
      </c>
      <c r="B780" t="s">
        <v>496</v>
      </c>
      <c r="C780">
        <v>379</v>
      </c>
      <c r="D780" t="s">
        <v>541</v>
      </c>
      <c r="E780">
        <v>2</v>
      </c>
      <c r="F780">
        <v>2515670.0299999998</v>
      </c>
      <c r="G780">
        <v>6861355.6200000001</v>
      </c>
      <c r="H780" s="2">
        <f t="shared" si="77"/>
        <v>19.114059377125479</v>
      </c>
      <c r="I780" s="2">
        <f t="shared" si="78"/>
        <v>81.144673479858923</v>
      </c>
      <c r="J780" s="2">
        <f t="shared" si="79"/>
        <v>0</v>
      </c>
      <c r="K780" s="2" t="e">
        <f t="shared" si="80"/>
        <v>#N/A</v>
      </c>
      <c r="L780" s="2" t="e">
        <f t="shared" si="83"/>
        <v>#N/A</v>
      </c>
      <c r="M780">
        <v>203.19</v>
      </c>
      <c r="N780">
        <v>-99</v>
      </c>
      <c r="O780">
        <v>2009</v>
      </c>
      <c r="P780">
        <v>1</v>
      </c>
      <c r="Q780">
        <v>22</v>
      </c>
      <c r="R780">
        <v>187</v>
      </c>
      <c r="S780" s="2">
        <f t="shared" si="81"/>
        <v>27464.588375845367</v>
      </c>
      <c r="T780" s="2">
        <f t="shared" si="82"/>
        <v>5135878.0262830835</v>
      </c>
      <c r="U780" s="3" t="e">
        <f>VLOOKUP($D780,[1]Sheet1!$A$2:$U$706,8,FALSE)</f>
        <v>#N/A</v>
      </c>
      <c r="V780" s="4" t="e">
        <v>#N/A</v>
      </c>
      <c r="W780" s="3" t="e">
        <f>VLOOKUP($D780,[1]Sheet1!$A$2:$U$706,9,FALSE)</f>
        <v>#N/A</v>
      </c>
      <c r="X780" s="3" t="e">
        <f>VLOOKUP($D780,[1]Sheet1!$A$2:$U$706,11,FALSE)</f>
        <v>#N/A</v>
      </c>
      <c r="Y780" s="3" t="e">
        <f>VLOOKUP($D780,[1]Sheet1!$A$2:$U$706,15,FALSE)</f>
        <v>#N/A</v>
      </c>
      <c r="Z780" s="3" t="e">
        <f>VLOOKUP($D780,[1]Sheet1!$A$2:$U$706,16,FALSE)</f>
        <v>#N/A</v>
      </c>
      <c r="AA780">
        <v>-99</v>
      </c>
      <c r="AB780">
        <v>-99</v>
      </c>
      <c r="AC780">
        <v>-99</v>
      </c>
      <c r="AD780" t="s">
        <v>542</v>
      </c>
      <c r="AE780">
        <v>19.22</v>
      </c>
      <c r="AF780">
        <v>16.962388520000001</v>
      </c>
      <c r="AG780">
        <v>2515670.0299999998</v>
      </c>
      <c r="AH780">
        <v>6861355.6200000001</v>
      </c>
      <c r="AI780">
        <v>203.19</v>
      </c>
      <c r="AJ780" t="s">
        <v>90</v>
      </c>
      <c r="AK780">
        <v>-99</v>
      </c>
      <c r="AL780" t="s">
        <v>54</v>
      </c>
      <c r="AM780" t="s">
        <v>55</v>
      </c>
      <c r="AN780">
        <v>0</v>
      </c>
      <c r="AO780">
        <v>3</v>
      </c>
      <c r="AP780">
        <v>-99</v>
      </c>
      <c r="AQ780">
        <v>-99</v>
      </c>
      <c r="AR780">
        <v>-99</v>
      </c>
      <c r="AS780">
        <v>-99</v>
      </c>
      <c r="AT780">
        <v>-99</v>
      </c>
      <c r="AV780">
        <v>-99</v>
      </c>
      <c r="AW780">
        <v>-99</v>
      </c>
      <c r="AX780">
        <v>-99</v>
      </c>
      <c r="AY780">
        <v>-99</v>
      </c>
      <c r="AZ780">
        <v>-99</v>
      </c>
      <c r="BA780">
        <v>-99</v>
      </c>
      <c r="BB780">
        <v>-99</v>
      </c>
      <c r="BC780">
        <v>-99</v>
      </c>
      <c r="BD780">
        <v>-99</v>
      </c>
      <c r="BE780">
        <v>-99</v>
      </c>
      <c r="BF780">
        <v>-99</v>
      </c>
      <c r="BG780">
        <v>-99</v>
      </c>
      <c r="BH780">
        <v>-99</v>
      </c>
      <c r="BJ780">
        <v>-99</v>
      </c>
      <c r="BK780">
        <v>-99</v>
      </c>
    </row>
  </sheetData>
  <sortState ref="A43:BK633">
    <sortCondition ref="U43:U63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706"/>
  <sheetViews>
    <sheetView tabSelected="1" topLeftCell="A151" workbookViewId="0">
      <selection activeCell="T2" sqref="T2"/>
    </sheetView>
  </sheetViews>
  <sheetFormatPr defaultRowHeight="15"/>
  <cols>
    <col min="1" max="1" width="19.140625" bestFit="1" customWidth="1"/>
    <col min="2" max="2" width="3.7109375" style="8" bestFit="1" customWidth="1"/>
    <col min="3" max="3" width="5" style="8" bestFit="1" customWidth="1"/>
    <col min="4" max="5" width="3.7109375" style="8" bestFit="1" customWidth="1"/>
    <col min="6" max="6" width="4" style="8" bestFit="1" customWidth="1"/>
    <col min="7" max="7" width="4.5703125" style="9" bestFit="1" customWidth="1"/>
    <col min="8" max="9" width="3.7109375" style="8" bestFit="1" customWidth="1"/>
    <col min="10" max="10" width="7.5703125" style="8" bestFit="1" customWidth="1"/>
    <col min="11" max="11" width="4" style="8" bestFit="1" customWidth="1"/>
    <col min="12" max="13" width="4.5703125" style="9" bestFit="1" customWidth="1"/>
    <col min="14" max="17" width="9.140625" style="8"/>
    <col min="18" max="18" width="3.7109375" style="8" bestFit="1" customWidth="1"/>
    <col min="19" max="22" width="9.140625" style="18"/>
  </cols>
  <sheetData>
    <row r="1" spans="1:27" s="5" customFormat="1" ht="80.25">
      <c r="B1" s="6" t="s">
        <v>1054</v>
      </c>
      <c r="C1" s="6" t="s">
        <v>971</v>
      </c>
      <c r="D1" s="6" t="s">
        <v>972</v>
      </c>
      <c r="E1" s="6" t="s">
        <v>973</v>
      </c>
      <c r="F1" s="6" t="s">
        <v>974</v>
      </c>
      <c r="G1" s="7" t="s">
        <v>975</v>
      </c>
      <c r="H1" s="6" t="s">
        <v>976</v>
      </c>
      <c r="I1" s="6" t="s">
        <v>977</v>
      </c>
      <c r="J1" s="6" t="s">
        <v>978</v>
      </c>
      <c r="K1" s="6" t="s">
        <v>980</v>
      </c>
      <c r="L1" s="7" t="s">
        <v>984</v>
      </c>
      <c r="M1" s="7" t="s">
        <v>985</v>
      </c>
      <c r="N1" s="6" t="s">
        <v>1058</v>
      </c>
      <c r="O1" s="6" t="s">
        <v>1060</v>
      </c>
      <c r="P1" s="6" t="s">
        <v>1057</v>
      </c>
      <c r="Q1" s="6" t="s">
        <v>1065</v>
      </c>
      <c r="R1" s="6" t="s">
        <v>1056</v>
      </c>
      <c r="S1" s="17" t="s">
        <v>13</v>
      </c>
      <c r="T1" s="17" t="s">
        <v>14</v>
      </c>
      <c r="U1" s="17" t="s">
        <v>1052</v>
      </c>
      <c r="V1" s="17" t="s">
        <v>1053</v>
      </c>
    </row>
    <row r="2" spans="1:27">
      <c r="A2" s="10" t="str">
        <f>CONCATENATE("MARV1_09_8",B2,"_",C2)</f>
        <v>MARV1_09_8A_14</v>
      </c>
      <c r="B2" s="8" t="s">
        <v>1048</v>
      </c>
      <c r="C2" s="8">
        <v>14</v>
      </c>
      <c r="D2" s="8">
        <v>0</v>
      </c>
      <c r="E2" s="8">
        <v>2</v>
      </c>
      <c r="F2" s="8">
        <v>206</v>
      </c>
      <c r="G2" s="9">
        <v>14.69900427</v>
      </c>
      <c r="H2" s="8">
        <v>1</v>
      </c>
      <c r="I2" s="8">
        <v>2</v>
      </c>
      <c r="J2" s="8" t="s">
        <v>991</v>
      </c>
      <c r="K2" s="8">
        <v>210</v>
      </c>
      <c r="N2" s="8" t="s">
        <v>991</v>
      </c>
      <c r="O2" s="8">
        <v>15</v>
      </c>
      <c r="P2" s="8" t="s">
        <v>1059</v>
      </c>
      <c r="R2" s="8">
        <v>0</v>
      </c>
      <c r="S2" s="18">
        <v>-99</v>
      </c>
      <c r="T2" s="18">
        <v>-99</v>
      </c>
      <c r="Z2" s="10" t="s">
        <v>1059</v>
      </c>
      <c r="AA2" s="10">
        <f>COUNTIF(P2:P706,Z2)</f>
        <v>233</v>
      </c>
    </row>
    <row r="3" spans="1:27">
      <c r="A3" s="10" t="str">
        <f t="shared" ref="A3:A66" si="0">CONCATENATE("MARV1_09_8",B3,"_",C3)</f>
        <v>MARV1_09_8A_16</v>
      </c>
      <c r="B3" s="8" t="s">
        <v>1048</v>
      </c>
      <c r="C3" s="8">
        <v>16</v>
      </c>
      <c r="D3" s="8">
        <v>0</v>
      </c>
      <c r="E3" s="8">
        <v>2</v>
      </c>
      <c r="F3" s="8">
        <v>173</v>
      </c>
      <c r="G3" s="9">
        <v>14.36700854</v>
      </c>
      <c r="H3" s="8">
        <v>1</v>
      </c>
      <c r="I3" s="8">
        <v>2</v>
      </c>
      <c r="J3" s="8">
        <v>11</v>
      </c>
      <c r="K3" s="8">
        <v>190</v>
      </c>
      <c r="N3" s="8" t="s">
        <v>994</v>
      </c>
      <c r="P3" s="8" t="s">
        <v>1061</v>
      </c>
      <c r="R3" s="8">
        <v>0</v>
      </c>
      <c r="S3" s="18">
        <v>-99</v>
      </c>
      <c r="T3" s="18">
        <v>-99</v>
      </c>
      <c r="Z3" s="10" t="s">
        <v>1061</v>
      </c>
      <c r="AA3" s="10">
        <f t="shared" ref="AA3:AA5" si="1">COUNTIF(P3:P707,Z3)</f>
        <v>75</v>
      </c>
    </row>
    <row r="4" spans="1:27">
      <c r="A4" s="10" t="str">
        <f t="shared" si="0"/>
        <v>MARV1_09_8A_18</v>
      </c>
      <c r="B4" s="8" t="s">
        <v>1048</v>
      </c>
      <c r="C4" s="8">
        <v>18</v>
      </c>
      <c r="D4" s="8">
        <v>0</v>
      </c>
      <c r="E4" s="8">
        <v>2</v>
      </c>
      <c r="F4" s="8">
        <v>236</v>
      </c>
      <c r="G4" s="9">
        <v>18.349001220000002</v>
      </c>
      <c r="H4" s="8">
        <v>1</v>
      </c>
      <c r="I4" s="8">
        <v>2</v>
      </c>
      <c r="J4" s="8">
        <v>11</v>
      </c>
      <c r="K4" s="8">
        <v>254</v>
      </c>
      <c r="N4" s="8">
        <v>11</v>
      </c>
      <c r="P4" s="8" t="s">
        <v>1061</v>
      </c>
      <c r="R4" s="8">
        <v>0</v>
      </c>
      <c r="S4" s="18">
        <v>-99</v>
      </c>
      <c r="T4" s="18">
        <v>-99</v>
      </c>
      <c r="Z4" s="10" t="s">
        <v>1063</v>
      </c>
      <c r="AA4" s="10">
        <f t="shared" si="1"/>
        <v>37</v>
      </c>
    </row>
    <row r="5" spans="1:27">
      <c r="A5" s="10" t="str">
        <f t="shared" si="0"/>
        <v>MARV1_09_8A_20</v>
      </c>
      <c r="B5" s="8" t="s">
        <v>1048</v>
      </c>
      <c r="C5" s="8">
        <v>20</v>
      </c>
      <c r="D5" s="8">
        <v>0</v>
      </c>
      <c r="E5" s="8">
        <v>2</v>
      </c>
      <c r="F5" s="8">
        <v>225</v>
      </c>
      <c r="G5" s="9">
        <v>18.674010379999999</v>
      </c>
      <c r="H5" s="8">
        <v>1</v>
      </c>
      <c r="I5" s="8">
        <v>2</v>
      </c>
      <c r="J5" s="8">
        <v>11</v>
      </c>
      <c r="K5" s="8">
        <v>230</v>
      </c>
      <c r="L5" s="9">
        <v>20</v>
      </c>
      <c r="M5" s="9">
        <v>14.5</v>
      </c>
      <c r="N5" s="8">
        <v>11</v>
      </c>
      <c r="P5" s="8" t="s">
        <v>1062</v>
      </c>
      <c r="R5" s="8">
        <v>0</v>
      </c>
      <c r="S5" s="18">
        <v>-99</v>
      </c>
      <c r="T5" s="18">
        <v>-99</v>
      </c>
      <c r="Z5" s="10" t="s">
        <v>1062</v>
      </c>
      <c r="AA5" s="10">
        <f t="shared" si="1"/>
        <v>29</v>
      </c>
    </row>
    <row r="6" spans="1:27">
      <c r="A6" s="10" t="str">
        <f t="shared" si="0"/>
        <v>MARV1_09_8A_19</v>
      </c>
      <c r="B6" s="8" t="s">
        <v>1048</v>
      </c>
      <c r="C6" s="8">
        <v>19</v>
      </c>
      <c r="D6" s="8">
        <v>0</v>
      </c>
      <c r="E6" s="8">
        <v>2</v>
      </c>
      <c r="F6" s="8">
        <v>226</v>
      </c>
      <c r="G6" s="9">
        <v>18.856003050000002</v>
      </c>
      <c r="H6" s="8">
        <v>1</v>
      </c>
      <c r="I6" s="8">
        <v>2</v>
      </c>
      <c r="J6" s="8">
        <v>11</v>
      </c>
      <c r="K6" s="8">
        <v>231</v>
      </c>
      <c r="N6" s="8">
        <v>11</v>
      </c>
      <c r="P6" s="8" t="s">
        <v>1059</v>
      </c>
      <c r="R6" s="8">
        <v>0</v>
      </c>
      <c r="S6" s="18">
        <v>-99</v>
      </c>
      <c r="T6" s="18">
        <v>-99</v>
      </c>
    </row>
    <row r="7" spans="1:27">
      <c r="A7" s="10" t="str">
        <f t="shared" si="0"/>
        <v>MARV1_09_8A_24</v>
      </c>
      <c r="B7" s="8" t="s">
        <v>1048</v>
      </c>
      <c r="C7" s="8">
        <v>24</v>
      </c>
      <c r="D7" s="8">
        <v>0</v>
      </c>
      <c r="E7" s="8">
        <v>2</v>
      </c>
      <c r="F7" s="8">
        <v>193</v>
      </c>
      <c r="G7" s="9">
        <v>17.909010989999999</v>
      </c>
      <c r="H7" s="8">
        <v>1</v>
      </c>
      <c r="I7" s="8">
        <v>2</v>
      </c>
      <c r="J7" s="8">
        <v>11</v>
      </c>
      <c r="K7" s="8">
        <v>181</v>
      </c>
      <c r="N7" s="8">
        <v>11</v>
      </c>
      <c r="P7" s="8" t="s">
        <v>1061</v>
      </c>
      <c r="R7" s="8">
        <v>0</v>
      </c>
      <c r="S7" s="18">
        <v>-99</v>
      </c>
      <c r="T7" s="18">
        <v>-99</v>
      </c>
    </row>
    <row r="8" spans="1:27">
      <c r="A8" s="10" t="str">
        <f t="shared" si="0"/>
        <v>MARV1_09_8A_21</v>
      </c>
      <c r="B8" s="8" t="s">
        <v>1048</v>
      </c>
      <c r="C8" s="8">
        <v>21</v>
      </c>
      <c r="D8" s="8">
        <v>0</v>
      </c>
      <c r="E8" s="8">
        <v>2</v>
      </c>
      <c r="F8" s="8">
        <v>250</v>
      </c>
      <c r="G8" s="9">
        <v>16.920998170000001</v>
      </c>
      <c r="H8" s="8">
        <v>1</v>
      </c>
      <c r="I8" s="8">
        <v>2</v>
      </c>
      <c r="J8" s="8">
        <v>11</v>
      </c>
      <c r="K8" s="8">
        <v>210</v>
      </c>
      <c r="N8" s="8">
        <v>11</v>
      </c>
      <c r="P8" s="8" t="s">
        <v>1059</v>
      </c>
      <c r="R8" s="8">
        <v>0</v>
      </c>
      <c r="S8" s="18">
        <v>-99</v>
      </c>
      <c r="T8" s="18">
        <v>-99</v>
      </c>
    </row>
    <row r="9" spans="1:27">
      <c r="A9" s="10" t="str">
        <f t="shared" si="0"/>
        <v>MARV1_09_8A_26</v>
      </c>
      <c r="B9" s="8" t="s">
        <v>1048</v>
      </c>
      <c r="C9" s="8">
        <v>26</v>
      </c>
      <c r="D9" s="8">
        <v>0</v>
      </c>
      <c r="E9" s="8">
        <v>1</v>
      </c>
      <c r="F9" s="8">
        <v>269</v>
      </c>
      <c r="G9" s="9">
        <v>19.2030116</v>
      </c>
      <c r="H9" s="8">
        <v>1</v>
      </c>
      <c r="I9" s="8">
        <v>1</v>
      </c>
      <c r="J9" s="8">
        <v>11</v>
      </c>
      <c r="K9" s="8">
        <v>283</v>
      </c>
      <c r="N9" s="8">
        <v>11</v>
      </c>
      <c r="R9" s="8">
        <v>0</v>
      </c>
      <c r="S9" s="18">
        <v>-99</v>
      </c>
      <c r="T9" s="18">
        <v>-99</v>
      </c>
    </row>
    <row r="10" spans="1:27">
      <c r="A10" s="10" t="str">
        <f t="shared" si="0"/>
        <v>MARV1_09_8A_28</v>
      </c>
      <c r="B10" s="8" t="s">
        <v>1048</v>
      </c>
      <c r="C10" s="8">
        <v>28</v>
      </c>
      <c r="D10" s="8">
        <v>0</v>
      </c>
      <c r="E10" s="8">
        <v>2</v>
      </c>
      <c r="F10" s="8">
        <v>188</v>
      </c>
      <c r="G10" s="9">
        <v>19.781009770000001</v>
      </c>
      <c r="H10" s="8">
        <v>1</v>
      </c>
      <c r="I10" s="8">
        <v>2</v>
      </c>
      <c r="J10" s="8">
        <v>11</v>
      </c>
      <c r="K10" s="8">
        <v>201</v>
      </c>
      <c r="N10" s="8" t="s">
        <v>994</v>
      </c>
      <c r="P10" s="8" t="s">
        <v>1059</v>
      </c>
      <c r="R10" s="8">
        <v>0</v>
      </c>
      <c r="S10" s="18">
        <v>-99</v>
      </c>
      <c r="T10" s="18">
        <v>-99</v>
      </c>
    </row>
    <row r="11" spans="1:27">
      <c r="A11" s="10" t="str">
        <f t="shared" si="0"/>
        <v>MARV1_09_8A_30</v>
      </c>
      <c r="B11" s="8" t="s">
        <v>1048</v>
      </c>
      <c r="C11" s="8">
        <v>30</v>
      </c>
      <c r="D11" s="8">
        <v>0</v>
      </c>
      <c r="E11" s="8">
        <v>2</v>
      </c>
      <c r="F11" s="8">
        <v>198</v>
      </c>
      <c r="G11" s="9">
        <v>19.260011599999999</v>
      </c>
      <c r="H11" s="8">
        <v>1</v>
      </c>
      <c r="I11" s="8">
        <v>2</v>
      </c>
      <c r="J11" s="8">
        <v>11</v>
      </c>
      <c r="K11" s="8">
        <v>215</v>
      </c>
      <c r="N11" s="8" t="s">
        <v>994</v>
      </c>
      <c r="P11" s="8" t="s">
        <v>1062</v>
      </c>
      <c r="R11" s="8">
        <v>0</v>
      </c>
      <c r="S11" s="18">
        <v>-99</v>
      </c>
      <c r="T11" s="18">
        <v>-99</v>
      </c>
    </row>
    <row r="12" spans="1:27">
      <c r="A12" s="10" t="str">
        <f t="shared" si="0"/>
        <v>MARV1_09_8A_703</v>
      </c>
      <c r="B12" s="8" t="s">
        <v>1048</v>
      </c>
      <c r="C12" s="8">
        <v>703</v>
      </c>
      <c r="D12" s="8">
        <v>0</v>
      </c>
      <c r="E12" s="8">
        <v>2</v>
      </c>
      <c r="F12" s="8">
        <v>122</v>
      </c>
      <c r="I12" s="8">
        <v>2</v>
      </c>
      <c r="J12" s="8">
        <v>23</v>
      </c>
      <c r="K12" s="8">
        <v>110</v>
      </c>
      <c r="N12" s="8">
        <v>22</v>
      </c>
      <c r="O12" s="8">
        <v>7</v>
      </c>
      <c r="R12" s="8">
        <v>0</v>
      </c>
      <c r="S12" s="18">
        <v>-99</v>
      </c>
      <c r="T12" s="18">
        <v>-99</v>
      </c>
    </row>
    <row r="13" spans="1:27">
      <c r="A13" s="10" t="str">
        <f t="shared" si="0"/>
        <v>MARV1_09_8A_29</v>
      </c>
      <c r="B13" s="8" t="s">
        <v>1048</v>
      </c>
      <c r="C13" s="8">
        <v>29</v>
      </c>
      <c r="D13" s="8">
        <v>0</v>
      </c>
      <c r="E13" s="8">
        <v>2</v>
      </c>
      <c r="F13" s="8">
        <v>79</v>
      </c>
      <c r="G13" s="9">
        <v>7.5790054930000004</v>
      </c>
      <c r="H13" s="8">
        <v>2</v>
      </c>
      <c r="I13" s="8">
        <v>2</v>
      </c>
      <c r="J13" s="8">
        <v>11</v>
      </c>
      <c r="K13" s="8">
        <v>72</v>
      </c>
      <c r="L13" s="9">
        <v>8</v>
      </c>
      <c r="M13" s="9">
        <v>4</v>
      </c>
      <c r="N13" s="8" t="s">
        <v>1005</v>
      </c>
      <c r="P13" s="8" t="s">
        <v>1059</v>
      </c>
      <c r="R13" s="8">
        <v>0</v>
      </c>
      <c r="S13" s="18">
        <v>-99</v>
      </c>
      <c r="T13" s="18">
        <v>-99</v>
      </c>
    </row>
    <row r="14" spans="1:27">
      <c r="A14" s="10" t="str">
        <f t="shared" si="0"/>
        <v>MARV1_09_8A_702</v>
      </c>
      <c r="B14" s="8" t="s">
        <v>1048</v>
      </c>
      <c r="C14" s="8">
        <v>702</v>
      </c>
      <c r="D14" s="8">
        <v>0</v>
      </c>
      <c r="E14" s="8">
        <v>2</v>
      </c>
      <c r="F14" s="8">
        <v>144</v>
      </c>
      <c r="H14" s="8">
        <v>2</v>
      </c>
      <c r="I14" s="8">
        <v>2</v>
      </c>
      <c r="J14" s="8">
        <v>22</v>
      </c>
      <c r="K14" s="8">
        <v>138</v>
      </c>
      <c r="N14" s="8">
        <v>22</v>
      </c>
      <c r="O14" s="8">
        <v>7</v>
      </c>
      <c r="R14" s="8">
        <v>0</v>
      </c>
      <c r="S14" s="18">
        <v>-99</v>
      </c>
      <c r="T14" s="18">
        <v>-99</v>
      </c>
    </row>
    <row r="15" spans="1:27">
      <c r="A15" s="10" t="str">
        <f t="shared" si="0"/>
        <v>MARV1_09_8A_33</v>
      </c>
      <c r="B15" s="8" t="s">
        <v>1048</v>
      </c>
      <c r="C15" s="8">
        <v>33</v>
      </c>
      <c r="D15" s="8">
        <v>0</v>
      </c>
      <c r="E15" s="8">
        <v>2</v>
      </c>
      <c r="F15" s="8">
        <v>200</v>
      </c>
      <c r="G15" s="9">
        <v>9.3800024410000002</v>
      </c>
      <c r="H15" s="8">
        <v>1</v>
      </c>
      <c r="I15" s="8">
        <v>2</v>
      </c>
      <c r="J15" s="8">
        <v>22</v>
      </c>
      <c r="K15" s="8">
        <v>192</v>
      </c>
      <c r="N15" s="8">
        <v>22</v>
      </c>
      <c r="O15" s="8">
        <v>9</v>
      </c>
      <c r="R15" s="8">
        <v>0</v>
      </c>
      <c r="S15" s="18">
        <v>-99</v>
      </c>
      <c r="T15" s="18">
        <v>-99</v>
      </c>
    </row>
    <row r="16" spans="1:27">
      <c r="A16" s="10" t="str">
        <f t="shared" si="0"/>
        <v>MARV1_09_8A_65</v>
      </c>
      <c r="B16" s="8" t="s">
        <v>1048</v>
      </c>
      <c r="C16" s="8">
        <v>65</v>
      </c>
      <c r="D16" s="8">
        <v>0</v>
      </c>
      <c r="E16" s="8">
        <v>2</v>
      </c>
      <c r="F16" s="8">
        <v>234</v>
      </c>
      <c r="G16" s="9">
        <v>19.105997559999999</v>
      </c>
      <c r="H16" s="8">
        <v>1</v>
      </c>
      <c r="I16" s="8">
        <v>2</v>
      </c>
      <c r="J16" s="8">
        <v>11</v>
      </c>
      <c r="K16" s="8">
        <v>236</v>
      </c>
      <c r="N16" s="8">
        <v>11</v>
      </c>
      <c r="P16" s="8" t="s">
        <v>1062</v>
      </c>
      <c r="R16" s="8">
        <v>0</v>
      </c>
      <c r="S16" s="18">
        <v>-99</v>
      </c>
      <c r="T16" s="18">
        <v>-99</v>
      </c>
    </row>
    <row r="17" spans="1:20">
      <c r="A17" s="10" t="str">
        <f t="shared" si="0"/>
        <v>MARV1_09_8A_66</v>
      </c>
      <c r="B17" s="8" t="s">
        <v>1048</v>
      </c>
      <c r="C17" s="8">
        <v>66</v>
      </c>
      <c r="D17" s="8">
        <v>0</v>
      </c>
      <c r="E17" s="8">
        <v>2</v>
      </c>
      <c r="F17" s="8">
        <v>247</v>
      </c>
      <c r="G17" s="9">
        <v>19.612008540000001</v>
      </c>
      <c r="H17" s="8">
        <v>1</v>
      </c>
      <c r="I17" s="8">
        <v>2</v>
      </c>
      <c r="J17" s="8">
        <v>11</v>
      </c>
      <c r="K17" s="8">
        <v>248</v>
      </c>
      <c r="N17" s="8">
        <v>11</v>
      </c>
      <c r="P17" s="8" t="s">
        <v>1059</v>
      </c>
      <c r="R17" s="8">
        <v>0</v>
      </c>
      <c r="S17" s="18">
        <v>-99</v>
      </c>
      <c r="T17" s="18">
        <v>-99</v>
      </c>
    </row>
    <row r="18" spans="1:20">
      <c r="A18" s="10" t="str">
        <f t="shared" si="0"/>
        <v>MARV1_09_8A_37</v>
      </c>
      <c r="B18" s="8" t="s">
        <v>1048</v>
      </c>
      <c r="C18" s="8">
        <v>37</v>
      </c>
      <c r="D18" s="8">
        <v>0</v>
      </c>
      <c r="E18" s="8">
        <v>2</v>
      </c>
      <c r="F18" s="8">
        <v>203</v>
      </c>
      <c r="G18" s="9">
        <v>18.071002440000001</v>
      </c>
      <c r="H18" s="8">
        <v>1</v>
      </c>
      <c r="I18" s="8">
        <v>2</v>
      </c>
      <c r="J18" s="8">
        <v>11</v>
      </c>
      <c r="K18" s="8">
        <v>213</v>
      </c>
      <c r="N18" s="8">
        <v>11</v>
      </c>
      <c r="P18" s="8" t="s">
        <v>1063</v>
      </c>
      <c r="R18" s="8">
        <v>0</v>
      </c>
      <c r="S18" s="18">
        <v>-99</v>
      </c>
      <c r="T18" s="18">
        <v>-99</v>
      </c>
    </row>
    <row r="19" spans="1:20">
      <c r="A19" s="10" t="str">
        <f t="shared" si="0"/>
        <v>MARV1_09_8A_35</v>
      </c>
      <c r="B19" s="8" t="s">
        <v>1048</v>
      </c>
      <c r="C19" s="8">
        <v>35</v>
      </c>
      <c r="D19" s="8">
        <v>0</v>
      </c>
      <c r="E19" s="8">
        <v>2</v>
      </c>
      <c r="F19" s="8">
        <v>173</v>
      </c>
      <c r="G19" s="9">
        <v>17.208005490000001</v>
      </c>
      <c r="H19" s="8">
        <v>1</v>
      </c>
      <c r="I19" s="8">
        <v>2</v>
      </c>
      <c r="J19" s="8">
        <v>11</v>
      </c>
      <c r="K19" s="8">
        <v>186</v>
      </c>
      <c r="N19" s="8">
        <v>11</v>
      </c>
      <c r="P19" s="8" t="s">
        <v>1061</v>
      </c>
      <c r="R19" s="8">
        <v>0</v>
      </c>
      <c r="S19" s="18">
        <v>-99</v>
      </c>
      <c r="T19" s="18">
        <v>-99</v>
      </c>
    </row>
    <row r="20" spans="1:20">
      <c r="A20" s="10" t="str">
        <f t="shared" si="0"/>
        <v>MARV1_09_8A_67</v>
      </c>
      <c r="B20" s="8" t="s">
        <v>1048</v>
      </c>
      <c r="C20" s="8">
        <v>67</v>
      </c>
      <c r="D20" s="8">
        <v>0</v>
      </c>
      <c r="E20" s="8">
        <v>2</v>
      </c>
      <c r="F20" s="8">
        <v>223</v>
      </c>
      <c r="G20" s="9">
        <v>19.007008540000001</v>
      </c>
      <c r="H20" s="8">
        <v>1</v>
      </c>
      <c r="I20" s="8">
        <v>2</v>
      </c>
      <c r="J20" s="8">
        <v>11</v>
      </c>
      <c r="K20" s="8">
        <v>235</v>
      </c>
      <c r="N20" s="8">
        <v>11</v>
      </c>
      <c r="P20" s="8" t="s">
        <v>1063</v>
      </c>
      <c r="R20" s="8">
        <v>0</v>
      </c>
      <c r="S20" s="18">
        <v>-99</v>
      </c>
      <c r="T20" s="18">
        <v>-99</v>
      </c>
    </row>
    <row r="21" spans="1:20">
      <c r="A21" s="10" t="str">
        <f t="shared" si="0"/>
        <v>MARV1_09_8A_69</v>
      </c>
      <c r="B21" s="8" t="s">
        <v>1048</v>
      </c>
      <c r="C21" s="8">
        <v>69</v>
      </c>
      <c r="D21" s="8">
        <v>0</v>
      </c>
      <c r="E21" s="8">
        <v>2</v>
      </c>
      <c r="F21" s="8">
        <v>154</v>
      </c>
      <c r="H21" s="8">
        <v>2</v>
      </c>
      <c r="I21" s="8">
        <v>2</v>
      </c>
      <c r="J21" s="8">
        <v>22</v>
      </c>
      <c r="K21" s="8">
        <v>143</v>
      </c>
      <c r="N21" s="8">
        <v>22</v>
      </c>
      <c r="O21" s="8">
        <v>5</v>
      </c>
      <c r="R21" s="8">
        <v>0</v>
      </c>
      <c r="S21" s="18">
        <v>-99</v>
      </c>
      <c r="T21" s="18">
        <v>-99</v>
      </c>
    </row>
    <row r="22" spans="1:20">
      <c r="A22" s="10" t="str">
        <f t="shared" si="0"/>
        <v>MARV1_09_8A_2</v>
      </c>
      <c r="B22" s="8" t="s">
        <v>1048</v>
      </c>
      <c r="C22" s="8">
        <v>2</v>
      </c>
      <c r="D22" s="8">
        <v>1</v>
      </c>
      <c r="E22" s="8">
        <v>2</v>
      </c>
      <c r="F22" s="8">
        <v>223</v>
      </c>
      <c r="G22" s="9">
        <v>17.684003050000001</v>
      </c>
      <c r="H22" s="8">
        <v>1</v>
      </c>
      <c r="I22" s="8">
        <v>2</v>
      </c>
      <c r="J22" s="8">
        <v>11</v>
      </c>
      <c r="K22" s="8">
        <v>233</v>
      </c>
      <c r="N22" s="8" t="s">
        <v>994</v>
      </c>
      <c r="P22" s="8" t="s">
        <v>1062</v>
      </c>
      <c r="R22" s="8">
        <v>0</v>
      </c>
      <c r="S22" s="18">
        <v>-99</v>
      </c>
      <c r="T22" s="18">
        <v>-99</v>
      </c>
    </row>
    <row r="23" spans="1:20">
      <c r="A23" s="10" t="str">
        <f t="shared" si="0"/>
        <v>MARV1_09_8A_4</v>
      </c>
      <c r="B23" s="8" t="s">
        <v>1048</v>
      </c>
      <c r="C23" s="8">
        <v>4</v>
      </c>
      <c r="D23" s="8">
        <v>1</v>
      </c>
      <c r="E23" s="8">
        <v>2</v>
      </c>
      <c r="F23" s="8">
        <v>210</v>
      </c>
      <c r="G23" s="9">
        <v>19.141000609999999</v>
      </c>
      <c r="H23" s="8">
        <v>1</v>
      </c>
      <c r="I23" s="8">
        <v>2</v>
      </c>
      <c r="J23" s="8">
        <v>11</v>
      </c>
      <c r="K23" s="8">
        <v>222</v>
      </c>
      <c r="N23" s="8">
        <v>11</v>
      </c>
      <c r="P23" s="8" t="s">
        <v>1061</v>
      </c>
      <c r="R23" s="8">
        <v>0</v>
      </c>
      <c r="S23" s="18">
        <v>-99</v>
      </c>
      <c r="T23" s="18">
        <v>-99</v>
      </c>
    </row>
    <row r="24" spans="1:20">
      <c r="A24" s="10" t="str">
        <f t="shared" si="0"/>
        <v>MARV1_09_8A_8</v>
      </c>
      <c r="B24" s="8" t="s">
        <v>1048</v>
      </c>
      <c r="C24" s="8">
        <v>8</v>
      </c>
      <c r="D24" s="8">
        <v>1</v>
      </c>
      <c r="E24" s="8">
        <v>2</v>
      </c>
      <c r="F24" s="8">
        <v>205</v>
      </c>
      <c r="G24" s="9">
        <v>16.670002440000001</v>
      </c>
      <c r="H24" s="8">
        <v>1</v>
      </c>
      <c r="I24" s="8">
        <v>2</v>
      </c>
      <c r="J24" s="8">
        <v>11</v>
      </c>
      <c r="K24" s="8">
        <v>209</v>
      </c>
      <c r="N24" s="8">
        <v>11</v>
      </c>
      <c r="P24" s="8" t="s">
        <v>1061</v>
      </c>
      <c r="R24" s="8">
        <v>0</v>
      </c>
      <c r="S24" s="18">
        <v>-99</v>
      </c>
      <c r="T24" s="18">
        <v>-99</v>
      </c>
    </row>
    <row r="25" spans="1:20">
      <c r="A25" s="10" t="str">
        <f t="shared" si="0"/>
        <v>MARV1_09_8A_47</v>
      </c>
      <c r="B25" s="8" t="s">
        <v>1048</v>
      </c>
      <c r="C25" s="8">
        <v>47</v>
      </c>
      <c r="D25" s="8">
        <v>1</v>
      </c>
      <c r="E25" s="8">
        <v>2</v>
      </c>
      <c r="F25" s="8">
        <v>299</v>
      </c>
      <c r="G25" s="9">
        <v>19.90000977</v>
      </c>
      <c r="H25" s="8">
        <v>1</v>
      </c>
      <c r="I25" s="8">
        <v>2</v>
      </c>
      <c r="J25" s="8">
        <v>11</v>
      </c>
      <c r="K25" s="8">
        <v>321</v>
      </c>
      <c r="N25" s="8">
        <v>11</v>
      </c>
      <c r="P25" s="8" t="s">
        <v>1059</v>
      </c>
      <c r="R25" s="8">
        <v>0</v>
      </c>
      <c r="S25" s="18">
        <v>-99</v>
      </c>
      <c r="T25" s="18">
        <v>-99</v>
      </c>
    </row>
    <row r="26" spans="1:20">
      <c r="A26" s="10" t="str">
        <f t="shared" si="0"/>
        <v>MARV1_09_8A_10</v>
      </c>
      <c r="B26" s="8" t="s">
        <v>1048</v>
      </c>
      <c r="C26" s="8">
        <v>10</v>
      </c>
      <c r="D26" s="8">
        <v>1</v>
      </c>
      <c r="E26" s="8">
        <v>2</v>
      </c>
      <c r="F26" s="8">
        <v>196</v>
      </c>
      <c r="G26" s="9">
        <v>17.20600366</v>
      </c>
      <c r="H26" s="8">
        <v>1</v>
      </c>
      <c r="I26" s="8">
        <v>2</v>
      </c>
      <c r="J26" s="8">
        <v>11</v>
      </c>
      <c r="K26" s="8">
        <v>203</v>
      </c>
      <c r="N26" s="8">
        <v>11</v>
      </c>
      <c r="P26" s="8" t="s">
        <v>1059</v>
      </c>
      <c r="R26" s="8">
        <v>0</v>
      </c>
      <c r="S26" s="18">
        <v>-99</v>
      </c>
      <c r="T26" s="18">
        <v>-99</v>
      </c>
    </row>
    <row r="27" spans="1:20">
      <c r="A27" s="10" t="str">
        <f t="shared" si="0"/>
        <v>MARV1_09_8A_51</v>
      </c>
      <c r="B27" s="8" t="s">
        <v>1048</v>
      </c>
      <c r="C27" s="8">
        <v>51</v>
      </c>
      <c r="D27" s="8">
        <v>1</v>
      </c>
      <c r="E27" s="8">
        <v>2</v>
      </c>
      <c r="F27" s="8">
        <v>167</v>
      </c>
      <c r="G27" s="9">
        <v>14.737001830000001</v>
      </c>
      <c r="H27" s="8">
        <v>1</v>
      </c>
      <c r="I27" s="8">
        <v>2</v>
      </c>
      <c r="J27" s="8">
        <v>11</v>
      </c>
      <c r="K27" s="8">
        <v>167</v>
      </c>
      <c r="N27" s="8">
        <v>11</v>
      </c>
      <c r="P27" s="8" t="s">
        <v>1061</v>
      </c>
      <c r="R27" s="8">
        <v>0</v>
      </c>
      <c r="S27" s="18">
        <v>-99</v>
      </c>
      <c r="T27" s="18">
        <v>-99</v>
      </c>
    </row>
    <row r="28" spans="1:20">
      <c r="A28" s="10" t="str">
        <f t="shared" si="0"/>
        <v>MARV1_09_8A_12</v>
      </c>
      <c r="B28" s="8" t="s">
        <v>1048</v>
      </c>
      <c r="C28" s="8">
        <v>12</v>
      </c>
      <c r="D28" s="8">
        <v>1</v>
      </c>
      <c r="E28" s="8">
        <v>2</v>
      </c>
      <c r="F28" s="8">
        <v>183</v>
      </c>
      <c r="G28" s="9">
        <v>15.579000000000001</v>
      </c>
      <c r="H28" s="8">
        <v>1</v>
      </c>
      <c r="I28" s="8">
        <v>2</v>
      </c>
      <c r="J28" s="8">
        <v>11</v>
      </c>
      <c r="K28" s="8">
        <v>190</v>
      </c>
      <c r="N28" s="8" t="s">
        <v>994</v>
      </c>
      <c r="P28" s="8" t="s">
        <v>1059</v>
      </c>
      <c r="R28" s="8">
        <v>0</v>
      </c>
      <c r="S28" s="18">
        <v>-99</v>
      </c>
      <c r="T28" s="18">
        <v>-99</v>
      </c>
    </row>
    <row r="29" spans="1:20">
      <c r="A29" s="10" t="str">
        <f t="shared" si="0"/>
        <v>MARV1_09_8A_50</v>
      </c>
      <c r="B29" s="8" t="s">
        <v>1048</v>
      </c>
      <c r="C29" s="8">
        <v>50</v>
      </c>
      <c r="D29" s="8">
        <v>1</v>
      </c>
      <c r="E29" s="8">
        <v>2</v>
      </c>
      <c r="F29" s="8">
        <v>150</v>
      </c>
      <c r="H29" s="8">
        <v>2</v>
      </c>
      <c r="I29" s="8">
        <v>2</v>
      </c>
      <c r="J29" s="8">
        <v>22</v>
      </c>
      <c r="K29" s="8">
        <v>140</v>
      </c>
      <c r="N29" s="8">
        <v>22</v>
      </c>
      <c r="O29" s="8">
        <v>7</v>
      </c>
      <c r="R29" s="8">
        <v>0</v>
      </c>
      <c r="S29" s="18">
        <v>-99</v>
      </c>
      <c r="T29" s="18">
        <v>-99</v>
      </c>
    </row>
    <row r="30" spans="1:20">
      <c r="A30" s="10" t="str">
        <f t="shared" si="0"/>
        <v>MARV1_09_8A_54</v>
      </c>
      <c r="B30" s="8" t="s">
        <v>1048</v>
      </c>
      <c r="C30" s="8">
        <v>54</v>
      </c>
      <c r="D30" s="8">
        <v>1</v>
      </c>
      <c r="E30" s="8">
        <v>2</v>
      </c>
      <c r="F30" s="8">
        <v>274</v>
      </c>
      <c r="G30" s="9">
        <v>17.662998170000002</v>
      </c>
      <c r="H30" s="8">
        <v>1</v>
      </c>
      <c r="I30" s="8">
        <v>2</v>
      </c>
      <c r="J30" s="8">
        <v>11</v>
      </c>
      <c r="K30" s="8">
        <v>273</v>
      </c>
      <c r="L30" s="9">
        <v>20</v>
      </c>
      <c r="M30" s="9">
        <v>15.5</v>
      </c>
      <c r="N30" s="8">
        <v>11</v>
      </c>
      <c r="P30" s="8" t="s">
        <v>1059</v>
      </c>
      <c r="R30" s="8">
        <v>0</v>
      </c>
      <c r="S30" s="18">
        <v>-99</v>
      </c>
      <c r="T30" s="18">
        <v>-99</v>
      </c>
    </row>
    <row r="31" spans="1:20">
      <c r="A31" s="10" t="str">
        <f t="shared" si="0"/>
        <v>MARV1_09_8A_53</v>
      </c>
      <c r="B31" s="8" t="s">
        <v>1048</v>
      </c>
      <c r="C31" s="8">
        <v>53</v>
      </c>
      <c r="D31" s="8">
        <v>1</v>
      </c>
      <c r="E31" s="8">
        <v>2</v>
      </c>
      <c r="F31" s="8">
        <v>220</v>
      </c>
      <c r="G31" s="9">
        <v>17.318006709999999</v>
      </c>
      <c r="H31" s="8">
        <v>1</v>
      </c>
      <c r="I31" s="8">
        <v>2</v>
      </c>
      <c r="J31" s="8">
        <v>11</v>
      </c>
      <c r="K31" s="8">
        <v>224</v>
      </c>
      <c r="N31" s="8">
        <v>11</v>
      </c>
      <c r="P31" s="8" t="s">
        <v>1059</v>
      </c>
      <c r="R31" s="8">
        <v>0</v>
      </c>
      <c r="S31" s="18">
        <v>-99</v>
      </c>
      <c r="T31" s="18">
        <v>-99</v>
      </c>
    </row>
    <row r="32" spans="1:20">
      <c r="A32" s="10" t="str">
        <f t="shared" si="0"/>
        <v>MARV1_09_8A_55</v>
      </c>
      <c r="B32" s="8" t="s">
        <v>1048</v>
      </c>
      <c r="C32" s="8">
        <v>55</v>
      </c>
      <c r="D32" s="8">
        <v>1</v>
      </c>
      <c r="E32" s="8">
        <v>2</v>
      </c>
      <c r="F32" s="8">
        <v>118</v>
      </c>
      <c r="H32" s="8">
        <v>2</v>
      </c>
      <c r="I32" s="8">
        <v>2</v>
      </c>
      <c r="J32" s="8">
        <v>22</v>
      </c>
      <c r="K32" s="8">
        <v>110</v>
      </c>
      <c r="N32" s="8">
        <v>23</v>
      </c>
      <c r="R32" s="8">
        <v>0</v>
      </c>
      <c r="S32" s="18">
        <v>-99</v>
      </c>
      <c r="T32" s="18">
        <v>-99</v>
      </c>
    </row>
    <row r="33" spans="1:20">
      <c r="A33" s="10" t="str">
        <f t="shared" si="0"/>
        <v>MARV1_09_8A_708</v>
      </c>
      <c r="B33" s="8" t="s">
        <v>1048</v>
      </c>
      <c r="C33" s="8">
        <v>708</v>
      </c>
      <c r="D33" s="8">
        <v>1</v>
      </c>
      <c r="E33" s="8">
        <v>6</v>
      </c>
      <c r="F33" s="8">
        <v>55</v>
      </c>
      <c r="H33" s="8">
        <v>2</v>
      </c>
      <c r="I33" s="8">
        <v>6</v>
      </c>
      <c r="J33" s="8">
        <v>22</v>
      </c>
      <c r="K33" s="8">
        <v>116</v>
      </c>
      <c r="N33" s="8">
        <v>23</v>
      </c>
      <c r="R33" s="8">
        <v>0</v>
      </c>
      <c r="S33" s="18">
        <v>-99</v>
      </c>
      <c r="T33" s="18">
        <v>-99</v>
      </c>
    </row>
    <row r="34" spans="1:20">
      <c r="A34" s="10" t="str">
        <f t="shared" si="0"/>
        <v>MARV1_09_8A_710</v>
      </c>
      <c r="B34" s="8" t="s">
        <v>1048</v>
      </c>
      <c r="C34" s="8">
        <v>710</v>
      </c>
      <c r="D34" s="8">
        <v>1</v>
      </c>
      <c r="E34" s="8">
        <v>6</v>
      </c>
      <c r="F34" s="8">
        <v>68</v>
      </c>
      <c r="H34" s="8">
        <v>2</v>
      </c>
      <c r="I34" s="8">
        <v>6</v>
      </c>
      <c r="J34" s="8">
        <v>22</v>
      </c>
      <c r="K34" s="8">
        <v>65</v>
      </c>
      <c r="N34" s="8">
        <v>23</v>
      </c>
      <c r="R34" s="8">
        <v>0</v>
      </c>
      <c r="S34" s="18">
        <v>-99</v>
      </c>
      <c r="T34" s="18">
        <v>-99</v>
      </c>
    </row>
    <row r="35" spans="1:20">
      <c r="A35" s="10" t="str">
        <f t="shared" si="0"/>
        <v>MARV1_09_8A_707</v>
      </c>
      <c r="B35" s="8" t="s">
        <v>1048</v>
      </c>
      <c r="C35" s="8">
        <v>707</v>
      </c>
      <c r="D35" s="8">
        <v>1</v>
      </c>
      <c r="E35" s="8">
        <v>6</v>
      </c>
      <c r="F35" s="8">
        <v>115</v>
      </c>
      <c r="G35" s="9">
        <v>12.791011599999999</v>
      </c>
      <c r="H35" s="8">
        <v>2</v>
      </c>
      <c r="I35" s="8">
        <v>6</v>
      </c>
      <c r="J35" s="8">
        <v>11</v>
      </c>
      <c r="K35" s="8">
        <v>122</v>
      </c>
      <c r="N35" s="8">
        <v>14</v>
      </c>
      <c r="R35" s="8">
        <v>0</v>
      </c>
      <c r="S35" s="18">
        <v>-99</v>
      </c>
      <c r="T35" s="18">
        <v>-99</v>
      </c>
    </row>
    <row r="36" spans="1:20">
      <c r="A36" s="10" t="str">
        <f t="shared" si="0"/>
        <v>MARV1_09_8A_706</v>
      </c>
      <c r="B36" s="8" t="s">
        <v>1048</v>
      </c>
      <c r="C36" s="8">
        <v>706</v>
      </c>
      <c r="D36" s="8">
        <v>1</v>
      </c>
      <c r="E36" s="8">
        <v>6</v>
      </c>
      <c r="F36" s="8">
        <v>80</v>
      </c>
      <c r="H36" s="8">
        <v>2</v>
      </c>
      <c r="I36" s="8">
        <v>6</v>
      </c>
      <c r="J36" s="8">
        <v>14</v>
      </c>
      <c r="K36" s="8">
        <v>83</v>
      </c>
      <c r="N36" s="8" t="s">
        <v>1064</v>
      </c>
      <c r="Q36" s="8" t="s">
        <v>1066</v>
      </c>
      <c r="R36" s="8">
        <v>0</v>
      </c>
      <c r="S36" s="18">
        <v>-99</v>
      </c>
      <c r="T36" s="18">
        <v>-99</v>
      </c>
    </row>
    <row r="37" spans="1:20">
      <c r="A37" s="10" t="str">
        <f t="shared" si="0"/>
        <v>MARV1_09_8A_711</v>
      </c>
      <c r="B37" s="8" t="s">
        <v>1048</v>
      </c>
      <c r="C37" s="8">
        <v>711</v>
      </c>
      <c r="D37" s="8">
        <v>1</v>
      </c>
      <c r="E37" s="8">
        <v>6</v>
      </c>
      <c r="F37" s="8">
        <v>54</v>
      </c>
      <c r="I37" s="8">
        <v>6</v>
      </c>
      <c r="J37" s="8">
        <v>23</v>
      </c>
      <c r="K37" s="8">
        <v>50</v>
      </c>
      <c r="N37" s="8">
        <v>23</v>
      </c>
      <c r="R37" s="8">
        <v>0</v>
      </c>
      <c r="S37" s="18">
        <v>-99</v>
      </c>
      <c r="T37" s="18">
        <v>-99</v>
      </c>
    </row>
    <row r="38" spans="1:20">
      <c r="A38" s="10" t="str">
        <f t="shared" si="0"/>
        <v>MARV1_09_8A_56</v>
      </c>
      <c r="B38" s="8" t="s">
        <v>1048</v>
      </c>
      <c r="C38" s="8">
        <v>56</v>
      </c>
      <c r="D38" s="8">
        <v>1</v>
      </c>
      <c r="E38" s="8">
        <v>2</v>
      </c>
      <c r="F38" s="8">
        <v>337</v>
      </c>
      <c r="G38" s="9">
        <v>21.204004879999999</v>
      </c>
      <c r="H38" s="8">
        <v>1</v>
      </c>
      <c r="I38" s="8">
        <v>2</v>
      </c>
      <c r="J38" s="8">
        <v>11</v>
      </c>
      <c r="K38" s="8">
        <v>333</v>
      </c>
      <c r="L38" s="9">
        <v>22</v>
      </c>
      <c r="M38" s="9">
        <v>16</v>
      </c>
      <c r="N38" s="8">
        <v>11</v>
      </c>
      <c r="P38" s="8" t="s">
        <v>1061</v>
      </c>
      <c r="R38" s="8">
        <v>0</v>
      </c>
      <c r="S38" s="18">
        <v>-99</v>
      </c>
      <c r="T38" s="18">
        <v>-99</v>
      </c>
    </row>
    <row r="39" spans="1:20">
      <c r="A39" s="10" t="str">
        <f t="shared" si="0"/>
        <v>MARV1_09_8A_58</v>
      </c>
      <c r="B39" s="8" t="s">
        <v>1048</v>
      </c>
      <c r="C39" s="8">
        <v>58</v>
      </c>
      <c r="D39" s="8">
        <v>1</v>
      </c>
      <c r="E39" s="8">
        <v>2</v>
      </c>
      <c r="F39" s="8">
        <v>258</v>
      </c>
      <c r="G39" s="9">
        <v>19.766004880000001</v>
      </c>
      <c r="H39" s="8">
        <v>1</v>
      </c>
      <c r="I39" s="8">
        <v>2</v>
      </c>
      <c r="J39" s="8" t="s">
        <v>994</v>
      </c>
      <c r="K39" s="8">
        <v>270</v>
      </c>
      <c r="L39" s="9">
        <v>21</v>
      </c>
      <c r="M39" s="9">
        <v>17.5</v>
      </c>
      <c r="N39" s="8" t="s">
        <v>994</v>
      </c>
      <c r="P39" s="8" t="s">
        <v>1062</v>
      </c>
      <c r="R39" s="8">
        <v>0</v>
      </c>
      <c r="S39" s="18">
        <v>-99</v>
      </c>
      <c r="T39" s="18">
        <v>-99</v>
      </c>
    </row>
    <row r="40" spans="1:20">
      <c r="A40" s="10" t="str">
        <f t="shared" si="0"/>
        <v>MARV1_09_8A_57</v>
      </c>
      <c r="B40" s="8" t="s">
        <v>1048</v>
      </c>
      <c r="C40" s="8">
        <v>57</v>
      </c>
      <c r="D40" s="8">
        <v>1</v>
      </c>
      <c r="E40" s="8">
        <v>2</v>
      </c>
      <c r="F40" s="8">
        <v>237</v>
      </c>
      <c r="G40" s="9">
        <v>19.43099939</v>
      </c>
      <c r="H40" s="8">
        <v>1</v>
      </c>
      <c r="I40" s="8">
        <v>2</v>
      </c>
      <c r="J40" s="8">
        <v>11</v>
      </c>
      <c r="K40" s="8">
        <v>245</v>
      </c>
      <c r="N40" s="8">
        <v>11</v>
      </c>
      <c r="P40" s="8" t="s">
        <v>1063</v>
      </c>
      <c r="R40" s="8">
        <v>0</v>
      </c>
      <c r="S40" s="18">
        <v>-99</v>
      </c>
      <c r="T40" s="18">
        <v>-99</v>
      </c>
    </row>
    <row r="41" spans="1:20">
      <c r="A41" s="10" t="str">
        <f t="shared" si="0"/>
        <v>MARV1_09_8A_59</v>
      </c>
      <c r="B41" s="8" t="s">
        <v>1048</v>
      </c>
      <c r="C41" s="8">
        <v>59</v>
      </c>
      <c r="D41" s="8">
        <v>1</v>
      </c>
      <c r="E41" s="8">
        <v>2</v>
      </c>
      <c r="F41" s="8">
        <v>251</v>
      </c>
      <c r="G41" s="9">
        <v>19.773009160000001</v>
      </c>
      <c r="H41" s="8">
        <v>1</v>
      </c>
      <c r="I41" s="8">
        <v>2</v>
      </c>
      <c r="J41" s="8" t="s">
        <v>994</v>
      </c>
      <c r="K41" s="8">
        <v>258</v>
      </c>
      <c r="N41" s="8">
        <v>11</v>
      </c>
      <c r="P41" s="8" t="s">
        <v>1062</v>
      </c>
      <c r="R41" s="8">
        <v>0</v>
      </c>
      <c r="S41" s="18">
        <v>-99</v>
      </c>
      <c r="T41" s="18">
        <v>-99</v>
      </c>
    </row>
    <row r="42" spans="1:20">
      <c r="A42" s="10" t="str">
        <f t="shared" si="0"/>
        <v>MARV1_09_8A_60</v>
      </c>
      <c r="B42" s="8" t="s">
        <v>1048</v>
      </c>
      <c r="C42" s="8">
        <v>60</v>
      </c>
      <c r="D42" s="8">
        <v>1</v>
      </c>
      <c r="E42" s="8">
        <v>2</v>
      </c>
      <c r="F42" s="8">
        <v>231</v>
      </c>
      <c r="G42" s="9">
        <v>19.927004879999998</v>
      </c>
      <c r="H42" s="8">
        <v>1</v>
      </c>
      <c r="I42" s="8">
        <v>2</v>
      </c>
      <c r="J42" s="8" t="s">
        <v>994</v>
      </c>
      <c r="K42" s="8">
        <v>246</v>
      </c>
      <c r="L42" s="9">
        <v>21.5</v>
      </c>
      <c r="M42" s="9">
        <v>16</v>
      </c>
      <c r="N42" s="8" t="s">
        <v>994</v>
      </c>
      <c r="P42" s="8" t="s">
        <v>1059</v>
      </c>
      <c r="R42" s="8">
        <v>0</v>
      </c>
      <c r="S42" s="18">
        <v>-99</v>
      </c>
      <c r="T42" s="18">
        <v>-99</v>
      </c>
    </row>
    <row r="43" spans="1:20">
      <c r="A43" s="10" t="str">
        <f t="shared" si="0"/>
        <v>MARV1_09_8A_705</v>
      </c>
      <c r="B43" s="8" t="s">
        <v>1048</v>
      </c>
      <c r="C43" s="8">
        <v>705</v>
      </c>
      <c r="D43" s="8">
        <v>1</v>
      </c>
      <c r="E43" s="8">
        <v>16</v>
      </c>
      <c r="F43" s="8">
        <v>52</v>
      </c>
      <c r="H43" s="8">
        <v>2</v>
      </c>
      <c r="I43" s="8">
        <v>16</v>
      </c>
      <c r="J43" s="8">
        <v>22</v>
      </c>
      <c r="K43" s="8">
        <v>54</v>
      </c>
      <c r="N43" s="8">
        <v>23</v>
      </c>
      <c r="R43" s="8">
        <v>0</v>
      </c>
      <c r="S43" s="18">
        <v>-99</v>
      </c>
      <c r="T43" s="18">
        <v>-99</v>
      </c>
    </row>
    <row r="44" spans="1:20">
      <c r="A44" s="10" t="str">
        <f t="shared" si="0"/>
        <v>MARV1_09_8A_704</v>
      </c>
      <c r="B44" s="8" t="s">
        <v>1048</v>
      </c>
      <c r="C44" s="8">
        <v>704</v>
      </c>
      <c r="D44" s="8">
        <v>1</v>
      </c>
      <c r="E44" s="8">
        <v>16</v>
      </c>
      <c r="F44" s="8">
        <v>55</v>
      </c>
      <c r="H44" s="8">
        <v>2</v>
      </c>
      <c r="I44" s="8">
        <v>16</v>
      </c>
      <c r="J44" s="8">
        <v>22</v>
      </c>
      <c r="K44" s="8">
        <v>60</v>
      </c>
      <c r="N44" s="8">
        <v>23</v>
      </c>
      <c r="R44" s="8">
        <v>0</v>
      </c>
      <c r="S44" s="18">
        <v>-99</v>
      </c>
      <c r="T44" s="18">
        <v>-99</v>
      </c>
    </row>
    <row r="45" spans="1:20">
      <c r="A45" s="10" t="str">
        <f t="shared" si="0"/>
        <v>MARV1_09_8A_716</v>
      </c>
      <c r="B45" s="8" t="s">
        <v>1048</v>
      </c>
      <c r="C45" s="8">
        <v>716</v>
      </c>
      <c r="D45" s="8">
        <v>1</v>
      </c>
      <c r="E45" s="8">
        <v>16</v>
      </c>
      <c r="F45" s="8">
        <v>56</v>
      </c>
      <c r="H45" s="8">
        <v>2</v>
      </c>
      <c r="I45" s="8">
        <v>16</v>
      </c>
      <c r="J45" s="8" t="s">
        <v>995</v>
      </c>
      <c r="K45" s="8">
        <v>63</v>
      </c>
      <c r="N45" s="8">
        <v>11</v>
      </c>
      <c r="R45" s="8">
        <v>0</v>
      </c>
      <c r="S45" s="18">
        <v>-99</v>
      </c>
      <c r="T45" s="18">
        <v>-99</v>
      </c>
    </row>
    <row r="46" spans="1:20">
      <c r="A46" s="10" t="str">
        <f t="shared" si="0"/>
        <v>MARV1_09_8A_61</v>
      </c>
      <c r="B46" s="8" t="s">
        <v>1048</v>
      </c>
      <c r="C46" s="8">
        <v>61</v>
      </c>
      <c r="D46" s="8">
        <v>1</v>
      </c>
      <c r="E46" s="8">
        <v>3</v>
      </c>
      <c r="F46" s="8">
        <v>283</v>
      </c>
      <c r="G46" s="9">
        <v>22.48300549</v>
      </c>
      <c r="H46" s="8">
        <v>1</v>
      </c>
      <c r="I46" s="8">
        <v>3</v>
      </c>
      <c r="J46" s="8" t="s">
        <v>994</v>
      </c>
      <c r="K46" s="8">
        <v>286</v>
      </c>
      <c r="N46" s="8">
        <v>11</v>
      </c>
      <c r="R46" s="8">
        <v>0</v>
      </c>
      <c r="S46" s="18">
        <v>-99</v>
      </c>
      <c r="T46" s="18">
        <v>-99</v>
      </c>
    </row>
    <row r="47" spans="1:20">
      <c r="A47" s="10" t="str">
        <f t="shared" si="0"/>
        <v>MARV1_09_8A_63</v>
      </c>
      <c r="B47" s="8" t="s">
        <v>1048</v>
      </c>
      <c r="C47" s="8">
        <v>63</v>
      </c>
      <c r="D47" s="8">
        <v>1</v>
      </c>
      <c r="E47" s="8">
        <v>2</v>
      </c>
      <c r="F47" s="8">
        <v>208</v>
      </c>
      <c r="G47" s="9">
        <v>19.79700854</v>
      </c>
      <c r="H47" s="8">
        <v>1</v>
      </c>
      <c r="I47" s="8">
        <v>2</v>
      </c>
      <c r="J47" s="8">
        <v>11</v>
      </c>
      <c r="K47" s="8">
        <v>215</v>
      </c>
      <c r="N47" s="8" t="s">
        <v>994</v>
      </c>
      <c r="P47" s="8" t="s">
        <v>1063</v>
      </c>
      <c r="R47" s="8">
        <v>0</v>
      </c>
      <c r="S47" s="18">
        <v>-99</v>
      </c>
      <c r="T47" s="18">
        <v>-99</v>
      </c>
    </row>
    <row r="48" spans="1:20">
      <c r="A48" s="10" t="str">
        <f t="shared" si="0"/>
        <v>MARV1_09_8A_62</v>
      </c>
      <c r="B48" s="8" t="s">
        <v>1048</v>
      </c>
      <c r="C48" s="8">
        <v>62</v>
      </c>
      <c r="D48" s="8">
        <v>1</v>
      </c>
      <c r="E48" s="8">
        <v>2</v>
      </c>
      <c r="F48" s="8">
        <v>229</v>
      </c>
      <c r="G48" s="9">
        <v>19.807008540000002</v>
      </c>
      <c r="H48" s="8">
        <v>1</v>
      </c>
      <c r="I48" s="8">
        <v>2</v>
      </c>
      <c r="J48" s="8" t="s">
        <v>994</v>
      </c>
      <c r="K48" s="8">
        <v>228</v>
      </c>
      <c r="N48" s="8" t="s">
        <v>994</v>
      </c>
      <c r="P48" s="8" t="s">
        <v>1061</v>
      </c>
      <c r="R48" s="8">
        <v>0</v>
      </c>
      <c r="S48" s="18">
        <v>-99</v>
      </c>
      <c r="T48" s="18">
        <v>-99</v>
      </c>
    </row>
    <row r="49" spans="1:20">
      <c r="A49" s="10" t="str">
        <f t="shared" si="0"/>
        <v>MARV1_09_8A_96</v>
      </c>
      <c r="B49" s="8" t="s">
        <v>1048</v>
      </c>
      <c r="C49" s="8">
        <v>96</v>
      </c>
      <c r="D49" s="8">
        <v>1</v>
      </c>
      <c r="E49" s="8">
        <v>2</v>
      </c>
      <c r="F49" s="8">
        <v>193</v>
      </c>
      <c r="G49" s="9">
        <v>15.67900122</v>
      </c>
      <c r="H49" s="8">
        <v>1</v>
      </c>
      <c r="I49" s="8">
        <v>2</v>
      </c>
      <c r="J49" s="8" t="s">
        <v>996</v>
      </c>
      <c r="K49" s="8">
        <v>178</v>
      </c>
      <c r="N49" s="8">
        <v>21</v>
      </c>
      <c r="R49" s="8">
        <v>0</v>
      </c>
      <c r="S49" s="18">
        <v>-99</v>
      </c>
      <c r="T49" s="18">
        <v>-99</v>
      </c>
    </row>
    <row r="50" spans="1:20">
      <c r="A50" s="10" t="str">
        <f t="shared" si="0"/>
        <v>MARV1_09_8A_97</v>
      </c>
      <c r="B50" s="8" t="s">
        <v>1048</v>
      </c>
      <c r="C50" s="8">
        <v>97</v>
      </c>
      <c r="D50" s="8">
        <v>1</v>
      </c>
      <c r="E50" s="8">
        <v>2</v>
      </c>
      <c r="F50" s="8">
        <v>200</v>
      </c>
      <c r="G50" s="9">
        <v>17.539002440000001</v>
      </c>
      <c r="I50" s="8">
        <v>2</v>
      </c>
      <c r="J50" s="8">
        <v>23</v>
      </c>
      <c r="K50" s="8">
        <v>193</v>
      </c>
      <c r="N50" s="8">
        <v>23</v>
      </c>
      <c r="R50" s="8">
        <v>0</v>
      </c>
      <c r="S50" s="18">
        <v>-99</v>
      </c>
      <c r="T50" s="18">
        <v>-99</v>
      </c>
    </row>
    <row r="51" spans="1:20">
      <c r="A51" s="10" t="str">
        <f t="shared" si="0"/>
        <v>MARV1_09_8A_718</v>
      </c>
      <c r="B51" s="8" t="s">
        <v>1048</v>
      </c>
      <c r="C51" s="8">
        <v>718</v>
      </c>
      <c r="D51" s="8">
        <v>1</v>
      </c>
      <c r="E51" s="8">
        <v>2</v>
      </c>
      <c r="F51" s="8">
        <v>101</v>
      </c>
      <c r="H51" s="8">
        <v>2</v>
      </c>
      <c r="I51" s="8">
        <v>2</v>
      </c>
      <c r="J51" s="8">
        <v>21</v>
      </c>
      <c r="K51" s="8">
        <v>90</v>
      </c>
      <c r="N51" s="8">
        <v>21</v>
      </c>
      <c r="R51" s="8">
        <v>0</v>
      </c>
      <c r="S51" s="18">
        <v>-99</v>
      </c>
      <c r="T51" s="18">
        <v>-99</v>
      </c>
    </row>
    <row r="52" spans="1:20">
      <c r="A52" s="10" t="str">
        <f t="shared" si="0"/>
        <v>MARV1_09_8A_64</v>
      </c>
      <c r="B52" s="8" t="s">
        <v>1048</v>
      </c>
      <c r="C52" s="8">
        <v>64</v>
      </c>
      <c r="D52" s="8">
        <v>1</v>
      </c>
      <c r="E52" s="8">
        <v>2</v>
      </c>
      <c r="F52" s="8">
        <v>195</v>
      </c>
      <c r="G52" s="9">
        <v>16.215005489999999</v>
      </c>
      <c r="H52" s="8">
        <v>1</v>
      </c>
      <c r="I52" s="8">
        <v>2</v>
      </c>
      <c r="J52" s="8" t="s">
        <v>997</v>
      </c>
      <c r="K52" s="8">
        <v>97</v>
      </c>
      <c r="N52" s="8" t="s">
        <v>991</v>
      </c>
      <c r="O52" s="8">
        <v>17</v>
      </c>
      <c r="P52" s="8" t="s">
        <v>1061</v>
      </c>
      <c r="R52" s="8">
        <v>0</v>
      </c>
      <c r="S52" s="18">
        <v>-99</v>
      </c>
      <c r="T52" s="18">
        <v>-99</v>
      </c>
    </row>
    <row r="53" spans="1:20">
      <c r="A53" s="10" t="str">
        <f t="shared" si="0"/>
        <v>MARV1_09_8A_717</v>
      </c>
      <c r="B53" s="8" t="s">
        <v>1048</v>
      </c>
      <c r="C53" s="8">
        <v>717</v>
      </c>
      <c r="D53" s="8">
        <v>1</v>
      </c>
      <c r="E53" s="8">
        <v>2</v>
      </c>
      <c r="F53" s="8">
        <v>115</v>
      </c>
      <c r="G53" s="9">
        <v>10.289003660000001</v>
      </c>
      <c r="H53" s="8">
        <v>2</v>
      </c>
      <c r="I53" s="8">
        <v>2</v>
      </c>
      <c r="J53" s="8">
        <v>21</v>
      </c>
      <c r="K53" s="8">
        <v>106</v>
      </c>
      <c r="N53" s="8">
        <v>21</v>
      </c>
      <c r="R53" s="8">
        <v>0</v>
      </c>
      <c r="S53" s="18">
        <v>-99</v>
      </c>
      <c r="T53" s="18">
        <v>-99</v>
      </c>
    </row>
    <row r="54" spans="1:20">
      <c r="A54" s="10" t="str">
        <f t="shared" si="0"/>
        <v>MARV1_09_8A_100</v>
      </c>
      <c r="B54" s="8" t="s">
        <v>1048</v>
      </c>
      <c r="C54" s="8">
        <v>100</v>
      </c>
      <c r="D54" s="8">
        <v>1</v>
      </c>
      <c r="E54" s="8">
        <v>1</v>
      </c>
      <c r="F54" s="8">
        <v>230</v>
      </c>
      <c r="H54" s="8">
        <v>2</v>
      </c>
      <c r="I54" s="8">
        <v>1</v>
      </c>
      <c r="J54" s="8">
        <v>22</v>
      </c>
      <c r="K54" s="8">
        <v>200</v>
      </c>
      <c r="N54" s="8">
        <v>22</v>
      </c>
      <c r="O54" s="8">
        <v>11</v>
      </c>
      <c r="R54" s="8">
        <v>0</v>
      </c>
      <c r="S54" s="18">
        <v>-99</v>
      </c>
      <c r="T54" s="18">
        <v>-99</v>
      </c>
    </row>
    <row r="55" spans="1:20">
      <c r="A55" s="10" t="str">
        <f t="shared" si="0"/>
        <v>MARV1_09_8A_101</v>
      </c>
      <c r="B55" s="8" t="s">
        <v>1048</v>
      </c>
      <c r="C55" s="8">
        <v>101</v>
      </c>
      <c r="D55" s="8">
        <v>1</v>
      </c>
      <c r="E55" s="8">
        <v>2</v>
      </c>
      <c r="F55" s="8">
        <v>190</v>
      </c>
      <c r="G55" s="9">
        <v>18.09800916</v>
      </c>
      <c r="H55" s="8">
        <v>1</v>
      </c>
      <c r="I55" s="8">
        <v>2</v>
      </c>
      <c r="J55" s="8" t="s">
        <v>991</v>
      </c>
      <c r="K55" s="8">
        <v>193</v>
      </c>
      <c r="L55" s="9">
        <v>14</v>
      </c>
      <c r="M55" s="9">
        <v>6.5</v>
      </c>
      <c r="N55" s="8" t="s">
        <v>1017</v>
      </c>
      <c r="O55" s="8">
        <v>14</v>
      </c>
      <c r="P55" s="8" t="s">
        <v>1059</v>
      </c>
      <c r="R55" s="8">
        <v>0</v>
      </c>
      <c r="S55" s="18">
        <v>-99</v>
      </c>
      <c r="T55" s="18">
        <v>-99</v>
      </c>
    </row>
    <row r="56" spans="1:20">
      <c r="A56" s="10" t="str">
        <f t="shared" si="0"/>
        <v>MARV1_09_8A_104</v>
      </c>
      <c r="B56" s="8" t="s">
        <v>1048</v>
      </c>
      <c r="C56" s="8">
        <v>104</v>
      </c>
      <c r="D56" s="8">
        <v>1</v>
      </c>
      <c r="E56" s="8">
        <v>1</v>
      </c>
      <c r="F56" s="8">
        <v>250</v>
      </c>
      <c r="G56" s="9">
        <v>18.779009160000001</v>
      </c>
      <c r="H56" s="8">
        <v>1</v>
      </c>
      <c r="I56" s="8">
        <v>1</v>
      </c>
      <c r="J56" s="8">
        <v>11</v>
      </c>
      <c r="K56" s="8">
        <v>254</v>
      </c>
      <c r="L56" s="9">
        <v>19.5</v>
      </c>
      <c r="M56" s="9">
        <v>7</v>
      </c>
      <c r="N56" s="8">
        <v>11</v>
      </c>
      <c r="R56" s="8">
        <v>0</v>
      </c>
      <c r="S56" s="18">
        <v>-99</v>
      </c>
      <c r="T56" s="18">
        <v>-99</v>
      </c>
    </row>
    <row r="57" spans="1:20">
      <c r="A57" s="10" t="str">
        <f t="shared" si="0"/>
        <v>MARV1_09_8A_103</v>
      </c>
      <c r="B57" s="8" t="s">
        <v>1048</v>
      </c>
      <c r="C57" s="8">
        <v>103</v>
      </c>
      <c r="D57" s="8">
        <v>1</v>
      </c>
      <c r="E57" s="8">
        <v>1</v>
      </c>
      <c r="F57" s="8">
        <v>207</v>
      </c>
      <c r="G57" s="9">
        <v>18.7560061</v>
      </c>
      <c r="H57" s="8">
        <v>1</v>
      </c>
      <c r="I57" s="8">
        <v>1</v>
      </c>
      <c r="J57" s="8">
        <v>11</v>
      </c>
      <c r="K57" s="8">
        <v>200</v>
      </c>
      <c r="N57" s="8">
        <v>11</v>
      </c>
      <c r="R57" s="8">
        <v>0</v>
      </c>
      <c r="S57" s="18">
        <v>-99</v>
      </c>
      <c r="T57" s="18">
        <v>-99</v>
      </c>
    </row>
    <row r="58" spans="1:20">
      <c r="A58" s="10" t="str">
        <f t="shared" si="0"/>
        <v>MARV1_09_8A_68</v>
      </c>
      <c r="B58" s="8" t="s">
        <v>1048</v>
      </c>
      <c r="C58" s="8">
        <v>68</v>
      </c>
      <c r="D58" s="8">
        <v>1</v>
      </c>
      <c r="E58" s="8">
        <v>2</v>
      </c>
      <c r="F58" s="8">
        <v>195</v>
      </c>
      <c r="G58" s="9">
        <v>16.08700305</v>
      </c>
      <c r="H58" s="8">
        <v>1</v>
      </c>
      <c r="I58" s="8">
        <v>2</v>
      </c>
      <c r="J58" s="8" t="s">
        <v>999</v>
      </c>
      <c r="K58" s="8">
        <v>197</v>
      </c>
      <c r="N58" s="8" t="s">
        <v>999</v>
      </c>
      <c r="P58" s="8" t="s">
        <v>1061</v>
      </c>
      <c r="R58" s="8">
        <v>0</v>
      </c>
      <c r="S58" s="18">
        <v>-99</v>
      </c>
      <c r="T58" s="18">
        <v>-99</v>
      </c>
    </row>
    <row r="59" spans="1:20">
      <c r="A59" s="10" t="str">
        <f t="shared" si="0"/>
        <v>MARV1_09_8A_720</v>
      </c>
      <c r="B59" s="8" t="s">
        <v>1048</v>
      </c>
      <c r="C59" s="8">
        <v>720</v>
      </c>
      <c r="D59" s="8">
        <v>1</v>
      </c>
      <c r="E59" s="8">
        <v>16</v>
      </c>
      <c r="F59" s="8">
        <v>46</v>
      </c>
      <c r="H59" s="8">
        <v>2</v>
      </c>
      <c r="I59" s="8">
        <v>16</v>
      </c>
      <c r="J59" s="8" t="s">
        <v>995</v>
      </c>
      <c r="K59" s="8">
        <v>44</v>
      </c>
      <c r="N59" s="8">
        <v>11</v>
      </c>
      <c r="R59" s="8">
        <v>0</v>
      </c>
      <c r="S59" s="18">
        <v>-99</v>
      </c>
      <c r="T59" s="18">
        <v>-99</v>
      </c>
    </row>
    <row r="60" spans="1:20">
      <c r="A60" s="10" t="str">
        <f t="shared" si="0"/>
        <v>MARV1_09_8A_105</v>
      </c>
      <c r="B60" s="8" t="s">
        <v>1048</v>
      </c>
      <c r="C60" s="8">
        <v>105</v>
      </c>
      <c r="D60" s="8">
        <v>1</v>
      </c>
      <c r="E60" s="8">
        <v>2</v>
      </c>
      <c r="F60" s="8">
        <v>217</v>
      </c>
      <c r="G60" s="9">
        <v>18.266006099999998</v>
      </c>
      <c r="H60" s="8">
        <v>1</v>
      </c>
      <c r="I60" s="8">
        <v>2</v>
      </c>
      <c r="J60" s="8">
        <v>11</v>
      </c>
      <c r="K60" s="8">
        <v>223</v>
      </c>
      <c r="N60" s="8">
        <v>11</v>
      </c>
      <c r="P60" s="8" t="s">
        <v>1059</v>
      </c>
      <c r="R60" s="8">
        <v>0</v>
      </c>
      <c r="S60" s="18">
        <v>-99</v>
      </c>
      <c r="T60" s="18">
        <v>-99</v>
      </c>
    </row>
    <row r="61" spans="1:20">
      <c r="A61" s="10" t="str">
        <f t="shared" si="0"/>
        <v>MARV1_09_8A_721</v>
      </c>
      <c r="B61" s="8" t="s">
        <v>1048</v>
      </c>
      <c r="C61" s="8">
        <v>721</v>
      </c>
      <c r="D61" s="8">
        <v>1</v>
      </c>
      <c r="E61" s="8">
        <v>2</v>
      </c>
      <c r="F61" s="8">
        <v>90</v>
      </c>
      <c r="H61" s="8">
        <v>2</v>
      </c>
      <c r="I61" s="8">
        <v>2</v>
      </c>
      <c r="J61" s="8" t="s">
        <v>995</v>
      </c>
      <c r="K61" s="8">
        <v>91</v>
      </c>
      <c r="N61" s="8" t="s">
        <v>994</v>
      </c>
      <c r="P61" s="8" t="s">
        <v>1059</v>
      </c>
      <c r="R61" s="8">
        <v>0</v>
      </c>
      <c r="S61" s="18">
        <v>-99</v>
      </c>
      <c r="T61" s="18">
        <v>-99</v>
      </c>
    </row>
    <row r="62" spans="1:20">
      <c r="A62" s="10" t="str">
        <f t="shared" si="0"/>
        <v>MARV1_09_8A_106</v>
      </c>
      <c r="B62" s="8" t="s">
        <v>1048</v>
      </c>
      <c r="C62" s="8">
        <v>106</v>
      </c>
      <c r="D62" s="8">
        <v>1</v>
      </c>
      <c r="E62" s="8">
        <v>1</v>
      </c>
      <c r="F62" s="8">
        <v>203</v>
      </c>
      <c r="H62" s="8">
        <v>1</v>
      </c>
      <c r="I62" s="8">
        <v>1</v>
      </c>
      <c r="J62" s="8">
        <v>22</v>
      </c>
      <c r="K62" s="8">
        <v>195</v>
      </c>
      <c r="N62" s="8">
        <v>22</v>
      </c>
      <c r="O62" s="8">
        <v>12</v>
      </c>
      <c r="R62" s="8">
        <v>0</v>
      </c>
      <c r="S62" s="18">
        <v>-99</v>
      </c>
      <c r="T62" s="18">
        <v>-99</v>
      </c>
    </row>
    <row r="63" spans="1:20">
      <c r="A63" s="10" t="str">
        <f t="shared" si="0"/>
        <v>MARV1_09_8A_42</v>
      </c>
      <c r="B63" s="8" t="s">
        <v>1048</v>
      </c>
      <c r="C63" s="8">
        <v>42</v>
      </c>
      <c r="D63" s="8">
        <v>2</v>
      </c>
      <c r="E63" s="8">
        <v>2</v>
      </c>
      <c r="F63" s="8">
        <v>206</v>
      </c>
      <c r="G63" s="9">
        <v>16.986012209999998</v>
      </c>
      <c r="H63" s="8">
        <v>1</v>
      </c>
      <c r="I63" s="8">
        <v>2</v>
      </c>
      <c r="J63" s="8">
        <v>11</v>
      </c>
      <c r="K63" s="8">
        <v>219</v>
      </c>
      <c r="N63" s="8">
        <v>11</v>
      </c>
      <c r="P63" s="8" t="s">
        <v>1061</v>
      </c>
      <c r="R63" s="8">
        <v>0</v>
      </c>
      <c r="S63" s="18">
        <v>-99</v>
      </c>
      <c r="T63" s="18">
        <v>-99</v>
      </c>
    </row>
    <row r="64" spans="1:20">
      <c r="A64" s="10" t="str">
        <f t="shared" si="0"/>
        <v>MARV1_09_8A_41</v>
      </c>
      <c r="B64" s="8" t="s">
        <v>1048</v>
      </c>
      <c r="C64" s="8">
        <v>41</v>
      </c>
      <c r="D64" s="8">
        <v>2</v>
      </c>
      <c r="E64" s="8">
        <v>2</v>
      </c>
      <c r="F64" s="8">
        <v>286</v>
      </c>
      <c r="G64" s="9">
        <v>20.296001830000002</v>
      </c>
      <c r="H64" s="8">
        <v>1</v>
      </c>
      <c r="I64" s="8">
        <v>2</v>
      </c>
      <c r="J64" s="8">
        <v>11</v>
      </c>
      <c r="K64" s="8">
        <v>306</v>
      </c>
      <c r="L64" s="9">
        <v>23</v>
      </c>
      <c r="M64" s="9">
        <v>15</v>
      </c>
      <c r="N64" s="8">
        <v>11</v>
      </c>
      <c r="P64" s="8" t="s">
        <v>1059</v>
      </c>
      <c r="R64" s="8">
        <v>0</v>
      </c>
      <c r="S64" s="18">
        <v>-99</v>
      </c>
      <c r="T64" s="18">
        <v>-99</v>
      </c>
    </row>
    <row r="65" spans="1:20">
      <c r="A65" s="10" t="str">
        <f t="shared" si="0"/>
        <v>MARV1_09_8A_43</v>
      </c>
      <c r="B65" s="8" t="s">
        <v>1048</v>
      </c>
      <c r="C65" s="8">
        <v>43</v>
      </c>
      <c r="D65" s="8">
        <v>2</v>
      </c>
      <c r="E65" s="8">
        <v>2</v>
      </c>
      <c r="F65" s="8">
        <v>185</v>
      </c>
      <c r="G65" s="9">
        <v>17.191999389999999</v>
      </c>
      <c r="H65" s="8">
        <v>1</v>
      </c>
      <c r="I65" s="8">
        <v>2</v>
      </c>
      <c r="J65" s="8">
        <v>11</v>
      </c>
      <c r="K65" s="8">
        <v>184</v>
      </c>
      <c r="N65" s="8">
        <v>11</v>
      </c>
      <c r="P65" s="8" t="s">
        <v>1059</v>
      </c>
      <c r="R65" s="8">
        <v>0</v>
      </c>
      <c r="S65" s="18">
        <v>-99</v>
      </c>
      <c r="T65" s="18">
        <v>-99</v>
      </c>
    </row>
    <row r="66" spans="1:20">
      <c r="A66" s="10" t="str">
        <f t="shared" si="0"/>
        <v>MARV1_09_8A_45</v>
      </c>
      <c r="B66" s="8" t="s">
        <v>1048</v>
      </c>
      <c r="C66" s="8">
        <v>45</v>
      </c>
      <c r="D66" s="8">
        <v>2</v>
      </c>
      <c r="E66" s="8">
        <v>2</v>
      </c>
      <c r="F66" s="8">
        <v>177</v>
      </c>
      <c r="G66" s="9">
        <v>16.638003659999999</v>
      </c>
      <c r="H66" s="8">
        <v>1</v>
      </c>
      <c r="I66" s="8">
        <v>2</v>
      </c>
      <c r="J66" s="8">
        <v>11</v>
      </c>
      <c r="K66" s="8">
        <v>187</v>
      </c>
      <c r="N66" s="8">
        <v>11</v>
      </c>
      <c r="P66" s="8" t="s">
        <v>1059</v>
      </c>
      <c r="R66" s="8">
        <v>0</v>
      </c>
      <c r="S66" s="18">
        <v>-99</v>
      </c>
      <c r="T66" s="18">
        <v>-99</v>
      </c>
    </row>
    <row r="67" spans="1:20">
      <c r="A67" s="10" t="str">
        <f t="shared" ref="A67:A130" si="2">CONCATENATE("MARV1_09_8",B67,"_",C67)</f>
        <v>MARV1_09_8A_44</v>
      </c>
      <c r="B67" s="8" t="s">
        <v>1048</v>
      </c>
      <c r="C67" s="8">
        <v>44</v>
      </c>
      <c r="D67" s="8">
        <v>2</v>
      </c>
      <c r="E67" s="8">
        <v>2</v>
      </c>
      <c r="F67" s="8">
        <v>220</v>
      </c>
      <c r="G67" s="9">
        <v>17.755003049999999</v>
      </c>
      <c r="H67" s="8">
        <v>1</v>
      </c>
      <c r="I67" s="8">
        <v>2</v>
      </c>
      <c r="J67" s="8">
        <v>11</v>
      </c>
      <c r="K67" s="8">
        <v>233</v>
      </c>
      <c r="N67" s="8">
        <v>11</v>
      </c>
      <c r="P67" s="8" t="s">
        <v>1059</v>
      </c>
      <c r="R67" s="8">
        <v>0</v>
      </c>
      <c r="S67" s="18">
        <v>-99</v>
      </c>
      <c r="T67" s="18">
        <v>-99</v>
      </c>
    </row>
    <row r="68" spans="1:20">
      <c r="A68" s="10" t="str">
        <f t="shared" si="2"/>
        <v>MARV1_09_8A_712</v>
      </c>
      <c r="B68" s="8" t="s">
        <v>1048</v>
      </c>
      <c r="C68" s="8">
        <v>712</v>
      </c>
      <c r="D68" s="8">
        <v>2</v>
      </c>
      <c r="E68" s="8">
        <v>3</v>
      </c>
      <c r="F68" s="8">
        <v>45</v>
      </c>
      <c r="H68" s="8">
        <v>2</v>
      </c>
      <c r="I68" s="8">
        <v>3</v>
      </c>
      <c r="J68" s="8" t="s">
        <v>1000</v>
      </c>
      <c r="K68" s="8">
        <v>47</v>
      </c>
      <c r="N68" s="8" t="s">
        <v>1039</v>
      </c>
      <c r="R68" s="8">
        <v>0</v>
      </c>
      <c r="S68" s="18">
        <v>-99</v>
      </c>
      <c r="T68" s="18">
        <v>-99</v>
      </c>
    </row>
    <row r="69" spans="1:20">
      <c r="A69" s="10" t="str">
        <f t="shared" si="2"/>
        <v>MARV1_09_8A_46</v>
      </c>
      <c r="B69" s="8" t="s">
        <v>1048</v>
      </c>
      <c r="C69" s="8">
        <v>46</v>
      </c>
      <c r="D69" s="8">
        <v>2</v>
      </c>
      <c r="E69" s="8">
        <v>2</v>
      </c>
      <c r="F69" s="8">
        <v>183</v>
      </c>
      <c r="G69" s="9">
        <v>11.76100488</v>
      </c>
      <c r="H69" s="8">
        <v>1</v>
      </c>
      <c r="I69" s="8">
        <v>2</v>
      </c>
      <c r="J69" s="8" t="s">
        <v>991</v>
      </c>
      <c r="K69" s="8">
        <v>173</v>
      </c>
      <c r="N69" s="8" t="s">
        <v>991</v>
      </c>
      <c r="O69" s="8">
        <v>10</v>
      </c>
      <c r="P69" s="8" t="s">
        <v>1061</v>
      </c>
      <c r="R69" s="8">
        <v>0</v>
      </c>
      <c r="S69" s="18">
        <v>-99</v>
      </c>
      <c r="T69" s="18">
        <v>-99</v>
      </c>
    </row>
    <row r="70" spans="1:20">
      <c r="A70" s="10" t="str">
        <f t="shared" si="2"/>
        <v>MARV1_09_8A_77</v>
      </c>
      <c r="B70" s="8" t="s">
        <v>1048</v>
      </c>
      <c r="C70" s="8">
        <v>77</v>
      </c>
      <c r="D70" s="8">
        <v>2</v>
      </c>
      <c r="E70" s="8">
        <v>2</v>
      </c>
      <c r="F70" s="8">
        <v>189</v>
      </c>
      <c r="G70" s="9">
        <v>16.04500977</v>
      </c>
      <c r="H70" s="8">
        <v>1</v>
      </c>
      <c r="I70" s="8">
        <v>2</v>
      </c>
      <c r="J70" s="8">
        <v>11</v>
      </c>
      <c r="K70" s="8">
        <v>194</v>
      </c>
      <c r="N70" s="8">
        <v>11</v>
      </c>
      <c r="P70" s="8" t="s">
        <v>1061</v>
      </c>
      <c r="R70" s="8">
        <v>0</v>
      </c>
      <c r="S70" s="18">
        <v>-99</v>
      </c>
      <c r="T70" s="18">
        <v>-99</v>
      </c>
    </row>
    <row r="71" spans="1:20">
      <c r="A71" s="10" t="str">
        <f t="shared" si="2"/>
        <v>MARV1_09_8A_49</v>
      </c>
      <c r="B71" s="8" t="s">
        <v>1048</v>
      </c>
      <c r="C71" s="8">
        <v>49</v>
      </c>
      <c r="D71" s="8">
        <v>2</v>
      </c>
      <c r="E71" s="8">
        <v>2</v>
      </c>
      <c r="F71" s="8">
        <v>145</v>
      </c>
      <c r="G71" s="9">
        <v>10.115998169999999</v>
      </c>
      <c r="H71" s="8">
        <v>1</v>
      </c>
      <c r="I71" s="8">
        <v>2</v>
      </c>
      <c r="J71" s="8" t="s">
        <v>991</v>
      </c>
      <c r="K71" s="8">
        <v>141</v>
      </c>
      <c r="N71" s="8" t="s">
        <v>991</v>
      </c>
      <c r="O71" s="8">
        <v>10</v>
      </c>
      <c r="P71" s="8" t="s">
        <v>1059</v>
      </c>
      <c r="R71" s="8">
        <v>0</v>
      </c>
      <c r="S71" s="18">
        <v>-99</v>
      </c>
      <c r="T71" s="18">
        <v>-99</v>
      </c>
    </row>
    <row r="72" spans="1:20">
      <c r="A72" s="10" t="str">
        <f t="shared" si="2"/>
        <v>MARV1_09_8A_48</v>
      </c>
      <c r="B72" s="8" t="s">
        <v>1048</v>
      </c>
      <c r="C72" s="8">
        <v>48</v>
      </c>
      <c r="D72" s="8">
        <v>2</v>
      </c>
      <c r="E72" s="8">
        <v>2</v>
      </c>
      <c r="F72" s="8">
        <v>298</v>
      </c>
      <c r="G72" s="9">
        <v>22.846999390000001</v>
      </c>
      <c r="H72" s="8">
        <v>1</v>
      </c>
      <c r="I72" s="8">
        <v>2</v>
      </c>
      <c r="J72" s="8">
        <v>11</v>
      </c>
      <c r="K72" s="8">
        <v>305</v>
      </c>
      <c r="L72" s="9">
        <v>23</v>
      </c>
      <c r="M72" s="9">
        <v>15.5</v>
      </c>
      <c r="N72" s="8">
        <v>11</v>
      </c>
      <c r="P72" s="8" t="s">
        <v>1063</v>
      </c>
      <c r="R72" s="8">
        <v>0</v>
      </c>
      <c r="S72" s="18">
        <v>-99</v>
      </c>
      <c r="T72" s="18">
        <v>-99</v>
      </c>
    </row>
    <row r="73" spans="1:20">
      <c r="A73" s="10" t="str">
        <f t="shared" si="2"/>
        <v>MARV1_09_8A_80</v>
      </c>
      <c r="B73" s="8" t="s">
        <v>1048</v>
      </c>
      <c r="C73" s="8">
        <v>80</v>
      </c>
      <c r="D73" s="8">
        <v>2</v>
      </c>
      <c r="E73" s="8">
        <v>2</v>
      </c>
      <c r="F73" s="8">
        <v>258</v>
      </c>
      <c r="G73" s="9">
        <v>21.591000609999998</v>
      </c>
      <c r="H73" s="8">
        <v>1</v>
      </c>
      <c r="I73" s="8">
        <v>2</v>
      </c>
      <c r="J73" s="8">
        <v>11</v>
      </c>
      <c r="K73" s="8">
        <v>275</v>
      </c>
      <c r="L73" s="9">
        <v>21</v>
      </c>
      <c r="M73" s="9">
        <v>13</v>
      </c>
      <c r="N73" s="8">
        <v>11</v>
      </c>
      <c r="P73" s="8" t="s">
        <v>1063</v>
      </c>
      <c r="R73" s="8">
        <v>0</v>
      </c>
      <c r="S73" s="18">
        <v>-99</v>
      </c>
      <c r="T73" s="18">
        <v>-99</v>
      </c>
    </row>
    <row r="74" spans="1:20">
      <c r="A74" s="10" t="str">
        <f t="shared" si="2"/>
        <v>MARV1_09_8A_52</v>
      </c>
      <c r="B74" s="8" t="s">
        <v>1048</v>
      </c>
      <c r="C74" s="8">
        <v>52</v>
      </c>
      <c r="D74" s="8">
        <v>2</v>
      </c>
      <c r="E74" s="8">
        <v>2</v>
      </c>
      <c r="F74" s="8">
        <v>240</v>
      </c>
      <c r="G74" s="9">
        <v>19.491007929999999</v>
      </c>
      <c r="H74" s="8">
        <v>1</v>
      </c>
      <c r="I74" s="8">
        <v>2</v>
      </c>
      <c r="J74" s="8">
        <v>11</v>
      </c>
      <c r="K74" s="8">
        <v>240</v>
      </c>
      <c r="N74" s="8">
        <v>11</v>
      </c>
      <c r="P74" s="8" t="s">
        <v>1063</v>
      </c>
      <c r="R74" s="8">
        <v>0</v>
      </c>
      <c r="S74" s="18">
        <v>-99</v>
      </c>
      <c r="T74" s="18">
        <v>-99</v>
      </c>
    </row>
    <row r="75" spans="1:20">
      <c r="A75" s="10" t="str">
        <f t="shared" si="2"/>
        <v>MARV1_09_8A_81</v>
      </c>
      <c r="B75" s="8" t="s">
        <v>1048</v>
      </c>
      <c r="C75" s="8">
        <v>81</v>
      </c>
      <c r="D75" s="8">
        <v>2</v>
      </c>
      <c r="E75" s="8">
        <v>2</v>
      </c>
      <c r="F75" s="8">
        <v>285</v>
      </c>
      <c r="G75" s="9">
        <v>18.481998780000001</v>
      </c>
      <c r="H75" s="8">
        <v>1</v>
      </c>
      <c r="I75" s="8">
        <v>2</v>
      </c>
      <c r="J75" s="8">
        <v>11</v>
      </c>
      <c r="K75" s="8">
        <v>187</v>
      </c>
      <c r="N75" s="8" t="s">
        <v>994</v>
      </c>
      <c r="P75" s="8" t="s">
        <v>1059</v>
      </c>
      <c r="R75" s="8">
        <v>0</v>
      </c>
      <c r="S75" s="18">
        <v>-99</v>
      </c>
      <c r="T75" s="18">
        <v>-99</v>
      </c>
    </row>
    <row r="76" spans="1:20">
      <c r="A76" s="10" t="str">
        <f t="shared" si="2"/>
        <v>MARV1_09_8A_713</v>
      </c>
      <c r="B76" s="8" t="s">
        <v>1048</v>
      </c>
      <c r="C76" s="8">
        <v>713</v>
      </c>
      <c r="D76" s="8">
        <v>2</v>
      </c>
      <c r="E76" s="8">
        <v>2</v>
      </c>
      <c r="F76" s="8">
        <v>250</v>
      </c>
      <c r="G76" s="9">
        <v>19.585010990000001</v>
      </c>
      <c r="H76" s="8">
        <v>1</v>
      </c>
      <c r="I76" s="8">
        <v>2</v>
      </c>
      <c r="J76" s="8">
        <v>11</v>
      </c>
      <c r="K76" s="8">
        <v>245</v>
      </c>
      <c r="L76" s="9">
        <v>21</v>
      </c>
      <c r="M76" s="9">
        <v>11.5</v>
      </c>
      <c r="N76" s="8" t="s">
        <v>994</v>
      </c>
      <c r="P76" s="8" t="s">
        <v>1061</v>
      </c>
      <c r="R76" s="8">
        <v>0</v>
      </c>
      <c r="S76" s="18">
        <v>-99</v>
      </c>
      <c r="T76" s="18">
        <v>-99</v>
      </c>
    </row>
    <row r="77" spans="1:20">
      <c r="A77" s="10" t="str">
        <f t="shared" si="2"/>
        <v>MARV1_09_8A_86</v>
      </c>
      <c r="B77" s="8" t="s">
        <v>1048</v>
      </c>
      <c r="C77" s="8">
        <v>86</v>
      </c>
      <c r="D77" s="8">
        <v>2</v>
      </c>
      <c r="E77" s="8">
        <v>2</v>
      </c>
      <c r="F77" s="8">
        <v>222</v>
      </c>
      <c r="G77" s="9">
        <v>21.376002440000001</v>
      </c>
      <c r="H77" s="8">
        <v>1</v>
      </c>
      <c r="I77" s="8">
        <v>2</v>
      </c>
      <c r="J77" s="8">
        <v>11</v>
      </c>
      <c r="K77" s="8">
        <v>228</v>
      </c>
      <c r="N77" s="8">
        <v>11</v>
      </c>
      <c r="P77" s="8" t="s">
        <v>1061</v>
      </c>
      <c r="R77" s="8">
        <v>0</v>
      </c>
      <c r="S77" s="18">
        <v>-99</v>
      </c>
      <c r="T77" s="18">
        <v>-99</v>
      </c>
    </row>
    <row r="78" spans="1:20">
      <c r="A78" s="10" t="str">
        <f t="shared" si="2"/>
        <v>MARV1_09_8A_85</v>
      </c>
      <c r="B78" s="8" t="s">
        <v>1048</v>
      </c>
      <c r="C78" s="8">
        <v>85</v>
      </c>
      <c r="D78" s="8">
        <v>2</v>
      </c>
      <c r="E78" s="8">
        <v>2</v>
      </c>
      <c r="F78" s="8">
        <v>258</v>
      </c>
      <c r="G78" s="9">
        <v>21.876000000000001</v>
      </c>
      <c r="H78" s="8">
        <v>1</v>
      </c>
      <c r="I78" s="8">
        <v>2</v>
      </c>
      <c r="J78" s="8">
        <v>11</v>
      </c>
      <c r="K78" s="8">
        <v>271</v>
      </c>
      <c r="N78" s="8">
        <v>11</v>
      </c>
      <c r="P78" s="8" t="s">
        <v>1059</v>
      </c>
      <c r="R78" s="8">
        <v>0</v>
      </c>
      <c r="S78" s="18">
        <v>-99</v>
      </c>
      <c r="T78" s="18">
        <v>-99</v>
      </c>
    </row>
    <row r="79" spans="1:20">
      <c r="A79" s="10" t="str">
        <f t="shared" si="2"/>
        <v>MARV1_09_8A_714</v>
      </c>
      <c r="B79" s="8" t="s">
        <v>1048</v>
      </c>
      <c r="C79" s="8">
        <v>714</v>
      </c>
      <c r="D79" s="8">
        <v>2</v>
      </c>
      <c r="E79" s="8">
        <v>2</v>
      </c>
      <c r="F79" s="8">
        <v>213</v>
      </c>
      <c r="G79" s="9">
        <v>16.634999390000001</v>
      </c>
      <c r="H79" s="8">
        <v>1</v>
      </c>
      <c r="I79" s="8">
        <v>2</v>
      </c>
      <c r="J79" s="8" t="s">
        <v>991</v>
      </c>
      <c r="K79" s="8">
        <v>210</v>
      </c>
      <c r="N79" s="8" t="s">
        <v>1067</v>
      </c>
      <c r="O79" s="8">
        <v>12</v>
      </c>
      <c r="P79" s="8" t="s">
        <v>1059</v>
      </c>
      <c r="R79" s="8">
        <v>0</v>
      </c>
      <c r="S79" s="18">
        <v>-99</v>
      </c>
      <c r="T79" s="18">
        <v>-99</v>
      </c>
    </row>
    <row r="80" spans="1:20">
      <c r="A80" s="10" t="str">
        <f t="shared" si="2"/>
        <v>MARV1_09_8A_729</v>
      </c>
      <c r="B80" s="8" t="s">
        <v>1048</v>
      </c>
      <c r="C80" s="8">
        <v>729</v>
      </c>
      <c r="D80" s="8">
        <v>2</v>
      </c>
      <c r="E80" s="8">
        <v>2</v>
      </c>
      <c r="F80" s="8">
        <v>45</v>
      </c>
      <c r="H80" s="8">
        <v>2</v>
      </c>
      <c r="I80" s="8">
        <v>2</v>
      </c>
      <c r="J80" s="8" t="s">
        <v>995</v>
      </c>
      <c r="K80" s="8">
        <v>49</v>
      </c>
      <c r="N80" s="8">
        <v>11</v>
      </c>
      <c r="P80" s="8" t="s">
        <v>1059</v>
      </c>
      <c r="R80" s="8">
        <v>0</v>
      </c>
      <c r="S80" s="18">
        <v>-99</v>
      </c>
      <c r="T80" s="18">
        <v>-99</v>
      </c>
    </row>
    <row r="81" spans="1:20">
      <c r="A81" s="10" t="str">
        <f t="shared" si="2"/>
        <v>MARV1_09_8A_87</v>
      </c>
      <c r="B81" s="8" t="s">
        <v>1048</v>
      </c>
      <c r="C81" s="8">
        <v>87</v>
      </c>
      <c r="D81" s="8">
        <v>2</v>
      </c>
      <c r="E81" s="8">
        <v>2</v>
      </c>
      <c r="F81" s="8">
        <v>234</v>
      </c>
      <c r="G81" s="9">
        <v>20.92201099</v>
      </c>
      <c r="H81" s="8">
        <v>1</v>
      </c>
      <c r="I81" s="8">
        <v>2</v>
      </c>
      <c r="J81" s="8">
        <v>11</v>
      </c>
      <c r="K81" s="8">
        <v>265</v>
      </c>
      <c r="L81" s="9">
        <v>22</v>
      </c>
      <c r="M81" s="9">
        <v>17</v>
      </c>
      <c r="N81" s="8">
        <v>11</v>
      </c>
      <c r="P81" s="8" t="s">
        <v>1059</v>
      </c>
      <c r="R81" s="8">
        <v>0</v>
      </c>
      <c r="S81" s="18">
        <v>-99</v>
      </c>
      <c r="T81" s="18">
        <v>-99</v>
      </c>
    </row>
    <row r="82" spans="1:20">
      <c r="A82" s="10" t="str">
        <f t="shared" si="2"/>
        <v>MARV1_09_8A_715</v>
      </c>
      <c r="B82" s="8" t="s">
        <v>1048</v>
      </c>
      <c r="C82" s="8">
        <v>715</v>
      </c>
      <c r="D82" s="8">
        <v>2</v>
      </c>
      <c r="E82" s="8">
        <v>16</v>
      </c>
      <c r="F82" s="8">
        <v>44</v>
      </c>
      <c r="H82" s="8">
        <v>2</v>
      </c>
      <c r="I82" s="8">
        <v>16</v>
      </c>
      <c r="J82" s="8" t="s">
        <v>995</v>
      </c>
      <c r="K82" s="8">
        <v>44</v>
      </c>
      <c r="N82" s="8" t="s">
        <v>1068</v>
      </c>
      <c r="R82" s="8">
        <v>0</v>
      </c>
      <c r="S82" s="18">
        <v>-99</v>
      </c>
      <c r="T82" s="18">
        <v>-99</v>
      </c>
    </row>
    <row r="83" spans="1:20">
      <c r="A83" s="10" t="str">
        <f t="shared" si="2"/>
        <v>MARV1_09_8A_88</v>
      </c>
      <c r="B83" s="8" t="s">
        <v>1048</v>
      </c>
      <c r="C83" s="8">
        <v>88</v>
      </c>
      <c r="D83" s="8">
        <v>2</v>
      </c>
      <c r="E83" s="8">
        <v>1</v>
      </c>
      <c r="F83" s="8">
        <v>240</v>
      </c>
      <c r="G83" s="9">
        <v>18.449010990000001</v>
      </c>
      <c r="H83" s="8">
        <v>1</v>
      </c>
      <c r="I83" s="8">
        <v>1</v>
      </c>
      <c r="J83" s="8">
        <v>11</v>
      </c>
      <c r="K83" s="8">
        <v>240</v>
      </c>
      <c r="N83" s="8">
        <v>11</v>
      </c>
      <c r="R83" s="8">
        <v>0</v>
      </c>
      <c r="S83" s="18">
        <v>-99</v>
      </c>
      <c r="T83" s="18">
        <v>-99</v>
      </c>
    </row>
    <row r="84" spans="1:20">
      <c r="A84" s="10" t="str">
        <f t="shared" si="2"/>
        <v>MARV1_09_8A_90</v>
      </c>
      <c r="B84" s="8" t="s">
        <v>1048</v>
      </c>
      <c r="C84" s="8">
        <v>90</v>
      </c>
      <c r="D84" s="8">
        <v>2</v>
      </c>
      <c r="E84" s="8">
        <v>2</v>
      </c>
      <c r="F84" s="8">
        <v>236</v>
      </c>
      <c r="G84" s="9">
        <v>18.73699817</v>
      </c>
      <c r="H84" s="8">
        <v>1</v>
      </c>
      <c r="I84" s="8">
        <v>2</v>
      </c>
      <c r="J84" s="8">
        <v>11</v>
      </c>
      <c r="K84" s="8">
        <v>231</v>
      </c>
      <c r="N84" s="8">
        <v>11</v>
      </c>
      <c r="P84" s="8" t="s">
        <v>1061</v>
      </c>
      <c r="R84" s="8">
        <v>0</v>
      </c>
      <c r="S84" s="18">
        <v>-99</v>
      </c>
      <c r="T84" s="18">
        <v>-99</v>
      </c>
    </row>
    <row r="85" spans="1:20">
      <c r="A85" s="10" t="str">
        <f t="shared" si="2"/>
        <v>MARV1_09_8A_89</v>
      </c>
      <c r="B85" s="8" t="s">
        <v>1048</v>
      </c>
      <c r="C85" s="8">
        <v>89</v>
      </c>
      <c r="D85" s="8">
        <v>2</v>
      </c>
      <c r="E85" s="8">
        <v>1</v>
      </c>
      <c r="F85" s="8">
        <v>292</v>
      </c>
      <c r="G85" s="9">
        <v>22.530012209999999</v>
      </c>
      <c r="H85" s="8">
        <v>1</v>
      </c>
      <c r="I85" s="8">
        <v>1</v>
      </c>
      <c r="J85" s="8">
        <v>11</v>
      </c>
      <c r="K85" s="8">
        <v>315</v>
      </c>
      <c r="N85" s="8">
        <v>11</v>
      </c>
      <c r="R85" s="8">
        <v>0</v>
      </c>
      <c r="S85" s="18">
        <v>-99</v>
      </c>
      <c r="T85" s="18">
        <v>-99</v>
      </c>
    </row>
    <row r="86" spans="1:20">
      <c r="A86" s="10" t="str">
        <f t="shared" si="2"/>
        <v>MARV1_09_8A_92</v>
      </c>
      <c r="B86" s="8" t="s">
        <v>1048</v>
      </c>
      <c r="C86" s="8">
        <v>92</v>
      </c>
      <c r="D86" s="8">
        <v>2</v>
      </c>
      <c r="E86" s="8">
        <v>1</v>
      </c>
      <c r="F86" s="8">
        <v>342</v>
      </c>
      <c r="G86" s="9">
        <v>21.536999999999999</v>
      </c>
      <c r="H86" s="8">
        <v>1</v>
      </c>
      <c r="I86" s="8">
        <v>1</v>
      </c>
      <c r="J86" s="8" t="s">
        <v>994</v>
      </c>
      <c r="K86" s="8">
        <v>333</v>
      </c>
      <c r="L86" s="9">
        <v>24</v>
      </c>
      <c r="M86" s="9">
        <v>9</v>
      </c>
      <c r="N86" s="8">
        <v>11</v>
      </c>
      <c r="R86" s="8">
        <v>0</v>
      </c>
      <c r="S86" s="18">
        <v>-99</v>
      </c>
      <c r="T86" s="18">
        <v>-99</v>
      </c>
    </row>
    <row r="87" spans="1:20">
      <c r="A87" s="10" t="str">
        <f t="shared" si="2"/>
        <v>MARV1_09_8A_91</v>
      </c>
      <c r="B87" s="8" t="s">
        <v>1048</v>
      </c>
      <c r="C87" s="8">
        <v>91</v>
      </c>
      <c r="D87" s="8">
        <v>2</v>
      </c>
      <c r="E87" s="8">
        <v>1</v>
      </c>
      <c r="F87" s="8">
        <v>223</v>
      </c>
      <c r="H87" s="8">
        <v>2</v>
      </c>
      <c r="I87" s="8">
        <v>1</v>
      </c>
      <c r="J87" s="8">
        <v>22</v>
      </c>
      <c r="K87" s="8">
        <v>191</v>
      </c>
      <c r="N87" s="8">
        <v>22</v>
      </c>
      <c r="O87" s="8">
        <v>10</v>
      </c>
      <c r="R87" s="8">
        <v>0</v>
      </c>
      <c r="S87" s="18">
        <v>-99</v>
      </c>
      <c r="T87" s="18">
        <v>-99</v>
      </c>
    </row>
    <row r="88" spans="1:20">
      <c r="A88" s="10" t="str">
        <f t="shared" si="2"/>
        <v>MARV1_09_8A_93</v>
      </c>
      <c r="B88" s="8" t="s">
        <v>1048</v>
      </c>
      <c r="C88" s="8">
        <v>93</v>
      </c>
      <c r="D88" s="8">
        <v>2</v>
      </c>
      <c r="E88" s="8">
        <v>1</v>
      </c>
      <c r="F88" s="8">
        <v>248</v>
      </c>
      <c r="G88" s="9">
        <v>18.52400488</v>
      </c>
      <c r="H88" s="8">
        <v>1</v>
      </c>
      <c r="I88" s="8">
        <v>1</v>
      </c>
      <c r="J88" s="8" t="s">
        <v>994</v>
      </c>
      <c r="K88" s="8">
        <v>259</v>
      </c>
      <c r="L88" s="9">
        <v>19</v>
      </c>
      <c r="M88" s="9">
        <v>4.5</v>
      </c>
      <c r="N88" s="8" t="s">
        <v>991</v>
      </c>
      <c r="O88" s="8">
        <v>15</v>
      </c>
      <c r="R88" s="8">
        <v>0</v>
      </c>
      <c r="S88" s="18">
        <v>-99</v>
      </c>
      <c r="T88" s="18">
        <v>-99</v>
      </c>
    </row>
    <row r="89" spans="1:20">
      <c r="A89" s="10" t="str">
        <f t="shared" si="2"/>
        <v>MARV1_09_8A_94</v>
      </c>
      <c r="B89" s="8" t="s">
        <v>1048</v>
      </c>
      <c r="C89" s="8">
        <v>94</v>
      </c>
      <c r="D89" s="8">
        <v>2</v>
      </c>
      <c r="E89" s="8">
        <v>1</v>
      </c>
      <c r="F89" s="8">
        <v>254</v>
      </c>
      <c r="G89" s="9">
        <v>19.795009159999999</v>
      </c>
      <c r="H89" s="8">
        <v>1</v>
      </c>
      <c r="I89" s="8">
        <v>1</v>
      </c>
      <c r="J89" s="8">
        <v>11</v>
      </c>
      <c r="K89" s="8">
        <v>266</v>
      </c>
      <c r="N89" s="8">
        <v>11</v>
      </c>
      <c r="R89" s="8">
        <v>0</v>
      </c>
      <c r="S89" s="18">
        <v>-99</v>
      </c>
      <c r="T89" s="18">
        <v>-99</v>
      </c>
    </row>
    <row r="90" spans="1:20">
      <c r="A90" s="10" t="str">
        <f t="shared" si="2"/>
        <v>MARV1_09_8A_95</v>
      </c>
      <c r="B90" s="8" t="s">
        <v>1048</v>
      </c>
      <c r="C90" s="8">
        <v>95</v>
      </c>
      <c r="D90" s="8">
        <v>2</v>
      </c>
      <c r="E90" s="8">
        <v>1</v>
      </c>
      <c r="F90" s="8">
        <v>220</v>
      </c>
      <c r="G90" s="9">
        <v>19.902012209999999</v>
      </c>
      <c r="H90" s="8">
        <v>1</v>
      </c>
      <c r="I90" s="8">
        <v>1</v>
      </c>
      <c r="J90" s="8">
        <v>11</v>
      </c>
      <c r="K90" s="8">
        <v>235</v>
      </c>
      <c r="N90" s="8">
        <v>11</v>
      </c>
      <c r="R90" s="8">
        <v>0</v>
      </c>
      <c r="S90" s="18">
        <v>-99</v>
      </c>
      <c r="T90" s="18">
        <v>-99</v>
      </c>
    </row>
    <row r="91" spans="1:20">
      <c r="A91" s="10" t="str">
        <f t="shared" si="2"/>
        <v>MARV1_09_8A_99</v>
      </c>
      <c r="B91" s="8" t="s">
        <v>1048</v>
      </c>
      <c r="C91" s="8">
        <v>99</v>
      </c>
      <c r="D91" s="8">
        <v>2</v>
      </c>
      <c r="E91" s="8">
        <v>1</v>
      </c>
      <c r="F91" s="8">
        <v>267</v>
      </c>
      <c r="G91" s="9">
        <v>20.823997559999999</v>
      </c>
      <c r="H91" s="8">
        <v>1</v>
      </c>
      <c r="I91" s="8">
        <v>1</v>
      </c>
      <c r="J91" s="8">
        <v>11</v>
      </c>
      <c r="K91" s="8">
        <v>275</v>
      </c>
      <c r="N91" s="8" t="s">
        <v>994</v>
      </c>
      <c r="R91" s="8">
        <v>0</v>
      </c>
      <c r="S91" s="18">
        <v>-99</v>
      </c>
      <c r="T91" s="18">
        <v>-99</v>
      </c>
    </row>
    <row r="92" spans="1:20">
      <c r="A92" s="10" t="str">
        <f t="shared" si="2"/>
        <v>MARV1_09_8A_98</v>
      </c>
      <c r="B92" s="8" t="s">
        <v>1048</v>
      </c>
      <c r="C92" s="8">
        <v>98</v>
      </c>
      <c r="D92" s="8">
        <v>2</v>
      </c>
      <c r="E92" s="8">
        <v>1</v>
      </c>
      <c r="F92" s="8">
        <v>243</v>
      </c>
      <c r="G92" s="9">
        <v>21.117003050000001</v>
      </c>
      <c r="H92" s="8">
        <v>1</v>
      </c>
      <c r="I92" s="8">
        <v>1</v>
      </c>
      <c r="J92" s="8" t="s">
        <v>994</v>
      </c>
      <c r="K92" s="8">
        <v>237</v>
      </c>
      <c r="L92" s="9">
        <v>22</v>
      </c>
      <c r="M92" s="9">
        <v>6</v>
      </c>
      <c r="N92" s="8" t="s">
        <v>994</v>
      </c>
      <c r="R92" s="8">
        <v>0</v>
      </c>
      <c r="S92" s="18">
        <v>-99</v>
      </c>
      <c r="T92" s="18">
        <v>-99</v>
      </c>
    </row>
    <row r="93" spans="1:20">
      <c r="A93" s="10" t="str">
        <f t="shared" si="2"/>
        <v>MARV1_09_8A_134</v>
      </c>
      <c r="B93" s="8" t="s">
        <v>1048</v>
      </c>
      <c r="C93" s="8">
        <v>134</v>
      </c>
      <c r="D93" s="8">
        <v>2</v>
      </c>
      <c r="E93" s="8">
        <v>1</v>
      </c>
      <c r="F93" s="8">
        <v>284</v>
      </c>
      <c r="G93" s="9">
        <v>21.382003659999999</v>
      </c>
      <c r="H93" s="8">
        <v>1</v>
      </c>
      <c r="I93" s="8">
        <v>1</v>
      </c>
      <c r="J93" s="8">
        <v>11</v>
      </c>
      <c r="K93" s="8">
        <v>300</v>
      </c>
      <c r="N93" s="8">
        <v>11</v>
      </c>
      <c r="R93" s="8">
        <v>0</v>
      </c>
      <c r="S93" s="18">
        <v>-99</v>
      </c>
      <c r="T93" s="18">
        <v>-99</v>
      </c>
    </row>
    <row r="94" spans="1:20">
      <c r="A94" s="10" t="str">
        <f t="shared" si="2"/>
        <v>MARV1_09_8A_136</v>
      </c>
      <c r="B94" s="8" t="s">
        <v>1048</v>
      </c>
      <c r="C94" s="8">
        <v>136</v>
      </c>
      <c r="D94" s="8">
        <v>2</v>
      </c>
      <c r="E94" s="8">
        <v>1</v>
      </c>
      <c r="F94" s="8">
        <v>239</v>
      </c>
      <c r="G94" s="9">
        <v>19.384009769999999</v>
      </c>
      <c r="H94" s="8">
        <v>1</v>
      </c>
      <c r="I94" s="8">
        <v>1</v>
      </c>
      <c r="J94" s="8">
        <v>11</v>
      </c>
      <c r="K94" s="8">
        <v>241</v>
      </c>
      <c r="N94" s="8">
        <v>11</v>
      </c>
      <c r="R94" s="8">
        <v>0</v>
      </c>
      <c r="S94" s="18">
        <v>-99</v>
      </c>
      <c r="T94" s="18">
        <v>-99</v>
      </c>
    </row>
    <row r="95" spans="1:20">
      <c r="A95" s="10" t="str">
        <f t="shared" si="2"/>
        <v>MARV1_09_8A_727</v>
      </c>
      <c r="B95" s="8" t="s">
        <v>1048</v>
      </c>
      <c r="C95" s="8">
        <v>727</v>
      </c>
      <c r="D95" s="8">
        <v>2</v>
      </c>
      <c r="E95" s="8">
        <v>2</v>
      </c>
      <c r="F95" s="8">
        <v>102</v>
      </c>
      <c r="H95" s="8">
        <v>2</v>
      </c>
      <c r="I95" s="8">
        <v>2</v>
      </c>
      <c r="J95" s="8">
        <v>11</v>
      </c>
      <c r="K95" s="8">
        <v>114</v>
      </c>
      <c r="N95" s="8">
        <v>11</v>
      </c>
      <c r="P95" s="8" t="s">
        <v>1059</v>
      </c>
      <c r="R95" s="8">
        <v>0</v>
      </c>
      <c r="S95" s="18">
        <v>-99</v>
      </c>
      <c r="T95" s="18">
        <v>-99</v>
      </c>
    </row>
    <row r="96" spans="1:20">
      <c r="A96" s="10" t="str">
        <f t="shared" si="2"/>
        <v>MARV1_09_8A_722</v>
      </c>
      <c r="B96" s="8" t="s">
        <v>1048</v>
      </c>
      <c r="C96" s="8">
        <v>722</v>
      </c>
      <c r="D96" s="8">
        <v>2</v>
      </c>
      <c r="E96" s="8">
        <v>2</v>
      </c>
      <c r="F96" s="8">
        <v>31</v>
      </c>
      <c r="G96" s="9">
        <v>0</v>
      </c>
      <c r="H96" s="8">
        <v>2</v>
      </c>
      <c r="I96" s="8">
        <v>2</v>
      </c>
      <c r="J96" s="8">
        <v>11</v>
      </c>
      <c r="K96" s="8">
        <v>33</v>
      </c>
      <c r="L96" s="9">
        <v>2.2999999999999998</v>
      </c>
      <c r="M96" s="9">
        <v>1.7999999999999998</v>
      </c>
      <c r="N96" s="8">
        <v>11</v>
      </c>
      <c r="P96" s="8" t="s">
        <v>1059</v>
      </c>
      <c r="R96" s="8">
        <v>0</v>
      </c>
      <c r="S96" s="18">
        <v>-99</v>
      </c>
      <c r="T96" s="18">
        <v>-99</v>
      </c>
    </row>
    <row r="97" spans="1:20">
      <c r="A97" s="10" t="str">
        <f t="shared" si="2"/>
        <v>MARV1_09_8A_723</v>
      </c>
      <c r="B97" s="8" t="s">
        <v>1048</v>
      </c>
      <c r="C97" s="8">
        <v>723</v>
      </c>
      <c r="D97" s="8">
        <v>2</v>
      </c>
      <c r="E97" s="8">
        <v>3</v>
      </c>
      <c r="F97" s="8">
        <v>75</v>
      </c>
      <c r="H97" s="8">
        <v>2</v>
      </c>
      <c r="I97" s="8">
        <v>3</v>
      </c>
      <c r="J97" s="8">
        <v>11</v>
      </c>
      <c r="K97" s="8">
        <v>77</v>
      </c>
      <c r="N97" s="8">
        <v>11</v>
      </c>
      <c r="R97" s="8">
        <v>0</v>
      </c>
      <c r="S97" s="18">
        <v>-99</v>
      </c>
      <c r="T97" s="18">
        <v>-99</v>
      </c>
    </row>
    <row r="98" spans="1:20">
      <c r="A98" s="10" t="str">
        <f t="shared" si="2"/>
        <v>MARV1_09_8A_102</v>
      </c>
      <c r="B98" s="8" t="s">
        <v>1048</v>
      </c>
      <c r="C98" s="8">
        <v>102</v>
      </c>
      <c r="D98" s="8">
        <v>2</v>
      </c>
      <c r="E98" s="8">
        <v>1</v>
      </c>
      <c r="F98" s="8">
        <v>183</v>
      </c>
      <c r="G98" s="9">
        <v>19.1800061</v>
      </c>
      <c r="H98" s="8">
        <v>1</v>
      </c>
      <c r="I98" s="8">
        <v>1</v>
      </c>
      <c r="J98" s="8" t="s">
        <v>994</v>
      </c>
      <c r="K98" s="8">
        <v>184</v>
      </c>
      <c r="N98" s="8" t="s">
        <v>994</v>
      </c>
      <c r="R98" s="8">
        <v>0</v>
      </c>
      <c r="S98" s="18">
        <v>-99</v>
      </c>
      <c r="T98" s="18">
        <v>-99</v>
      </c>
    </row>
    <row r="99" spans="1:20">
      <c r="A99" s="10" t="str">
        <f t="shared" si="2"/>
        <v>MARV1_09_8A_724</v>
      </c>
      <c r="B99" s="8" t="s">
        <v>1048</v>
      </c>
      <c r="C99" s="8">
        <v>724</v>
      </c>
      <c r="D99" s="8">
        <v>2</v>
      </c>
      <c r="E99" s="8">
        <v>2</v>
      </c>
      <c r="F99" s="8">
        <v>55</v>
      </c>
      <c r="H99" s="8">
        <v>2</v>
      </c>
      <c r="I99" s="8">
        <v>2</v>
      </c>
      <c r="J99" s="8">
        <v>11</v>
      </c>
      <c r="K99" s="8">
        <v>73</v>
      </c>
      <c r="N99" s="8">
        <v>11</v>
      </c>
      <c r="P99" s="8" t="s">
        <v>1059</v>
      </c>
      <c r="R99" s="8">
        <v>0</v>
      </c>
      <c r="S99" s="18">
        <v>-99</v>
      </c>
      <c r="T99" s="18">
        <v>-99</v>
      </c>
    </row>
    <row r="100" spans="1:20">
      <c r="A100" s="10" t="str">
        <f t="shared" si="2"/>
        <v>MARV1_09_8A_726</v>
      </c>
      <c r="B100" s="8" t="s">
        <v>1048</v>
      </c>
      <c r="C100" s="8">
        <v>726</v>
      </c>
      <c r="D100" s="8">
        <v>2</v>
      </c>
      <c r="E100" s="8">
        <v>6</v>
      </c>
      <c r="F100" s="8">
        <v>44</v>
      </c>
      <c r="H100" s="8">
        <v>2</v>
      </c>
      <c r="I100" s="8">
        <v>6</v>
      </c>
      <c r="J100" s="8" t="s">
        <v>1001</v>
      </c>
      <c r="K100" s="8">
        <v>39</v>
      </c>
      <c r="N100" s="8" t="s">
        <v>1069</v>
      </c>
      <c r="R100" s="8">
        <v>1</v>
      </c>
      <c r="S100" s="18">
        <v>-99</v>
      </c>
      <c r="T100" s="18">
        <v>-99</v>
      </c>
    </row>
    <row r="101" spans="1:20">
      <c r="A101" s="10" t="str">
        <f t="shared" si="2"/>
        <v>MARV1_09_8A_138</v>
      </c>
      <c r="B101" s="8" t="s">
        <v>1048</v>
      </c>
      <c r="C101" s="8">
        <v>138</v>
      </c>
      <c r="D101" s="8">
        <v>2</v>
      </c>
      <c r="E101" s="8">
        <v>1</v>
      </c>
      <c r="F101" s="8">
        <v>297</v>
      </c>
      <c r="G101" s="9">
        <v>23.324999999999999</v>
      </c>
      <c r="H101" s="8">
        <v>1</v>
      </c>
      <c r="I101" s="8">
        <v>1</v>
      </c>
      <c r="J101" s="8">
        <v>11</v>
      </c>
      <c r="K101" s="8">
        <v>307</v>
      </c>
      <c r="L101" s="9">
        <v>24</v>
      </c>
      <c r="M101" s="9">
        <v>11</v>
      </c>
      <c r="N101" s="8">
        <v>11</v>
      </c>
      <c r="R101" s="8">
        <v>0</v>
      </c>
      <c r="S101" s="18">
        <v>-99</v>
      </c>
      <c r="T101" s="18">
        <v>-99</v>
      </c>
    </row>
    <row r="102" spans="1:20">
      <c r="A102" s="10" t="str">
        <f t="shared" si="2"/>
        <v>MARV1_09_8A_140</v>
      </c>
      <c r="B102" s="8" t="s">
        <v>1048</v>
      </c>
      <c r="C102" s="8">
        <v>140</v>
      </c>
      <c r="D102" s="8">
        <v>2</v>
      </c>
      <c r="E102" s="8">
        <v>1</v>
      </c>
      <c r="F102" s="8">
        <v>255</v>
      </c>
      <c r="G102" s="9">
        <v>21.698004879999999</v>
      </c>
      <c r="H102" s="8">
        <v>1</v>
      </c>
      <c r="I102" s="8">
        <v>1</v>
      </c>
      <c r="J102" s="8" t="s">
        <v>994</v>
      </c>
      <c r="K102" s="8">
        <v>252</v>
      </c>
      <c r="N102" s="8" t="s">
        <v>994</v>
      </c>
      <c r="R102" s="8">
        <v>0</v>
      </c>
      <c r="S102" s="18">
        <v>-99</v>
      </c>
      <c r="T102" s="18">
        <v>-99</v>
      </c>
    </row>
    <row r="103" spans="1:20">
      <c r="A103" s="10" t="str">
        <f t="shared" si="2"/>
        <v>MARV1_09_8A_725</v>
      </c>
      <c r="B103" s="8" t="s">
        <v>1048</v>
      </c>
      <c r="C103" s="8">
        <v>725</v>
      </c>
      <c r="D103" s="8">
        <v>2</v>
      </c>
      <c r="E103" s="8">
        <v>2</v>
      </c>
      <c r="F103" s="8">
        <v>73</v>
      </c>
      <c r="H103" s="8">
        <v>2</v>
      </c>
      <c r="I103" s="8">
        <v>2</v>
      </c>
      <c r="J103" s="8">
        <v>14</v>
      </c>
      <c r="K103" s="8">
        <v>79</v>
      </c>
      <c r="N103" s="8" t="s">
        <v>1069</v>
      </c>
      <c r="P103" s="8" t="s">
        <v>1059</v>
      </c>
      <c r="R103" s="8">
        <v>0</v>
      </c>
      <c r="S103" s="18">
        <v>-99</v>
      </c>
      <c r="T103" s="18">
        <v>-99</v>
      </c>
    </row>
    <row r="104" spans="1:20">
      <c r="A104" s="10" t="str">
        <f t="shared" si="2"/>
        <v>MARV1_09_8A_142</v>
      </c>
      <c r="B104" s="8" t="s">
        <v>1048</v>
      </c>
      <c r="C104" s="8">
        <v>142</v>
      </c>
      <c r="D104" s="8">
        <v>2</v>
      </c>
      <c r="E104" s="8">
        <v>1</v>
      </c>
      <c r="F104" s="8">
        <v>232</v>
      </c>
      <c r="G104" s="9">
        <v>20.40199878</v>
      </c>
      <c r="H104" s="8">
        <v>1</v>
      </c>
      <c r="I104" s="8">
        <v>1</v>
      </c>
      <c r="J104" s="8">
        <v>11</v>
      </c>
      <c r="K104" s="8">
        <v>257</v>
      </c>
      <c r="N104" s="8">
        <v>11</v>
      </c>
      <c r="R104" s="8">
        <v>0</v>
      </c>
      <c r="S104" s="18">
        <v>-99</v>
      </c>
      <c r="T104" s="18">
        <v>-99</v>
      </c>
    </row>
    <row r="105" spans="1:20">
      <c r="A105" s="10" t="str">
        <f t="shared" si="2"/>
        <v>MARV1_09_8A_74</v>
      </c>
      <c r="B105" s="8" t="s">
        <v>1048</v>
      </c>
      <c r="C105" s="8">
        <v>74</v>
      </c>
      <c r="D105" s="8">
        <v>3</v>
      </c>
      <c r="E105" s="8">
        <v>2</v>
      </c>
      <c r="F105" s="8">
        <v>199</v>
      </c>
      <c r="G105" s="9">
        <v>17.27200122</v>
      </c>
      <c r="H105" s="8">
        <v>1</v>
      </c>
      <c r="I105" s="8">
        <v>2</v>
      </c>
      <c r="J105" s="8">
        <v>11</v>
      </c>
      <c r="K105" s="8">
        <v>201</v>
      </c>
      <c r="L105" s="9">
        <v>19</v>
      </c>
      <c r="M105" s="9">
        <v>15.5</v>
      </c>
      <c r="N105" s="8">
        <v>11</v>
      </c>
      <c r="P105" s="8" t="s">
        <v>1059</v>
      </c>
      <c r="R105" s="8">
        <v>0</v>
      </c>
      <c r="S105" s="18">
        <v>-99</v>
      </c>
      <c r="T105" s="18">
        <v>-99</v>
      </c>
    </row>
    <row r="106" spans="1:20">
      <c r="A106" s="10" t="str">
        <f t="shared" si="2"/>
        <v>MARV1_09_8A_75</v>
      </c>
      <c r="B106" s="8" t="s">
        <v>1048</v>
      </c>
      <c r="C106" s="8">
        <v>75</v>
      </c>
      <c r="D106" s="8">
        <v>3</v>
      </c>
      <c r="E106" s="8">
        <v>2</v>
      </c>
      <c r="F106" s="8">
        <v>297</v>
      </c>
      <c r="G106" s="9">
        <v>21.969012209999999</v>
      </c>
      <c r="H106" s="8">
        <v>1</v>
      </c>
      <c r="I106" s="8">
        <v>2</v>
      </c>
      <c r="J106" s="8">
        <v>11</v>
      </c>
      <c r="K106" s="8">
        <v>310</v>
      </c>
      <c r="L106" s="9">
        <v>23</v>
      </c>
      <c r="M106" s="9">
        <v>20</v>
      </c>
      <c r="N106" s="8">
        <v>11</v>
      </c>
      <c r="P106" s="8" t="s">
        <v>1059</v>
      </c>
      <c r="R106" s="8">
        <v>0</v>
      </c>
      <c r="S106" s="18">
        <v>-99</v>
      </c>
      <c r="T106" s="18">
        <v>-99</v>
      </c>
    </row>
    <row r="107" spans="1:20">
      <c r="A107" s="10" t="str">
        <f t="shared" si="2"/>
        <v>MARV1_09_8A_76</v>
      </c>
      <c r="B107" s="8" t="s">
        <v>1048</v>
      </c>
      <c r="C107" s="8">
        <v>76</v>
      </c>
      <c r="D107" s="8">
        <v>3</v>
      </c>
      <c r="E107" s="8">
        <v>2</v>
      </c>
      <c r="F107" s="8">
        <v>190</v>
      </c>
      <c r="G107" s="9">
        <v>15.97700122</v>
      </c>
      <c r="H107" s="8">
        <v>1</v>
      </c>
      <c r="I107" s="8">
        <v>2</v>
      </c>
      <c r="J107" s="8">
        <v>12</v>
      </c>
      <c r="K107" s="8">
        <v>189</v>
      </c>
      <c r="N107" s="8">
        <v>11</v>
      </c>
      <c r="P107" s="8" t="s">
        <v>1063</v>
      </c>
      <c r="Q107" s="8" t="s">
        <v>1070</v>
      </c>
      <c r="R107" s="8">
        <v>0</v>
      </c>
      <c r="S107" s="18">
        <v>-99</v>
      </c>
      <c r="T107" s="18">
        <v>-99</v>
      </c>
    </row>
    <row r="108" spans="1:20">
      <c r="A108" s="10" t="str">
        <f t="shared" si="2"/>
        <v>MARV1_09_8A_111</v>
      </c>
      <c r="B108" s="8" t="s">
        <v>1048</v>
      </c>
      <c r="C108" s="8">
        <v>111</v>
      </c>
      <c r="D108" s="8">
        <v>3</v>
      </c>
      <c r="E108" s="8">
        <v>1</v>
      </c>
      <c r="F108" s="8">
        <v>207</v>
      </c>
      <c r="G108" s="9">
        <v>19.974</v>
      </c>
      <c r="H108" s="8">
        <v>1</v>
      </c>
      <c r="I108" s="8">
        <v>1</v>
      </c>
      <c r="J108" s="8">
        <v>11</v>
      </c>
      <c r="K108" s="8">
        <v>213</v>
      </c>
      <c r="L108" s="9">
        <v>22</v>
      </c>
      <c r="M108" s="9">
        <v>7</v>
      </c>
      <c r="N108" s="8">
        <v>11</v>
      </c>
      <c r="R108" s="8">
        <v>0</v>
      </c>
      <c r="S108" s="18">
        <v>-99</v>
      </c>
      <c r="T108" s="18">
        <v>-99</v>
      </c>
    </row>
    <row r="109" spans="1:20">
      <c r="A109" s="10" t="str">
        <f t="shared" si="2"/>
        <v>MARV1_09_8A_78</v>
      </c>
      <c r="B109" s="8" t="s">
        <v>1048</v>
      </c>
      <c r="C109" s="8">
        <v>78</v>
      </c>
      <c r="D109" s="8">
        <v>3</v>
      </c>
      <c r="E109" s="8">
        <v>2</v>
      </c>
      <c r="F109" s="8">
        <v>247</v>
      </c>
      <c r="G109" s="9">
        <v>21.42599878</v>
      </c>
      <c r="H109" s="8">
        <v>1</v>
      </c>
      <c r="I109" s="8">
        <v>2</v>
      </c>
      <c r="J109" s="8">
        <v>11</v>
      </c>
      <c r="K109" s="8">
        <v>252</v>
      </c>
      <c r="N109" s="8">
        <v>11</v>
      </c>
      <c r="P109" s="8" t="s">
        <v>1061</v>
      </c>
      <c r="R109" s="8">
        <v>0</v>
      </c>
      <c r="S109" s="18">
        <v>-99</v>
      </c>
      <c r="T109" s="18">
        <v>-99</v>
      </c>
    </row>
    <row r="110" spans="1:20">
      <c r="A110" s="10" t="str">
        <f t="shared" si="2"/>
        <v>MARV1_09_8A_114</v>
      </c>
      <c r="B110" s="8" t="s">
        <v>1048</v>
      </c>
      <c r="C110" s="8">
        <v>114</v>
      </c>
      <c r="D110" s="8">
        <v>3</v>
      </c>
      <c r="E110" s="8">
        <v>1</v>
      </c>
      <c r="F110" s="8">
        <v>173</v>
      </c>
      <c r="G110" s="9">
        <v>18.624997560000001</v>
      </c>
      <c r="H110" s="8">
        <v>1</v>
      </c>
      <c r="I110" s="8">
        <v>1</v>
      </c>
      <c r="J110" s="8" t="s">
        <v>994</v>
      </c>
      <c r="K110" s="8">
        <v>171</v>
      </c>
      <c r="N110" s="8" t="s">
        <v>994</v>
      </c>
      <c r="R110" s="8">
        <v>0</v>
      </c>
      <c r="S110" s="18">
        <v>-99</v>
      </c>
      <c r="T110" s="18">
        <v>-99</v>
      </c>
    </row>
    <row r="111" spans="1:20">
      <c r="A111" s="10" t="str">
        <f t="shared" si="2"/>
        <v>MARV1_09_8A_79</v>
      </c>
      <c r="B111" s="8" t="s">
        <v>1048</v>
      </c>
      <c r="C111" s="8">
        <v>79</v>
      </c>
      <c r="D111" s="8">
        <v>3</v>
      </c>
      <c r="E111" s="8">
        <v>2</v>
      </c>
      <c r="F111" s="8">
        <v>273</v>
      </c>
      <c r="G111" s="9">
        <v>22.825008539999999</v>
      </c>
      <c r="H111" s="8">
        <v>1</v>
      </c>
      <c r="I111" s="8">
        <v>2</v>
      </c>
      <c r="J111" s="8">
        <v>11</v>
      </c>
      <c r="K111" s="8">
        <v>290</v>
      </c>
      <c r="N111" s="8">
        <v>11</v>
      </c>
      <c r="P111" s="8" t="s">
        <v>1063</v>
      </c>
      <c r="R111" s="8">
        <v>0</v>
      </c>
      <c r="S111" s="18">
        <v>-99</v>
      </c>
      <c r="T111" s="18">
        <v>-99</v>
      </c>
    </row>
    <row r="112" spans="1:20">
      <c r="A112" s="10" t="str">
        <f t="shared" si="2"/>
        <v>MARV1_09_8A_116</v>
      </c>
      <c r="B112" s="8" t="s">
        <v>1048</v>
      </c>
      <c r="C112" s="8">
        <v>116</v>
      </c>
      <c r="D112" s="8">
        <v>3</v>
      </c>
      <c r="E112" s="8">
        <v>1</v>
      </c>
      <c r="F112" s="8">
        <v>212</v>
      </c>
      <c r="G112" s="9">
        <v>20.300003050000001</v>
      </c>
      <c r="H112" s="8">
        <v>1</v>
      </c>
      <c r="I112" s="8">
        <v>1</v>
      </c>
      <c r="J112" s="8">
        <v>11</v>
      </c>
      <c r="K112" s="8">
        <v>222</v>
      </c>
      <c r="N112" s="8">
        <v>11</v>
      </c>
      <c r="R112" s="8">
        <v>0</v>
      </c>
      <c r="S112" s="18">
        <v>-99</v>
      </c>
      <c r="T112" s="18">
        <v>-99</v>
      </c>
    </row>
    <row r="113" spans="1:22">
      <c r="A113" s="10" t="str">
        <f t="shared" si="2"/>
        <v>MARV1_09_8A_119</v>
      </c>
      <c r="B113" s="8" t="s">
        <v>1048</v>
      </c>
      <c r="C113" s="8">
        <v>119</v>
      </c>
      <c r="D113" s="8">
        <v>3</v>
      </c>
      <c r="E113" s="8">
        <v>1</v>
      </c>
      <c r="F113" s="8">
        <v>220</v>
      </c>
      <c r="H113" s="8">
        <v>2</v>
      </c>
      <c r="I113" s="8">
        <v>1</v>
      </c>
      <c r="J113" s="8">
        <v>22</v>
      </c>
      <c r="K113" s="8">
        <v>205</v>
      </c>
      <c r="N113" s="8">
        <v>22</v>
      </c>
      <c r="O113" s="8">
        <v>9</v>
      </c>
      <c r="R113" s="8">
        <v>0</v>
      </c>
      <c r="S113" s="18">
        <v>-99</v>
      </c>
      <c r="T113" s="18">
        <v>-99</v>
      </c>
    </row>
    <row r="114" spans="1:22">
      <c r="A114" s="10" t="str">
        <f t="shared" si="2"/>
        <v>MARV1_09_8A_83</v>
      </c>
      <c r="B114" s="8" t="s">
        <v>1048</v>
      </c>
      <c r="C114" s="8">
        <v>83</v>
      </c>
      <c r="D114" s="8">
        <v>3</v>
      </c>
      <c r="E114" s="8">
        <v>1</v>
      </c>
      <c r="F114" s="8">
        <v>187</v>
      </c>
      <c r="G114" s="9">
        <v>19.479998169999998</v>
      </c>
      <c r="H114" s="8">
        <v>1</v>
      </c>
      <c r="I114" s="8">
        <v>1</v>
      </c>
      <c r="J114" s="8" t="s">
        <v>994</v>
      </c>
      <c r="K114" s="8">
        <v>185</v>
      </c>
      <c r="N114" s="8" t="s">
        <v>994</v>
      </c>
      <c r="R114" s="8">
        <v>0</v>
      </c>
      <c r="S114" s="18">
        <v>-99</v>
      </c>
      <c r="T114" s="18">
        <v>-99</v>
      </c>
    </row>
    <row r="115" spans="1:22">
      <c r="A115" s="10" t="str">
        <f t="shared" si="2"/>
        <v>MARV1_09_8A_82</v>
      </c>
      <c r="B115" s="8" t="s">
        <v>1048</v>
      </c>
      <c r="C115" s="8">
        <v>82</v>
      </c>
      <c r="D115" s="8">
        <v>3</v>
      </c>
      <c r="E115" s="8">
        <v>1</v>
      </c>
      <c r="F115" s="8">
        <v>199</v>
      </c>
      <c r="G115" s="9">
        <v>18.90600061</v>
      </c>
      <c r="H115" s="8">
        <v>1</v>
      </c>
      <c r="I115" s="8">
        <v>1</v>
      </c>
      <c r="J115" s="8" t="s">
        <v>994</v>
      </c>
      <c r="K115" s="8">
        <v>198</v>
      </c>
      <c r="L115" s="9">
        <v>20</v>
      </c>
      <c r="M115" s="9">
        <v>6.5</v>
      </c>
      <c r="N115" s="8" t="s">
        <v>994</v>
      </c>
      <c r="R115" s="8">
        <v>0</v>
      </c>
      <c r="S115" s="18">
        <v>-99</v>
      </c>
      <c r="T115" s="18">
        <v>-99</v>
      </c>
    </row>
    <row r="116" spans="1:22">
      <c r="A116" s="10" t="str">
        <f t="shared" si="2"/>
        <v>MARV1_09_8A_118</v>
      </c>
      <c r="B116" s="8" t="s">
        <v>1048</v>
      </c>
      <c r="C116" s="8">
        <v>118</v>
      </c>
      <c r="D116" s="8">
        <v>3</v>
      </c>
      <c r="E116" s="8">
        <v>1</v>
      </c>
      <c r="F116" s="8">
        <v>120</v>
      </c>
      <c r="G116" s="9">
        <v>18.45499878</v>
      </c>
      <c r="H116" s="8">
        <v>1</v>
      </c>
      <c r="I116" s="8">
        <v>1</v>
      </c>
      <c r="J116" s="8">
        <v>11</v>
      </c>
      <c r="K116" s="8">
        <v>194</v>
      </c>
      <c r="L116" s="9">
        <v>20</v>
      </c>
      <c r="M116" s="9">
        <v>6</v>
      </c>
      <c r="N116" s="8">
        <v>11</v>
      </c>
      <c r="R116" s="8">
        <v>0</v>
      </c>
      <c r="S116" s="18">
        <v>-99</v>
      </c>
      <c r="T116" s="18">
        <v>-99</v>
      </c>
    </row>
    <row r="117" spans="1:22">
      <c r="A117" s="10" t="str">
        <f t="shared" si="2"/>
        <v>MARV1_09_8A_84</v>
      </c>
      <c r="B117" s="8" t="s">
        <v>1048</v>
      </c>
      <c r="C117" s="8">
        <v>84</v>
      </c>
      <c r="D117" s="8">
        <v>3</v>
      </c>
      <c r="E117" s="8">
        <v>1</v>
      </c>
      <c r="F117" s="8">
        <v>240</v>
      </c>
      <c r="G117" s="9">
        <v>20.657011600000001</v>
      </c>
      <c r="H117" s="8">
        <v>1</v>
      </c>
      <c r="I117" s="8">
        <v>1</v>
      </c>
      <c r="J117" s="8">
        <v>12</v>
      </c>
      <c r="K117" s="8">
        <v>250</v>
      </c>
      <c r="N117" s="8">
        <v>11</v>
      </c>
      <c r="R117" s="8">
        <v>0</v>
      </c>
      <c r="S117" s="18">
        <v>-99</v>
      </c>
      <c r="T117" s="18">
        <v>-99</v>
      </c>
    </row>
    <row r="118" spans="1:22">
      <c r="A118" s="10" t="str">
        <f t="shared" si="2"/>
        <v>MARV1_09_8A_122</v>
      </c>
      <c r="B118" s="8" t="s">
        <v>1048</v>
      </c>
      <c r="C118" s="8">
        <v>122</v>
      </c>
      <c r="D118" s="8">
        <v>3</v>
      </c>
      <c r="E118" s="8">
        <v>1</v>
      </c>
      <c r="F118" s="8">
        <v>255</v>
      </c>
      <c r="G118" s="9">
        <v>22.063004880000001</v>
      </c>
      <c r="H118" s="8">
        <v>1</v>
      </c>
      <c r="I118" s="8">
        <v>1</v>
      </c>
      <c r="J118" s="8" t="s">
        <v>994</v>
      </c>
      <c r="K118" s="8">
        <v>257</v>
      </c>
      <c r="N118" s="8" t="s">
        <v>994</v>
      </c>
      <c r="R118" s="8">
        <v>0</v>
      </c>
      <c r="S118" s="18">
        <v>-99</v>
      </c>
      <c r="T118" s="18">
        <v>-99</v>
      </c>
    </row>
    <row r="119" spans="1:22">
      <c r="A119" s="10" t="str">
        <f t="shared" si="2"/>
        <v>MARV1_09_8A_120</v>
      </c>
      <c r="B119" s="8" t="s">
        <v>1048</v>
      </c>
      <c r="C119" s="8">
        <v>120</v>
      </c>
      <c r="D119" s="8">
        <v>3</v>
      </c>
      <c r="E119" s="8">
        <v>1</v>
      </c>
      <c r="F119" s="8">
        <v>185</v>
      </c>
      <c r="G119" s="9">
        <v>17.305003660000001</v>
      </c>
      <c r="H119" s="8">
        <v>1</v>
      </c>
      <c r="I119" s="8">
        <v>1</v>
      </c>
      <c r="J119" s="8" t="s">
        <v>1005</v>
      </c>
      <c r="K119" s="8">
        <v>178</v>
      </c>
      <c r="N119" s="8" t="s">
        <v>995</v>
      </c>
      <c r="R119" s="8">
        <v>0</v>
      </c>
      <c r="S119" s="18">
        <v>-99</v>
      </c>
      <c r="T119" s="18">
        <v>-99</v>
      </c>
    </row>
    <row r="120" spans="1:22">
      <c r="A120" s="10" t="str">
        <f t="shared" si="2"/>
        <v>MARV1_09_8A_732</v>
      </c>
      <c r="B120" s="8" t="s">
        <v>1048</v>
      </c>
      <c r="C120" s="8">
        <v>732</v>
      </c>
      <c r="D120" s="8">
        <v>3</v>
      </c>
      <c r="E120" s="8">
        <v>16</v>
      </c>
      <c r="F120" s="8">
        <v>44</v>
      </c>
      <c r="H120" s="8">
        <v>2</v>
      </c>
      <c r="I120" s="8">
        <v>16</v>
      </c>
      <c r="J120" s="8">
        <v>11</v>
      </c>
      <c r="K120" s="8">
        <v>45</v>
      </c>
      <c r="N120" s="8">
        <v>11</v>
      </c>
      <c r="R120" s="8">
        <v>0</v>
      </c>
      <c r="S120" s="18">
        <v>-99</v>
      </c>
      <c r="T120" s="18">
        <v>-99</v>
      </c>
    </row>
    <row r="121" spans="1:22">
      <c r="A121" s="10" t="str">
        <f t="shared" si="2"/>
        <v>MARV1_09_8A_728</v>
      </c>
      <c r="B121" s="8" t="s">
        <v>1048</v>
      </c>
      <c r="C121" s="8">
        <v>728</v>
      </c>
      <c r="D121" s="8">
        <v>3</v>
      </c>
      <c r="E121" s="8">
        <v>2</v>
      </c>
      <c r="F121" s="8">
        <v>41</v>
      </c>
      <c r="H121" s="8">
        <v>2</v>
      </c>
      <c r="I121" s="8">
        <v>2</v>
      </c>
      <c r="J121" s="8">
        <v>11</v>
      </c>
      <c r="K121" s="8">
        <v>55</v>
      </c>
      <c r="N121" s="8">
        <v>11</v>
      </c>
      <c r="P121" s="8" t="s">
        <v>1059</v>
      </c>
      <c r="R121" s="8">
        <v>0</v>
      </c>
      <c r="S121" s="18">
        <v>-99</v>
      </c>
      <c r="T121" s="18">
        <v>-99</v>
      </c>
    </row>
    <row r="122" spans="1:22">
      <c r="A122" s="10" t="str">
        <f t="shared" si="2"/>
        <v>MARV1_09_8A_126</v>
      </c>
      <c r="B122" s="8" t="s">
        <v>1048</v>
      </c>
      <c r="C122" s="8">
        <v>126</v>
      </c>
      <c r="D122" s="8">
        <v>3</v>
      </c>
      <c r="E122" s="8">
        <v>1</v>
      </c>
      <c r="F122" s="8">
        <v>215</v>
      </c>
      <c r="G122" s="9">
        <v>20.90400854</v>
      </c>
      <c r="H122" s="8">
        <v>1</v>
      </c>
      <c r="I122" s="8">
        <v>1</v>
      </c>
      <c r="J122" s="8" t="s">
        <v>994</v>
      </c>
      <c r="K122" s="8">
        <v>205</v>
      </c>
      <c r="N122" s="8" t="s">
        <v>994</v>
      </c>
      <c r="R122" s="8">
        <v>0</v>
      </c>
      <c r="S122" s="18">
        <v>-99</v>
      </c>
      <c r="T122" s="18">
        <v>-99</v>
      </c>
    </row>
    <row r="123" spans="1:22">
      <c r="A123" s="10" t="str">
        <f t="shared" si="2"/>
        <v>MARV1_09_8A_127</v>
      </c>
      <c r="B123" s="8" t="s">
        <v>1048</v>
      </c>
      <c r="C123" s="8">
        <v>127</v>
      </c>
      <c r="D123" s="8">
        <v>3</v>
      </c>
      <c r="E123" s="8">
        <v>2</v>
      </c>
      <c r="F123" s="8">
        <v>241</v>
      </c>
      <c r="G123" s="9">
        <v>18.582006710000002</v>
      </c>
      <c r="H123" s="8">
        <v>1</v>
      </c>
      <c r="I123" s="8">
        <v>2</v>
      </c>
      <c r="J123" s="8">
        <v>11</v>
      </c>
      <c r="K123" s="8">
        <v>248</v>
      </c>
      <c r="L123" s="9">
        <v>20</v>
      </c>
      <c r="M123" s="9">
        <v>13</v>
      </c>
      <c r="N123" s="8" t="s">
        <v>994</v>
      </c>
      <c r="P123" s="8" t="s">
        <v>1059</v>
      </c>
      <c r="R123" s="8">
        <v>0</v>
      </c>
      <c r="S123" s="18">
        <v>-99</v>
      </c>
      <c r="T123" s="18">
        <v>-99</v>
      </c>
    </row>
    <row r="124" spans="1:22">
      <c r="A124" s="10" t="str">
        <f t="shared" si="2"/>
        <v>MARV1_09_8A_125</v>
      </c>
      <c r="B124" s="8" t="s">
        <v>1048</v>
      </c>
      <c r="C124" s="8">
        <v>125</v>
      </c>
      <c r="D124" s="8">
        <v>3</v>
      </c>
      <c r="E124" s="8">
        <v>2</v>
      </c>
      <c r="F124" s="8">
        <v>266</v>
      </c>
      <c r="G124" s="9">
        <v>20.0810061</v>
      </c>
      <c r="H124" s="8">
        <v>1</v>
      </c>
      <c r="I124" s="8">
        <v>2</v>
      </c>
      <c r="J124" s="8">
        <v>11</v>
      </c>
      <c r="K124" s="8">
        <v>265</v>
      </c>
      <c r="N124" s="8">
        <v>11</v>
      </c>
      <c r="P124" s="8" t="s">
        <v>1059</v>
      </c>
      <c r="R124" s="8">
        <v>1</v>
      </c>
      <c r="S124" s="18">
        <v>-99</v>
      </c>
      <c r="T124" s="18">
        <v>2.5</v>
      </c>
      <c r="U124" s="18">
        <v>0</v>
      </c>
      <c r="V124" s="18">
        <v>0</v>
      </c>
    </row>
    <row r="125" spans="1:22">
      <c r="A125" s="10" t="str">
        <f t="shared" si="2"/>
        <v>MARV1_09_8A_129</v>
      </c>
      <c r="B125" s="8" t="s">
        <v>1048</v>
      </c>
      <c r="C125" s="8">
        <v>129</v>
      </c>
      <c r="D125" s="8">
        <v>3</v>
      </c>
      <c r="E125" s="8">
        <v>1</v>
      </c>
      <c r="F125" s="8">
        <v>220</v>
      </c>
      <c r="G125" s="9">
        <v>20.77700488</v>
      </c>
      <c r="H125" s="8">
        <v>1</v>
      </c>
      <c r="I125" s="8">
        <v>1</v>
      </c>
      <c r="J125" s="8">
        <v>11</v>
      </c>
      <c r="K125" s="8">
        <v>225</v>
      </c>
      <c r="L125" s="9">
        <v>22</v>
      </c>
      <c r="M125" s="9">
        <v>8</v>
      </c>
      <c r="N125" s="8">
        <v>11</v>
      </c>
      <c r="R125" s="8">
        <v>0</v>
      </c>
      <c r="S125" s="18">
        <v>-99</v>
      </c>
      <c r="T125" s="18">
        <v>-99</v>
      </c>
    </row>
    <row r="126" spans="1:22">
      <c r="A126" s="10" t="str">
        <f t="shared" si="2"/>
        <v>MARV1_09_8A_128</v>
      </c>
      <c r="B126" s="8" t="s">
        <v>1048</v>
      </c>
      <c r="C126" s="8">
        <v>128</v>
      </c>
      <c r="D126" s="8">
        <v>3</v>
      </c>
      <c r="E126" s="8">
        <v>1</v>
      </c>
      <c r="F126" s="8">
        <v>254</v>
      </c>
      <c r="G126" s="9">
        <v>22.6130061</v>
      </c>
      <c r="H126" s="8">
        <v>1</v>
      </c>
      <c r="I126" s="8">
        <v>1</v>
      </c>
      <c r="J126" s="8">
        <v>11</v>
      </c>
      <c r="K126" s="8">
        <v>268</v>
      </c>
      <c r="N126" s="8" t="s">
        <v>994</v>
      </c>
      <c r="R126" s="8">
        <v>1</v>
      </c>
      <c r="S126" s="18">
        <v>-99</v>
      </c>
      <c r="T126" s="18">
        <v>14.4</v>
      </c>
      <c r="U126" s="18">
        <v>0</v>
      </c>
      <c r="V126" s="18">
        <v>1</v>
      </c>
    </row>
    <row r="127" spans="1:22">
      <c r="A127" s="10" t="str">
        <f t="shared" si="2"/>
        <v>MARV1_09_8A_153</v>
      </c>
      <c r="B127" s="8" t="s">
        <v>1048</v>
      </c>
      <c r="C127" s="8">
        <v>153</v>
      </c>
      <c r="D127" s="8">
        <v>3</v>
      </c>
      <c r="E127" s="8">
        <v>1</v>
      </c>
      <c r="F127" s="8">
        <v>225</v>
      </c>
      <c r="H127" s="8">
        <v>2</v>
      </c>
      <c r="I127" s="8">
        <v>1</v>
      </c>
      <c r="J127" s="8">
        <v>22</v>
      </c>
      <c r="K127" s="8">
        <v>202</v>
      </c>
      <c r="N127" s="8">
        <v>22</v>
      </c>
      <c r="O127" s="8">
        <v>8</v>
      </c>
      <c r="R127" s="8">
        <v>1</v>
      </c>
      <c r="S127" s="18">
        <v>-99</v>
      </c>
      <c r="T127" s="18">
        <v>-99</v>
      </c>
    </row>
    <row r="128" spans="1:22">
      <c r="A128" s="10" t="str">
        <f t="shared" si="2"/>
        <v>MARV1_09_8A_130</v>
      </c>
      <c r="B128" s="8" t="s">
        <v>1048</v>
      </c>
      <c r="C128" s="8">
        <v>130</v>
      </c>
      <c r="D128" s="8">
        <v>3</v>
      </c>
      <c r="E128" s="8">
        <v>1</v>
      </c>
      <c r="F128" s="8">
        <v>225</v>
      </c>
      <c r="H128" s="8">
        <v>2</v>
      </c>
      <c r="I128" s="8">
        <v>1</v>
      </c>
      <c r="J128" s="8">
        <v>22</v>
      </c>
      <c r="K128" s="8">
        <v>190</v>
      </c>
      <c r="N128" s="8">
        <v>22</v>
      </c>
      <c r="O128" s="8">
        <v>7</v>
      </c>
      <c r="R128" s="8">
        <v>1</v>
      </c>
      <c r="S128" s="18">
        <v>-99</v>
      </c>
      <c r="T128" s="18">
        <v>-99</v>
      </c>
    </row>
    <row r="129" spans="1:22">
      <c r="A129" s="10" t="str">
        <f t="shared" si="2"/>
        <v>MARV1_09_8A_154</v>
      </c>
      <c r="B129" s="8" t="s">
        <v>1048</v>
      </c>
      <c r="C129" s="8">
        <v>154</v>
      </c>
      <c r="D129" s="8">
        <v>3</v>
      </c>
      <c r="E129" s="8">
        <v>2</v>
      </c>
      <c r="F129" s="8">
        <v>310</v>
      </c>
      <c r="G129" s="9">
        <v>21.100010990000001</v>
      </c>
      <c r="H129" s="8">
        <v>1</v>
      </c>
      <c r="I129" s="8">
        <v>2</v>
      </c>
      <c r="J129" s="8">
        <v>11</v>
      </c>
      <c r="K129" s="8">
        <v>325</v>
      </c>
      <c r="N129" s="8">
        <v>11</v>
      </c>
      <c r="P129" s="8" t="s">
        <v>1061</v>
      </c>
      <c r="R129" s="8">
        <v>1</v>
      </c>
      <c r="S129" s="18">
        <v>-99</v>
      </c>
      <c r="T129" s="18">
        <v>9.6999999999999993</v>
      </c>
      <c r="U129" s="18">
        <v>1</v>
      </c>
      <c r="V129" s="18">
        <v>0</v>
      </c>
    </row>
    <row r="130" spans="1:22">
      <c r="A130" s="10" t="str">
        <f t="shared" si="2"/>
        <v>MARV1_09_8A_131</v>
      </c>
      <c r="B130" s="8" t="s">
        <v>1048</v>
      </c>
      <c r="C130" s="8">
        <v>131</v>
      </c>
      <c r="D130" s="8">
        <v>3</v>
      </c>
      <c r="E130" s="8">
        <v>1</v>
      </c>
      <c r="F130" s="8">
        <v>235</v>
      </c>
      <c r="G130" s="9">
        <v>19.601008539999999</v>
      </c>
      <c r="H130" s="8">
        <v>1</v>
      </c>
      <c r="I130" s="8">
        <v>1</v>
      </c>
      <c r="J130" s="8">
        <v>11</v>
      </c>
      <c r="K130" s="8">
        <v>249</v>
      </c>
      <c r="N130" s="8">
        <v>11</v>
      </c>
      <c r="R130" s="8">
        <v>1</v>
      </c>
      <c r="S130" s="18">
        <v>-99</v>
      </c>
      <c r="T130" s="18">
        <v>12.1</v>
      </c>
      <c r="U130" s="18">
        <v>1</v>
      </c>
      <c r="V130" s="18">
        <v>2</v>
      </c>
    </row>
    <row r="131" spans="1:22">
      <c r="A131" s="10" t="str">
        <f t="shared" ref="A131:A194" si="3">CONCATENATE("MARV1_09_8",B131,"_",C131)</f>
        <v>MARV1_09_8A_734</v>
      </c>
      <c r="B131" s="8" t="s">
        <v>1048</v>
      </c>
      <c r="C131" s="8">
        <v>734</v>
      </c>
      <c r="D131" s="8">
        <v>3</v>
      </c>
      <c r="E131" s="8">
        <v>2</v>
      </c>
      <c r="F131" s="8">
        <v>64</v>
      </c>
      <c r="H131" s="8">
        <v>2</v>
      </c>
      <c r="I131" s="8">
        <v>2</v>
      </c>
      <c r="J131" s="8" t="s">
        <v>995</v>
      </c>
      <c r="K131" s="8">
        <v>62</v>
      </c>
      <c r="N131" s="8">
        <v>11</v>
      </c>
      <c r="P131" s="8" t="s">
        <v>1059</v>
      </c>
      <c r="R131" s="8">
        <v>1</v>
      </c>
      <c r="S131" s="18">
        <v>-99</v>
      </c>
      <c r="T131" s="18">
        <v>-99</v>
      </c>
    </row>
    <row r="132" spans="1:22">
      <c r="A132" s="10" t="str">
        <f t="shared" si="3"/>
        <v>MARV1_09_8A_132</v>
      </c>
      <c r="B132" s="8" t="s">
        <v>1048</v>
      </c>
      <c r="C132" s="8">
        <v>132</v>
      </c>
      <c r="D132" s="8">
        <v>3</v>
      </c>
      <c r="E132" s="8">
        <v>1</v>
      </c>
      <c r="F132" s="8">
        <v>222</v>
      </c>
      <c r="G132" s="9">
        <v>19.93100488</v>
      </c>
      <c r="H132" s="8">
        <v>1</v>
      </c>
      <c r="I132" s="8">
        <v>1</v>
      </c>
      <c r="J132" s="8" t="s">
        <v>994</v>
      </c>
      <c r="K132" s="8">
        <v>230</v>
      </c>
      <c r="L132" s="9">
        <v>21</v>
      </c>
      <c r="M132" s="9">
        <v>11</v>
      </c>
      <c r="N132" s="8" t="s">
        <v>994</v>
      </c>
      <c r="R132" s="8">
        <v>1</v>
      </c>
      <c r="S132" s="18">
        <v>-99</v>
      </c>
      <c r="T132" s="18">
        <v>12.1</v>
      </c>
      <c r="U132" s="18">
        <v>1</v>
      </c>
      <c r="V132" s="18">
        <v>2</v>
      </c>
    </row>
    <row r="133" spans="1:22">
      <c r="A133" s="10" t="str">
        <f t="shared" si="3"/>
        <v>MARV1_09_8A_133</v>
      </c>
      <c r="B133" s="8" t="s">
        <v>1048</v>
      </c>
      <c r="C133" s="8">
        <v>133</v>
      </c>
      <c r="D133" s="8">
        <v>3</v>
      </c>
      <c r="E133" s="8">
        <v>1</v>
      </c>
      <c r="F133" s="8">
        <v>209</v>
      </c>
      <c r="G133" s="9">
        <v>18.729005489999999</v>
      </c>
      <c r="H133" s="8">
        <v>1</v>
      </c>
      <c r="I133" s="8">
        <v>1</v>
      </c>
      <c r="J133" s="8">
        <v>22</v>
      </c>
      <c r="K133" s="8">
        <v>206</v>
      </c>
      <c r="N133" s="8">
        <v>22</v>
      </c>
      <c r="O133" s="8">
        <v>12</v>
      </c>
      <c r="R133" s="8">
        <v>1</v>
      </c>
      <c r="S133" s="18">
        <v>-99</v>
      </c>
      <c r="T133" s="18">
        <v>-99</v>
      </c>
    </row>
    <row r="134" spans="1:22">
      <c r="A134" s="10" t="str">
        <f t="shared" si="3"/>
        <v>MARV1_09_8A_735</v>
      </c>
      <c r="B134" s="8" t="s">
        <v>1048</v>
      </c>
      <c r="C134" s="8">
        <v>735</v>
      </c>
      <c r="D134" s="8">
        <v>3</v>
      </c>
      <c r="E134" s="8">
        <v>16</v>
      </c>
      <c r="F134" s="8">
        <v>55</v>
      </c>
      <c r="H134" s="8">
        <v>2</v>
      </c>
      <c r="I134" s="8">
        <v>16</v>
      </c>
      <c r="J134" s="8">
        <v>11</v>
      </c>
      <c r="K134" s="8">
        <v>68</v>
      </c>
      <c r="N134" s="8">
        <v>11</v>
      </c>
      <c r="R134" s="8">
        <v>1</v>
      </c>
      <c r="S134" s="18">
        <v>-99</v>
      </c>
      <c r="T134" s="18">
        <v>-99</v>
      </c>
    </row>
    <row r="135" spans="1:22">
      <c r="A135" s="10" t="str">
        <f t="shared" si="3"/>
        <v>MARV1_09_8A_155</v>
      </c>
      <c r="B135" s="8" t="s">
        <v>1048</v>
      </c>
      <c r="C135" s="8">
        <v>155</v>
      </c>
      <c r="D135" s="8">
        <v>3</v>
      </c>
      <c r="E135" s="8">
        <v>2</v>
      </c>
      <c r="F135" s="8">
        <v>207</v>
      </c>
      <c r="G135" s="9">
        <v>12.074006710000001</v>
      </c>
      <c r="H135" s="8">
        <v>2</v>
      </c>
      <c r="I135" s="8">
        <v>2</v>
      </c>
      <c r="J135" s="8">
        <v>22</v>
      </c>
      <c r="K135" s="8">
        <v>203</v>
      </c>
      <c r="N135" s="8">
        <v>22</v>
      </c>
      <c r="O135" s="8">
        <v>10</v>
      </c>
      <c r="R135" s="8">
        <v>1</v>
      </c>
      <c r="S135" s="18">
        <v>-99</v>
      </c>
      <c r="T135" s="18">
        <v>-99</v>
      </c>
    </row>
    <row r="136" spans="1:22">
      <c r="A136" s="10" t="str">
        <f t="shared" si="3"/>
        <v>MARV1_09_8A_135</v>
      </c>
      <c r="B136" s="8" t="s">
        <v>1048</v>
      </c>
      <c r="C136" s="8">
        <v>135</v>
      </c>
      <c r="D136" s="8">
        <v>3</v>
      </c>
      <c r="E136" s="8">
        <v>1</v>
      </c>
      <c r="F136" s="8">
        <v>202</v>
      </c>
      <c r="G136" s="9">
        <v>20.281007320000001</v>
      </c>
      <c r="H136" s="8">
        <v>1</v>
      </c>
      <c r="I136" s="8">
        <v>1</v>
      </c>
      <c r="J136" s="8">
        <v>11</v>
      </c>
      <c r="K136" s="8">
        <v>225</v>
      </c>
      <c r="N136" s="8">
        <v>11</v>
      </c>
      <c r="R136" s="8">
        <v>1</v>
      </c>
      <c r="S136" s="18">
        <v>-99</v>
      </c>
      <c r="T136" s="18">
        <v>14.3</v>
      </c>
      <c r="U136" s="18">
        <v>1</v>
      </c>
      <c r="V136" s="18">
        <v>1</v>
      </c>
    </row>
    <row r="137" spans="1:22">
      <c r="A137" s="10" t="str">
        <f t="shared" si="3"/>
        <v>MARV1_09_8A_156</v>
      </c>
      <c r="B137" s="8" t="s">
        <v>1048</v>
      </c>
      <c r="C137" s="8">
        <v>156</v>
      </c>
      <c r="D137" s="8">
        <v>3</v>
      </c>
      <c r="E137" s="8">
        <v>2</v>
      </c>
      <c r="F137" s="8">
        <v>186</v>
      </c>
      <c r="G137" s="9">
        <v>19.952006099999998</v>
      </c>
      <c r="H137" s="8">
        <v>1</v>
      </c>
      <c r="I137" s="8">
        <v>2</v>
      </c>
      <c r="J137" s="8">
        <v>11</v>
      </c>
      <c r="K137" s="8">
        <v>191</v>
      </c>
      <c r="N137" s="8">
        <v>11</v>
      </c>
      <c r="P137" s="8" t="s">
        <v>1063</v>
      </c>
      <c r="R137" s="8">
        <v>1</v>
      </c>
      <c r="S137" s="18">
        <v>-99</v>
      </c>
      <c r="T137" s="18">
        <v>6.8</v>
      </c>
      <c r="U137" s="18">
        <v>0</v>
      </c>
      <c r="V137" s="18">
        <v>0</v>
      </c>
    </row>
    <row r="138" spans="1:22">
      <c r="A138" s="10" t="str">
        <f t="shared" si="3"/>
        <v>MARV1_09_8A_137</v>
      </c>
      <c r="B138" s="8" t="s">
        <v>1048</v>
      </c>
      <c r="C138" s="8">
        <v>137</v>
      </c>
      <c r="D138" s="8">
        <v>3</v>
      </c>
      <c r="E138" s="8">
        <v>1</v>
      </c>
      <c r="F138" s="8">
        <v>271</v>
      </c>
      <c r="G138" s="9">
        <v>19.71999817</v>
      </c>
      <c r="H138" s="8">
        <v>1</v>
      </c>
      <c r="I138" s="8">
        <v>1</v>
      </c>
      <c r="J138" s="8">
        <v>11</v>
      </c>
      <c r="K138" s="8">
        <v>264</v>
      </c>
      <c r="N138" s="8">
        <v>11</v>
      </c>
      <c r="R138" s="8">
        <v>1</v>
      </c>
      <c r="S138" s="18">
        <v>-99</v>
      </c>
      <c r="T138" s="18">
        <v>12.9</v>
      </c>
      <c r="U138" s="18">
        <v>1</v>
      </c>
      <c r="V138" s="18">
        <v>1</v>
      </c>
    </row>
    <row r="139" spans="1:22">
      <c r="A139" s="10" t="str">
        <f t="shared" si="3"/>
        <v>MARV1_09_8A_157</v>
      </c>
      <c r="B139" s="8" t="s">
        <v>1048</v>
      </c>
      <c r="C139" s="8">
        <v>157</v>
      </c>
      <c r="D139" s="8">
        <v>3</v>
      </c>
      <c r="E139" s="8">
        <v>1</v>
      </c>
      <c r="F139" s="8">
        <v>228</v>
      </c>
      <c r="H139" s="8">
        <v>2</v>
      </c>
      <c r="I139" s="8">
        <v>1</v>
      </c>
      <c r="J139" s="8">
        <v>22</v>
      </c>
      <c r="K139" s="8">
        <v>196</v>
      </c>
      <c r="N139" s="8">
        <v>22</v>
      </c>
      <c r="O139" s="8">
        <v>7</v>
      </c>
      <c r="R139" s="8">
        <v>1</v>
      </c>
      <c r="S139" s="18">
        <v>-99</v>
      </c>
      <c r="T139" s="18">
        <v>-99</v>
      </c>
    </row>
    <row r="140" spans="1:22">
      <c r="A140" s="10" t="str">
        <f t="shared" si="3"/>
        <v>MARV1_09_8A_139</v>
      </c>
      <c r="B140" s="8" t="s">
        <v>1048</v>
      </c>
      <c r="C140" s="8">
        <v>139</v>
      </c>
      <c r="D140" s="8">
        <v>3</v>
      </c>
      <c r="E140" s="8">
        <v>2</v>
      </c>
      <c r="F140" s="8">
        <v>251</v>
      </c>
      <c r="G140" s="9">
        <v>20.128000610000001</v>
      </c>
      <c r="H140" s="8">
        <v>1</v>
      </c>
      <c r="I140" s="8">
        <v>2</v>
      </c>
      <c r="J140" s="8">
        <v>11</v>
      </c>
      <c r="K140" s="8">
        <v>270</v>
      </c>
      <c r="N140" s="8">
        <v>11</v>
      </c>
      <c r="P140" s="8" t="s">
        <v>1059</v>
      </c>
      <c r="R140" s="8">
        <v>1</v>
      </c>
      <c r="S140" s="18">
        <v>-99</v>
      </c>
      <c r="T140" s="18">
        <v>2.7</v>
      </c>
      <c r="U140" s="18">
        <v>0</v>
      </c>
      <c r="V140" s="18">
        <v>1</v>
      </c>
    </row>
    <row r="141" spans="1:22">
      <c r="A141" s="10" t="str">
        <f t="shared" si="3"/>
        <v>MARV1_09_8A_158</v>
      </c>
      <c r="B141" s="8" t="s">
        <v>1048</v>
      </c>
      <c r="C141" s="8">
        <v>158</v>
      </c>
      <c r="D141" s="8">
        <v>3</v>
      </c>
      <c r="E141" s="8">
        <v>1</v>
      </c>
      <c r="F141" s="8">
        <v>286</v>
      </c>
      <c r="G141" s="9">
        <v>13.93501099</v>
      </c>
      <c r="H141" s="8">
        <v>2</v>
      </c>
      <c r="I141" s="8">
        <v>1</v>
      </c>
      <c r="J141" s="8">
        <v>22</v>
      </c>
      <c r="K141" s="8">
        <v>279</v>
      </c>
      <c r="N141" s="8">
        <v>22</v>
      </c>
      <c r="O141" s="8">
        <v>12</v>
      </c>
      <c r="R141" s="8">
        <v>1</v>
      </c>
      <c r="S141" s="18">
        <v>-99</v>
      </c>
      <c r="T141" s="18">
        <v>-99</v>
      </c>
    </row>
    <row r="142" spans="1:22">
      <c r="A142" s="10" t="str">
        <f t="shared" si="3"/>
        <v>MARV1_09_8A_141</v>
      </c>
      <c r="B142" s="8" t="s">
        <v>1048</v>
      </c>
      <c r="C142" s="8">
        <v>141</v>
      </c>
      <c r="D142" s="8">
        <v>3</v>
      </c>
      <c r="E142" s="8">
        <v>1</v>
      </c>
      <c r="F142" s="8">
        <v>215</v>
      </c>
      <c r="G142" s="9">
        <v>19.637011600000001</v>
      </c>
      <c r="H142" s="8">
        <v>1</v>
      </c>
      <c r="I142" s="8">
        <v>1</v>
      </c>
      <c r="J142" s="8" t="s">
        <v>994</v>
      </c>
      <c r="K142" s="8">
        <v>229</v>
      </c>
      <c r="N142" s="8" t="s">
        <v>994</v>
      </c>
      <c r="R142" s="8">
        <v>1</v>
      </c>
      <c r="S142" s="18">
        <v>-99</v>
      </c>
      <c r="T142" s="18">
        <v>12.9</v>
      </c>
      <c r="U142" s="18">
        <v>0</v>
      </c>
      <c r="V142" s="18">
        <v>2</v>
      </c>
    </row>
    <row r="143" spans="1:22">
      <c r="A143" s="10" t="str">
        <f t="shared" si="3"/>
        <v>MARV1_09_8A_159</v>
      </c>
      <c r="B143" s="8" t="s">
        <v>1048</v>
      </c>
      <c r="C143" s="8">
        <v>159</v>
      </c>
      <c r="D143" s="8">
        <v>3</v>
      </c>
      <c r="E143" s="8">
        <v>2</v>
      </c>
      <c r="F143" s="8">
        <v>281</v>
      </c>
      <c r="G143" s="9">
        <v>21.303000000000001</v>
      </c>
      <c r="H143" s="8">
        <v>1</v>
      </c>
      <c r="I143" s="8">
        <v>2</v>
      </c>
      <c r="J143" s="8">
        <v>11</v>
      </c>
      <c r="K143" s="8">
        <v>300</v>
      </c>
      <c r="N143" s="8" t="s">
        <v>994</v>
      </c>
      <c r="P143" s="8" t="s">
        <v>1059</v>
      </c>
      <c r="R143" s="8">
        <v>1</v>
      </c>
      <c r="S143" s="18">
        <v>-99</v>
      </c>
      <c r="T143" s="18">
        <v>0.2</v>
      </c>
      <c r="U143" s="18">
        <v>0</v>
      </c>
      <c r="V143" s="18">
        <v>2</v>
      </c>
    </row>
    <row r="144" spans="1:22">
      <c r="A144" s="10" t="str">
        <f t="shared" si="3"/>
        <v>MARV1_09_8A_730</v>
      </c>
      <c r="B144" s="8" t="s">
        <v>1048</v>
      </c>
      <c r="C144" s="8">
        <v>730</v>
      </c>
      <c r="D144" s="8">
        <v>4</v>
      </c>
      <c r="E144" s="8">
        <v>2</v>
      </c>
      <c r="F144" s="8">
        <v>44</v>
      </c>
      <c r="H144" s="8">
        <v>2</v>
      </c>
      <c r="I144" s="8">
        <v>2</v>
      </c>
      <c r="J144" s="8" t="s">
        <v>995</v>
      </c>
      <c r="K144" s="8">
        <v>46</v>
      </c>
      <c r="N144" s="8">
        <v>11</v>
      </c>
      <c r="P144" s="8" t="s">
        <v>1059</v>
      </c>
      <c r="R144" s="8">
        <v>0</v>
      </c>
      <c r="S144" s="18">
        <v>-99</v>
      </c>
      <c r="T144" s="18">
        <v>-99</v>
      </c>
    </row>
    <row r="145" spans="1:23">
      <c r="A145" s="10" t="str">
        <f t="shared" si="3"/>
        <v>MARV1_09_8A_112</v>
      </c>
      <c r="B145" s="8" t="s">
        <v>1048</v>
      </c>
      <c r="C145" s="8">
        <v>112</v>
      </c>
      <c r="D145" s="8">
        <v>4</v>
      </c>
      <c r="E145" s="8">
        <v>1</v>
      </c>
      <c r="F145" s="8">
        <v>222</v>
      </c>
      <c r="H145" s="8">
        <v>2</v>
      </c>
      <c r="I145" s="8">
        <v>1</v>
      </c>
      <c r="J145" s="8">
        <v>22</v>
      </c>
      <c r="K145" s="8">
        <v>201</v>
      </c>
      <c r="N145" s="8">
        <v>22</v>
      </c>
      <c r="O145" s="8">
        <v>10</v>
      </c>
      <c r="R145" s="8">
        <v>0</v>
      </c>
      <c r="S145" s="18">
        <v>-99</v>
      </c>
      <c r="T145" s="18">
        <v>-99</v>
      </c>
    </row>
    <row r="146" spans="1:23">
      <c r="A146" s="10" t="str">
        <f t="shared" si="3"/>
        <v>MARV1_09_8A_731</v>
      </c>
      <c r="B146" s="8" t="s">
        <v>1048</v>
      </c>
      <c r="C146" s="8">
        <v>731</v>
      </c>
      <c r="D146" s="8">
        <v>4</v>
      </c>
      <c r="E146" s="8">
        <v>1</v>
      </c>
      <c r="F146" s="8">
        <v>157</v>
      </c>
      <c r="G146" s="9">
        <v>15.41300732</v>
      </c>
      <c r="H146" s="8">
        <v>2</v>
      </c>
      <c r="I146" s="8">
        <v>1</v>
      </c>
      <c r="J146" s="8" t="s">
        <v>1005</v>
      </c>
      <c r="K146" s="8">
        <v>156</v>
      </c>
      <c r="L146" s="9">
        <v>16</v>
      </c>
      <c r="M146" s="9">
        <v>2</v>
      </c>
      <c r="N146" s="8" t="s">
        <v>1068</v>
      </c>
      <c r="R146" s="8">
        <v>1</v>
      </c>
      <c r="S146" s="18">
        <v>14.9</v>
      </c>
      <c r="T146" s="18">
        <v>13</v>
      </c>
      <c r="U146" s="18">
        <v>0</v>
      </c>
      <c r="V146" s="18">
        <v>0</v>
      </c>
      <c r="W146" t="s">
        <v>1096</v>
      </c>
    </row>
    <row r="147" spans="1:23">
      <c r="A147" s="10" t="str">
        <f t="shared" si="3"/>
        <v>MARV1_09_8A_144</v>
      </c>
      <c r="B147" s="8" t="s">
        <v>1048</v>
      </c>
      <c r="C147" s="8">
        <v>144</v>
      </c>
      <c r="D147" s="8">
        <v>4</v>
      </c>
      <c r="E147" s="8">
        <v>1</v>
      </c>
      <c r="F147" s="8">
        <v>194</v>
      </c>
      <c r="G147" s="9">
        <v>19.285000610000001</v>
      </c>
      <c r="H147" s="8">
        <v>1</v>
      </c>
      <c r="I147" s="8">
        <v>1</v>
      </c>
      <c r="J147" s="8">
        <v>11</v>
      </c>
      <c r="K147" s="8">
        <v>199</v>
      </c>
      <c r="N147" s="8">
        <v>11</v>
      </c>
      <c r="R147" s="8">
        <v>0</v>
      </c>
      <c r="S147" s="18">
        <v>-99</v>
      </c>
      <c r="T147" s="18">
        <v>-99</v>
      </c>
    </row>
    <row r="148" spans="1:23">
      <c r="A148" s="10" t="str">
        <f t="shared" si="3"/>
        <v>MARV1_09_8A_113</v>
      </c>
      <c r="B148" s="8" t="s">
        <v>1048</v>
      </c>
      <c r="C148" s="8">
        <v>113</v>
      </c>
      <c r="D148" s="8">
        <v>4</v>
      </c>
      <c r="E148" s="8">
        <v>1</v>
      </c>
      <c r="F148" s="8">
        <v>190</v>
      </c>
      <c r="G148" s="9">
        <v>19.168007930000002</v>
      </c>
      <c r="H148" s="8">
        <v>1</v>
      </c>
      <c r="I148" s="8">
        <v>1</v>
      </c>
      <c r="J148" s="8">
        <v>11</v>
      </c>
      <c r="K148" s="8">
        <v>185</v>
      </c>
      <c r="N148" s="8">
        <v>11</v>
      </c>
      <c r="R148" s="8">
        <v>1</v>
      </c>
      <c r="S148" s="18">
        <v>-99</v>
      </c>
      <c r="T148" s="18">
        <v>13.7</v>
      </c>
      <c r="U148" s="18">
        <v>1</v>
      </c>
      <c r="V148" s="18">
        <v>0</v>
      </c>
    </row>
    <row r="149" spans="1:23">
      <c r="A149" s="10" t="str">
        <f t="shared" si="3"/>
        <v>MARV1_09_8A_115</v>
      </c>
      <c r="B149" s="8" t="s">
        <v>1048</v>
      </c>
      <c r="C149" s="8">
        <v>115</v>
      </c>
      <c r="D149" s="8">
        <v>4</v>
      </c>
      <c r="E149" s="8">
        <v>1</v>
      </c>
      <c r="F149" s="8">
        <v>228</v>
      </c>
      <c r="G149" s="9">
        <v>19.390000610000001</v>
      </c>
      <c r="H149" s="8">
        <v>1</v>
      </c>
      <c r="I149" s="8">
        <v>1</v>
      </c>
      <c r="J149" s="8">
        <v>11</v>
      </c>
      <c r="K149" s="8">
        <v>237</v>
      </c>
      <c r="N149" s="8">
        <v>11</v>
      </c>
      <c r="R149" s="8">
        <v>1</v>
      </c>
      <c r="S149" s="18">
        <v>-99</v>
      </c>
      <c r="T149" s="18">
        <v>14</v>
      </c>
      <c r="U149" s="18">
        <v>0</v>
      </c>
      <c r="V149" s="18">
        <v>1</v>
      </c>
    </row>
    <row r="150" spans="1:23">
      <c r="A150" s="10" t="str">
        <f t="shared" si="3"/>
        <v>MARV1_09_8A_146</v>
      </c>
      <c r="B150" s="8" t="s">
        <v>1048</v>
      </c>
      <c r="C150" s="8">
        <v>146</v>
      </c>
      <c r="D150" s="8">
        <v>4</v>
      </c>
      <c r="E150" s="8">
        <v>1</v>
      </c>
      <c r="F150" s="8">
        <v>263</v>
      </c>
      <c r="G150" s="9">
        <v>20.784010989999999</v>
      </c>
      <c r="H150" s="8">
        <v>1</v>
      </c>
      <c r="I150" s="8">
        <v>1</v>
      </c>
      <c r="J150" s="8">
        <v>11</v>
      </c>
      <c r="K150" s="8">
        <v>278</v>
      </c>
      <c r="N150" s="8">
        <v>11</v>
      </c>
      <c r="R150" s="8">
        <v>1</v>
      </c>
      <c r="S150" s="18">
        <v>-99</v>
      </c>
      <c r="T150" s="18">
        <v>15.2</v>
      </c>
      <c r="U150" s="18">
        <v>0</v>
      </c>
      <c r="V150" s="18">
        <v>0</v>
      </c>
    </row>
    <row r="151" spans="1:23">
      <c r="A151" s="10" t="str">
        <f t="shared" si="3"/>
        <v>MARV1_09_8A_117</v>
      </c>
      <c r="B151" s="8" t="s">
        <v>1048</v>
      </c>
      <c r="C151" s="8">
        <v>117</v>
      </c>
      <c r="D151" s="8">
        <v>4</v>
      </c>
      <c r="E151" s="8">
        <v>1</v>
      </c>
      <c r="F151" s="8">
        <v>168</v>
      </c>
      <c r="G151" s="9">
        <v>18.124010989999999</v>
      </c>
      <c r="H151" s="8">
        <v>1</v>
      </c>
      <c r="I151" s="8">
        <v>1</v>
      </c>
      <c r="J151" s="8">
        <v>11</v>
      </c>
      <c r="K151" s="8">
        <v>180</v>
      </c>
      <c r="N151" s="8">
        <v>11</v>
      </c>
      <c r="R151" s="8">
        <v>1</v>
      </c>
      <c r="S151" s="18">
        <v>-99</v>
      </c>
      <c r="T151" s="18">
        <v>13.2</v>
      </c>
      <c r="U151" s="18">
        <v>1</v>
      </c>
      <c r="V151" s="18">
        <v>1</v>
      </c>
    </row>
    <row r="152" spans="1:23">
      <c r="A152" s="10" t="str">
        <f t="shared" si="3"/>
        <v>MARV1_09_8A_148</v>
      </c>
      <c r="B152" s="8" t="s">
        <v>1048</v>
      </c>
      <c r="C152" s="8">
        <v>148</v>
      </c>
      <c r="D152" s="8">
        <v>4</v>
      </c>
      <c r="E152" s="8">
        <v>1</v>
      </c>
      <c r="F152" s="8">
        <v>244</v>
      </c>
      <c r="G152" s="9">
        <v>21.7670116</v>
      </c>
      <c r="H152" s="8">
        <v>1</v>
      </c>
      <c r="I152" s="8">
        <v>1</v>
      </c>
      <c r="J152" s="8">
        <v>11</v>
      </c>
      <c r="K152" s="8">
        <v>254</v>
      </c>
      <c r="L152" s="9">
        <v>22.5</v>
      </c>
      <c r="M152" s="9">
        <v>9.5</v>
      </c>
      <c r="N152" s="8">
        <v>11</v>
      </c>
      <c r="R152" s="8">
        <v>1</v>
      </c>
      <c r="S152" s="18">
        <v>-99</v>
      </c>
      <c r="T152" s="18">
        <v>15.2</v>
      </c>
      <c r="U152" s="18">
        <v>1</v>
      </c>
      <c r="V152" s="18">
        <v>1</v>
      </c>
      <c r="W152" t="s">
        <v>1097</v>
      </c>
    </row>
    <row r="153" spans="1:23">
      <c r="A153" s="10" t="str">
        <f t="shared" si="3"/>
        <v>MARV1_09_8A_147</v>
      </c>
      <c r="B153" s="8" t="s">
        <v>1048</v>
      </c>
      <c r="C153" s="8">
        <v>147</v>
      </c>
      <c r="D153" s="8">
        <v>4</v>
      </c>
      <c r="E153" s="8">
        <v>1</v>
      </c>
      <c r="F153" s="8">
        <v>235</v>
      </c>
      <c r="G153" s="9">
        <v>22.983007319999999</v>
      </c>
      <c r="H153" s="8">
        <v>1</v>
      </c>
      <c r="I153" s="8">
        <v>1</v>
      </c>
      <c r="J153" s="8">
        <v>11</v>
      </c>
      <c r="K153" s="8">
        <v>230</v>
      </c>
      <c r="N153" s="8">
        <v>11</v>
      </c>
      <c r="R153" s="8">
        <v>1</v>
      </c>
      <c r="S153" s="18">
        <v>-99</v>
      </c>
      <c r="T153" s="18">
        <v>13.6</v>
      </c>
      <c r="U153" s="18">
        <v>1</v>
      </c>
      <c r="V153" s="18">
        <v>2</v>
      </c>
    </row>
    <row r="154" spans="1:23">
      <c r="A154" s="10" t="str">
        <f t="shared" si="3"/>
        <v>MARV1_09_8A_149</v>
      </c>
      <c r="B154" s="8" t="s">
        <v>1048</v>
      </c>
      <c r="C154" s="8">
        <v>149</v>
      </c>
      <c r="D154" s="8">
        <v>4</v>
      </c>
      <c r="E154" s="8">
        <v>1</v>
      </c>
      <c r="F154" s="8">
        <v>204</v>
      </c>
      <c r="G154" s="9">
        <v>20.601008539999999</v>
      </c>
      <c r="H154" s="8">
        <v>1</v>
      </c>
      <c r="I154" s="8">
        <v>1</v>
      </c>
      <c r="J154" s="8">
        <v>11</v>
      </c>
      <c r="K154" s="8">
        <v>208</v>
      </c>
      <c r="N154" s="8">
        <v>11</v>
      </c>
      <c r="R154" s="8">
        <v>1</v>
      </c>
      <c r="S154" s="18">
        <v>-99</v>
      </c>
      <c r="T154" s="18">
        <v>14.3</v>
      </c>
      <c r="U154" s="18">
        <v>1</v>
      </c>
      <c r="V154" s="18">
        <v>1</v>
      </c>
    </row>
    <row r="155" spans="1:23">
      <c r="A155" s="10" t="str">
        <f t="shared" si="3"/>
        <v>MARV1_09_8A_121</v>
      </c>
      <c r="B155" s="8" t="s">
        <v>1048</v>
      </c>
      <c r="C155" s="8">
        <v>121</v>
      </c>
      <c r="D155" s="8">
        <v>4</v>
      </c>
      <c r="E155" s="8">
        <v>1</v>
      </c>
      <c r="F155" s="8">
        <v>237</v>
      </c>
      <c r="G155" s="9">
        <v>21.748998780000001</v>
      </c>
      <c r="H155" s="8">
        <v>1</v>
      </c>
      <c r="I155" s="8">
        <v>1</v>
      </c>
      <c r="J155" s="8">
        <v>11</v>
      </c>
      <c r="K155" s="8">
        <v>244</v>
      </c>
      <c r="N155" s="8">
        <v>11</v>
      </c>
      <c r="R155" s="8">
        <v>1</v>
      </c>
      <c r="S155" s="18">
        <v>-99</v>
      </c>
      <c r="T155" s="18">
        <v>14.8</v>
      </c>
      <c r="U155" s="18">
        <v>1</v>
      </c>
      <c r="V155" s="18">
        <v>1</v>
      </c>
    </row>
    <row r="156" spans="1:23">
      <c r="A156" s="10" t="str">
        <f t="shared" si="3"/>
        <v>MARV1_09_8A_150</v>
      </c>
      <c r="B156" s="8" t="s">
        <v>1048</v>
      </c>
      <c r="C156" s="8">
        <v>150</v>
      </c>
      <c r="D156" s="8">
        <v>4</v>
      </c>
      <c r="E156" s="8">
        <v>1</v>
      </c>
      <c r="F156" s="8">
        <v>198</v>
      </c>
      <c r="H156" s="8">
        <v>2</v>
      </c>
      <c r="I156" s="8">
        <v>1</v>
      </c>
      <c r="J156" s="8">
        <v>22</v>
      </c>
      <c r="K156" s="8">
        <v>180</v>
      </c>
      <c r="N156" s="8">
        <v>22</v>
      </c>
      <c r="O156" s="8">
        <v>6</v>
      </c>
      <c r="R156" s="8">
        <v>1</v>
      </c>
      <c r="S156" s="18">
        <v>-99</v>
      </c>
      <c r="T156" s="18">
        <v>-99</v>
      </c>
    </row>
    <row r="157" spans="1:23">
      <c r="A157" s="10" t="str">
        <f t="shared" si="3"/>
        <v>MARV1_09_8A_123</v>
      </c>
      <c r="B157" s="8" t="s">
        <v>1048</v>
      </c>
      <c r="C157" s="8">
        <v>123</v>
      </c>
      <c r="D157" s="8">
        <v>4</v>
      </c>
      <c r="E157" s="8">
        <v>1</v>
      </c>
      <c r="F157" s="8">
        <v>193</v>
      </c>
      <c r="G157" s="9">
        <v>20.588004269999999</v>
      </c>
      <c r="H157" s="8">
        <v>1</v>
      </c>
      <c r="I157" s="8">
        <v>1</v>
      </c>
      <c r="J157" s="8">
        <v>11</v>
      </c>
      <c r="K157" s="8">
        <v>199</v>
      </c>
      <c r="L157" s="9">
        <v>21</v>
      </c>
      <c r="M157" s="9">
        <v>6</v>
      </c>
      <c r="N157" s="8">
        <v>11</v>
      </c>
      <c r="R157" s="8">
        <v>1</v>
      </c>
      <c r="S157" s="18">
        <v>-99</v>
      </c>
      <c r="T157" s="18">
        <v>14.4</v>
      </c>
      <c r="U157" s="18">
        <v>1</v>
      </c>
      <c r="V157" s="18">
        <v>1</v>
      </c>
      <c r="W157" t="s">
        <v>1097</v>
      </c>
    </row>
    <row r="158" spans="1:23">
      <c r="A158" s="10" t="str">
        <f t="shared" si="3"/>
        <v>MARV1_09_8A_151</v>
      </c>
      <c r="B158" s="8" t="s">
        <v>1048</v>
      </c>
      <c r="C158" s="8">
        <v>151</v>
      </c>
      <c r="D158" s="8">
        <v>4</v>
      </c>
      <c r="E158" s="8">
        <v>1</v>
      </c>
      <c r="F158" s="8">
        <v>211</v>
      </c>
      <c r="H158" s="8">
        <v>2</v>
      </c>
      <c r="I158" s="8">
        <v>1</v>
      </c>
      <c r="J158" s="8">
        <v>22</v>
      </c>
      <c r="K158" s="8">
        <v>193</v>
      </c>
      <c r="N158" s="8">
        <v>22</v>
      </c>
      <c r="O158" s="8">
        <v>9</v>
      </c>
      <c r="R158" s="8">
        <v>1</v>
      </c>
      <c r="S158" s="18">
        <v>-99</v>
      </c>
      <c r="T158" s="21">
        <v>-99</v>
      </c>
    </row>
    <row r="159" spans="1:23">
      <c r="A159" s="10" t="str">
        <f t="shared" si="3"/>
        <v>MARV1_09_8A_124</v>
      </c>
      <c r="B159" s="8" t="s">
        <v>1048</v>
      </c>
      <c r="C159" s="8">
        <v>124</v>
      </c>
      <c r="D159" s="8">
        <v>4</v>
      </c>
      <c r="E159" s="8">
        <v>2</v>
      </c>
      <c r="F159" s="8">
        <v>246</v>
      </c>
      <c r="G159" s="9">
        <v>21.06700854</v>
      </c>
      <c r="H159" s="8">
        <v>1</v>
      </c>
      <c r="I159" s="8">
        <v>2</v>
      </c>
      <c r="J159" s="8">
        <v>11</v>
      </c>
      <c r="K159" s="8">
        <v>253</v>
      </c>
      <c r="L159" s="9">
        <v>22.5</v>
      </c>
      <c r="M159" s="9">
        <v>16.5</v>
      </c>
      <c r="N159" s="8">
        <v>11</v>
      </c>
      <c r="P159" s="8" t="s">
        <v>1061</v>
      </c>
      <c r="R159" s="8">
        <v>1</v>
      </c>
      <c r="S159" s="18">
        <v>-99</v>
      </c>
      <c r="T159" s="18">
        <v>2.5</v>
      </c>
      <c r="U159" s="18">
        <v>1</v>
      </c>
      <c r="V159" s="18">
        <v>1</v>
      </c>
      <c r="W159" t="s">
        <v>1097</v>
      </c>
    </row>
    <row r="160" spans="1:23">
      <c r="A160" s="10" t="str">
        <f t="shared" si="3"/>
        <v>MARV1_09_8A_733</v>
      </c>
      <c r="B160" s="8" t="s">
        <v>1048</v>
      </c>
      <c r="C160" s="8">
        <v>733</v>
      </c>
      <c r="D160" s="8">
        <v>4</v>
      </c>
      <c r="E160" s="8">
        <v>2</v>
      </c>
      <c r="F160" s="8">
        <v>56</v>
      </c>
      <c r="H160" s="8">
        <v>2</v>
      </c>
      <c r="I160" s="8">
        <v>2</v>
      </c>
      <c r="J160" s="8" t="s">
        <v>995</v>
      </c>
      <c r="K160" s="8">
        <v>56</v>
      </c>
      <c r="N160" s="8">
        <v>11</v>
      </c>
      <c r="P160" s="8" t="s">
        <v>1059</v>
      </c>
      <c r="R160" s="8">
        <v>1</v>
      </c>
      <c r="S160" s="18">
        <v>-99</v>
      </c>
      <c r="T160" s="18">
        <v>-99</v>
      </c>
    </row>
    <row r="161" spans="1:22">
      <c r="A161" s="10" t="str">
        <f t="shared" si="3"/>
        <v>MARV1_09_8A_152</v>
      </c>
      <c r="B161" s="8" t="s">
        <v>1048</v>
      </c>
      <c r="C161" s="8">
        <v>152</v>
      </c>
      <c r="D161" s="8">
        <v>4</v>
      </c>
      <c r="E161" s="8">
        <v>2</v>
      </c>
      <c r="F161" s="8">
        <v>302</v>
      </c>
      <c r="G161" s="9">
        <v>23.667998780000001</v>
      </c>
      <c r="H161" s="8">
        <v>1</v>
      </c>
      <c r="I161" s="8">
        <v>2</v>
      </c>
      <c r="J161" s="8">
        <v>11</v>
      </c>
      <c r="K161" s="8">
        <v>312</v>
      </c>
      <c r="N161" s="8">
        <v>11</v>
      </c>
      <c r="P161" s="8" t="s">
        <v>1062</v>
      </c>
      <c r="R161" s="8">
        <v>1</v>
      </c>
      <c r="S161" s="18">
        <v>-99</v>
      </c>
      <c r="T161" s="18">
        <v>6.1</v>
      </c>
      <c r="U161" s="18">
        <v>1</v>
      </c>
      <c r="V161" s="18">
        <v>1</v>
      </c>
    </row>
    <row r="162" spans="1:22">
      <c r="A162" s="10" t="str">
        <f t="shared" si="3"/>
        <v>MARV1_09_8A_145</v>
      </c>
      <c r="B162" s="8" t="s">
        <v>1048</v>
      </c>
      <c r="C162" s="8">
        <v>145</v>
      </c>
      <c r="D162" s="8">
        <v>5</v>
      </c>
      <c r="E162" s="8">
        <v>2</v>
      </c>
      <c r="F162" s="8">
        <v>221</v>
      </c>
      <c r="G162" s="9">
        <v>21.08800549</v>
      </c>
      <c r="H162" s="8">
        <v>1</v>
      </c>
      <c r="I162" s="8">
        <v>2</v>
      </c>
      <c r="J162" s="8">
        <v>11</v>
      </c>
      <c r="K162" s="8">
        <v>240</v>
      </c>
      <c r="N162" s="8">
        <v>11</v>
      </c>
      <c r="P162" s="8" t="s">
        <v>1063</v>
      </c>
      <c r="R162" s="8">
        <v>1</v>
      </c>
      <c r="S162" s="18">
        <v>-99</v>
      </c>
      <c r="T162" s="18">
        <v>0</v>
      </c>
      <c r="U162" s="18">
        <v>0</v>
      </c>
      <c r="V162" s="18">
        <v>1</v>
      </c>
    </row>
    <row r="163" spans="1:22">
      <c r="A163" s="10" t="str">
        <f t="shared" si="3"/>
        <v>MARV1_09_8B_181</v>
      </c>
      <c r="B163" s="8" t="s">
        <v>1049</v>
      </c>
      <c r="C163" s="8">
        <v>181</v>
      </c>
      <c r="D163" s="8">
        <v>0</v>
      </c>
      <c r="E163" s="8">
        <v>2</v>
      </c>
      <c r="F163" s="8">
        <v>165</v>
      </c>
      <c r="G163" s="9">
        <v>14.65301099</v>
      </c>
      <c r="H163" s="8">
        <v>1</v>
      </c>
      <c r="I163" s="8">
        <v>2</v>
      </c>
      <c r="J163" s="8" t="s">
        <v>994</v>
      </c>
      <c r="K163" s="8">
        <v>171</v>
      </c>
      <c r="N163" s="8" t="s">
        <v>994</v>
      </c>
      <c r="P163" s="8" t="s">
        <v>1063</v>
      </c>
      <c r="R163" s="8">
        <v>0</v>
      </c>
      <c r="S163" s="18">
        <v>-99</v>
      </c>
      <c r="T163" s="18">
        <v>-99</v>
      </c>
    </row>
    <row r="164" spans="1:22">
      <c r="A164" s="10" t="str">
        <f t="shared" si="3"/>
        <v>MARV1_09_8B_182</v>
      </c>
      <c r="B164" s="8" t="s">
        <v>1049</v>
      </c>
      <c r="C164" s="8">
        <v>182</v>
      </c>
      <c r="D164" s="8">
        <v>0</v>
      </c>
      <c r="E164" s="8">
        <v>2</v>
      </c>
      <c r="F164" s="8">
        <v>215</v>
      </c>
      <c r="G164" s="9">
        <v>17.39701221</v>
      </c>
      <c r="H164" s="8">
        <v>1</v>
      </c>
      <c r="I164" s="8">
        <v>2</v>
      </c>
      <c r="J164" s="8">
        <v>11</v>
      </c>
      <c r="K164" s="8">
        <v>226</v>
      </c>
      <c r="L164" s="9">
        <v>17</v>
      </c>
      <c r="M164" s="9">
        <v>7.5</v>
      </c>
      <c r="N164" s="8">
        <v>11</v>
      </c>
      <c r="P164" s="8" t="s">
        <v>1063</v>
      </c>
      <c r="R164" s="8">
        <v>0</v>
      </c>
      <c r="S164" s="18">
        <v>-99</v>
      </c>
      <c r="T164" s="18">
        <v>-99</v>
      </c>
    </row>
    <row r="165" spans="1:22">
      <c r="A165" s="10" t="str">
        <f t="shared" si="3"/>
        <v>MARV1_09_8B_184</v>
      </c>
      <c r="B165" s="8" t="s">
        <v>1049</v>
      </c>
      <c r="C165" s="8">
        <v>184</v>
      </c>
      <c r="D165" s="8">
        <v>0</v>
      </c>
      <c r="E165" s="8">
        <v>2</v>
      </c>
      <c r="F165" s="8">
        <v>150</v>
      </c>
      <c r="G165" s="9">
        <v>14.61400854</v>
      </c>
      <c r="H165" s="8">
        <v>2</v>
      </c>
      <c r="I165" s="8">
        <v>2</v>
      </c>
      <c r="J165" s="8" t="s">
        <v>991</v>
      </c>
      <c r="K165" s="8">
        <v>156</v>
      </c>
      <c r="N165" s="8" t="s">
        <v>991</v>
      </c>
      <c r="O165" s="8">
        <v>10</v>
      </c>
      <c r="P165" s="8" t="s">
        <v>1059</v>
      </c>
      <c r="R165" s="8">
        <v>0</v>
      </c>
      <c r="S165" s="18">
        <v>-99</v>
      </c>
      <c r="T165" s="18">
        <v>-99</v>
      </c>
    </row>
    <row r="166" spans="1:22">
      <c r="A166" s="10" t="str">
        <f t="shared" si="3"/>
        <v>MARV1_09_8B_725</v>
      </c>
      <c r="B166" s="8" t="s">
        <v>1049</v>
      </c>
      <c r="C166" s="8">
        <v>725</v>
      </c>
      <c r="D166" s="8">
        <v>0</v>
      </c>
      <c r="E166" s="8">
        <v>2</v>
      </c>
      <c r="F166" s="8">
        <v>113</v>
      </c>
      <c r="H166" s="8">
        <v>2</v>
      </c>
      <c r="I166" s="8">
        <v>2</v>
      </c>
      <c r="J166" s="8">
        <v>11</v>
      </c>
      <c r="K166" s="8">
        <v>117</v>
      </c>
      <c r="N166" s="8">
        <v>11</v>
      </c>
      <c r="P166" s="8" t="s">
        <v>1059</v>
      </c>
      <c r="R166" s="8">
        <v>0</v>
      </c>
      <c r="S166" s="18">
        <v>-99</v>
      </c>
      <c r="T166" s="18">
        <v>-99</v>
      </c>
    </row>
    <row r="167" spans="1:22">
      <c r="A167" s="10" t="str">
        <f t="shared" si="3"/>
        <v>MARV1_09_8B_778</v>
      </c>
      <c r="B167" s="8" t="s">
        <v>1049</v>
      </c>
      <c r="C167" s="8">
        <v>778</v>
      </c>
      <c r="D167" s="8">
        <v>0</v>
      </c>
      <c r="E167" s="8">
        <v>2</v>
      </c>
      <c r="F167" s="8">
        <v>111</v>
      </c>
      <c r="H167" s="8">
        <v>2</v>
      </c>
      <c r="I167" s="8">
        <v>2</v>
      </c>
      <c r="J167" s="8">
        <v>11</v>
      </c>
      <c r="K167" s="8">
        <v>110</v>
      </c>
      <c r="N167" s="8" t="s">
        <v>994</v>
      </c>
      <c r="P167" s="8" t="s">
        <v>1059</v>
      </c>
      <c r="R167" s="8">
        <v>0</v>
      </c>
      <c r="S167" s="18">
        <v>-99</v>
      </c>
      <c r="T167" s="18">
        <v>-99</v>
      </c>
    </row>
    <row r="168" spans="1:22">
      <c r="A168" s="10" t="str">
        <f t="shared" si="3"/>
        <v>MARV1_09_8B_724</v>
      </c>
      <c r="B168" s="8" t="s">
        <v>1049</v>
      </c>
      <c r="C168" s="8">
        <v>724</v>
      </c>
      <c r="D168" s="8">
        <v>0</v>
      </c>
      <c r="E168" s="8">
        <v>2</v>
      </c>
      <c r="F168" s="8">
        <v>153</v>
      </c>
      <c r="G168" s="9">
        <v>14.832004270000001</v>
      </c>
      <c r="H168" s="8">
        <v>1</v>
      </c>
      <c r="I168" s="8">
        <v>2</v>
      </c>
      <c r="J168" s="8" t="s">
        <v>994</v>
      </c>
      <c r="K168" s="8">
        <v>171</v>
      </c>
      <c r="N168" s="8" t="s">
        <v>994</v>
      </c>
      <c r="P168" s="8" t="s">
        <v>1059</v>
      </c>
      <c r="R168" s="8">
        <v>0</v>
      </c>
      <c r="S168" s="18">
        <v>-99</v>
      </c>
      <c r="T168" s="18">
        <v>-99</v>
      </c>
    </row>
    <row r="169" spans="1:22">
      <c r="A169" s="10" t="str">
        <f t="shared" si="3"/>
        <v>MARV1_09_8B_723</v>
      </c>
      <c r="B169" s="8" t="s">
        <v>1049</v>
      </c>
      <c r="C169" s="8">
        <v>723</v>
      </c>
      <c r="D169" s="8">
        <v>0</v>
      </c>
      <c r="E169" s="8">
        <v>2</v>
      </c>
      <c r="F169" s="8">
        <v>106</v>
      </c>
      <c r="G169" s="9">
        <v>10.67900305</v>
      </c>
      <c r="H169" s="8">
        <v>2</v>
      </c>
      <c r="I169" s="8">
        <v>2</v>
      </c>
      <c r="J169" s="8" t="s">
        <v>994</v>
      </c>
      <c r="K169" s="8">
        <v>113</v>
      </c>
      <c r="N169" s="8" t="s">
        <v>994</v>
      </c>
      <c r="P169" s="8" t="s">
        <v>1059</v>
      </c>
      <c r="R169" s="8">
        <v>0</v>
      </c>
      <c r="S169" s="18">
        <v>-99</v>
      </c>
      <c r="T169" s="18">
        <v>-99</v>
      </c>
    </row>
    <row r="170" spans="1:22">
      <c r="A170" s="10" t="str">
        <f t="shared" si="3"/>
        <v>MARV1_09_8B_186</v>
      </c>
      <c r="B170" s="8" t="s">
        <v>1049</v>
      </c>
      <c r="C170" s="8">
        <v>186</v>
      </c>
      <c r="D170" s="8">
        <v>0</v>
      </c>
      <c r="E170" s="8">
        <v>2</v>
      </c>
      <c r="F170" s="8">
        <v>193</v>
      </c>
      <c r="G170" s="9">
        <v>16.593010379999999</v>
      </c>
      <c r="H170" s="8">
        <v>1</v>
      </c>
      <c r="I170" s="8">
        <v>2</v>
      </c>
      <c r="J170" s="8">
        <v>11</v>
      </c>
      <c r="K170" s="8">
        <v>204</v>
      </c>
      <c r="N170" s="8">
        <v>11</v>
      </c>
      <c r="P170" s="8" t="s">
        <v>1059</v>
      </c>
      <c r="R170" s="8">
        <v>0</v>
      </c>
      <c r="S170" s="18">
        <v>-99</v>
      </c>
      <c r="T170" s="18">
        <v>-99</v>
      </c>
    </row>
    <row r="171" spans="1:22">
      <c r="A171" s="10" t="str">
        <f t="shared" si="3"/>
        <v>MARV1_09_8B_728</v>
      </c>
      <c r="B171" s="8" t="s">
        <v>1049</v>
      </c>
      <c r="C171" s="8">
        <v>728</v>
      </c>
      <c r="D171" s="8">
        <v>0</v>
      </c>
      <c r="E171" s="8">
        <v>2</v>
      </c>
      <c r="F171" s="8">
        <v>89</v>
      </c>
      <c r="H171" s="8">
        <v>2</v>
      </c>
      <c r="I171" s="8">
        <v>2</v>
      </c>
      <c r="J171" s="8" t="s">
        <v>994</v>
      </c>
      <c r="K171" s="8">
        <v>91</v>
      </c>
      <c r="N171" s="8" t="s">
        <v>994</v>
      </c>
      <c r="P171" s="8" t="s">
        <v>1059</v>
      </c>
      <c r="R171" s="8">
        <v>0</v>
      </c>
      <c r="S171" s="18">
        <v>-99</v>
      </c>
      <c r="T171" s="18">
        <v>-99</v>
      </c>
    </row>
    <row r="172" spans="1:22">
      <c r="A172" s="10" t="str">
        <f t="shared" si="3"/>
        <v>MARV1_09_8B_189</v>
      </c>
      <c r="B172" s="8" t="s">
        <v>1049</v>
      </c>
      <c r="C172" s="8">
        <v>189</v>
      </c>
      <c r="D172" s="8">
        <v>0</v>
      </c>
      <c r="E172" s="8">
        <v>4</v>
      </c>
      <c r="F172" s="8">
        <v>250</v>
      </c>
      <c r="G172" s="9">
        <v>17.298998170000001</v>
      </c>
      <c r="H172" s="8">
        <v>1</v>
      </c>
      <c r="I172" s="8">
        <v>4</v>
      </c>
      <c r="J172" s="8">
        <v>11</v>
      </c>
      <c r="K172" s="8">
        <v>236</v>
      </c>
      <c r="N172" s="8">
        <v>11</v>
      </c>
      <c r="R172" s="8">
        <v>0</v>
      </c>
      <c r="S172" s="18">
        <v>-99</v>
      </c>
      <c r="T172" s="18">
        <v>-99</v>
      </c>
    </row>
    <row r="173" spans="1:22">
      <c r="A173" s="10" t="str">
        <f t="shared" si="3"/>
        <v>MARV1_09_8B_232</v>
      </c>
      <c r="B173" s="8" t="s">
        <v>1049</v>
      </c>
      <c r="C173" s="8">
        <v>232</v>
      </c>
      <c r="D173" s="8">
        <v>0</v>
      </c>
      <c r="E173" s="8">
        <v>2</v>
      </c>
      <c r="F173" s="8">
        <v>182</v>
      </c>
      <c r="G173" s="9">
        <v>16.744004270000001</v>
      </c>
      <c r="H173" s="8">
        <v>1</v>
      </c>
      <c r="I173" s="8">
        <v>2</v>
      </c>
      <c r="J173" s="8">
        <v>11</v>
      </c>
      <c r="K173" s="8">
        <v>196</v>
      </c>
      <c r="N173" s="8">
        <v>11</v>
      </c>
      <c r="P173" s="8" t="s">
        <v>1061</v>
      </c>
      <c r="R173" s="8">
        <v>0</v>
      </c>
      <c r="S173" s="18">
        <v>-99</v>
      </c>
      <c r="T173" s="18">
        <v>-99</v>
      </c>
    </row>
    <row r="174" spans="1:22">
      <c r="A174" s="10" t="str">
        <f t="shared" si="3"/>
        <v>MARV1_09_8B_234</v>
      </c>
      <c r="B174" s="8" t="s">
        <v>1049</v>
      </c>
      <c r="C174" s="8">
        <v>234</v>
      </c>
      <c r="D174" s="8">
        <v>0</v>
      </c>
      <c r="E174" s="8">
        <v>2</v>
      </c>
      <c r="F174" s="8">
        <v>164</v>
      </c>
      <c r="G174" s="9">
        <v>14.201000609999999</v>
      </c>
      <c r="H174" s="8">
        <v>2</v>
      </c>
      <c r="I174" s="8">
        <v>2</v>
      </c>
      <c r="J174" s="8" t="s">
        <v>994</v>
      </c>
      <c r="K174" s="8">
        <v>174</v>
      </c>
      <c r="N174" s="8">
        <v>11</v>
      </c>
      <c r="P174" s="8" t="s">
        <v>1059</v>
      </c>
      <c r="R174" s="8">
        <v>0</v>
      </c>
      <c r="S174" s="18">
        <v>-99</v>
      </c>
      <c r="T174" s="18">
        <v>-99</v>
      </c>
    </row>
    <row r="175" spans="1:22">
      <c r="A175" s="10" t="str">
        <f t="shared" si="3"/>
        <v>MARV1_09_8B_735</v>
      </c>
      <c r="B175" s="8" t="s">
        <v>1049</v>
      </c>
      <c r="C175" s="8">
        <v>735</v>
      </c>
      <c r="D175" s="8">
        <v>0</v>
      </c>
      <c r="E175" s="8">
        <v>2</v>
      </c>
      <c r="F175" s="8">
        <v>120</v>
      </c>
      <c r="G175" s="9">
        <v>12.0360116</v>
      </c>
      <c r="H175" s="8">
        <v>2</v>
      </c>
      <c r="I175" s="8">
        <v>2</v>
      </c>
      <c r="J175" s="8">
        <v>23</v>
      </c>
      <c r="K175" s="8">
        <v>128</v>
      </c>
      <c r="N175" s="8">
        <v>23</v>
      </c>
      <c r="R175" s="8">
        <v>0</v>
      </c>
      <c r="S175" s="18">
        <v>-99</v>
      </c>
      <c r="T175" s="18">
        <v>-99</v>
      </c>
    </row>
    <row r="176" spans="1:22">
      <c r="A176" s="10" t="str">
        <f t="shared" si="3"/>
        <v>MARV1_09_8B_744</v>
      </c>
      <c r="B176" s="8" t="s">
        <v>1049</v>
      </c>
      <c r="C176" s="8">
        <v>744</v>
      </c>
      <c r="D176" s="8">
        <v>0</v>
      </c>
      <c r="E176" s="8">
        <v>2</v>
      </c>
      <c r="F176" s="8">
        <v>99</v>
      </c>
      <c r="H176" s="8">
        <v>2</v>
      </c>
      <c r="I176" s="8">
        <v>2</v>
      </c>
      <c r="J176" s="8" t="s">
        <v>994</v>
      </c>
      <c r="K176" s="8">
        <v>105</v>
      </c>
      <c r="L176" s="9">
        <v>9.5</v>
      </c>
      <c r="M176" s="9">
        <v>2</v>
      </c>
      <c r="N176" s="8" t="s">
        <v>994</v>
      </c>
      <c r="P176" s="8" t="s">
        <v>1059</v>
      </c>
      <c r="R176" s="8">
        <v>0</v>
      </c>
      <c r="S176" s="18">
        <v>-99</v>
      </c>
      <c r="T176" s="18">
        <v>-99</v>
      </c>
    </row>
    <row r="177" spans="1:20">
      <c r="A177" s="10" t="str">
        <f t="shared" si="3"/>
        <v>MARV1_09_8B_190</v>
      </c>
      <c r="B177" s="8" t="s">
        <v>1049</v>
      </c>
      <c r="C177" s="8">
        <v>190</v>
      </c>
      <c r="D177" s="8">
        <v>0</v>
      </c>
      <c r="E177" s="8">
        <v>4</v>
      </c>
      <c r="F177" s="8">
        <v>184</v>
      </c>
      <c r="G177" s="9">
        <v>16.235998779999999</v>
      </c>
      <c r="H177" s="8">
        <v>1</v>
      </c>
      <c r="I177" s="8">
        <v>4</v>
      </c>
      <c r="J177" s="8" t="s">
        <v>994</v>
      </c>
      <c r="K177" s="8">
        <v>174</v>
      </c>
      <c r="N177" s="8" t="s">
        <v>994</v>
      </c>
      <c r="R177" s="8">
        <v>0</v>
      </c>
      <c r="S177" s="18">
        <v>-99</v>
      </c>
      <c r="T177" s="18">
        <v>-99</v>
      </c>
    </row>
    <row r="178" spans="1:20">
      <c r="A178" s="10" t="str">
        <f t="shared" si="3"/>
        <v>MARV1_09_8B_745</v>
      </c>
      <c r="B178" s="8" t="s">
        <v>1049</v>
      </c>
      <c r="C178" s="8">
        <v>745</v>
      </c>
      <c r="D178" s="8">
        <v>0</v>
      </c>
      <c r="E178" s="8">
        <v>2</v>
      </c>
      <c r="F178" s="8">
        <v>97</v>
      </c>
      <c r="H178" s="8">
        <v>1</v>
      </c>
      <c r="I178" s="8">
        <v>2</v>
      </c>
      <c r="J178" s="8" t="s">
        <v>996</v>
      </c>
      <c r="K178" s="8">
        <v>109</v>
      </c>
      <c r="N178" s="8" t="s">
        <v>1071</v>
      </c>
      <c r="P178" s="8" t="s">
        <v>1059</v>
      </c>
      <c r="R178" s="8">
        <v>0</v>
      </c>
      <c r="S178" s="18">
        <v>-99</v>
      </c>
      <c r="T178" s="18">
        <v>-99</v>
      </c>
    </row>
    <row r="179" spans="1:20">
      <c r="A179" s="10" t="str">
        <f t="shared" si="3"/>
        <v>MARV1_09_8B_738</v>
      </c>
      <c r="B179" s="8" t="s">
        <v>1049</v>
      </c>
      <c r="C179" s="8">
        <v>738</v>
      </c>
      <c r="D179" s="8">
        <v>0</v>
      </c>
      <c r="E179" s="8">
        <v>2</v>
      </c>
      <c r="F179" s="8">
        <v>75</v>
      </c>
      <c r="H179" s="8">
        <v>2</v>
      </c>
      <c r="I179" s="8">
        <v>2</v>
      </c>
      <c r="J179" s="8">
        <v>11</v>
      </c>
      <c r="K179" s="8">
        <v>80</v>
      </c>
      <c r="N179" s="8" t="s">
        <v>999</v>
      </c>
      <c r="P179" s="8" t="s">
        <v>1059</v>
      </c>
      <c r="R179" s="8">
        <v>0</v>
      </c>
      <c r="S179" s="18">
        <v>-99</v>
      </c>
      <c r="T179" s="18">
        <v>-99</v>
      </c>
    </row>
    <row r="180" spans="1:20">
      <c r="A180" s="10" t="str">
        <f t="shared" si="3"/>
        <v>MARV1_09_8B_739</v>
      </c>
      <c r="B180" s="8" t="s">
        <v>1049</v>
      </c>
      <c r="C180" s="8">
        <v>739</v>
      </c>
      <c r="D180" s="8">
        <v>0</v>
      </c>
      <c r="E180" s="8">
        <v>2</v>
      </c>
      <c r="F180" s="8">
        <v>72</v>
      </c>
      <c r="H180" s="8">
        <v>2</v>
      </c>
      <c r="I180" s="8">
        <v>2</v>
      </c>
      <c r="J180" s="8">
        <v>23</v>
      </c>
      <c r="K180" s="8">
        <v>72</v>
      </c>
      <c r="N180" s="8">
        <v>23</v>
      </c>
      <c r="R180" s="8">
        <v>0</v>
      </c>
      <c r="S180" s="18">
        <v>-99</v>
      </c>
      <c r="T180" s="18">
        <v>-99</v>
      </c>
    </row>
    <row r="181" spans="1:20">
      <c r="A181" s="10" t="str">
        <f t="shared" si="3"/>
        <v>MARV1_09_8B_740</v>
      </c>
      <c r="B181" s="8" t="s">
        <v>1049</v>
      </c>
      <c r="C181" s="8">
        <v>740</v>
      </c>
      <c r="D181" s="8">
        <v>0</v>
      </c>
      <c r="E181" s="8">
        <v>2</v>
      </c>
      <c r="F181" s="8">
        <v>65</v>
      </c>
      <c r="H181" s="8">
        <v>2</v>
      </c>
      <c r="I181" s="8">
        <v>2</v>
      </c>
      <c r="J181" s="8" t="s">
        <v>1008</v>
      </c>
      <c r="K181" s="8">
        <v>65</v>
      </c>
      <c r="N181" s="8" t="s">
        <v>1008</v>
      </c>
      <c r="P181" s="8" t="s">
        <v>1059</v>
      </c>
      <c r="R181" s="8">
        <v>0</v>
      </c>
      <c r="S181" s="18">
        <v>-99</v>
      </c>
      <c r="T181" s="18">
        <v>-99</v>
      </c>
    </row>
    <row r="182" spans="1:20">
      <c r="A182" s="10" t="str">
        <f t="shared" si="3"/>
        <v>MARV1_09_8B_746</v>
      </c>
      <c r="B182" s="8" t="s">
        <v>1049</v>
      </c>
      <c r="C182" s="8">
        <v>746</v>
      </c>
      <c r="D182" s="8">
        <v>0</v>
      </c>
      <c r="E182" s="8">
        <v>2</v>
      </c>
      <c r="F182" s="8">
        <v>108</v>
      </c>
      <c r="H182" s="8">
        <v>2</v>
      </c>
      <c r="I182" s="8">
        <v>2</v>
      </c>
      <c r="J182" s="8" t="s">
        <v>994</v>
      </c>
      <c r="K182" s="8">
        <v>116</v>
      </c>
      <c r="N182" s="8" t="s">
        <v>994</v>
      </c>
      <c r="P182" s="8" t="s">
        <v>1059</v>
      </c>
      <c r="R182" s="8">
        <v>0</v>
      </c>
      <c r="S182" s="18">
        <v>-99</v>
      </c>
      <c r="T182" s="18">
        <v>-99</v>
      </c>
    </row>
    <row r="183" spans="1:20">
      <c r="A183" s="10" t="str">
        <f t="shared" si="3"/>
        <v>MARV1_09_8B_747</v>
      </c>
      <c r="B183" s="8" t="s">
        <v>1049</v>
      </c>
      <c r="C183" s="8">
        <v>747</v>
      </c>
      <c r="D183" s="8">
        <v>0</v>
      </c>
      <c r="E183" s="8">
        <v>2</v>
      </c>
      <c r="F183" s="8">
        <v>100</v>
      </c>
      <c r="H183" s="8">
        <v>2</v>
      </c>
      <c r="I183" s="8">
        <v>2</v>
      </c>
      <c r="J183" s="8" t="s">
        <v>994</v>
      </c>
      <c r="K183" s="8">
        <v>107</v>
      </c>
      <c r="N183" s="8" t="s">
        <v>994</v>
      </c>
      <c r="P183" s="8" t="s">
        <v>1059</v>
      </c>
      <c r="R183" s="8">
        <v>0</v>
      </c>
      <c r="S183" s="18">
        <v>-99</v>
      </c>
      <c r="T183" s="18">
        <v>-99</v>
      </c>
    </row>
    <row r="184" spans="1:20">
      <c r="A184" s="10" t="str">
        <f t="shared" si="3"/>
        <v>MARV1_09_8B_761</v>
      </c>
      <c r="B184" s="8" t="s">
        <v>1049</v>
      </c>
      <c r="C184" s="8">
        <v>761</v>
      </c>
      <c r="D184" s="8">
        <v>0</v>
      </c>
      <c r="E184" s="8">
        <v>6</v>
      </c>
      <c r="F184" s="8">
        <v>61</v>
      </c>
      <c r="H184" s="8">
        <v>2</v>
      </c>
      <c r="I184" s="8">
        <v>6</v>
      </c>
      <c r="J184" s="8">
        <v>14</v>
      </c>
      <c r="K184" s="8">
        <v>64</v>
      </c>
      <c r="N184" s="8">
        <v>14</v>
      </c>
      <c r="R184" s="8">
        <v>0</v>
      </c>
      <c r="S184" s="18">
        <v>-99</v>
      </c>
      <c r="T184" s="18">
        <v>-99</v>
      </c>
    </row>
    <row r="185" spans="1:20">
      <c r="A185" s="10" t="str">
        <f t="shared" si="3"/>
        <v>MARV1_09_8B_194</v>
      </c>
      <c r="B185" s="8" t="s">
        <v>1049</v>
      </c>
      <c r="C185" s="8">
        <v>194</v>
      </c>
      <c r="D185" s="8">
        <v>0</v>
      </c>
      <c r="E185" s="8">
        <v>2</v>
      </c>
      <c r="F185" s="8">
        <v>123</v>
      </c>
      <c r="G185" s="9">
        <v>11.747996949999999</v>
      </c>
      <c r="H185" s="8">
        <v>2</v>
      </c>
      <c r="I185" s="8">
        <v>2</v>
      </c>
      <c r="J185" s="8">
        <v>11</v>
      </c>
      <c r="K185" s="8">
        <v>127</v>
      </c>
      <c r="N185" s="8">
        <v>11</v>
      </c>
      <c r="P185" s="8" t="s">
        <v>1059</v>
      </c>
      <c r="R185" s="8">
        <v>0</v>
      </c>
      <c r="S185" s="18">
        <v>-99</v>
      </c>
      <c r="T185" s="18">
        <v>-99</v>
      </c>
    </row>
    <row r="186" spans="1:20">
      <c r="A186" s="10" t="str">
        <f t="shared" si="3"/>
        <v>MARV1_09_8B_749</v>
      </c>
      <c r="B186" s="8" t="s">
        <v>1049</v>
      </c>
      <c r="C186" s="8">
        <v>749</v>
      </c>
      <c r="D186" s="8">
        <v>0</v>
      </c>
      <c r="E186" s="8">
        <v>2</v>
      </c>
      <c r="F186" s="8">
        <v>97</v>
      </c>
      <c r="G186" s="9">
        <v>9.8380030519999995</v>
      </c>
      <c r="H186" s="8">
        <v>2</v>
      </c>
      <c r="I186" s="8">
        <v>2</v>
      </c>
      <c r="J186" s="8" t="s">
        <v>994</v>
      </c>
      <c r="K186" s="8">
        <v>101</v>
      </c>
      <c r="N186" s="8" t="s">
        <v>994</v>
      </c>
      <c r="P186" s="8" t="s">
        <v>1059</v>
      </c>
      <c r="R186" s="8">
        <v>0</v>
      </c>
      <c r="S186" s="18">
        <v>-99</v>
      </c>
      <c r="T186" s="18">
        <v>-99</v>
      </c>
    </row>
    <row r="187" spans="1:20">
      <c r="A187" s="10" t="str">
        <f t="shared" si="3"/>
        <v>MARV1_09_8B_238</v>
      </c>
      <c r="B187" s="8" t="s">
        <v>1049</v>
      </c>
      <c r="C187" s="8">
        <v>238</v>
      </c>
      <c r="D187" s="8">
        <v>0</v>
      </c>
      <c r="E187" s="8">
        <v>4</v>
      </c>
      <c r="F187" s="8">
        <v>173</v>
      </c>
      <c r="G187" s="9">
        <v>16.781007320000001</v>
      </c>
      <c r="H187" s="8">
        <v>1</v>
      </c>
      <c r="I187" s="8">
        <v>4</v>
      </c>
      <c r="J187" s="8" t="s">
        <v>994</v>
      </c>
      <c r="K187" s="8">
        <v>189</v>
      </c>
      <c r="N187" s="8" t="s">
        <v>994</v>
      </c>
      <c r="R187" s="8">
        <v>0</v>
      </c>
      <c r="S187" s="18">
        <v>-99</v>
      </c>
      <c r="T187" s="18">
        <v>-99</v>
      </c>
    </row>
    <row r="188" spans="1:20">
      <c r="A188" s="10" t="str">
        <f t="shared" si="3"/>
        <v>MARV1_09_8B_748</v>
      </c>
      <c r="B188" s="8" t="s">
        <v>1049</v>
      </c>
      <c r="C188" s="8">
        <v>748</v>
      </c>
      <c r="D188" s="8">
        <v>0</v>
      </c>
      <c r="E188" s="8">
        <v>2</v>
      </c>
      <c r="F188" s="8">
        <v>84</v>
      </c>
      <c r="H188" s="8">
        <v>2</v>
      </c>
      <c r="I188" s="8">
        <v>2</v>
      </c>
      <c r="J188" s="8" t="s">
        <v>994</v>
      </c>
      <c r="K188" s="8">
        <v>86</v>
      </c>
      <c r="N188" s="8" t="s">
        <v>994</v>
      </c>
      <c r="P188" s="8" t="s">
        <v>1059</v>
      </c>
      <c r="R188" s="8">
        <v>0</v>
      </c>
      <c r="S188" s="18">
        <v>-99</v>
      </c>
      <c r="T188" s="18">
        <v>-99</v>
      </c>
    </row>
    <row r="189" spans="1:20">
      <c r="A189" s="10" t="str">
        <f t="shared" si="3"/>
        <v>MARV1_09_8B_197</v>
      </c>
      <c r="B189" s="8" t="s">
        <v>1049</v>
      </c>
      <c r="C189" s="8">
        <v>197</v>
      </c>
      <c r="D189" s="8">
        <v>0</v>
      </c>
      <c r="E189" s="8">
        <v>2</v>
      </c>
      <c r="F189" s="8">
        <v>121</v>
      </c>
      <c r="H189" s="8">
        <v>2</v>
      </c>
      <c r="I189" s="8">
        <v>2</v>
      </c>
      <c r="J189" s="8">
        <v>22</v>
      </c>
      <c r="K189" s="8">
        <v>116</v>
      </c>
      <c r="N189" s="8">
        <v>22</v>
      </c>
      <c r="O189" s="8">
        <v>3.5</v>
      </c>
      <c r="R189" s="8">
        <v>0</v>
      </c>
      <c r="S189" s="18">
        <v>-99</v>
      </c>
      <c r="T189" s="18">
        <v>-99</v>
      </c>
    </row>
    <row r="190" spans="1:20">
      <c r="A190" s="10" t="str">
        <f t="shared" si="3"/>
        <v>MARV1_09_8B_240</v>
      </c>
      <c r="B190" s="8" t="s">
        <v>1049</v>
      </c>
      <c r="C190" s="8">
        <v>240</v>
      </c>
      <c r="D190" s="8">
        <v>0</v>
      </c>
      <c r="E190" s="8">
        <v>4</v>
      </c>
      <c r="F190" s="8">
        <v>164</v>
      </c>
      <c r="G190" s="9">
        <v>16.839003049999999</v>
      </c>
      <c r="H190" s="8">
        <v>1</v>
      </c>
      <c r="I190" s="8">
        <v>4</v>
      </c>
      <c r="J190" s="8" t="s">
        <v>994</v>
      </c>
      <c r="K190" s="8">
        <v>175</v>
      </c>
      <c r="N190" s="8" t="s">
        <v>994</v>
      </c>
      <c r="R190" s="8">
        <v>0</v>
      </c>
      <c r="S190" s="18">
        <v>-99</v>
      </c>
      <c r="T190" s="18">
        <v>-99</v>
      </c>
    </row>
    <row r="191" spans="1:20">
      <c r="A191" s="10" t="str">
        <f t="shared" si="3"/>
        <v>MARV1_09_8B_241</v>
      </c>
      <c r="B191" s="8" t="s">
        <v>1049</v>
      </c>
      <c r="C191" s="8">
        <v>241</v>
      </c>
      <c r="D191" s="8">
        <v>0</v>
      </c>
      <c r="E191" s="8">
        <v>4</v>
      </c>
      <c r="F191" s="8">
        <v>183</v>
      </c>
      <c r="G191" s="9">
        <v>17.262004269999998</v>
      </c>
      <c r="H191" s="8">
        <v>1</v>
      </c>
      <c r="I191" s="8">
        <v>4</v>
      </c>
      <c r="J191" s="8">
        <v>11</v>
      </c>
      <c r="K191" s="8">
        <v>194</v>
      </c>
      <c r="N191" s="8">
        <v>11</v>
      </c>
      <c r="R191" s="8">
        <v>0</v>
      </c>
      <c r="S191" s="18">
        <v>-99</v>
      </c>
      <c r="T191" s="18">
        <v>-99</v>
      </c>
    </row>
    <row r="192" spans="1:20">
      <c r="A192" s="10" t="str">
        <f t="shared" si="3"/>
        <v>MARV1_09_8B_239</v>
      </c>
      <c r="B192" s="8" t="s">
        <v>1049</v>
      </c>
      <c r="C192" s="8">
        <v>239</v>
      </c>
      <c r="D192" s="8">
        <v>0</v>
      </c>
      <c r="E192" s="8">
        <v>2</v>
      </c>
      <c r="F192" s="8">
        <v>205</v>
      </c>
      <c r="G192" s="9">
        <v>17.478008540000001</v>
      </c>
      <c r="H192" s="8">
        <v>1</v>
      </c>
      <c r="I192" s="8">
        <v>2</v>
      </c>
      <c r="J192" s="8">
        <v>11</v>
      </c>
      <c r="K192" s="8">
        <v>215</v>
      </c>
      <c r="N192" s="8">
        <v>11</v>
      </c>
      <c r="P192" s="8" t="s">
        <v>1059</v>
      </c>
      <c r="R192" s="8">
        <v>0</v>
      </c>
      <c r="S192" s="18">
        <v>-99</v>
      </c>
      <c r="T192" s="18">
        <v>-99</v>
      </c>
    </row>
    <row r="193" spans="1:20">
      <c r="A193" s="10" t="str">
        <f t="shared" si="3"/>
        <v>MARV1_09_8B_702</v>
      </c>
      <c r="B193" s="8" t="s">
        <v>1049</v>
      </c>
      <c r="C193" s="8">
        <v>702</v>
      </c>
      <c r="D193" s="8">
        <v>1</v>
      </c>
      <c r="E193" s="8">
        <v>2</v>
      </c>
      <c r="F193" s="8">
        <v>114</v>
      </c>
      <c r="H193" s="8">
        <v>2</v>
      </c>
      <c r="I193" s="8">
        <v>2</v>
      </c>
      <c r="J193" s="8">
        <v>22</v>
      </c>
      <c r="K193" s="8">
        <v>114</v>
      </c>
      <c r="R193" s="8">
        <v>0</v>
      </c>
      <c r="S193" s="18">
        <v>-99</v>
      </c>
      <c r="T193" s="18">
        <v>-99</v>
      </c>
    </row>
    <row r="194" spans="1:20">
      <c r="A194" s="10" t="str">
        <f t="shared" si="3"/>
        <v>MARV1_09_8B_701</v>
      </c>
      <c r="B194" s="8" t="s">
        <v>1049</v>
      </c>
      <c r="C194" s="8">
        <v>701</v>
      </c>
      <c r="D194" s="8">
        <v>1</v>
      </c>
      <c r="E194" s="8">
        <v>3</v>
      </c>
      <c r="F194" s="8">
        <v>71</v>
      </c>
      <c r="H194" s="8">
        <v>2</v>
      </c>
      <c r="I194" s="8">
        <v>3</v>
      </c>
      <c r="J194" s="8">
        <v>22</v>
      </c>
      <c r="K194" s="8">
        <v>62</v>
      </c>
      <c r="R194" s="8">
        <v>0</v>
      </c>
      <c r="S194" s="18">
        <v>-99</v>
      </c>
      <c r="T194" s="18">
        <v>-99</v>
      </c>
    </row>
    <row r="195" spans="1:20">
      <c r="A195" s="10" t="str">
        <f t="shared" ref="A195:A258" si="4">CONCATENATE("MARV1_09_8",B195,"_",C195)</f>
        <v>MARV1_09_8B_163</v>
      </c>
      <c r="B195" s="8" t="s">
        <v>1049</v>
      </c>
      <c r="C195" s="8">
        <v>163</v>
      </c>
      <c r="D195" s="8">
        <v>1</v>
      </c>
      <c r="E195" s="8">
        <v>3</v>
      </c>
      <c r="F195" s="8">
        <v>124</v>
      </c>
      <c r="G195" s="9">
        <v>16.30099878</v>
      </c>
      <c r="H195" s="8">
        <v>2</v>
      </c>
      <c r="I195" s="8">
        <v>3</v>
      </c>
      <c r="J195" s="8">
        <v>14</v>
      </c>
      <c r="K195" s="8">
        <v>119</v>
      </c>
      <c r="R195" s="8">
        <v>0</v>
      </c>
      <c r="S195" s="18">
        <v>-99</v>
      </c>
      <c r="T195" s="18">
        <v>-99</v>
      </c>
    </row>
    <row r="196" spans="1:20">
      <c r="A196" s="10" t="str">
        <f t="shared" si="4"/>
        <v>MARV1_09_8B_162</v>
      </c>
      <c r="B196" s="8" t="s">
        <v>1049</v>
      </c>
      <c r="C196" s="8">
        <v>162</v>
      </c>
      <c r="D196" s="8">
        <v>1</v>
      </c>
      <c r="E196" s="8">
        <v>2</v>
      </c>
      <c r="F196" s="8">
        <v>202</v>
      </c>
      <c r="H196" s="8">
        <v>1</v>
      </c>
      <c r="I196" s="8">
        <v>2</v>
      </c>
      <c r="J196" s="8">
        <v>22</v>
      </c>
      <c r="K196" s="8">
        <v>202</v>
      </c>
      <c r="R196" s="8">
        <v>0</v>
      </c>
      <c r="S196" s="18">
        <v>-99</v>
      </c>
      <c r="T196" s="18">
        <v>-99</v>
      </c>
    </row>
    <row r="197" spans="1:20">
      <c r="A197" s="10" t="str">
        <f t="shared" si="4"/>
        <v>MARV1_09_8B_167</v>
      </c>
      <c r="B197" s="8" t="s">
        <v>1049</v>
      </c>
      <c r="C197" s="8">
        <v>167</v>
      </c>
      <c r="D197" s="8">
        <v>1</v>
      </c>
      <c r="E197" s="8">
        <v>2</v>
      </c>
      <c r="F197" s="8">
        <v>153</v>
      </c>
      <c r="G197" s="9">
        <v>12.949002439999999</v>
      </c>
      <c r="H197" s="8">
        <v>2</v>
      </c>
      <c r="I197" s="8">
        <v>2</v>
      </c>
      <c r="J197" s="8" t="s">
        <v>994</v>
      </c>
      <c r="K197" s="8">
        <v>150</v>
      </c>
      <c r="P197" s="8" t="s">
        <v>1059</v>
      </c>
      <c r="R197" s="8">
        <v>0</v>
      </c>
      <c r="S197" s="18">
        <v>-99</v>
      </c>
      <c r="T197" s="18">
        <v>-99</v>
      </c>
    </row>
    <row r="198" spans="1:20">
      <c r="A198" s="10" t="str">
        <f t="shared" si="4"/>
        <v>MARV1_09_8B_166</v>
      </c>
      <c r="B198" s="8" t="s">
        <v>1049</v>
      </c>
      <c r="C198" s="8">
        <v>166</v>
      </c>
      <c r="D198" s="8">
        <v>1</v>
      </c>
      <c r="E198" s="8">
        <v>2</v>
      </c>
      <c r="F198" s="8">
        <v>148</v>
      </c>
      <c r="H198" s="8">
        <v>2</v>
      </c>
      <c r="I198" s="8">
        <v>2</v>
      </c>
      <c r="J198" s="8">
        <v>22</v>
      </c>
      <c r="K198" s="8">
        <v>151</v>
      </c>
      <c r="R198" s="8">
        <v>0</v>
      </c>
      <c r="S198" s="18">
        <v>-99</v>
      </c>
      <c r="T198" s="18">
        <v>-99</v>
      </c>
    </row>
    <row r="199" spans="1:20">
      <c r="A199" s="10" t="str">
        <f t="shared" si="4"/>
        <v>MARV1_09_8B_208</v>
      </c>
      <c r="B199" s="8" t="s">
        <v>1049</v>
      </c>
      <c r="C199" s="8">
        <v>208</v>
      </c>
      <c r="D199" s="8">
        <v>1</v>
      </c>
      <c r="E199" s="8">
        <v>16</v>
      </c>
      <c r="F199" s="8">
        <v>53</v>
      </c>
      <c r="G199" s="9">
        <v>5.7810012210000004</v>
      </c>
      <c r="H199" s="8">
        <v>2</v>
      </c>
      <c r="I199" s="8">
        <v>16</v>
      </c>
      <c r="J199" s="8">
        <v>14</v>
      </c>
      <c r="K199" s="8">
        <v>30</v>
      </c>
      <c r="R199" s="8">
        <v>0</v>
      </c>
      <c r="S199" s="18">
        <v>-99</v>
      </c>
      <c r="T199" s="18">
        <v>-99</v>
      </c>
    </row>
    <row r="200" spans="1:20">
      <c r="A200" s="10" t="str">
        <f t="shared" si="4"/>
        <v>MARV1_09_8B_169</v>
      </c>
      <c r="B200" s="8" t="s">
        <v>1049</v>
      </c>
      <c r="C200" s="8">
        <v>169</v>
      </c>
      <c r="D200" s="8">
        <v>1</v>
      </c>
      <c r="E200" s="8">
        <v>2</v>
      </c>
      <c r="F200" s="8">
        <v>196</v>
      </c>
      <c r="G200" s="9">
        <v>15.713997559999999</v>
      </c>
      <c r="H200" s="8">
        <v>1</v>
      </c>
      <c r="I200" s="8">
        <v>2</v>
      </c>
      <c r="J200" s="8">
        <v>11</v>
      </c>
      <c r="K200" s="8">
        <v>213</v>
      </c>
      <c r="P200" s="8" t="s">
        <v>1059</v>
      </c>
      <c r="R200" s="8">
        <v>0</v>
      </c>
      <c r="S200" s="18">
        <v>-99</v>
      </c>
      <c r="T200" s="18">
        <v>-99</v>
      </c>
    </row>
    <row r="201" spans="1:20">
      <c r="A201" s="10" t="str">
        <f t="shared" si="4"/>
        <v>MARV1_09_8B_173</v>
      </c>
      <c r="B201" s="8" t="s">
        <v>1049</v>
      </c>
      <c r="C201" s="8">
        <v>173</v>
      </c>
      <c r="D201" s="8">
        <v>1</v>
      </c>
      <c r="E201" s="8">
        <v>2</v>
      </c>
      <c r="F201" s="8">
        <v>165</v>
      </c>
      <c r="G201" s="9">
        <v>13.49400793</v>
      </c>
      <c r="H201" s="8">
        <v>1</v>
      </c>
      <c r="I201" s="8">
        <v>2</v>
      </c>
      <c r="J201" s="8" t="s">
        <v>991</v>
      </c>
      <c r="K201" s="8">
        <v>165</v>
      </c>
      <c r="P201" s="8" t="s">
        <v>1061</v>
      </c>
      <c r="R201" s="8">
        <v>0</v>
      </c>
      <c r="S201" s="18">
        <v>-99</v>
      </c>
      <c r="T201" s="18">
        <v>-99</v>
      </c>
    </row>
    <row r="202" spans="1:20">
      <c r="A202" s="10" t="str">
        <f t="shared" si="4"/>
        <v>MARV1_09_8B_704</v>
      </c>
      <c r="B202" s="8" t="s">
        <v>1049</v>
      </c>
      <c r="C202" s="8">
        <v>704</v>
      </c>
      <c r="D202" s="8">
        <v>1</v>
      </c>
      <c r="E202" s="8">
        <v>2</v>
      </c>
      <c r="F202" s="8">
        <v>163</v>
      </c>
      <c r="H202" s="8">
        <v>1</v>
      </c>
      <c r="I202" s="8">
        <v>2</v>
      </c>
      <c r="J202" s="8">
        <v>22</v>
      </c>
      <c r="K202" s="8">
        <v>163</v>
      </c>
      <c r="R202" s="8">
        <v>0</v>
      </c>
      <c r="S202" s="18">
        <v>-99</v>
      </c>
      <c r="T202" s="18">
        <v>-99</v>
      </c>
    </row>
    <row r="203" spans="1:20">
      <c r="A203" s="10" t="str">
        <f t="shared" si="4"/>
        <v>MARV1_09_8B_706</v>
      </c>
      <c r="B203" s="8" t="s">
        <v>1049</v>
      </c>
      <c r="C203" s="8">
        <v>706</v>
      </c>
      <c r="D203" s="8">
        <v>1</v>
      </c>
      <c r="E203" s="8">
        <v>2</v>
      </c>
      <c r="F203" s="8">
        <v>145</v>
      </c>
      <c r="H203" s="8">
        <v>2</v>
      </c>
      <c r="I203" s="8">
        <v>2</v>
      </c>
      <c r="J203" s="8" t="s">
        <v>994</v>
      </c>
      <c r="K203" s="8">
        <v>149</v>
      </c>
      <c r="P203" s="8" t="s">
        <v>1063</v>
      </c>
      <c r="R203" s="8">
        <v>0</v>
      </c>
      <c r="S203" s="18">
        <v>-99</v>
      </c>
      <c r="T203" s="18">
        <v>-99</v>
      </c>
    </row>
    <row r="204" spans="1:20">
      <c r="A204" s="10" t="str">
        <f t="shared" si="4"/>
        <v>MARV1_09_8B_174</v>
      </c>
      <c r="B204" s="8" t="s">
        <v>1049</v>
      </c>
      <c r="C204" s="8">
        <v>174</v>
      </c>
      <c r="D204" s="8">
        <v>1</v>
      </c>
      <c r="E204" s="8">
        <v>2</v>
      </c>
      <c r="F204" s="8">
        <v>180</v>
      </c>
      <c r="G204" s="9">
        <v>14.796004269999999</v>
      </c>
      <c r="H204" s="8">
        <v>1</v>
      </c>
      <c r="I204" s="8">
        <v>2</v>
      </c>
      <c r="J204" s="8" t="s">
        <v>994</v>
      </c>
      <c r="K204" s="8">
        <v>187</v>
      </c>
      <c r="P204" s="8" t="s">
        <v>1059</v>
      </c>
      <c r="R204" s="8">
        <v>0</v>
      </c>
      <c r="S204" s="18">
        <v>-99</v>
      </c>
      <c r="T204" s="18">
        <v>-99</v>
      </c>
    </row>
    <row r="205" spans="1:20">
      <c r="A205" s="10" t="str">
        <f t="shared" si="4"/>
        <v>MARV1_09_8B_211</v>
      </c>
      <c r="B205" s="8" t="s">
        <v>1049</v>
      </c>
      <c r="C205" s="8">
        <v>211</v>
      </c>
      <c r="D205" s="8">
        <v>1</v>
      </c>
      <c r="E205" s="8">
        <v>2</v>
      </c>
      <c r="F205" s="8">
        <v>209</v>
      </c>
      <c r="G205" s="9">
        <v>17.22900366</v>
      </c>
      <c r="H205" s="8">
        <v>1</v>
      </c>
      <c r="I205" s="8">
        <v>2</v>
      </c>
      <c r="J205" s="8" t="s">
        <v>994</v>
      </c>
      <c r="K205" s="8">
        <v>207</v>
      </c>
      <c r="P205" s="8" t="s">
        <v>1061</v>
      </c>
      <c r="R205" s="8">
        <v>0</v>
      </c>
      <c r="S205" s="18">
        <v>-99</v>
      </c>
      <c r="T205" s="18">
        <v>-99</v>
      </c>
    </row>
    <row r="206" spans="1:20">
      <c r="A206" s="10" t="str">
        <f t="shared" si="4"/>
        <v>MARV1_09_8B_705</v>
      </c>
      <c r="B206" s="8" t="s">
        <v>1049</v>
      </c>
      <c r="C206" s="8">
        <v>705</v>
      </c>
      <c r="D206" s="8">
        <v>1</v>
      </c>
      <c r="E206" s="8">
        <v>2</v>
      </c>
      <c r="F206" s="8">
        <v>171</v>
      </c>
      <c r="H206" s="8">
        <v>1</v>
      </c>
      <c r="I206" s="8">
        <v>2</v>
      </c>
      <c r="J206" s="8" t="s">
        <v>994</v>
      </c>
      <c r="K206" s="8">
        <v>175</v>
      </c>
      <c r="L206" s="9">
        <v>16</v>
      </c>
      <c r="M206" s="9">
        <v>6</v>
      </c>
      <c r="P206" s="8" t="s">
        <v>1059</v>
      </c>
      <c r="R206" s="8">
        <v>0</v>
      </c>
      <c r="S206" s="18">
        <v>-99</v>
      </c>
      <c r="T206" s="18">
        <v>-99</v>
      </c>
    </row>
    <row r="207" spans="1:20">
      <c r="A207" s="10" t="str">
        <f t="shared" si="4"/>
        <v>MARV1_09_8B_177</v>
      </c>
      <c r="B207" s="8" t="s">
        <v>1049</v>
      </c>
      <c r="C207" s="8">
        <v>177</v>
      </c>
      <c r="D207" s="8">
        <v>1</v>
      </c>
      <c r="E207" s="8">
        <v>5</v>
      </c>
      <c r="F207" s="8">
        <v>122</v>
      </c>
      <c r="G207" s="9">
        <v>15.931004270000001</v>
      </c>
      <c r="H207" s="8">
        <v>2</v>
      </c>
      <c r="I207" s="8">
        <v>5</v>
      </c>
      <c r="J207" s="8">
        <v>11</v>
      </c>
      <c r="K207" s="8">
        <v>137</v>
      </c>
      <c r="R207" s="8">
        <v>0</v>
      </c>
      <c r="S207" s="18">
        <v>-99</v>
      </c>
      <c r="T207" s="18">
        <v>-99</v>
      </c>
    </row>
    <row r="208" spans="1:20">
      <c r="A208" s="10" t="str">
        <f t="shared" si="4"/>
        <v>MARV1_09_8B_213</v>
      </c>
      <c r="B208" s="8" t="s">
        <v>1049</v>
      </c>
      <c r="C208" s="8">
        <v>213</v>
      </c>
      <c r="D208" s="8">
        <v>1</v>
      </c>
      <c r="E208" s="8">
        <v>2</v>
      </c>
      <c r="F208" s="8">
        <v>141</v>
      </c>
      <c r="H208" s="8">
        <v>2</v>
      </c>
      <c r="I208" s="8">
        <v>2</v>
      </c>
      <c r="J208" s="8">
        <v>22</v>
      </c>
      <c r="K208" s="8">
        <v>141</v>
      </c>
      <c r="R208" s="8">
        <v>0</v>
      </c>
      <c r="S208" s="18">
        <v>-99</v>
      </c>
      <c r="T208" s="18">
        <v>-99</v>
      </c>
    </row>
    <row r="209" spans="1:20">
      <c r="A209" s="10" t="str">
        <f t="shared" si="4"/>
        <v>MARV1_09_8B_176</v>
      </c>
      <c r="B209" s="8" t="s">
        <v>1049</v>
      </c>
      <c r="C209" s="8">
        <v>176</v>
      </c>
      <c r="D209" s="8">
        <v>1</v>
      </c>
      <c r="E209" s="8">
        <v>2</v>
      </c>
      <c r="F209" s="8">
        <v>140</v>
      </c>
      <c r="G209" s="9">
        <v>14.014008540000001</v>
      </c>
      <c r="H209" s="8">
        <v>2</v>
      </c>
      <c r="I209" s="8">
        <v>2</v>
      </c>
      <c r="J209" s="8" t="s">
        <v>994</v>
      </c>
      <c r="K209" s="8">
        <v>141</v>
      </c>
      <c r="P209" s="8" t="s">
        <v>1063</v>
      </c>
      <c r="R209" s="8">
        <v>0</v>
      </c>
      <c r="S209" s="18">
        <v>-99</v>
      </c>
      <c r="T209" s="18">
        <v>-99</v>
      </c>
    </row>
    <row r="210" spans="1:20">
      <c r="A210" s="10" t="str">
        <f t="shared" si="4"/>
        <v>MARV1_09_8B_708</v>
      </c>
      <c r="B210" s="8" t="s">
        <v>1049</v>
      </c>
      <c r="C210" s="8">
        <v>708</v>
      </c>
      <c r="D210" s="8">
        <v>1</v>
      </c>
      <c r="E210" s="8">
        <v>6</v>
      </c>
      <c r="F210" s="8">
        <v>47</v>
      </c>
      <c r="H210" s="8">
        <v>2</v>
      </c>
      <c r="I210" s="8">
        <v>6</v>
      </c>
      <c r="J210" s="8">
        <v>22</v>
      </c>
      <c r="K210" s="8">
        <v>49</v>
      </c>
      <c r="R210" s="8">
        <v>0</v>
      </c>
      <c r="S210" s="18">
        <v>-99</v>
      </c>
      <c r="T210" s="18">
        <v>-99</v>
      </c>
    </row>
    <row r="211" spans="1:20">
      <c r="A211" s="10" t="str">
        <f t="shared" si="4"/>
        <v>MARV1_09_8B_707</v>
      </c>
      <c r="B211" s="8" t="s">
        <v>1049</v>
      </c>
      <c r="C211" s="8">
        <v>707</v>
      </c>
      <c r="D211" s="8">
        <v>1</v>
      </c>
      <c r="E211" s="8">
        <v>6</v>
      </c>
      <c r="F211" s="8">
        <v>71</v>
      </c>
      <c r="H211" s="8">
        <v>2</v>
      </c>
      <c r="I211" s="8">
        <v>6</v>
      </c>
      <c r="J211" s="8">
        <v>22</v>
      </c>
      <c r="K211" s="8">
        <v>71</v>
      </c>
      <c r="R211" s="8">
        <v>0</v>
      </c>
      <c r="S211" s="18">
        <v>-99</v>
      </c>
      <c r="T211" s="18">
        <v>-99</v>
      </c>
    </row>
    <row r="212" spans="1:20">
      <c r="A212" s="10" t="str">
        <f t="shared" si="4"/>
        <v>MARV1_09_8B_217</v>
      </c>
      <c r="B212" s="8" t="s">
        <v>1049</v>
      </c>
      <c r="C212" s="8">
        <v>217</v>
      </c>
      <c r="D212" s="8">
        <v>1</v>
      </c>
      <c r="E212" s="8">
        <v>2</v>
      </c>
      <c r="F212" s="8">
        <v>178</v>
      </c>
      <c r="G212" s="9">
        <v>12.68201221</v>
      </c>
      <c r="H212" s="8">
        <v>1</v>
      </c>
      <c r="I212" s="8">
        <v>2</v>
      </c>
      <c r="J212" s="8">
        <v>11</v>
      </c>
      <c r="K212" s="8">
        <v>175</v>
      </c>
      <c r="P212" s="8" t="s">
        <v>1059</v>
      </c>
      <c r="R212" s="8">
        <v>0</v>
      </c>
      <c r="S212" s="18">
        <v>-99</v>
      </c>
      <c r="T212" s="18">
        <v>-99</v>
      </c>
    </row>
    <row r="213" spans="1:20">
      <c r="A213" s="10" t="str">
        <f t="shared" si="4"/>
        <v>MARV1_09_8B_178</v>
      </c>
      <c r="B213" s="8" t="s">
        <v>1049</v>
      </c>
      <c r="C213" s="8">
        <v>178</v>
      </c>
      <c r="D213" s="8">
        <v>1</v>
      </c>
      <c r="E213" s="8">
        <v>2</v>
      </c>
      <c r="F213" s="8">
        <v>163</v>
      </c>
      <c r="G213" s="9">
        <v>11.274997559999999</v>
      </c>
      <c r="H213" s="8">
        <v>1</v>
      </c>
      <c r="I213" s="8">
        <v>2</v>
      </c>
      <c r="J213" s="8" t="s">
        <v>994</v>
      </c>
      <c r="K213" s="8">
        <v>166</v>
      </c>
      <c r="P213" s="8" t="s">
        <v>1059</v>
      </c>
      <c r="R213" s="8">
        <v>0</v>
      </c>
      <c r="S213" s="18">
        <v>-99</v>
      </c>
      <c r="T213" s="18">
        <v>-99</v>
      </c>
    </row>
    <row r="214" spans="1:20">
      <c r="A214" s="10" t="str">
        <f t="shared" si="4"/>
        <v>MARV1_09_8B_214</v>
      </c>
      <c r="B214" s="8" t="s">
        <v>1049</v>
      </c>
      <c r="C214" s="8">
        <v>214</v>
      </c>
      <c r="D214" s="8">
        <v>1</v>
      </c>
      <c r="E214" s="8">
        <v>2</v>
      </c>
      <c r="F214" s="8">
        <v>206</v>
      </c>
      <c r="G214" s="9">
        <v>17.76501099</v>
      </c>
      <c r="H214" s="8">
        <v>1</v>
      </c>
      <c r="I214" s="8">
        <v>2</v>
      </c>
      <c r="J214" s="8">
        <v>11</v>
      </c>
      <c r="K214" s="8">
        <v>209</v>
      </c>
      <c r="P214" s="8" t="s">
        <v>1059</v>
      </c>
      <c r="R214" s="8">
        <v>0</v>
      </c>
      <c r="S214" s="18">
        <v>-99</v>
      </c>
      <c r="T214" s="18">
        <v>-99</v>
      </c>
    </row>
    <row r="215" spans="1:20">
      <c r="A215" s="10" t="str">
        <f t="shared" si="4"/>
        <v>MARV1_09_8B_709</v>
      </c>
      <c r="B215" s="8" t="s">
        <v>1049</v>
      </c>
      <c r="C215" s="8">
        <v>709</v>
      </c>
      <c r="D215" s="8">
        <v>1</v>
      </c>
      <c r="E215" s="8">
        <v>2</v>
      </c>
      <c r="F215" s="8">
        <v>105</v>
      </c>
      <c r="H215" s="8">
        <v>2</v>
      </c>
      <c r="I215" s="8">
        <v>2</v>
      </c>
      <c r="J215" s="8" t="s">
        <v>995</v>
      </c>
      <c r="K215" s="8">
        <v>107</v>
      </c>
      <c r="P215" s="8" t="s">
        <v>1059</v>
      </c>
      <c r="R215" s="8">
        <v>0</v>
      </c>
      <c r="S215" s="18">
        <v>-99</v>
      </c>
      <c r="T215" s="18">
        <v>-99</v>
      </c>
    </row>
    <row r="216" spans="1:20">
      <c r="A216" s="10" t="str">
        <f t="shared" si="4"/>
        <v>MARV1_09_8B_215</v>
      </c>
      <c r="B216" s="8" t="s">
        <v>1049</v>
      </c>
      <c r="C216" s="8">
        <v>215</v>
      </c>
      <c r="D216" s="8">
        <v>1</v>
      </c>
      <c r="E216" s="8">
        <v>2</v>
      </c>
      <c r="F216" s="8">
        <v>203</v>
      </c>
      <c r="G216" s="9">
        <v>17.200002439999999</v>
      </c>
      <c r="H216" s="8">
        <v>1</v>
      </c>
      <c r="I216" s="8">
        <v>2</v>
      </c>
      <c r="J216" s="8" t="s">
        <v>994</v>
      </c>
      <c r="K216" s="8">
        <v>206</v>
      </c>
      <c r="P216" s="8" t="s">
        <v>1062</v>
      </c>
      <c r="R216" s="8">
        <v>0</v>
      </c>
      <c r="S216" s="18">
        <v>-99</v>
      </c>
      <c r="T216" s="18">
        <v>-99</v>
      </c>
    </row>
    <row r="217" spans="1:20">
      <c r="A217" s="10" t="str">
        <f t="shared" si="4"/>
        <v>MARV1_09_8B_710</v>
      </c>
      <c r="B217" s="8" t="s">
        <v>1049</v>
      </c>
      <c r="C217" s="8">
        <v>710</v>
      </c>
      <c r="D217" s="8">
        <v>1</v>
      </c>
      <c r="E217" s="8">
        <v>2</v>
      </c>
      <c r="F217" s="8">
        <v>82</v>
      </c>
      <c r="H217" s="8">
        <v>2</v>
      </c>
      <c r="I217" s="8">
        <v>2</v>
      </c>
      <c r="J217" s="8">
        <v>11</v>
      </c>
      <c r="K217" s="8">
        <v>83</v>
      </c>
      <c r="P217" s="8" t="s">
        <v>1059</v>
      </c>
      <c r="R217" s="8">
        <v>0</v>
      </c>
      <c r="S217" s="18">
        <v>-99</v>
      </c>
      <c r="T217" s="18">
        <v>-99</v>
      </c>
    </row>
    <row r="218" spans="1:20">
      <c r="A218" s="10" t="str">
        <f t="shared" si="4"/>
        <v>MARV1_09_8B_218</v>
      </c>
      <c r="B218" s="8" t="s">
        <v>1049</v>
      </c>
      <c r="C218" s="8">
        <v>218</v>
      </c>
      <c r="D218" s="8">
        <v>1</v>
      </c>
      <c r="E218" s="8">
        <v>2</v>
      </c>
      <c r="F218" s="8">
        <v>215</v>
      </c>
      <c r="G218" s="9">
        <v>18.65499878</v>
      </c>
      <c r="H218" s="8">
        <v>1</v>
      </c>
      <c r="I218" s="8">
        <v>2</v>
      </c>
      <c r="J218" s="8" t="s">
        <v>994</v>
      </c>
      <c r="K218" s="8">
        <v>222</v>
      </c>
      <c r="L218" s="9">
        <v>22</v>
      </c>
      <c r="M218" s="9">
        <v>8</v>
      </c>
      <c r="P218" s="8" t="s">
        <v>1059</v>
      </c>
      <c r="R218" s="8">
        <v>0</v>
      </c>
      <c r="S218" s="18">
        <v>-99</v>
      </c>
      <c r="T218" s="18">
        <v>-99</v>
      </c>
    </row>
    <row r="219" spans="1:20">
      <c r="A219" s="10" t="str">
        <f t="shared" si="4"/>
        <v>MARV1_09_8B_711</v>
      </c>
      <c r="B219" s="8" t="s">
        <v>1049</v>
      </c>
      <c r="C219" s="8">
        <v>711</v>
      </c>
      <c r="D219" s="8">
        <v>1</v>
      </c>
      <c r="E219" s="8">
        <v>2</v>
      </c>
      <c r="F219" s="8">
        <v>197</v>
      </c>
      <c r="H219" s="8">
        <v>2</v>
      </c>
      <c r="I219" s="8">
        <v>2</v>
      </c>
      <c r="J219" s="8">
        <v>11</v>
      </c>
      <c r="K219" s="8">
        <v>100</v>
      </c>
      <c r="P219" s="8" t="s">
        <v>1059</v>
      </c>
      <c r="R219" s="8">
        <v>0</v>
      </c>
      <c r="S219" s="18">
        <v>-99</v>
      </c>
      <c r="T219" s="18">
        <v>-99</v>
      </c>
    </row>
    <row r="220" spans="1:20">
      <c r="A220" s="10" t="str">
        <f t="shared" si="4"/>
        <v>MARV1_09_8B_716</v>
      </c>
      <c r="B220" s="8" t="s">
        <v>1049</v>
      </c>
      <c r="C220" s="8">
        <v>716</v>
      </c>
      <c r="D220" s="8">
        <v>1</v>
      </c>
      <c r="E220" s="8">
        <v>2</v>
      </c>
      <c r="F220" s="8">
        <v>113</v>
      </c>
      <c r="H220" s="8">
        <v>2</v>
      </c>
      <c r="I220" s="8">
        <v>2</v>
      </c>
      <c r="J220" s="8">
        <v>22</v>
      </c>
      <c r="K220" s="8">
        <v>110</v>
      </c>
      <c r="R220" s="8">
        <v>0</v>
      </c>
      <c r="S220" s="18">
        <v>-99</v>
      </c>
      <c r="T220" s="18">
        <v>-99</v>
      </c>
    </row>
    <row r="221" spans="1:20">
      <c r="A221" s="10" t="str">
        <f t="shared" si="4"/>
        <v>MARV1_09_8B_183</v>
      </c>
      <c r="B221" s="8" t="s">
        <v>1049</v>
      </c>
      <c r="C221" s="8">
        <v>183</v>
      </c>
      <c r="D221" s="8">
        <v>1</v>
      </c>
      <c r="E221" s="8">
        <v>2</v>
      </c>
      <c r="F221" s="8">
        <v>158</v>
      </c>
      <c r="G221" s="9">
        <v>8.7300036619999997</v>
      </c>
      <c r="H221" s="8">
        <v>1</v>
      </c>
      <c r="I221" s="8">
        <v>2</v>
      </c>
      <c r="J221" s="8">
        <v>22</v>
      </c>
      <c r="K221" s="8">
        <v>149</v>
      </c>
      <c r="R221" s="8">
        <v>0</v>
      </c>
      <c r="S221" s="18">
        <v>-99</v>
      </c>
      <c r="T221" s="18">
        <v>-99</v>
      </c>
    </row>
    <row r="222" spans="1:20">
      <c r="A222" s="10" t="str">
        <f t="shared" si="4"/>
        <v>MARV1_09_8B_713</v>
      </c>
      <c r="B222" s="8" t="s">
        <v>1049</v>
      </c>
      <c r="C222" s="8">
        <v>713</v>
      </c>
      <c r="D222" s="8">
        <v>1</v>
      </c>
      <c r="E222" s="8">
        <v>2</v>
      </c>
      <c r="F222" s="8">
        <v>115</v>
      </c>
      <c r="G222" s="9">
        <v>11.59100244</v>
      </c>
      <c r="H222" s="8">
        <v>2</v>
      </c>
      <c r="I222" s="8">
        <v>2</v>
      </c>
      <c r="J222" s="8" t="s">
        <v>991</v>
      </c>
      <c r="K222" s="8">
        <v>117</v>
      </c>
      <c r="P222" s="8" t="s">
        <v>1059</v>
      </c>
      <c r="R222" s="8">
        <v>0</v>
      </c>
      <c r="S222" s="18">
        <v>-99</v>
      </c>
      <c r="T222" s="18">
        <v>-99</v>
      </c>
    </row>
    <row r="223" spans="1:20">
      <c r="A223" s="10" t="str">
        <f t="shared" si="4"/>
        <v>MARV1_09_8B_714</v>
      </c>
      <c r="B223" s="8" t="s">
        <v>1049</v>
      </c>
      <c r="C223" s="8">
        <v>714</v>
      </c>
      <c r="D223" s="8">
        <v>1</v>
      </c>
      <c r="E223" s="8">
        <v>2</v>
      </c>
      <c r="F223" s="8">
        <v>157</v>
      </c>
      <c r="G223" s="9">
        <v>14.246007929999999</v>
      </c>
      <c r="H223" s="8">
        <v>1</v>
      </c>
      <c r="I223" s="8">
        <v>2</v>
      </c>
      <c r="J223" s="8" t="s">
        <v>994</v>
      </c>
      <c r="K223" s="8">
        <v>168</v>
      </c>
      <c r="P223" s="8" t="s">
        <v>1059</v>
      </c>
      <c r="R223" s="8">
        <v>0</v>
      </c>
      <c r="S223" s="18">
        <v>-99</v>
      </c>
      <c r="T223" s="18">
        <v>-99</v>
      </c>
    </row>
    <row r="224" spans="1:20">
      <c r="A224" s="10" t="str">
        <f t="shared" si="4"/>
        <v>MARV1_09_8B_715</v>
      </c>
      <c r="B224" s="8" t="s">
        <v>1049</v>
      </c>
      <c r="C224" s="8">
        <v>715</v>
      </c>
      <c r="D224" s="8">
        <v>1</v>
      </c>
      <c r="E224" s="8">
        <v>2</v>
      </c>
      <c r="F224" s="8">
        <v>134</v>
      </c>
      <c r="G224" s="9">
        <v>12.78600977</v>
      </c>
      <c r="H224" s="8">
        <v>1</v>
      </c>
      <c r="I224" s="8">
        <v>2</v>
      </c>
      <c r="J224" s="8" t="s">
        <v>994</v>
      </c>
      <c r="K224" s="8">
        <v>141</v>
      </c>
      <c r="P224" s="8" t="s">
        <v>1059</v>
      </c>
      <c r="R224" s="8">
        <v>0</v>
      </c>
      <c r="S224" s="18">
        <v>-99</v>
      </c>
      <c r="T224" s="18">
        <v>-99</v>
      </c>
    </row>
    <row r="225" spans="1:20">
      <c r="A225" s="10" t="str">
        <f t="shared" si="4"/>
        <v>MARV1_09_8B_220</v>
      </c>
      <c r="B225" s="8" t="s">
        <v>1049</v>
      </c>
      <c r="C225" s="8">
        <v>220</v>
      </c>
      <c r="D225" s="8">
        <v>1</v>
      </c>
      <c r="E225" s="8">
        <v>2</v>
      </c>
      <c r="F225" s="8">
        <v>150</v>
      </c>
      <c r="G225" s="9">
        <v>14.58100305</v>
      </c>
      <c r="H225" s="8">
        <v>1</v>
      </c>
      <c r="I225" s="8">
        <v>2</v>
      </c>
      <c r="J225" s="8">
        <v>11</v>
      </c>
      <c r="K225" s="8">
        <v>161</v>
      </c>
      <c r="P225" s="8" t="s">
        <v>1059</v>
      </c>
      <c r="R225" s="8">
        <v>0</v>
      </c>
      <c r="S225" s="18">
        <v>-99</v>
      </c>
      <c r="T225" s="18">
        <v>-99</v>
      </c>
    </row>
    <row r="226" spans="1:20">
      <c r="A226" s="10" t="str">
        <f t="shared" si="4"/>
        <v>MARV1_09_8B_756</v>
      </c>
      <c r="B226" s="8" t="s">
        <v>1049</v>
      </c>
      <c r="C226" s="8">
        <v>756</v>
      </c>
      <c r="D226" s="8">
        <v>1</v>
      </c>
      <c r="E226" s="8">
        <v>2</v>
      </c>
      <c r="F226" s="8">
        <v>110</v>
      </c>
      <c r="G226" s="9">
        <v>12.082010990000001</v>
      </c>
      <c r="H226" s="8">
        <v>2</v>
      </c>
      <c r="I226" s="8">
        <v>2</v>
      </c>
      <c r="J226" s="8" t="s">
        <v>994</v>
      </c>
      <c r="K226" s="8">
        <v>111</v>
      </c>
      <c r="P226" s="8" t="s">
        <v>1059</v>
      </c>
      <c r="R226" s="8">
        <v>0</v>
      </c>
      <c r="S226" s="18">
        <v>-99</v>
      </c>
      <c r="T226" s="18">
        <v>-99</v>
      </c>
    </row>
    <row r="227" spans="1:20">
      <c r="A227" s="10" t="str">
        <f t="shared" si="4"/>
        <v>MARV1_09_8B_755</v>
      </c>
      <c r="B227" s="8" t="s">
        <v>1049</v>
      </c>
      <c r="C227" s="8">
        <v>755</v>
      </c>
      <c r="D227" s="8">
        <v>1</v>
      </c>
      <c r="E227" s="8">
        <v>2</v>
      </c>
      <c r="F227" s="8">
        <v>110</v>
      </c>
      <c r="H227" s="8">
        <v>2</v>
      </c>
      <c r="I227" s="8">
        <v>2</v>
      </c>
      <c r="J227" s="8" t="s">
        <v>994</v>
      </c>
      <c r="K227" s="8">
        <v>111</v>
      </c>
      <c r="P227" s="8" t="s">
        <v>1059</v>
      </c>
      <c r="R227" s="8">
        <v>0</v>
      </c>
      <c r="S227" s="18">
        <v>-99</v>
      </c>
      <c r="T227" s="18">
        <v>-99</v>
      </c>
    </row>
    <row r="228" spans="1:20">
      <c r="A228" s="10" t="str">
        <f t="shared" si="4"/>
        <v>MARV1_09_8B_718</v>
      </c>
      <c r="B228" s="8" t="s">
        <v>1049</v>
      </c>
      <c r="C228" s="8">
        <v>718</v>
      </c>
      <c r="D228" s="8">
        <v>1</v>
      </c>
      <c r="E228" s="8">
        <v>5</v>
      </c>
      <c r="F228" s="8">
        <v>89</v>
      </c>
      <c r="H228" s="8">
        <v>2</v>
      </c>
      <c r="I228" s="8">
        <v>5</v>
      </c>
      <c r="J228" s="8" t="s">
        <v>1010</v>
      </c>
      <c r="K228" s="8">
        <v>95</v>
      </c>
      <c r="R228" s="8">
        <v>0</v>
      </c>
      <c r="S228" s="18">
        <v>-99</v>
      </c>
      <c r="T228" s="18">
        <v>-99</v>
      </c>
    </row>
    <row r="229" spans="1:20">
      <c r="A229" s="10" t="str">
        <f t="shared" si="4"/>
        <v>MARV1_09_8B_717</v>
      </c>
      <c r="B229" s="8" t="s">
        <v>1049</v>
      </c>
      <c r="C229" s="8">
        <v>717</v>
      </c>
      <c r="D229" s="8">
        <v>1</v>
      </c>
      <c r="E229" s="8">
        <v>2</v>
      </c>
      <c r="F229" s="8">
        <v>134</v>
      </c>
      <c r="G229" s="9">
        <v>11.838003049999999</v>
      </c>
      <c r="H229" s="8">
        <v>1</v>
      </c>
      <c r="I229" s="8">
        <v>2</v>
      </c>
      <c r="J229" s="8" t="s">
        <v>994</v>
      </c>
      <c r="K229" s="8">
        <v>137</v>
      </c>
      <c r="P229" s="8" t="s">
        <v>1061</v>
      </c>
      <c r="R229" s="8">
        <v>0</v>
      </c>
      <c r="S229" s="18">
        <v>-99</v>
      </c>
      <c r="T229" s="18">
        <v>-99</v>
      </c>
    </row>
    <row r="230" spans="1:20">
      <c r="A230" s="10" t="str">
        <f t="shared" si="4"/>
        <v>MARV1_09_8B_225</v>
      </c>
      <c r="B230" s="8" t="s">
        <v>1049</v>
      </c>
      <c r="C230" s="8">
        <v>225</v>
      </c>
      <c r="D230" s="8">
        <v>1</v>
      </c>
      <c r="E230" s="8">
        <v>4</v>
      </c>
      <c r="F230" s="8">
        <v>140</v>
      </c>
      <c r="G230" s="9">
        <v>13.85100183</v>
      </c>
      <c r="H230" s="8">
        <v>2</v>
      </c>
      <c r="I230" s="8">
        <v>4</v>
      </c>
      <c r="J230" s="8" t="s">
        <v>991</v>
      </c>
      <c r="K230" s="8">
        <v>146</v>
      </c>
      <c r="R230" s="8">
        <v>0</v>
      </c>
      <c r="S230" s="18">
        <v>-99</v>
      </c>
      <c r="T230" s="18">
        <v>-99</v>
      </c>
    </row>
    <row r="231" spans="1:20">
      <c r="A231" s="10" t="str">
        <f t="shared" si="4"/>
        <v>MARV1_09_8B_222</v>
      </c>
      <c r="B231" s="8" t="s">
        <v>1049</v>
      </c>
      <c r="C231" s="8">
        <v>222</v>
      </c>
      <c r="D231" s="8">
        <v>1</v>
      </c>
      <c r="E231" s="8">
        <v>2</v>
      </c>
      <c r="F231" s="8">
        <v>195</v>
      </c>
      <c r="G231" s="9">
        <v>15.88600793</v>
      </c>
      <c r="H231" s="8">
        <v>1</v>
      </c>
      <c r="I231" s="8">
        <v>2</v>
      </c>
      <c r="J231" s="8">
        <v>11</v>
      </c>
      <c r="K231" s="8">
        <v>205</v>
      </c>
      <c r="P231" s="8" t="s">
        <v>1062</v>
      </c>
      <c r="R231" s="8">
        <v>0</v>
      </c>
      <c r="S231" s="18">
        <v>-99</v>
      </c>
      <c r="T231" s="18">
        <v>-99</v>
      </c>
    </row>
    <row r="232" spans="1:20">
      <c r="A232" s="10" t="str">
        <f t="shared" si="4"/>
        <v>MARV1_09_8B_719</v>
      </c>
      <c r="B232" s="8" t="s">
        <v>1049</v>
      </c>
      <c r="C232" s="8">
        <v>719</v>
      </c>
      <c r="D232" s="8">
        <v>1</v>
      </c>
      <c r="E232" s="8">
        <v>2</v>
      </c>
      <c r="F232" s="8">
        <v>109</v>
      </c>
      <c r="G232" s="9">
        <v>12.52001038</v>
      </c>
      <c r="H232" s="8">
        <v>2</v>
      </c>
      <c r="I232" s="8">
        <v>2</v>
      </c>
      <c r="J232" s="8">
        <v>11</v>
      </c>
      <c r="K232" s="8">
        <v>114</v>
      </c>
      <c r="L232" s="9">
        <v>9.5</v>
      </c>
      <c r="M232" s="9">
        <v>2.5</v>
      </c>
      <c r="P232" s="8" t="s">
        <v>1059</v>
      </c>
      <c r="R232" s="8">
        <v>0</v>
      </c>
      <c r="S232" s="18">
        <v>-99</v>
      </c>
      <c r="T232" s="18">
        <v>-99</v>
      </c>
    </row>
    <row r="233" spans="1:20">
      <c r="A233" s="10" t="str">
        <f t="shared" si="4"/>
        <v>MARV1_09_8B_224</v>
      </c>
      <c r="B233" s="8" t="s">
        <v>1049</v>
      </c>
      <c r="C233" s="8">
        <v>224</v>
      </c>
      <c r="D233" s="8">
        <v>1</v>
      </c>
      <c r="E233" s="8">
        <v>2</v>
      </c>
      <c r="F233" s="8">
        <v>148</v>
      </c>
      <c r="G233" s="9">
        <v>15.037004270000001</v>
      </c>
      <c r="H233" s="8">
        <v>1</v>
      </c>
      <c r="I233" s="8">
        <v>2</v>
      </c>
      <c r="J233" s="8">
        <v>11</v>
      </c>
      <c r="K233" s="8">
        <v>161</v>
      </c>
      <c r="P233" s="8" t="s">
        <v>1059</v>
      </c>
      <c r="R233" s="8">
        <v>0</v>
      </c>
      <c r="S233" s="18">
        <v>-99</v>
      </c>
      <c r="T233" s="18">
        <v>-99</v>
      </c>
    </row>
    <row r="234" spans="1:20">
      <c r="A234" s="10" t="str">
        <f t="shared" si="4"/>
        <v>MARV1_09_8B_223</v>
      </c>
      <c r="B234" s="8" t="s">
        <v>1049</v>
      </c>
      <c r="C234" s="8">
        <v>223</v>
      </c>
      <c r="D234" s="8">
        <v>1</v>
      </c>
      <c r="E234" s="8">
        <v>2</v>
      </c>
      <c r="F234" s="8">
        <v>140</v>
      </c>
      <c r="G234" s="9">
        <v>10.061005489999999</v>
      </c>
      <c r="H234" s="8">
        <v>2</v>
      </c>
      <c r="I234" s="8">
        <v>2</v>
      </c>
      <c r="J234" s="8" t="s">
        <v>991</v>
      </c>
      <c r="K234" s="8">
        <v>146</v>
      </c>
      <c r="P234" s="8" t="s">
        <v>1059</v>
      </c>
      <c r="R234" s="8">
        <v>0</v>
      </c>
      <c r="S234" s="18">
        <v>-99</v>
      </c>
      <c r="T234" s="18">
        <v>-99</v>
      </c>
    </row>
    <row r="235" spans="1:20">
      <c r="A235" s="10" t="str">
        <f t="shared" si="4"/>
        <v>MARV1_09_8B_226</v>
      </c>
      <c r="B235" s="8" t="s">
        <v>1049</v>
      </c>
      <c r="C235" s="8">
        <v>226</v>
      </c>
      <c r="D235" s="8">
        <v>1</v>
      </c>
      <c r="E235" s="8">
        <v>2</v>
      </c>
      <c r="F235" s="8">
        <v>181</v>
      </c>
      <c r="G235" s="9">
        <v>17.035000610000001</v>
      </c>
      <c r="H235" s="8">
        <v>1</v>
      </c>
      <c r="I235" s="8">
        <v>2</v>
      </c>
      <c r="J235" s="8" t="s">
        <v>994</v>
      </c>
      <c r="K235" s="8">
        <v>191</v>
      </c>
      <c r="P235" s="8" t="s">
        <v>1059</v>
      </c>
      <c r="R235" s="8">
        <v>0</v>
      </c>
      <c r="S235" s="18">
        <v>-99</v>
      </c>
      <c r="T235" s="18">
        <v>-99</v>
      </c>
    </row>
    <row r="236" spans="1:20">
      <c r="A236" s="10" t="str">
        <f t="shared" si="4"/>
        <v>MARV1_09_8B_758</v>
      </c>
      <c r="B236" s="8" t="s">
        <v>1049</v>
      </c>
      <c r="C236" s="8">
        <v>758</v>
      </c>
      <c r="D236" s="8">
        <v>1</v>
      </c>
      <c r="E236" s="8">
        <v>2</v>
      </c>
      <c r="F236" s="8">
        <v>136</v>
      </c>
      <c r="H236" s="8">
        <v>2</v>
      </c>
      <c r="I236" s="8">
        <v>2</v>
      </c>
      <c r="J236" s="8" t="s">
        <v>994</v>
      </c>
      <c r="K236" s="8">
        <v>139</v>
      </c>
      <c r="P236" s="8" t="s">
        <v>1059</v>
      </c>
      <c r="R236" s="8">
        <v>0</v>
      </c>
      <c r="S236" s="18">
        <v>-99</v>
      </c>
      <c r="T236" s="18">
        <v>-99</v>
      </c>
    </row>
    <row r="237" spans="1:20">
      <c r="A237" s="10" t="str">
        <f t="shared" si="4"/>
        <v>MARV1_09_8B_720</v>
      </c>
      <c r="B237" s="8" t="s">
        <v>1049</v>
      </c>
      <c r="C237" s="8">
        <v>720</v>
      </c>
      <c r="D237" s="8">
        <v>1</v>
      </c>
      <c r="E237" s="8">
        <v>2</v>
      </c>
      <c r="F237" s="8">
        <v>103</v>
      </c>
      <c r="G237" s="9">
        <v>9.8570097659999991</v>
      </c>
      <c r="H237" s="8">
        <v>2</v>
      </c>
      <c r="I237" s="8">
        <v>2</v>
      </c>
      <c r="J237" s="8">
        <v>11</v>
      </c>
      <c r="K237" s="8">
        <v>111</v>
      </c>
      <c r="P237" s="8" t="s">
        <v>1059</v>
      </c>
      <c r="R237" s="8">
        <v>0</v>
      </c>
      <c r="S237" s="18">
        <v>-99</v>
      </c>
      <c r="T237" s="18">
        <v>-99</v>
      </c>
    </row>
    <row r="238" spans="1:20">
      <c r="A238" s="10" t="str">
        <f t="shared" si="4"/>
        <v>MARV1_09_8B_227</v>
      </c>
      <c r="B238" s="8" t="s">
        <v>1049</v>
      </c>
      <c r="C238" s="8">
        <v>227</v>
      </c>
      <c r="D238" s="8">
        <v>1</v>
      </c>
      <c r="E238" s="8">
        <v>2</v>
      </c>
      <c r="F238" s="8">
        <v>177</v>
      </c>
      <c r="G238" s="9">
        <v>16.41300549</v>
      </c>
      <c r="H238" s="8">
        <v>1</v>
      </c>
      <c r="I238" s="8">
        <v>2</v>
      </c>
      <c r="J238" s="8" t="s">
        <v>994</v>
      </c>
      <c r="K238" s="8">
        <v>193</v>
      </c>
      <c r="P238" s="8" t="s">
        <v>1059</v>
      </c>
      <c r="R238" s="8">
        <v>0</v>
      </c>
      <c r="S238" s="18">
        <v>-99</v>
      </c>
      <c r="T238" s="18">
        <v>-99</v>
      </c>
    </row>
    <row r="239" spans="1:20">
      <c r="A239" s="10" t="str">
        <f t="shared" si="4"/>
        <v>MARV1_09_8B_266</v>
      </c>
      <c r="B239" s="8" t="s">
        <v>1049</v>
      </c>
      <c r="C239" s="8">
        <v>266</v>
      </c>
      <c r="D239" s="8">
        <v>1</v>
      </c>
      <c r="E239" s="8">
        <v>2</v>
      </c>
      <c r="F239" s="8">
        <v>202</v>
      </c>
      <c r="G239" s="9">
        <v>17.0350061</v>
      </c>
      <c r="H239" s="8">
        <v>1</v>
      </c>
      <c r="I239" s="8">
        <v>2</v>
      </c>
      <c r="J239" s="8">
        <v>11</v>
      </c>
      <c r="K239" s="8">
        <v>207</v>
      </c>
      <c r="P239" s="8" t="s">
        <v>1063</v>
      </c>
      <c r="R239" s="8">
        <v>0</v>
      </c>
      <c r="S239" s="18">
        <v>-99</v>
      </c>
      <c r="T239" s="18">
        <v>-99</v>
      </c>
    </row>
    <row r="240" spans="1:20">
      <c r="A240" s="10" t="str">
        <f t="shared" si="4"/>
        <v>MARV1_09_8B_229</v>
      </c>
      <c r="B240" s="8" t="s">
        <v>1049</v>
      </c>
      <c r="C240" s="8">
        <v>229</v>
      </c>
      <c r="D240" s="8">
        <v>1</v>
      </c>
      <c r="E240" s="8">
        <v>2</v>
      </c>
      <c r="F240" s="8">
        <v>207</v>
      </c>
      <c r="G240" s="9">
        <v>14.84000488</v>
      </c>
      <c r="H240" s="8">
        <v>1</v>
      </c>
      <c r="I240" s="8">
        <v>2</v>
      </c>
      <c r="J240" s="8" t="s">
        <v>994</v>
      </c>
      <c r="K240" s="8">
        <v>208</v>
      </c>
      <c r="P240" s="8" t="s">
        <v>1059</v>
      </c>
      <c r="R240" s="8">
        <v>0</v>
      </c>
      <c r="S240" s="18">
        <v>-99</v>
      </c>
      <c r="T240" s="18">
        <v>-99</v>
      </c>
    </row>
    <row r="241" spans="1:20">
      <c r="A241" s="10" t="str">
        <f t="shared" si="4"/>
        <v>MARV1_09_8B_228</v>
      </c>
      <c r="B241" s="8" t="s">
        <v>1049</v>
      </c>
      <c r="C241" s="8">
        <v>228</v>
      </c>
      <c r="D241" s="8">
        <v>1</v>
      </c>
      <c r="E241" s="8">
        <v>2</v>
      </c>
      <c r="F241" s="8">
        <v>191</v>
      </c>
      <c r="G241" s="9">
        <v>17.823006710000001</v>
      </c>
      <c r="H241" s="8">
        <v>1</v>
      </c>
      <c r="I241" s="8">
        <v>2</v>
      </c>
      <c r="J241" s="8" t="s">
        <v>1012</v>
      </c>
      <c r="K241" s="8">
        <v>200</v>
      </c>
      <c r="L241" s="9">
        <v>19</v>
      </c>
      <c r="M241" s="9">
        <v>8</v>
      </c>
      <c r="P241" s="8" t="s">
        <v>1059</v>
      </c>
      <c r="R241" s="8">
        <v>0</v>
      </c>
      <c r="S241" s="18">
        <v>-99</v>
      </c>
      <c r="T241" s="18">
        <v>-99</v>
      </c>
    </row>
    <row r="242" spans="1:20">
      <c r="A242" s="10" t="str">
        <f t="shared" si="4"/>
        <v>MARV1_09_8B_721</v>
      </c>
      <c r="B242" s="8" t="s">
        <v>1049</v>
      </c>
      <c r="C242" s="8">
        <v>721</v>
      </c>
      <c r="D242" s="8">
        <v>1</v>
      </c>
      <c r="E242" s="8">
        <v>2</v>
      </c>
      <c r="F242" s="8">
        <v>76</v>
      </c>
      <c r="H242" s="8">
        <v>2</v>
      </c>
      <c r="I242" s="8">
        <v>2</v>
      </c>
      <c r="J242" s="8">
        <v>11</v>
      </c>
      <c r="K242" s="8">
        <v>80</v>
      </c>
      <c r="P242" s="8" t="s">
        <v>1059</v>
      </c>
      <c r="R242" s="8">
        <v>0</v>
      </c>
      <c r="S242" s="18">
        <v>-99</v>
      </c>
      <c r="T242" s="18">
        <v>-99</v>
      </c>
    </row>
    <row r="243" spans="1:20">
      <c r="A243" s="10" t="str">
        <f t="shared" si="4"/>
        <v>MARV1_09_8B_231</v>
      </c>
      <c r="B243" s="8" t="s">
        <v>1049</v>
      </c>
      <c r="C243" s="8">
        <v>231</v>
      </c>
      <c r="D243" s="8">
        <v>1</v>
      </c>
      <c r="E243" s="8">
        <v>2</v>
      </c>
      <c r="F243" s="8">
        <v>162</v>
      </c>
      <c r="G243" s="9">
        <v>13.34600854</v>
      </c>
      <c r="H243" s="8">
        <v>1</v>
      </c>
      <c r="I243" s="8">
        <v>2</v>
      </c>
      <c r="J243" s="8" t="s">
        <v>994</v>
      </c>
      <c r="K243" s="8">
        <v>170</v>
      </c>
      <c r="P243" s="8" t="s">
        <v>1059</v>
      </c>
      <c r="R243" s="8">
        <v>0</v>
      </c>
      <c r="S243" s="18">
        <v>-99</v>
      </c>
      <c r="T243" s="18">
        <v>-99</v>
      </c>
    </row>
    <row r="244" spans="1:20">
      <c r="A244" s="10" t="str">
        <f t="shared" si="4"/>
        <v>MARV1_09_8B_722</v>
      </c>
      <c r="B244" s="8" t="s">
        <v>1049</v>
      </c>
      <c r="C244" s="8">
        <v>722</v>
      </c>
      <c r="D244" s="8">
        <v>1</v>
      </c>
      <c r="E244" s="8">
        <v>2</v>
      </c>
      <c r="F244" s="8">
        <v>54</v>
      </c>
      <c r="H244" s="8">
        <v>2</v>
      </c>
      <c r="I244" s="8">
        <v>2</v>
      </c>
      <c r="J244" s="8">
        <v>11</v>
      </c>
      <c r="K244" s="8">
        <v>52</v>
      </c>
      <c r="L244" s="9">
        <v>6</v>
      </c>
      <c r="M244" s="9">
        <v>3</v>
      </c>
      <c r="P244" s="8" t="s">
        <v>1059</v>
      </c>
      <c r="R244" s="8">
        <v>0</v>
      </c>
      <c r="S244" s="18">
        <v>-99</v>
      </c>
      <c r="T244" s="18">
        <v>-99</v>
      </c>
    </row>
    <row r="245" spans="1:20">
      <c r="A245" s="10" t="str">
        <f t="shared" si="4"/>
        <v>MARV1_09_8B_759</v>
      </c>
      <c r="B245" s="8" t="s">
        <v>1049</v>
      </c>
      <c r="C245" s="8">
        <v>759</v>
      </c>
      <c r="D245" s="8">
        <v>1</v>
      </c>
      <c r="E245" s="8">
        <v>2</v>
      </c>
      <c r="F245" s="8">
        <v>145</v>
      </c>
      <c r="G245" s="9">
        <v>15.138010380000001</v>
      </c>
      <c r="H245" s="8">
        <v>1</v>
      </c>
      <c r="I245" s="8">
        <v>2</v>
      </c>
      <c r="J245" s="8">
        <v>11</v>
      </c>
      <c r="K245" s="8">
        <v>147</v>
      </c>
      <c r="P245" s="8" t="s">
        <v>1063</v>
      </c>
      <c r="R245" s="8">
        <v>0</v>
      </c>
      <c r="S245" s="18">
        <v>-99</v>
      </c>
      <c r="T245" s="18">
        <v>-99</v>
      </c>
    </row>
    <row r="246" spans="1:20">
      <c r="A246" s="10" t="str">
        <f t="shared" si="4"/>
        <v>MARV1_09_8B_230</v>
      </c>
      <c r="B246" s="8" t="s">
        <v>1049</v>
      </c>
      <c r="C246" s="8">
        <v>230</v>
      </c>
      <c r="D246" s="8">
        <v>1</v>
      </c>
      <c r="E246" s="8">
        <v>2</v>
      </c>
      <c r="F246" s="8">
        <v>206</v>
      </c>
      <c r="G246" s="9">
        <v>17.085997559999999</v>
      </c>
      <c r="H246" s="8">
        <v>1</v>
      </c>
      <c r="I246" s="8">
        <v>2</v>
      </c>
      <c r="J246" s="8" t="s">
        <v>994</v>
      </c>
      <c r="K246" s="8">
        <v>215</v>
      </c>
      <c r="P246" s="8" t="s">
        <v>1061</v>
      </c>
      <c r="R246" s="8">
        <v>0</v>
      </c>
      <c r="S246" s="18">
        <v>-99</v>
      </c>
      <c r="T246" s="18">
        <v>-99</v>
      </c>
    </row>
    <row r="247" spans="1:20">
      <c r="A247" s="10" t="str">
        <f t="shared" si="4"/>
        <v>MARV1_09_8B_760</v>
      </c>
      <c r="B247" s="8" t="s">
        <v>1049</v>
      </c>
      <c r="C247" s="8">
        <v>760</v>
      </c>
      <c r="D247" s="8">
        <v>1</v>
      </c>
      <c r="E247" s="8">
        <v>2</v>
      </c>
      <c r="F247" s="8">
        <v>83</v>
      </c>
      <c r="H247" s="8">
        <v>2</v>
      </c>
      <c r="I247" s="8">
        <v>2</v>
      </c>
      <c r="J247" s="8">
        <v>11</v>
      </c>
      <c r="K247" s="8">
        <v>81</v>
      </c>
      <c r="P247" s="8" t="s">
        <v>1061</v>
      </c>
      <c r="R247" s="8">
        <v>0</v>
      </c>
      <c r="S247" s="18">
        <v>-99</v>
      </c>
      <c r="T247" s="18">
        <v>-99</v>
      </c>
    </row>
    <row r="248" spans="1:20">
      <c r="A248" s="10" t="str">
        <f t="shared" si="4"/>
        <v>MARV1_09_8B_271</v>
      </c>
      <c r="B248" s="8" t="s">
        <v>1049</v>
      </c>
      <c r="C248" s="8">
        <v>271</v>
      </c>
      <c r="D248" s="8">
        <v>1</v>
      </c>
      <c r="E248" s="8">
        <v>2</v>
      </c>
      <c r="F248" s="8">
        <v>177</v>
      </c>
      <c r="G248" s="9">
        <v>17.123011600000002</v>
      </c>
      <c r="H248" s="8">
        <v>1</v>
      </c>
      <c r="I248" s="8">
        <v>2</v>
      </c>
      <c r="J248" s="8">
        <v>11</v>
      </c>
      <c r="K248" s="8">
        <v>186</v>
      </c>
      <c r="P248" s="8" t="s">
        <v>1063</v>
      </c>
      <c r="R248" s="8">
        <v>0</v>
      </c>
      <c r="S248" s="18">
        <v>-99</v>
      </c>
      <c r="T248" s="18">
        <v>-99</v>
      </c>
    </row>
    <row r="249" spans="1:20">
      <c r="A249" s="10" t="str">
        <f t="shared" si="4"/>
        <v>MARV1_09_8B_235</v>
      </c>
      <c r="B249" s="8" t="s">
        <v>1049</v>
      </c>
      <c r="C249" s="8">
        <v>235</v>
      </c>
      <c r="D249" s="8">
        <v>1</v>
      </c>
      <c r="E249" s="8">
        <v>2</v>
      </c>
      <c r="F249" s="8">
        <v>124</v>
      </c>
      <c r="G249" s="9">
        <v>10.68100183</v>
      </c>
      <c r="H249" s="8">
        <v>2</v>
      </c>
      <c r="I249" s="8">
        <v>2</v>
      </c>
      <c r="J249" s="8" t="s">
        <v>991</v>
      </c>
      <c r="K249" s="8">
        <v>131</v>
      </c>
      <c r="P249" s="8" t="s">
        <v>1059</v>
      </c>
      <c r="R249" s="8">
        <v>0</v>
      </c>
      <c r="S249" s="18">
        <v>-99</v>
      </c>
      <c r="T249" s="18">
        <v>-99</v>
      </c>
    </row>
    <row r="250" spans="1:20">
      <c r="A250" s="10" t="str">
        <f t="shared" si="4"/>
        <v>MARV1_09_8B_233</v>
      </c>
      <c r="B250" s="8" t="s">
        <v>1049</v>
      </c>
      <c r="C250" s="8">
        <v>233</v>
      </c>
      <c r="D250" s="8">
        <v>1</v>
      </c>
      <c r="E250" s="8">
        <v>2</v>
      </c>
      <c r="F250" s="8">
        <v>269</v>
      </c>
      <c r="G250" s="9">
        <v>19.442009160000001</v>
      </c>
      <c r="H250" s="8">
        <v>1</v>
      </c>
      <c r="I250" s="8">
        <v>2</v>
      </c>
      <c r="J250" s="8">
        <v>11</v>
      </c>
      <c r="K250" s="8">
        <v>288</v>
      </c>
      <c r="L250" s="9">
        <v>19.5</v>
      </c>
      <c r="M250" s="9">
        <v>5</v>
      </c>
      <c r="P250" s="8" t="s">
        <v>1059</v>
      </c>
      <c r="R250" s="8">
        <v>0</v>
      </c>
      <c r="S250" s="18">
        <v>-99</v>
      </c>
      <c r="T250" s="18">
        <v>-99</v>
      </c>
    </row>
    <row r="251" spans="1:20">
      <c r="A251" s="10" t="str">
        <f t="shared" si="4"/>
        <v>MARV1_09_8B_236</v>
      </c>
      <c r="B251" s="8" t="s">
        <v>1049</v>
      </c>
      <c r="C251" s="8">
        <v>236</v>
      </c>
      <c r="D251" s="8">
        <v>1</v>
      </c>
      <c r="E251" s="8">
        <v>2</v>
      </c>
      <c r="F251" s="8">
        <v>182</v>
      </c>
      <c r="G251" s="9">
        <v>14.46901038</v>
      </c>
      <c r="H251" s="8">
        <v>1</v>
      </c>
      <c r="I251" s="8">
        <v>2</v>
      </c>
      <c r="J251" s="8">
        <v>11</v>
      </c>
      <c r="K251" s="8">
        <v>189</v>
      </c>
      <c r="P251" s="8" t="s">
        <v>1059</v>
      </c>
      <c r="R251" s="8">
        <v>0</v>
      </c>
      <c r="S251" s="18">
        <v>-99</v>
      </c>
      <c r="T251" s="18">
        <v>-99</v>
      </c>
    </row>
    <row r="252" spans="1:20">
      <c r="A252" s="10" t="str">
        <f t="shared" si="4"/>
        <v>MARV1_09_8B_275</v>
      </c>
      <c r="B252" s="8" t="s">
        <v>1049</v>
      </c>
      <c r="C252" s="8">
        <v>275</v>
      </c>
      <c r="D252" s="8">
        <v>1</v>
      </c>
      <c r="E252" s="8">
        <v>2</v>
      </c>
      <c r="F252" s="8">
        <v>197</v>
      </c>
      <c r="G252" s="9">
        <v>16.927998169999999</v>
      </c>
      <c r="H252" s="8">
        <v>1</v>
      </c>
      <c r="I252" s="8">
        <v>2</v>
      </c>
      <c r="J252" s="8" t="s">
        <v>994</v>
      </c>
      <c r="K252" s="8">
        <v>210</v>
      </c>
      <c r="P252" s="8" t="s">
        <v>1059</v>
      </c>
      <c r="R252" s="8">
        <v>0</v>
      </c>
      <c r="S252" s="18">
        <v>-99</v>
      </c>
      <c r="T252" s="18">
        <v>-99</v>
      </c>
    </row>
    <row r="253" spans="1:20">
      <c r="A253" s="10" t="str">
        <f t="shared" si="4"/>
        <v>MARV1_09_8B_276</v>
      </c>
      <c r="B253" s="8" t="s">
        <v>1049</v>
      </c>
      <c r="C253" s="8">
        <v>276</v>
      </c>
      <c r="D253" s="8">
        <v>1</v>
      </c>
      <c r="E253" s="8">
        <v>2</v>
      </c>
      <c r="F253" s="8">
        <v>153</v>
      </c>
      <c r="G253" s="9">
        <v>10.160004880000001</v>
      </c>
      <c r="H253" s="8">
        <v>2</v>
      </c>
      <c r="I253" s="8">
        <v>2</v>
      </c>
      <c r="J253" s="8">
        <v>22</v>
      </c>
      <c r="K253" s="8">
        <v>152</v>
      </c>
      <c r="R253" s="8">
        <v>0</v>
      </c>
      <c r="S253" s="18">
        <v>-99</v>
      </c>
      <c r="T253" s="18">
        <v>-99</v>
      </c>
    </row>
    <row r="254" spans="1:20">
      <c r="A254" s="10" t="str">
        <f t="shared" si="4"/>
        <v>MARV1_09_8B_237</v>
      </c>
      <c r="B254" s="8" t="s">
        <v>1049</v>
      </c>
      <c r="C254" s="8">
        <v>237</v>
      </c>
      <c r="D254" s="8">
        <v>1</v>
      </c>
      <c r="E254" s="8">
        <v>2</v>
      </c>
      <c r="F254" s="8">
        <v>200</v>
      </c>
      <c r="G254" s="9">
        <v>15.12200122</v>
      </c>
      <c r="H254" s="8">
        <v>1</v>
      </c>
      <c r="I254" s="8">
        <v>2</v>
      </c>
      <c r="J254" s="8">
        <v>11</v>
      </c>
      <c r="K254" s="8">
        <v>218</v>
      </c>
      <c r="P254" s="8" t="s">
        <v>1059</v>
      </c>
      <c r="R254" s="8">
        <v>0</v>
      </c>
      <c r="S254" s="18">
        <v>-99</v>
      </c>
      <c r="T254" s="18">
        <v>-99</v>
      </c>
    </row>
    <row r="255" spans="1:20">
      <c r="A255" s="10" t="str">
        <f t="shared" si="4"/>
        <v>MARV1_09_8B_281</v>
      </c>
      <c r="B255" s="8" t="s">
        <v>1049</v>
      </c>
      <c r="C255" s="8">
        <v>281</v>
      </c>
      <c r="D255" s="8">
        <v>1</v>
      </c>
      <c r="E255" s="8">
        <v>2</v>
      </c>
      <c r="F255" s="8">
        <v>263</v>
      </c>
      <c r="G255" s="9">
        <v>24.0290116</v>
      </c>
      <c r="H255" s="8">
        <v>1</v>
      </c>
      <c r="I255" s="8">
        <v>2</v>
      </c>
      <c r="J255" s="8" t="s">
        <v>994</v>
      </c>
      <c r="K255" s="8">
        <v>279</v>
      </c>
      <c r="L255" s="9">
        <v>24.5</v>
      </c>
      <c r="M255" s="9">
        <v>10</v>
      </c>
      <c r="P255" s="8" t="s">
        <v>1063</v>
      </c>
      <c r="R255" s="8">
        <v>0</v>
      </c>
      <c r="S255" s="18">
        <v>-99</v>
      </c>
      <c r="T255" s="18">
        <v>-99</v>
      </c>
    </row>
    <row r="256" spans="1:20">
      <c r="A256" s="10" t="str">
        <f t="shared" si="4"/>
        <v>MARV1_09_8B_283</v>
      </c>
      <c r="B256" s="8" t="s">
        <v>1049</v>
      </c>
      <c r="C256" s="8">
        <v>283</v>
      </c>
      <c r="D256" s="8">
        <v>1</v>
      </c>
      <c r="E256" s="8">
        <v>2</v>
      </c>
      <c r="F256" s="8">
        <v>192</v>
      </c>
      <c r="G256" s="9">
        <v>15.122006710000001</v>
      </c>
      <c r="H256" s="8">
        <v>1</v>
      </c>
      <c r="I256" s="8">
        <v>2</v>
      </c>
      <c r="J256" s="8">
        <v>11</v>
      </c>
      <c r="K256" s="8">
        <v>200</v>
      </c>
      <c r="P256" s="8" t="s">
        <v>1059</v>
      </c>
      <c r="R256" s="8">
        <v>0</v>
      </c>
      <c r="S256" s="18">
        <v>-99</v>
      </c>
      <c r="T256" s="18">
        <v>-99</v>
      </c>
    </row>
    <row r="257" spans="1:20">
      <c r="A257" s="10" t="str">
        <f t="shared" si="4"/>
        <v>MARV1_09_8B_280</v>
      </c>
      <c r="B257" s="8" t="s">
        <v>1049</v>
      </c>
      <c r="C257" s="8">
        <v>280</v>
      </c>
      <c r="D257" s="8">
        <v>1</v>
      </c>
      <c r="E257" s="8">
        <v>2</v>
      </c>
      <c r="F257" s="8">
        <v>234</v>
      </c>
      <c r="G257" s="9">
        <v>20.44000793</v>
      </c>
      <c r="H257" s="8">
        <v>1</v>
      </c>
      <c r="I257" s="8">
        <v>2</v>
      </c>
      <c r="J257" s="8" t="s">
        <v>994</v>
      </c>
      <c r="K257" s="8">
        <v>226</v>
      </c>
      <c r="P257" s="8" t="s">
        <v>1061</v>
      </c>
      <c r="R257" s="8">
        <v>0</v>
      </c>
      <c r="S257" s="18">
        <v>-99</v>
      </c>
      <c r="T257" s="18">
        <v>-99</v>
      </c>
    </row>
    <row r="258" spans="1:20">
      <c r="A258" s="10" t="str">
        <f t="shared" si="4"/>
        <v>MARV1_09_8B_284</v>
      </c>
      <c r="B258" s="8" t="s">
        <v>1049</v>
      </c>
      <c r="C258" s="8">
        <v>284</v>
      </c>
      <c r="D258" s="8">
        <v>1</v>
      </c>
      <c r="E258" s="8">
        <v>2</v>
      </c>
      <c r="F258" s="8">
        <v>139</v>
      </c>
      <c r="G258" s="9">
        <v>10.67100183</v>
      </c>
      <c r="H258" s="8">
        <v>2</v>
      </c>
      <c r="I258" s="8">
        <v>2</v>
      </c>
      <c r="J258" s="8" t="s">
        <v>991</v>
      </c>
      <c r="K258" s="8">
        <v>139</v>
      </c>
      <c r="P258" s="8" t="s">
        <v>1059</v>
      </c>
      <c r="R258" s="8">
        <v>0</v>
      </c>
      <c r="S258" s="18">
        <v>-99</v>
      </c>
      <c r="T258" s="18">
        <v>-99</v>
      </c>
    </row>
    <row r="259" spans="1:20">
      <c r="A259" s="10" t="str">
        <f t="shared" ref="A259:A322" si="5">CONCATENATE("MARV1_09_8",B259,"_",C259)</f>
        <v>MARV1_09_8B_774</v>
      </c>
      <c r="B259" s="8" t="s">
        <v>1049</v>
      </c>
      <c r="C259" s="8">
        <v>774</v>
      </c>
      <c r="D259" s="8">
        <v>1</v>
      </c>
      <c r="E259" s="8">
        <v>2</v>
      </c>
      <c r="F259" s="8">
        <v>51</v>
      </c>
      <c r="H259" s="8">
        <v>2</v>
      </c>
      <c r="I259" s="8">
        <v>2</v>
      </c>
      <c r="J259" s="8" t="s">
        <v>994</v>
      </c>
      <c r="K259" s="8">
        <v>54</v>
      </c>
      <c r="P259" s="8" t="s">
        <v>1059</v>
      </c>
      <c r="R259" s="8">
        <v>0</v>
      </c>
      <c r="S259" s="18">
        <v>-99</v>
      </c>
      <c r="T259" s="18">
        <v>-99</v>
      </c>
    </row>
    <row r="260" spans="1:20">
      <c r="A260" s="10" t="str">
        <f t="shared" si="5"/>
        <v>MARV1_09_8B_703</v>
      </c>
      <c r="B260" s="8" t="s">
        <v>1049</v>
      </c>
      <c r="C260" s="8">
        <v>703</v>
      </c>
      <c r="D260" s="8">
        <v>2</v>
      </c>
      <c r="E260" s="8">
        <v>2</v>
      </c>
      <c r="F260" s="8">
        <v>110</v>
      </c>
      <c r="G260" s="9">
        <v>12.808998170000001</v>
      </c>
      <c r="H260" s="8">
        <v>2</v>
      </c>
      <c r="I260" s="8">
        <v>2</v>
      </c>
      <c r="J260" s="8">
        <v>23</v>
      </c>
      <c r="K260" s="8">
        <v>110</v>
      </c>
      <c r="R260" s="8">
        <v>0</v>
      </c>
      <c r="S260" s="18">
        <v>-99</v>
      </c>
      <c r="T260" s="18">
        <v>-99</v>
      </c>
    </row>
    <row r="261" spans="1:20">
      <c r="A261" s="10" t="str">
        <f t="shared" si="5"/>
        <v>MARV1_09_8B_205</v>
      </c>
      <c r="B261" s="8" t="s">
        <v>1049</v>
      </c>
      <c r="C261" s="8">
        <v>205</v>
      </c>
      <c r="D261" s="8">
        <v>2</v>
      </c>
      <c r="E261" s="8">
        <v>2</v>
      </c>
      <c r="F261" s="8">
        <v>237</v>
      </c>
      <c r="G261" s="9">
        <v>17.838009159999999</v>
      </c>
      <c r="H261" s="8">
        <v>1</v>
      </c>
      <c r="I261" s="8">
        <v>2</v>
      </c>
      <c r="J261" s="8">
        <v>11</v>
      </c>
      <c r="K261" s="8">
        <v>229</v>
      </c>
      <c r="L261" s="9">
        <v>19</v>
      </c>
      <c r="M261" s="9">
        <v>4.5</v>
      </c>
      <c r="P261" s="8" t="s">
        <v>1061</v>
      </c>
      <c r="R261" s="8">
        <v>0</v>
      </c>
      <c r="S261" s="18">
        <v>-99</v>
      </c>
      <c r="T261" s="18">
        <v>-99</v>
      </c>
    </row>
    <row r="262" spans="1:20">
      <c r="A262" s="10" t="str">
        <f t="shared" si="5"/>
        <v>MARV1_09_8B_752</v>
      </c>
      <c r="B262" s="8" t="s">
        <v>1049</v>
      </c>
      <c r="C262" s="8">
        <v>752</v>
      </c>
      <c r="D262" s="8">
        <v>2</v>
      </c>
      <c r="E262" s="8">
        <v>5</v>
      </c>
      <c r="F262" s="8">
        <v>72</v>
      </c>
      <c r="H262" s="8">
        <v>2</v>
      </c>
      <c r="I262" s="8">
        <v>5</v>
      </c>
      <c r="J262" s="8">
        <v>21</v>
      </c>
      <c r="K262" s="8">
        <v>62</v>
      </c>
      <c r="R262" s="8">
        <v>0</v>
      </c>
      <c r="S262" s="18">
        <v>-99</v>
      </c>
      <c r="T262" s="18">
        <v>-99</v>
      </c>
    </row>
    <row r="263" spans="1:20">
      <c r="A263" s="10" t="str">
        <f t="shared" si="5"/>
        <v>MARV1_09_8B_204</v>
      </c>
      <c r="B263" s="8" t="s">
        <v>1049</v>
      </c>
      <c r="C263" s="8">
        <v>204</v>
      </c>
      <c r="D263" s="8">
        <v>2</v>
      </c>
      <c r="E263" s="8">
        <v>2</v>
      </c>
      <c r="F263" s="8">
        <v>170</v>
      </c>
      <c r="H263" s="8">
        <v>2</v>
      </c>
      <c r="I263" s="8">
        <v>2</v>
      </c>
      <c r="J263" s="8">
        <v>22</v>
      </c>
      <c r="K263" s="8">
        <v>155</v>
      </c>
      <c r="R263" s="8">
        <v>0</v>
      </c>
      <c r="S263" s="18">
        <v>-99</v>
      </c>
      <c r="T263" s="18">
        <v>-99</v>
      </c>
    </row>
    <row r="264" spans="1:20">
      <c r="A264" s="10" t="str">
        <f t="shared" si="5"/>
        <v>MARV1_09_8B_203</v>
      </c>
      <c r="B264" s="8" t="s">
        <v>1049</v>
      </c>
      <c r="C264" s="8">
        <v>203</v>
      </c>
      <c r="D264" s="8">
        <v>2</v>
      </c>
      <c r="E264" s="8">
        <v>2</v>
      </c>
      <c r="F264" s="8">
        <v>203</v>
      </c>
      <c r="G264" s="9">
        <v>13.288007929999999</v>
      </c>
      <c r="H264" s="8">
        <v>1</v>
      </c>
      <c r="I264" s="8">
        <v>2</v>
      </c>
      <c r="J264" s="8" t="s">
        <v>991</v>
      </c>
      <c r="K264" s="8">
        <v>204</v>
      </c>
      <c r="P264" s="8" t="s">
        <v>1059</v>
      </c>
      <c r="R264" s="8">
        <v>0</v>
      </c>
      <c r="S264" s="18">
        <v>-99</v>
      </c>
      <c r="T264" s="18">
        <v>-99</v>
      </c>
    </row>
    <row r="265" spans="1:20">
      <c r="A265" s="10" t="str">
        <f t="shared" si="5"/>
        <v>MARV1_09_8B_206</v>
      </c>
      <c r="B265" s="8" t="s">
        <v>1049</v>
      </c>
      <c r="C265" s="8">
        <v>206</v>
      </c>
      <c r="D265" s="8">
        <v>2</v>
      </c>
      <c r="E265" s="8">
        <v>2</v>
      </c>
      <c r="F265" s="8">
        <v>121</v>
      </c>
      <c r="G265" s="9">
        <v>11.811999999999999</v>
      </c>
      <c r="H265" s="8">
        <v>2</v>
      </c>
      <c r="I265" s="8">
        <v>2</v>
      </c>
      <c r="J265" s="8">
        <v>11</v>
      </c>
      <c r="K265" s="8">
        <v>124</v>
      </c>
      <c r="P265" s="8" t="s">
        <v>1059</v>
      </c>
      <c r="R265" s="8">
        <v>0</v>
      </c>
      <c r="S265" s="18">
        <v>-99</v>
      </c>
      <c r="T265" s="18">
        <v>-99</v>
      </c>
    </row>
    <row r="266" spans="1:20">
      <c r="A266" s="10" t="str">
        <f t="shared" si="5"/>
        <v>MARV1_09_8B_209</v>
      </c>
      <c r="B266" s="8" t="s">
        <v>1049</v>
      </c>
      <c r="C266" s="8">
        <v>209</v>
      </c>
      <c r="D266" s="8">
        <v>2</v>
      </c>
      <c r="E266" s="8">
        <v>2</v>
      </c>
      <c r="F266" s="8">
        <v>241</v>
      </c>
      <c r="G266" s="9">
        <v>18.470011599999999</v>
      </c>
      <c r="H266" s="8">
        <v>1</v>
      </c>
      <c r="I266" s="8">
        <v>2</v>
      </c>
      <c r="J266" s="8">
        <v>11</v>
      </c>
      <c r="K266" s="8">
        <v>258</v>
      </c>
      <c r="P266" s="8" t="s">
        <v>1059</v>
      </c>
      <c r="R266" s="8">
        <v>0</v>
      </c>
      <c r="S266" s="18">
        <v>-99</v>
      </c>
      <c r="T266" s="18">
        <v>-99</v>
      </c>
    </row>
    <row r="267" spans="1:20">
      <c r="A267" s="10" t="str">
        <f t="shared" si="5"/>
        <v>MARV1_09_8B_207</v>
      </c>
      <c r="B267" s="8" t="s">
        <v>1049</v>
      </c>
      <c r="C267" s="8">
        <v>207</v>
      </c>
      <c r="D267" s="8">
        <v>2</v>
      </c>
      <c r="E267" s="8">
        <v>2</v>
      </c>
      <c r="F267" s="8">
        <v>230</v>
      </c>
      <c r="G267" s="9">
        <v>18.04800427</v>
      </c>
      <c r="H267" s="8">
        <v>1</v>
      </c>
      <c r="I267" s="8">
        <v>2</v>
      </c>
      <c r="J267" s="8">
        <v>11</v>
      </c>
      <c r="K267" s="8">
        <v>244</v>
      </c>
      <c r="P267" s="8" t="s">
        <v>1059</v>
      </c>
      <c r="R267" s="8">
        <v>0</v>
      </c>
      <c r="S267" s="18">
        <v>-99</v>
      </c>
      <c r="T267" s="18">
        <v>-99</v>
      </c>
    </row>
    <row r="268" spans="1:20">
      <c r="A268" s="10" t="str">
        <f t="shared" si="5"/>
        <v>MARV1_09_8B_248</v>
      </c>
      <c r="B268" s="8" t="s">
        <v>1049</v>
      </c>
      <c r="C268" s="8">
        <v>248</v>
      </c>
      <c r="D268" s="8">
        <v>2</v>
      </c>
      <c r="E268" s="8">
        <v>2</v>
      </c>
      <c r="F268" s="8">
        <v>263</v>
      </c>
      <c r="G268" s="9">
        <v>19.831007320000001</v>
      </c>
      <c r="H268" s="8">
        <v>1</v>
      </c>
      <c r="I268" s="8">
        <v>2</v>
      </c>
      <c r="J268" s="8">
        <v>11</v>
      </c>
      <c r="K268" s="8">
        <v>282</v>
      </c>
      <c r="P268" s="8" t="s">
        <v>1063</v>
      </c>
      <c r="R268" s="8">
        <v>0</v>
      </c>
      <c r="S268" s="18">
        <v>-99</v>
      </c>
      <c r="T268" s="18">
        <v>-99</v>
      </c>
    </row>
    <row r="269" spans="1:20">
      <c r="A269" s="10" t="str">
        <f t="shared" si="5"/>
        <v>MARV1_09_8B_250</v>
      </c>
      <c r="B269" s="8" t="s">
        <v>1049</v>
      </c>
      <c r="C269" s="8">
        <v>250</v>
      </c>
      <c r="D269" s="8">
        <v>2</v>
      </c>
      <c r="E269" s="8">
        <v>1</v>
      </c>
      <c r="F269" s="8">
        <v>188</v>
      </c>
      <c r="H269" s="8">
        <v>2</v>
      </c>
      <c r="I269" s="8">
        <v>1</v>
      </c>
      <c r="J269" s="8">
        <v>22</v>
      </c>
      <c r="K269" s="8">
        <v>198</v>
      </c>
      <c r="R269" s="8">
        <v>0</v>
      </c>
      <c r="S269" s="18">
        <v>-99</v>
      </c>
      <c r="T269" s="18">
        <v>-99</v>
      </c>
    </row>
    <row r="270" spans="1:20">
      <c r="A270" s="10" t="str">
        <f t="shared" si="5"/>
        <v>MARV1_09_8B_210</v>
      </c>
      <c r="B270" s="8" t="s">
        <v>1049</v>
      </c>
      <c r="C270" s="8">
        <v>210</v>
      </c>
      <c r="D270" s="8">
        <v>2</v>
      </c>
      <c r="E270" s="8">
        <v>2</v>
      </c>
      <c r="F270" s="8">
        <v>152</v>
      </c>
      <c r="G270" s="9">
        <v>13.6900061</v>
      </c>
      <c r="H270" s="8">
        <v>1</v>
      </c>
      <c r="I270" s="8">
        <v>2</v>
      </c>
      <c r="J270" s="8">
        <v>11</v>
      </c>
      <c r="K270" s="8">
        <v>152</v>
      </c>
      <c r="L270" s="9">
        <v>14</v>
      </c>
      <c r="M270" s="9">
        <v>6</v>
      </c>
      <c r="P270" s="8" t="s">
        <v>1059</v>
      </c>
      <c r="R270" s="8">
        <v>0</v>
      </c>
      <c r="S270" s="18">
        <v>-99</v>
      </c>
      <c r="T270" s="18">
        <v>-99</v>
      </c>
    </row>
    <row r="271" spans="1:20">
      <c r="A271" s="10" t="str">
        <f t="shared" si="5"/>
        <v>MARV1_09_8B_212</v>
      </c>
      <c r="B271" s="8" t="s">
        <v>1049</v>
      </c>
      <c r="C271" s="8">
        <v>212</v>
      </c>
      <c r="D271" s="8">
        <v>2</v>
      </c>
      <c r="E271" s="8">
        <v>2</v>
      </c>
      <c r="F271" s="8">
        <v>168</v>
      </c>
      <c r="G271" s="9">
        <v>16.6480061</v>
      </c>
      <c r="H271" s="8">
        <v>1</v>
      </c>
      <c r="I271" s="8">
        <v>2</v>
      </c>
      <c r="J271" s="8" t="s">
        <v>994</v>
      </c>
      <c r="K271" s="8">
        <v>173</v>
      </c>
      <c r="L271" s="9">
        <v>18</v>
      </c>
      <c r="M271" s="9">
        <v>3.5</v>
      </c>
      <c r="P271" s="8" t="s">
        <v>1059</v>
      </c>
      <c r="R271" s="8">
        <v>0</v>
      </c>
      <c r="S271" s="18">
        <v>-99</v>
      </c>
      <c r="T271" s="18">
        <v>-99</v>
      </c>
    </row>
    <row r="272" spans="1:20">
      <c r="A272" s="10" t="str">
        <f t="shared" si="5"/>
        <v>MARV1_09_8B_753</v>
      </c>
      <c r="B272" s="8" t="s">
        <v>1049</v>
      </c>
      <c r="C272" s="8">
        <v>753</v>
      </c>
      <c r="D272" s="8">
        <v>2</v>
      </c>
      <c r="E272" s="8">
        <v>2</v>
      </c>
      <c r="F272" s="8">
        <v>109</v>
      </c>
      <c r="H272" s="8">
        <v>1</v>
      </c>
      <c r="I272" s="8">
        <v>2</v>
      </c>
      <c r="J272" s="8" t="s">
        <v>991</v>
      </c>
      <c r="K272" s="8">
        <v>109</v>
      </c>
      <c r="N272" s="8">
        <v>22</v>
      </c>
      <c r="O272" s="8">
        <v>4</v>
      </c>
      <c r="Q272" s="8" t="s">
        <v>1079</v>
      </c>
      <c r="R272" s="8">
        <v>0</v>
      </c>
      <c r="S272" s="18">
        <v>-99</v>
      </c>
      <c r="T272" s="18">
        <v>-99</v>
      </c>
    </row>
    <row r="273" spans="1:20">
      <c r="A273" s="10" t="str">
        <f t="shared" si="5"/>
        <v>MARV1_09_8B_253</v>
      </c>
      <c r="B273" s="8" t="s">
        <v>1049</v>
      </c>
      <c r="C273" s="8">
        <v>253</v>
      </c>
      <c r="D273" s="8">
        <v>2</v>
      </c>
      <c r="E273" s="8">
        <v>1</v>
      </c>
      <c r="F273" s="8">
        <v>309</v>
      </c>
      <c r="G273" s="9">
        <v>16.061004879999999</v>
      </c>
      <c r="H273" s="8">
        <v>1</v>
      </c>
      <c r="I273" s="8">
        <v>1</v>
      </c>
      <c r="J273" s="8">
        <v>22</v>
      </c>
      <c r="K273" s="8">
        <v>310</v>
      </c>
      <c r="R273" s="8">
        <v>0</v>
      </c>
      <c r="S273" s="18">
        <v>-99</v>
      </c>
      <c r="T273" s="18">
        <v>-99</v>
      </c>
    </row>
    <row r="274" spans="1:20">
      <c r="A274" s="10" t="str">
        <f t="shared" si="5"/>
        <v>MARV1_09_8B_216</v>
      </c>
      <c r="B274" s="8" t="s">
        <v>1049</v>
      </c>
      <c r="C274" s="8">
        <v>216</v>
      </c>
      <c r="D274" s="8">
        <v>2</v>
      </c>
      <c r="E274" s="8">
        <v>2</v>
      </c>
      <c r="F274" s="8">
        <v>72</v>
      </c>
      <c r="G274" s="9">
        <v>9.5740018310000004</v>
      </c>
      <c r="H274" s="8">
        <v>2</v>
      </c>
      <c r="I274" s="8">
        <v>2</v>
      </c>
      <c r="J274" s="8">
        <v>11</v>
      </c>
      <c r="K274" s="8">
        <v>77</v>
      </c>
      <c r="P274" s="8" t="s">
        <v>1059</v>
      </c>
      <c r="R274" s="8">
        <v>0</v>
      </c>
      <c r="S274" s="18">
        <v>-99</v>
      </c>
      <c r="T274" s="18">
        <v>-99</v>
      </c>
    </row>
    <row r="275" spans="1:20">
      <c r="A275" s="10" t="str">
        <f t="shared" si="5"/>
        <v>MARV1_09_8B_254</v>
      </c>
      <c r="B275" s="8" t="s">
        <v>1049</v>
      </c>
      <c r="C275" s="8">
        <v>254</v>
      </c>
      <c r="D275" s="8">
        <v>2</v>
      </c>
      <c r="E275" s="8">
        <v>1</v>
      </c>
      <c r="F275" s="8">
        <v>253</v>
      </c>
      <c r="H275" s="8">
        <v>1</v>
      </c>
      <c r="I275" s="8">
        <v>1</v>
      </c>
      <c r="J275" s="8">
        <v>22</v>
      </c>
      <c r="K275" s="8">
        <v>240</v>
      </c>
      <c r="R275" s="8">
        <v>0</v>
      </c>
      <c r="S275" s="18">
        <v>-99</v>
      </c>
      <c r="T275" s="18">
        <v>-99</v>
      </c>
    </row>
    <row r="276" spans="1:20">
      <c r="A276" s="10" t="str">
        <f t="shared" si="5"/>
        <v>MARV1_09_8B_255</v>
      </c>
      <c r="B276" s="8" t="s">
        <v>1049</v>
      </c>
      <c r="C276" s="8">
        <v>255</v>
      </c>
      <c r="D276" s="8">
        <v>2</v>
      </c>
      <c r="E276" s="8">
        <v>1</v>
      </c>
      <c r="F276" s="8">
        <v>157</v>
      </c>
      <c r="G276" s="9">
        <v>13.53700488</v>
      </c>
      <c r="H276" s="8">
        <v>1</v>
      </c>
      <c r="I276" s="8">
        <v>1</v>
      </c>
      <c r="J276" s="8">
        <v>21</v>
      </c>
      <c r="K276" s="8">
        <v>162</v>
      </c>
      <c r="R276" s="8">
        <v>0</v>
      </c>
      <c r="S276" s="18">
        <v>-99</v>
      </c>
      <c r="T276" s="18">
        <v>-99</v>
      </c>
    </row>
    <row r="277" spans="1:20">
      <c r="A277" s="10" t="str">
        <f t="shared" si="5"/>
        <v>MARV1_09_8B_256</v>
      </c>
      <c r="B277" s="8" t="s">
        <v>1049</v>
      </c>
      <c r="C277" s="8">
        <v>256</v>
      </c>
      <c r="D277" s="8">
        <v>2</v>
      </c>
      <c r="E277" s="8">
        <v>2</v>
      </c>
      <c r="F277" s="8">
        <v>181</v>
      </c>
      <c r="G277" s="9">
        <v>16.45199878</v>
      </c>
      <c r="H277" s="8">
        <v>1</v>
      </c>
      <c r="I277" s="8">
        <v>2</v>
      </c>
      <c r="J277" s="8">
        <v>11</v>
      </c>
      <c r="K277" s="8">
        <v>199</v>
      </c>
      <c r="P277" s="8" t="s">
        <v>1059</v>
      </c>
      <c r="R277" s="8">
        <v>0</v>
      </c>
      <c r="S277" s="18">
        <v>-99</v>
      </c>
      <c r="T277" s="18">
        <v>-99</v>
      </c>
    </row>
    <row r="278" spans="1:20">
      <c r="A278" s="10" t="str">
        <f t="shared" si="5"/>
        <v>MARV1_09_8B_219</v>
      </c>
      <c r="B278" s="8" t="s">
        <v>1049</v>
      </c>
      <c r="C278" s="8">
        <v>219</v>
      </c>
      <c r="D278" s="8">
        <v>2</v>
      </c>
      <c r="E278" s="8">
        <v>2</v>
      </c>
      <c r="F278" s="8">
        <v>106</v>
      </c>
      <c r="G278" s="9">
        <v>10.670003660000001</v>
      </c>
      <c r="H278" s="8">
        <v>2</v>
      </c>
      <c r="I278" s="8">
        <v>2</v>
      </c>
      <c r="J278" s="8">
        <v>11</v>
      </c>
      <c r="K278" s="8">
        <v>114</v>
      </c>
      <c r="P278" s="8" t="s">
        <v>1061</v>
      </c>
      <c r="R278" s="8">
        <v>0</v>
      </c>
      <c r="S278" s="18">
        <v>-99</v>
      </c>
      <c r="T278" s="18">
        <v>-99</v>
      </c>
    </row>
    <row r="279" spans="1:20">
      <c r="A279" s="10" t="str">
        <f t="shared" si="5"/>
        <v>MARV1_09_8B_754</v>
      </c>
      <c r="B279" s="8" t="s">
        <v>1049</v>
      </c>
      <c r="C279" s="8">
        <v>754</v>
      </c>
      <c r="D279" s="8">
        <v>2</v>
      </c>
      <c r="E279" s="8">
        <v>2</v>
      </c>
      <c r="F279" s="8">
        <v>57</v>
      </c>
      <c r="H279" s="8">
        <v>2</v>
      </c>
      <c r="I279" s="8">
        <v>2</v>
      </c>
      <c r="J279" s="8">
        <v>23</v>
      </c>
      <c r="K279" s="8">
        <v>57</v>
      </c>
      <c r="R279" s="8">
        <v>0</v>
      </c>
      <c r="S279" s="18">
        <v>-99</v>
      </c>
      <c r="T279" s="18">
        <v>-99</v>
      </c>
    </row>
    <row r="280" spans="1:20">
      <c r="A280" s="10" t="str">
        <f t="shared" si="5"/>
        <v>MARV1_09_8B_258</v>
      </c>
      <c r="B280" s="8" t="s">
        <v>1049</v>
      </c>
      <c r="C280" s="8">
        <v>258</v>
      </c>
      <c r="D280" s="8">
        <v>2</v>
      </c>
      <c r="E280" s="8">
        <v>2</v>
      </c>
      <c r="F280" s="8">
        <v>200</v>
      </c>
      <c r="G280" s="9">
        <v>14.29701221</v>
      </c>
      <c r="H280" s="8">
        <v>1</v>
      </c>
      <c r="I280" s="8">
        <v>2</v>
      </c>
      <c r="J280" s="8">
        <v>11</v>
      </c>
      <c r="K280" s="8">
        <v>216</v>
      </c>
      <c r="P280" s="8" t="s">
        <v>1059</v>
      </c>
      <c r="R280" s="8">
        <v>0</v>
      </c>
      <c r="S280" s="18">
        <v>-99</v>
      </c>
      <c r="T280" s="18">
        <v>-99</v>
      </c>
    </row>
    <row r="281" spans="1:20">
      <c r="A281" s="10" t="str">
        <f t="shared" si="5"/>
        <v>MARV1_09_8B_221</v>
      </c>
      <c r="B281" s="8" t="s">
        <v>1049</v>
      </c>
      <c r="C281" s="8">
        <v>221</v>
      </c>
      <c r="D281" s="8">
        <v>2</v>
      </c>
      <c r="E281" s="8">
        <v>16</v>
      </c>
      <c r="F281" s="8">
        <v>63</v>
      </c>
      <c r="H281" s="8">
        <v>2</v>
      </c>
      <c r="I281" s="8">
        <v>16</v>
      </c>
      <c r="J281" s="8">
        <v>14</v>
      </c>
      <c r="K281" s="8">
        <v>60</v>
      </c>
      <c r="R281" s="8">
        <v>0</v>
      </c>
      <c r="S281" s="18">
        <v>-99</v>
      </c>
      <c r="T281" s="18">
        <v>-99</v>
      </c>
    </row>
    <row r="282" spans="1:20">
      <c r="A282" s="10" t="str">
        <f t="shared" si="5"/>
        <v>MARV1_09_8B_259</v>
      </c>
      <c r="B282" s="8" t="s">
        <v>1049</v>
      </c>
      <c r="C282" s="8">
        <v>259</v>
      </c>
      <c r="D282" s="8">
        <v>2</v>
      </c>
      <c r="E282" s="8">
        <v>1</v>
      </c>
      <c r="F282" s="8">
        <v>205</v>
      </c>
      <c r="G282" s="9">
        <v>18.73300549</v>
      </c>
      <c r="H282" s="8">
        <v>1</v>
      </c>
      <c r="I282" s="8">
        <v>1</v>
      </c>
      <c r="J282" s="8">
        <v>11</v>
      </c>
      <c r="K282" s="8">
        <v>228</v>
      </c>
      <c r="L282" s="9">
        <v>19</v>
      </c>
      <c r="M282" s="9">
        <v>12</v>
      </c>
      <c r="R282" s="8">
        <v>0</v>
      </c>
      <c r="S282" s="18">
        <v>-99</v>
      </c>
      <c r="T282" s="18">
        <v>-99</v>
      </c>
    </row>
    <row r="283" spans="1:20">
      <c r="A283" s="10" t="str">
        <f t="shared" si="5"/>
        <v>MARV1_09_8B_260</v>
      </c>
      <c r="B283" s="8" t="s">
        <v>1049</v>
      </c>
      <c r="C283" s="8">
        <v>260</v>
      </c>
      <c r="D283" s="8">
        <v>2</v>
      </c>
      <c r="E283" s="8">
        <v>2</v>
      </c>
      <c r="F283" s="8">
        <v>149</v>
      </c>
      <c r="G283" s="9">
        <v>10.242004270000001</v>
      </c>
      <c r="H283" s="8">
        <v>1</v>
      </c>
      <c r="I283" s="8">
        <v>2</v>
      </c>
      <c r="J283" s="8">
        <v>22</v>
      </c>
      <c r="K283" s="8">
        <v>151</v>
      </c>
      <c r="R283" s="8">
        <v>0</v>
      </c>
      <c r="S283" s="18">
        <v>-99</v>
      </c>
      <c r="T283" s="18">
        <v>-99</v>
      </c>
    </row>
    <row r="284" spans="1:20">
      <c r="A284" s="10" t="str">
        <f t="shared" si="5"/>
        <v>MARV1_09_8B_262</v>
      </c>
      <c r="B284" s="8" t="s">
        <v>1049</v>
      </c>
      <c r="C284" s="8">
        <v>262</v>
      </c>
      <c r="D284" s="8">
        <v>2</v>
      </c>
      <c r="E284" s="8">
        <v>2</v>
      </c>
      <c r="F284" s="8">
        <v>227</v>
      </c>
      <c r="G284" s="9">
        <v>20.607997560000001</v>
      </c>
      <c r="H284" s="8">
        <v>1</v>
      </c>
      <c r="I284" s="8">
        <v>2</v>
      </c>
      <c r="J284" s="8">
        <v>11</v>
      </c>
      <c r="K284" s="8">
        <v>244</v>
      </c>
      <c r="L284" s="9">
        <v>20.5</v>
      </c>
      <c r="M284" s="9">
        <v>3</v>
      </c>
      <c r="P284" s="8" t="s">
        <v>1059</v>
      </c>
      <c r="R284" s="8">
        <v>0</v>
      </c>
      <c r="S284" s="18">
        <v>-99</v>
      </c>
      <c r="T284" s="18">
        <v>-99</v>
      </c>
    </row>
    <row r="285" spans="1:20">
      <c r="A285" s="10" t="str">
        <f t="shared" si="5"/>
        <v>MARV1_09_8B_263</v>
      </c>
      <c r="B285" s="8" t="s">
        <v>1049</v>
      </c>
      <c r="C285" s="8">
        <v>263</v>
      </c>
      <c r="D285" s="8">
        <v>2</v>
      </c>
      <c r="E285" s="8">
        <v>2</v>
      </c>
      <c r="F285" s="8">
        <v>228</v>
      </c>
      <c r="G285" s="9">
        <v>19.363010989999999</v>
      </c>
      <c r="H285" s="8">
        <v>1</v>
      </c>
      <c r="I285" s="8">
        <v>2</v>
      </c>
      <c r="J285" s="8" t="s">
        <v>994</v>
      </c>
      <c r="K285" s="8">
        <v>232</v>
      </c>
      <c r="P285" s="8" t="s">
        <v>1062</v>
      </c>
      <c r="R285" s="8">
        <v>0</v>
      </c>
      <c r="S285" s="18">
        <v>-99</v>
      </c>
      <c r="T285" s="18">
        <v>-99</v>
      </c>
    </row>
    <row r="286" spans="1:20">
      <c r="A286" s="10" t="str">
        <f t="shared" si="5"/>
        <v>MARV1_09_8B_261</v>
      </c>
      <c r="B286" s="8" t="s">
        <v>1049</v>
      </c>
      <c r="C286" s="8">
        <v>261</v>
      </c>
      <c r="D286" s="8">
        <v>2</v>
      </c>
      <c r="E286" s="8">
        <v>1</v>
      </c>
      <c r="F286" s="8">
        <v>246</v>
      </c>
      <c r="G286" s="9">
        <v>19.328004880000002</v>
      </c>
      <c r="H286" s="8">
        <v>1</v>
      </c>
      <c r="I286" s="8">
        <v>1</v>
      </c>
      <c r="J286" s="8">
        <v>11</v>
      </c>
      <c r="K286" s="8">
        <v>260</v>
      </c>
      <c r="L286" s="9">
        <v>20</v>
      </c>
      <c r="M286" s="9">
        <v>11</v>
      </c>
      <c r="R286" s="8">
        <v>0</v>
      </c>
      <c r="S286" s="18">
        <v>-99</v>
      </c>
      <c r="T286" s="18">
        <v>-99</v>
      </c>
    </row>
    <row r="287" spans="1:20">
      <c r="A287" s="10" t="str">
        <f t="shared" si="5"/>
        <v>MARV1_09_8B_757</v>
      </c>
      <c r="B287" s="8" t="s">
        <v>1049</v>
      </c>
      <c r="C287" s="8">
        <v>757</v>
      </c>
      <c r="D287" s="8">
        <v>2</v>
      </c>
      <c r="E287" s="8">
        <v>2</v>
      </c>
      <c r="F287" s="8">
        <v>79</v>
      </c>
      <c r="H287" s="8">
        <v>2</v>
      </c>
      <c r="I287" s="8">
        <v>2</v>
      </c>
      <c r="J287" s="8" t="s">
        <v>994</v>
      </c>
      <c r="K287" s="8">
        <v>85</v>
      </c>
      <c r="P287" s="8" t="s">
        <v>1059</v>
      </c>
      <c r="R287" s="8">
        <v>0</v>
      </c>
      <c r="S287" s="18">
        <v>-99</v>
      </c>
      <c r="T287" s="18">
        <v>-99</v>
      </c>
    </row>
    <row r="288" spans="1:20">
      <c r="A288" s="10" t="str">
        <f t="shared" si="5"/>
        <v>MARV1_09_8B_765</v>
      </c>
      <c r="B288" s="8" t="s">
        <v>1049</v>
      </c>
      <c r="C288" s="8">
        <v>765</v>
      </c>
      <c r="D288" s="8">
        <v>2</v>
      </c>
      <c r="E288" s="8">
        <v>1</v>
      </c>
      <c r="F288" s="8">
        <v>165</v>
      </c>
      <c r="H288" s="8">
        <v>2</v>
      </c>
      <c r="I288" s="8">
        <v>1</v>
      </c>
      <c r="J288" s="8">
        <v>22</v>
      </c>
      <c r="K288" s="8">
        <v>156</v>
      </c>
      <c r="R288" s="8">
        <v>0</v>
      </c>
      <c r="S288" s="18">
        <v>-99</v>
      </c>
      <c r="T288" s="18">
        <v>-99</v>
      </c>
    </row>
    <row r="289" spans="1:20">
      <c r="A289" s="10" t="str">
        <f t="shared" si="5"/>
        <v>MARV1_09_8B_265</v>
      </c>
      <c r="B289" s="8" t="s">
        <v>1049</v>
      </c>
      <c r="C289" s="8">
        <v>265</v>
      </c>
      <c r="D289" s="8">
        <v>2</v>
      </c>
      <c r="E289" s="8">
        <v>2</v>
      </c>
      <c r="F289" s="8">
        <v>183</v>
      </c>
      <c r="G289" s="9">
        <v>13.42600122</v>
      </c>
      <c r="H289" s="8">
        <v>1</v>
      </c>
      <c r="I289" s="8">
        <v>2</v>
      </c>
      <c r="J289" s="8" t="s">
        <v>991</v>
      </c>
      <c r="K289" s="8">
        <v>191</v>
      </c>
      <c r="P289" s="8" t="s">
        <v>1059</v>
      </c>
      <c r="R289" s="8">
        <v>0</v>
      </c>
      <c r="S289" s="18">
        <v>-99</v>
      </c>
      <c r="T289" s="18">
        <v>-99</v>
      </c>
    </row>
    <row r="290" spans="1:20">
      <c r="A290" s="10" t="str">
        <f t="shared" si="5"/>
        <v>MARV1_09_8B_264</v>
      </c>
      <c r="B290" s="8" t="s">
        <v>1049</v>
      </c>
      <c r="C290" s="8">
        <v>264</v>
      </c>
      <c r="D290" s="8">
        <v>2</v>
      </c>
      <c r="E290" s="8">
        <v>1</v>
      </c>
      <c r="F290" s="8">
        <v>218</v>
      </c>
      <c r="H290" s="8">
        <v>1</v>
      </c>
      <c r="I290" s="8">
        <v>1</v>
      </c>
      <c r="J290" s="8">
        <v>22</v>
      </c>
      <c r="K290" s="8">
        <v>207</v>
      </c>
      <c r="R290" s="8">
        <v>0</v>
      </c>
      <c r="S290" s="18">
        <v>-99</v>
      </c>
      <c r="T290" s="18">
        <v>-99</v>
      </c>
    </row>
    <row r="291" spans="1:20">
      <c r="A291" s="10" t="str">
        <f t="shared" si="5"/>
        <v>MARV1_09_8B_307</v>
      </c>
      <c r="B291" s="8" t="s">
        <v>1049</v>
      </c>
      <c r="C291" s="8">
        <v>307</v>
      </c>
      <c r="D291" s="8">
        <v>2</v>
      </c>
      <c r="E291" s="8">
        <v>1</v>
      </c>
      <c r="F291" s="8">
        <v>193</v>
      </c>
      <c r="G291" s="9">
        <v>18.640001829999999</v>
      </c>
      <c r="H291" s="8">
        <v>1</v>
      </c>
      <c r="I291" s="8">
        <v>1</v>
      </c>
      <c r="J291" s="8">
        <v>11</v>
      </c>
      <c r="K291" s="8">
        <v>202</v>
      </c>
      <c r="L291" s="9">
        <v>19</v>
      </c>
      <c r="M291" s="9">
        <v>13</v>
      </c>
      <c r="R291" s="8">
        <v>0</v>
      </c>
      <c r="S291" s="18">
        <v>-99</v>
      </c>
      <c r="T291" s="18">
        <v>-99</v>
      </c>
    </row>
    <row r="292" spans="1:20">
      <c r="A292" s="10" t="str">
        <f t="shared" si="5"/>
        <v>MARV1_09_8B_269</v>
      </c>
      <c r="B292" s="8" t="s">
        <v>1049</v>
      </c>
      <c r="C292" s="8">
        <v>269</v>
      </c>
      <c r="D292" s="8">
        <v>2</v>
      </c>
      <c r="E292" s="8">
        <v>2</v>
      </c>
      <c r="F292" s="8">
        <v>249</v>
      </c>
      <c r="G292" s="9">
        <v>18.187009159999999</v>
      </c>
      <c r="H292" s="8">
        <v>1</v>
      </c>
      <c r="I292" s="8">
        <v>2</v>
      </c>
      <c r="J292" s="8">
        <v>11</v>
      </c>
      <c r="K292" s="8">
        <v>256</v>
      </c>
      <c r="P292" s="8" t="s">
        <v>1062</v>
      </c>
      <c r="R292" s="8">
        <v>0</v>
      </c>
      <c r="S292" s="18">
        <v>-99</v>
      </c>
      <c r="T292" s="18">
        <v>-99</v>
      </c>
    </row>
    <row r="293" spans="1:20">
      <c r="A293" s="10" t="str">
        <f t="shared" si="5"/>
        <v>MARV1_09_8B_267</v>
      </c>
      <c r="B293" s="8" t="s">
        <v>1049</v>
      </c>
      <c r="C293" s="8">
        <v>267</v>
      </c>
      <c r="D293" s="8">
        <v>2</v>
      </c>
      <c r="E293" s="8">
        <v>1</v>
      </c>
      <c r="F293" s="8">
        <v>195</v>
      </c>
      <c r="G293" s="9">
        <v>18.621006099999999</v>
      </c>
      <c r="H293" s="8">
        <v>1</v>
      </c>
      <c r="I293" s="8">
        <v>1</v>
      </c>
      <c r="J293" s="8" t="s">
        <v>994</v>
      </c>
      <c r="K293" s="8">
        <v>212</v>
      </c>
      <c r="R293" s="8">
        <v>0</v>
      </c>
      <c r="S293" s="18">
        <v>-99</v>
      </c>
      <c r="T293" s="18">
        <v>-99</v>
      </c>
    </row>
    <row r="294" spans="1:20">
      <c r="A294" s="10" t="str">
        <f t="shared" si="5"/>
        <v>MARV1_09_8B_270</v>
      </c>
      <c r="B294" s="8" t="s">
        <v>1049</v>
      </c>
      <c r="C294" s="8">
        <v>270</v>
      </c>
      <c r="D294" s="8">
        <v>2</v>
      </c>
      <c r="E294" s="8">
        <v>2</v>
      </c>
      <c r="F294" s="8">
        <v>147</v>
      </c>
      <c r="G294" s="9">
        <v>17.187011600000002</v>
      </c>
      <c r="H294" s="8">
        <v>1</v>
      </c>
      <c r="I294" s="8">
        <v>2</v>
      </c>
      <c r="J294" s="8" t="s">
        <v>994</v>
      </c>
      <c r="K294" s="8">
        <v>157</v>
      </c>
      <c r="P294" s="8" t="s">
        <v>1059</v>
      </c>
      <c r="R294" s="8">
        <v>0</v>
      </c>
      <c r="S294" s="18">
        <v>-99</v>
      </c>
      <c r="T294" s="18">
        <v>-99</v>
      </c>
    </row>
    <row r="295" spans="1:20">
      <c r="A295" s="10" t="str">
        <f t="shared" si="5"/>
        <v>MARV1_09_8B_268</v>
      </c>
      <c r="B295" s="8" t="s">
        <v>1049</v>
      </c>
      <c r="C295" s="8">
        <v>268</v>
      </c>
      <c r="D295" s="8">
        <v>2</v>
      </c>
      <c r="E295" s="8">
        <v>1</v>
      </c>
      <c r="F295" s="8">
        <v>187</v>
      </c>
      <c r="G295" s="9">
        <v>18.128004879999999</v>
      </c>
      <c r="H295" s="8">
        <v>1</v>
      </c>
      <c r="I295" s="8">
        <v>1</v>
      </c>
      <c r="J295" s="8">
        <v>11</v>
      </c>
      <c r="K295" s="8">
        <v>189</v>
      </c>
      <c r="R295" s="8">
        <v>0</v>
      </c>
      <c r="S295" s="18">
        <v>-99</v>
      </c>
      <c r="T295" s="18">
        <v>-99</v>
      </c>
    </row>
    <row r="296" spans="1:20">
      <c r="A296" s="10" t="str">
        <f t="shared" si="5"/>
        <v>MARV1_09_8B_309</v>
      </c>
      <c r="B296" s="8" t="s">
        <v>1049</v>
      </c>
      <c r="C296" s="8">
        <v>309</v>
      </c>
      <c r="D296" s="8">
        <v>2</v>
      </c>
      <c r="E296" s="8">
        <v>1</v>
      </c>
      <c r="F296" s="8">
        <v>197</v>
      </c>
      <c r="H296" s="8">
        <v>1</v>
      </c>
      <c r="I296" s="8">
        <v>1</v>
      </c>
      <c r="J296" s="8">
        <v>22</v>
      </c>
      <c r="K296" s="8">
        <v>198</v>
      </c>
      <c r="R296" s="8">
        <v>0</v>
      </c>
      <c r="S296" s="18">
        <v>-99</v>
      </c>
      <c r="T296" s="18">
        <v>-99</v>
      </c>
    </row>
    <row r="297" spans="1:20">
      <c r="A297" s="10" t="str">
        <f t="shared" si="5"/>
        <v>MARV1_09_8B_273</v>
      </c>
      <c r="B297" s="8" t="s">
        <v>1049</v>
      </c>
      <c r="C297" s="8">
        <v>273</v>
      </c>
      <c r="D297" s="8">
        <v>2</v>
      </c>
      <c r="E297" s="8">
        <v>2</v>
      </c>
      <c r="F297" s="8">
        <v>190</v>
      </c>
      <c r="G297" s="9">
        <v>14.263996949999999</v>
      </c>
      <c r="H297" s="8">
        <v>1</v>
      </c>
      <c r="I297" s="8">
        <v>2</v>
      </c>
      <c r="J297" s="8" t="s">
        <v>994</v>
      </c>
      <c r="K297" s="8">
        <v>195</v>
      </c>
      <c r="P297" s="8" t="s">
        <v>1059</v>
      </c>
      <c r="R297" s="8">
        <v>0</v>
      </c>
      <c r="S297" s="18">
        <v>-99</v>
      </c>
      <c r="T297" s="18">
        <v>-99</v>
      </c>
    </row>
    <row r="298" spans="1:20">
      <c r="A298" s="10" t="str">
        <f t="shared" si="5"/>
        <v>MARV1_09_8B_272</v>
      </c>
      <c r="B298" s="8" t="s">
        <v>1049</v>
      </c>
      <c r="C298" s="8">
        <v>272</v>
      </c>
      <c r="D298" s="8">
        <v>2</v>
      </c>
      <c r="E298" s="8">
        <v>2</v>
      </c>
      <c r="F298" s="8">
        <v>244</v>
      </c>
      <c r="G298" s="9">
        <v>19.72900061</v>
      </c>
      <c r="H298" s="8">
        <v>1</v>
      </c>
      <c r="I298" s="8">
        <v>2</v>
      </c>
      <c r="J298" s="8" t="s">
        <v>994</v>
      </c>
      <c r="K298" s="8">
        <v>242</v>
      </c>
      <c r="L298" s="9">
        <v>19</v>
      </c>
      <c r="M298" s="9">
        <v>5.5</v>
      </c>
      <c r="P298" s="8" t="s">
        <v>1061</v>
      </c>
      <c r="R298" s="8">
        <v>0</v>
      </c>
      <c r="S298" s="18">
        <v>-99</v>
      </c>
      <c r="T298" s="18">
        <v>-99</v>
      </c>
    </row>
    <row r="299" spans="1:20">
      <c r="A299" s="10" t="str">
        <f t="shared" si="5"/>
        <v>MARV1_09_8B_311</v>
      </c>
      <c r="B299" s="8" t="s">
        <v>1049</v>
      </c>
      <c r="C299" s="8">
        <v>311</v>
      </c>
      <c r="D299" s="8">
        <v>2</v>
      </c>
      <c r="E299" s="8">
        <v>2</v>
      </c>
      <c r="F299" s="8">
        <v>187</v>
      </c>
      <c r="G299" s="9">
        <v>16.16100732</v>
      </c>
      <c r="H299" s="8">
        <v>1</v>
      </c>
      <c r="I299" s="8">
        <v>2</v>
      </c>
      <c r="J299" s="8">
        <v>11</v>
      </c>
      <c r="K299" s="8">
        <v>202</v>
      </c>
      <c r="P299" s="8" t="s">
        <v>1059</v>
      </c>
      <c r="R299" s="8">
        <v>0</v>
      </c>
      <c r="S299" s="18">
        <v>-99</v>
      </c>
      <c r="T299" s="18">
        <v>-99</v>
      </c>
    </row>
    <row r="300" spans="1:20">
      <c r="A300" s="10" t="str">
        <f t="shared" si="5"/>
        <v>MARV1_09_8B_274</v>
      </c>
      <c r="B300" s="8" t="s">
        <v>1049</v>
      </c>
      <c r="C300" s="8">
        <v>274</v>
      </c>
      <c r="D300" s="8">
        <v>2</v>
      </c>
      <c r="E300" s="8">
        <v>2</v>
      </c>
      <c r="F300" s="8">
        <v>227</v>
      </c>
      <c r="G300" s="9">
        <v>17.194009770000001</v>
      </c>
      <c r="H300" s="8">
        <v>1</v>
      </c>
      <c r="I300" s="8">
        <v>2</v>
      </c>
      <c r="J300" s="8" t="s">
        <v>994</v>
      </c>
      <c r="K300" s="8">
        <v>224</v>
      </c>
      <c r="P300" s="8" t="s">
        <v>1059</v>
      </c>
      <c r="R300" s="8">
        <v>0</v>
      </c>
      <c r="S300" s="18">
        <v>-99</v>
      </c>
      <c r="T300" s="18">
        <v>-99</v>
      </c>
    </row>
    <row r="301" spans="1:20">
      <c r="A301" s="10" t="str">
        <f t="shared" si="5"/>
        <v>MARV1_09_8B_313</v>
      </c>
      <c r="B301" s="8" t="s">
        <v>1049</v>
      </c>
      <c r="C301" s="8">
        <v>313</v>
      </c>
      <c r="D301" s="8">
        <v>2</v>
      </c>
      <c r="E301" s="8">
        <v>1</v>
      </c>
      <c r="F301" s="8">
        <v>164</v>
      </c>
      <c r="H301" s="8">
        <v>1</v>
      </c>
      <c r="I301" s="8">
        <v>1</v>
      </c>
      <c r="J301" s="8">
        <v>22</v>
      </c>
      <c r="K301" s="8">
        <v>160</v>
      </c>
      <c r="R301" s="8">
        <v>0</v>
      </c>
      <c r="S301" s="18">
        <v>-99</v>
      </c>
      <c r="T301" s="18">
        <v>-99</v>
      </c>
    </row>
    <row r="302" spans="1:20">
      <c r="A302" s="10" t="str">
        <f t="shared" si="5"/>
        <v>MARV1_09_8B_278</v>
      </c>
      <c r="B302" s="8" t="s">
        <v>1049</v>
      </c>
      <c r="C302" s="8">
        <v>278</v>
      </c>
      <c r="D302" s="8">
        <v>2</v>
      </c>
      <c r="E302" s="8">
        <v>2</v>
      </c>
      <c r="F302" s="8">
        <v>192</v>
      </c>
      <c r="G302" s="9">
        <v>17.611997559999999</v>
      </c>
      <c r="H302" s="8">
        <v>1</v>
      </c>
      <c r="I302" s="8">
        <v>2</v>
      </c>
      <c r="J302" s="8">
        <v>11</v>
      </c>
      <c r="K302" s="8">
        <v>208</v>
      </c>
      <c r="P302" s="8" t="s">
        <v>1063</v>
      </c>
      <c r="R302" s="8">
        <v>0</v>
      </c>
      <c r="S302" s="18">
        <v>-99</v>
      </c>
      <c r="T302" s="18">
        <v>-99</v>
      </c>
    </row>
    <row r="303" spans="1:20">
      <c r="A303" s="10" t="str">
        <f t="shared" si="5"/>
        <v>MARV1_09_8B_277</v>
      </c>
      <c r="B303" s="8" t="s">
        <v>1049</v>
      </c>
      <c r="C303" s="8">
        <v>277</v>
      </c>
      <c r="D303" s="8">
        <v>2</v>
      </c>
      <c r="E303" s="8">
        <v>2</v>
      </c>
      <c r="F303" s="8">
        <v>176</v>
      </c>
      <c r="G303" s="9">
        <v>11.865001830000001</v>
      </c>
      <c r="H303" s="8">
        <v>1</v>
      </c>
      <c r="I303" s="8">
        <v>2</v>
      </c>
      <c r="J303" s="8">
        <v>22</v>
      </c>
      <c r="K303" s="8">
        <v>180</v>
      </c>
      <c r="R303" s="8">
        <v>0</v>
      </c>
      <c r="S303" s="18">
        <v>-99</v>
      </c>
      <c r="T303" s="18">
        <v>-99</v>
      </c>
    </row>
    <row r="304" spans="1:20">
      <c r="A304" s="10" t="str">
        <f t="shared" si="5"/>
        <v>MARV1_09_8B_279</v>
      </c>
      <c r="B304" s="8" t="s">
        <v>1049</v>
      </c>
      <c r="C304" s="8">
        <v>279</v>
      </c>
      <c r="D304" s="8">
        <v>2</v>
      </c>
      <c r="E304" s="8">
        <v>2</v>
      </c>
      <c r="F304" s="8">
        <v>162</v>
      </c>
      <c r="G304" s="9">
        <v>14.987998169999999</v>
      </c>
      <c r="H304" s="8">
        <v>1</v>
      </c>
      <c r="I304" s="8">
        <v>2</v>
      </c>
      <c r="J304" s="8">
        <v>11</v>
      </c>
      <c r="K304" s="8">
        <v>167</v>
      </c>
      <c r="P304" s="8" t="s">
        <v>1059</v>
      </c>
      <c r="R304" s="8">
        <v>0</v>
      </c>
      <c r="S304" s="18">
        <v>-99</v>
      </c>
      <c r="T304" s="18">
        <v>-99</v>
      </c>
    </row>
    <row r="305" spans="1:20">
      <c r="A305" s="10" t="str">
        <f t="shared" si="5"/>
        <v>MARV1_09_8B_314</v>
      </c>
      <c r="B305" s="8" t="s">
        <v>1049</v>
      </c>
      <c r="C305" s="8">
        <v>314</v>
      </c>
      <c r="D305" s="8">
        <v>2</v>
      </c>
      <c r="E305" s="8">
        <v>1</v>
      </c>
      <c r="F305" s="8">
        <v>266</v>
      </c>
      <c r="G305" s="9">
        <v>19.923010380000001</v>
      </c>
      <c r="H305" s="8">
        <v>1</v>
      </c>
      <c r="I305" s="8">
        <v>1</v>
      </c>
      <c r="J305" s="8" t="s">
        <v>999</v>
      </c>
      <c r="K305" s="8">
        <v>270</v>
      </c>
      <c r="L305" s="9">
        <v>21.5</v>
      </c>
      <c r="M305" s="9">
        <v>12</v>
      </c>
      <c r="R305" s="8">
        <v>0</v>
      </c>
      <c r="S305" s="18">
        <v>-99</v>
      </c>
      <c r="T305" s="18">
        <v>-99</v>
      </c>
    </row>
    <row r="306" spans="1:20">
      <c r="A306" s="10" t="str">
        <f t="shared" si="5"/>
        <v>MARV1_09_8B_768</v>
      </c>
      <c r="B306" s="8" t="s">
        <v>1049</v>
      </c>
      <c r="C306" s="8">
        <v>768</v>
      </c>
      <c r="D306" s="8">
        <v>2</v>
      </c>
      <c r="E306" s="8">
        <v>2</v>
      </c>
      <c r="F306" s="8">
        <v>107</v>
      </c>
      <c r="H306" s="8">
        <v>2</v>
      </c>
      <c r="I306" s="8">
        <v>2</v>
      </c>
      <c r="J306" s="8">
        <v>11</v>
      </c>
      <c r="K306" s="8">
        <v>112</v>
      </c>
      <c r="L306" s="9">
        <v>10.5</v>
      </c>
      <c r="M306" s="9">
        <v>2.5</v>
      </c>
      <c r="P306" s="8" t="s">
        <v>1059</v>
      </c>
      <c r="R306" s="8">
        <v>0</v>
      </c>
      <c r="S306" s="18">
        <v>-99</v>
      </c>
      <c r="T306" s="18">
        <v>-99</v>
      </c>
    </row>
    <row r="307" spans="1:20">
      <c r="A307" s="10" t="str">
        <f t="shared" si="5"/>
        <v>MARV1_09_8B_282</v>
      </c>
      <c r="B307" s="8" t="s">
        <v>1049</v>
      </c>
      <c r="C307" s="8">
        <v>282</v>
      </c>
      <c r="D307" s="8">
        <v>2</v>
      </c>
      <c r="E307" s="8">
        <v>2</v>
      </c>
      <c r="F307" s="8">
        <v>151</v>
      </c>
      <c r="G307" s="9">
        <v>15.10500854</v>
      </c>
      <c r="H307" s="8">
        <v>1</v>
      </c>
      <c r="I307" s="8">
        <v>2</v>
      </c>
      <c r="J307" s="8">
        <v>11</v>
      </c>
      <c r="K307" s="8">
        <v>155</v>
      </c>
      <c r="P307" s="8" t="s">
        <v>1061</v>
      </c>
      <c r="R307" s="8">
        <v>0</v>
      </c>
      <c r="S307" s="18">
        <v>-99</v>
      </c>
      <c r="T307" s="18">
        <v>-99</v>
      </c>
    </row>
    <row r="308" spans="1:20">
      <c r="A308" s="10" t="str">
        <f t="shared" si="5"/>
        <v>MARV1_09_8B_769</v>
      </c>
      <c r="B308" s="8" t="s">
        <v>1049</v>
      </c>
      <c r="C308" s="8">
        <v>769</v>
      </c>
      <c r="D308" s="8">
        <v>2</v>
      </c>
      <c r="E308" s="8">
        <v>2</v>
      </c>
      <c r="F308" s="8">
        <v>64</v>
      </c>
      <c r="H308" s="8">
        <v>2</v>
      </c>
      <c r="I308" s="8">
        <v>2</v>
      </c>
      <c r="J308" s="8" t="s">
        <v>994</v>
      </c>
      <c r="K308" s="8">
        <v>67</v>
      </c>
      <c r="P308" s="8" t="s">
        <v>1059</v>
      </c>
      <c r="R308" s="8">
        <v>0</v>
      </c>
      <c r="S308" s="18">
        <v>-99</v>
      </c>
      <c r="T308" s="18">
        <v>-99</v>
      </c>
    </row>
    <row r="309" spans="1:20">
      <c r="A309" s="10" t="str">
        <f t="shared" si="5"/>
        <v>MARV1_09_8B_770</v>
      </c>
      <c r="B309" s="8" t="s">
        <v>1049</v>
      </c>
      <c r="C309" s="8">
        <v>770</v>
      </c>
      <c r="D309" s="8">
        <v>2</v>
      </c>
      <c r="E309" s="8">
        <v>16</v>
      </c>
      <c r="F309" s="8">
        <v>98</v>
      </c>
      <c r="H309" s="8">
        <v>2</v>
      </c>
      <c r="I309" s="8">
        <v>16</v>
      </c>
      <c r="J309" s="8">
        <v>14</v>
      </c>
      <c r="K309" s="8">
        <v>99</v>
      </c>
      <c r="R309" s="8">
        <v>0</v>
      </c>
      <c r="S309" s="18">
        <v>-99</v>
      </c>
      <c r="T309" s="18">
        <v>-99</v>
      </c>
    </row>
    <row r="310" spans="1:20">
      <c r="A310" s="10" t="str">
        <f t="shared" si="5"/>
        <v>MARV1_09_8B_316</v>
      </c>
      <c r="B310" s="8" t="s">
        <v>1049</v>
      </c>
      <c r="C310" s="8">
        <v>316</v>
      </c>
      <c r="D310" s="8">
        <v>2</v>
      </c>
      <c r="E310" s="8">
        <v>3</v>
      </c>
      <c r="F310" s="8">
        <v>222</v>
      </c>
      <c r="G310" s="9">
        <v>20.462007320000001</v>
      </c>
      <c r="H310" s="8">
        <v>1</v>
      </c>
      <c r="I310" s="8">
        <v>3</v>
      </c>
      <c r="J310" s="8">
        <v>11</v>
      </c>
      <c r="K310" s="8">
        <v>214</v>
      </c>
      <c r="R310" s="8">
        <v>0</v>
      </c>
      <c r="S310" s="18">
        <v>-99</v>
      </c>
      <c r="T310" s="18">
        <v>-99</v>
      </c>
    </row>
    <row r="311" spans="1:20">
      <c r="A311" s="10" t="str">
        <f t="shared" si="5"/>
        <v>MARV1_09_8B_318</v>
      </c>
      <c r="B311" s="8" t="s">
        <v>1049</v>
      </c>
      <c r="C311" s="8">
        <v>318</v>
      </c>
      <c r="D311" s="8">
        <v>2</v>
      </c>
      <c r="E311" s="8">
        <v>2</v>
      </c>
      <c r="F311" s="8">
        <v>212</v>
      </c>
      <c r="G311" s="9">
        <v>19.371002440000002</v>
      </c>
      <c r="H311" s="8">
        <v>1</v>
      </c>
      <c r="I311" s="8">
        <v>2</v>
      </c>
      <c r="J311" s="8">
        <v>11</v>
      </c>
      <c r="K311" s="8">
        <v>230</v>
      </c>
      <c r="P311" s="8" t="s">
        <v>1061</v>
      </c>
      <c r="R311" s="8">
        <v>0</v>
      </c>
      <c r="S311" s="18">
        <v>-99</v>
      </c>
      <c r="T311" s="18">
        <v>-99</v>
      </c>
    </row>
    <row r="312" spans="1:20">
      <c r="A312" s="10" t="str">
        <f t="shared" si="5"/>
        <v>MARV1_09_8B_771</v>
      </c>
      <c r="B312" s="8" t="s">
        <v>1049</v>
      </c>
      <c r="C312" s="8">
        <v>771</v>
      </c>
      <c r="D312" s="8">
        <v>2</v>
      </c>
      <c r="E312" s="8">
        <v>2</v>
      </c>
      <c r="F312" s="8">
        <v>146</v>
      </c>
      <c r="G312" s="9">
        <v>16.67000977</v>
      </c>
      <c r="H312" s="8">
        <v>2</v>
      </c>
      <c r="I312" s="8">
        <v>2</v>
      </c>
      <c r="J312" s="8">
        <v>11</v>
      </c>
      <c r="K312" s="8">
        <v>148</v>
      </c>
      <c r="P312" s="8" t="s">
        <v>1063</v>
      </c>
      <c r="R312" s="8">
        <v>0</v>
      </c>
      <c r="S312" s="18">
        <v>-99</v>
      </c>
      <c r="T312" s="18">
        <v>-99</v>
      </c>
    </row>
    <row r="313" spans="1:20">
      <c r="A313" s="10" t="str">
        <f t="shared" si="5"/>
        <v>MARV1_09_8B_767</v>
      </c>
      <c r="B313" s="8" t="s">
        <v>1049</v>
      </c>
      <c r="C313" s="8">
        <v>767</v>
      </c>
      <c r="D313" s="8">
        <v>2</v>
      </c>
      <c r="E313" s="8">
        <v>2</v>
      </c>
      <c r="F313" s="8">
        <v>54</v>
      </c>
      <c r="H313" s="8">
        <v>2</v>
      </c>
      <c r="I313" s="8">
        <v>2</v>
      </c>
      <c r="J313" s="8">
        <v>11</v>
      </c>
      <c r="K313" s="8">
        <v>55</v>
      </c>
      <c r="P313" s="8" t="s">
        <v>1059</v>
      </c>
      <c r="R313" s="8">
        <v>0</v>
      </c>
      <c r="S313" s="18">
        <v>-99</v>
      </c>
      <c r="T313" s="18">
        <v>-99</v>
      </c>
    </row>
    <row r="314" spans="1:20">
      <c r="A314" s="10" t="str">
        <f t="shared" si="5"/>
        <v>MARV1_09_8B_777</v>
      </c>
      <c r="B314" s="8" t="s">
        <v>1049</v>
      </c>
      <c r="C314" s="8">
        <v>777</v>
      </c>
      <c r="D314" s="8">
        <v>2</v>
      </c>
      <c r="E314" s="8">
        <v>2</v>
      </c>
      <c r="F314" s="8">
        <v>51</v>
      </c>
      <c r="H314" s="8">
        <v>2</v>
      </c>
      <c r="I314" s="8">
        <v>2</v>
      </c>
      <c r="J314" s="8">
        <v>11</v>
      </c>
      <c r="K314" s="8">
        <v>53</v>
      </c>
      <c r="P314" s="8" t="s">
        <v>1061</v>
      </c>
      <c r="R314" s="8">
        <v>0</v>
      </c>
      <c r="S314" s="18">
        <v>-99</v>
      </c>
      <c r="T314" s="18">
        <v>-99</v>
      </c>
    </row>
    <row r="315" spans="1:20">
      <c r="A315" s="10" t="str">
        <f t="shared" si="5"/>
        <v>MARV1_09_8B_775</v>
      </c>
      <c r="B315" s="8" t="s">
        <v>1049</v>
      </c>
      <c r="C315" s="8">
        <v>775</v>
      </c>
      <c r="D315" s="8">
        <v>2</v>
      </c>
      <c r="E315" s="8">
        <v>2</v>
      </c>
      <c r="F315" s="8">
        <v>55</v>
      </c>
      <c r="H315" s="8">
        <v>2</v>
      </c>
      <c r="I315" s="8">
        <v>2</v>
      </c>
      <c r="J315" s="8">
        <v>21</v>
      </c>
      <c r="K315" s="8">
        <v>52</v>
      </c>
      <c r="R315" s="8">
        <v>0</v>
      </c>
      <c r="S315" s="18">
        <v>-99</v>
      </c>
      <c r="T315" s="18">
        <v>-99</v>
      </c>
    </row>
    <row r="316" spans="1:20">
      <c r="A316" s="10" t="str">
        <f t="shared" si="5"/>
        <v>MARV1_09_8B_319</v>
      </c>
      <c r="B316" s="8" t="s">
        <v>1049</v>
      </c>
      <c r="C316" s="8">
        <v>319</v>
      </c>
      <c r="D316" s="8">
        <v>2</v>
      </c>
      <c r="E316" s="8">
        <v>2</v>
      </c>
      <c r="F316" s="8">
        <v>155</v>
      </c>
      <c r="G316" s="9">
        <v>14.29701099</v>
      </c>
      <c r="H316" s="8">
        <v>1</v>
      </c>
      <c r="I316" s="8">
        <v>2</v>
      </c>
      <c r="J316" s="8" t="s">
        <v>994</v>
      </c>
      <c r="K316" s="8">
        <v>165</v>
      </c>
      <c r="P316" s="8" t="s">
        <v>1059</v>
      </c>
      <c r="R316" s="8">
        <v>0</v>
      </c>
      <c r="S316" s="18">
        <v>-99</v>
      </c>
      <c r="T316" s="18">
        <v>-99</v>
      </c>
    </row>
    <row r="317" spans="1:20">
      <c r="A317" s="10" t="str">
        <f t="shared" si="5"/>
        <v>MARV1_09_8B_245</v>
      </c>
      <c r="B317" s="8" t="s">
        <v>1049</v>
      </c>
      <c r="C317" s="8">
        <v>245</v>
      </c>
      <c r="D317" s="8">
        <v>3</v>
      </c>
      <c r="E317" s="8">
        <v>1</v>
      </c>
      <c r="F317" s="8">
        <v>196</v>
      </c>
      <c r="G317" s="9">
        <v>17.674998779999999</v>
      </c>
      <c r="H317" s="8">
        <v>1</v>
      </c>
      <c r="I317" s="8">
        <v>1</v>
      </c>
      <c r="J317" s="8">
        <v>11</v>
      </c>
      <c r="K317" s="8">
        <v>202</v>
      </c>
      <c r="R317" s="8">
        <v>0</v>
      </c>
      <c r="S317" s="18">
        <v>-99</v>
      </c>
      <c r="T317" s="18">
        <v>-99</v>
      </c>
    </row>
    <row r="318" spans="1:20">
      <c r="A318" s="10" t="str">
        <f t="shared" si="5"/>
        <v>MARV1_09_8B_246</v>
      </c>
      <c r="B318" s="8" t="s">
        <v>1049</v>
      </c>
      <c r="C318" s="8">
        <v>246</v>
      </c>
      <c r="D318" s="8">
        <v>3</v>
      </c>
      <c r="E318" s="8">
        <v>1</v>
      </c>
      <c r="F318" s="8">
        <v>216</v>
      </c>
      <c r="G318" s="9">
        <v>16.00099939</v>
      </c>
      <c r="H318" s="8">
        <v>1</v>
      </c>
      <c r="I318" s="8">
        <v>1</v>
      </c>
      <c r="J318" s="8" t="s">
        <v>996</v>
      </c>
      <c r="K318" s="8">
        <v>211</v>
      </c>
      <c r="R318" s="8">
        <v>0</v>
      </c>
      <c r="S318" s="18">
        <v>-99</v>
      </c>
      <c r="T318" s="18">
        <v>-99</v>
      </c>
    </row>
    <row r="319" spans="1:20">
      <c r="A319" s="10" t="str">
        <f t="shared" si="5"/>
        <v>MARV1_09_8B_288</v>
      </c>
      <c r="B319" s="8" t="s">
        <v>1049</v>
      </c>
      <c r="C319" s="8">
        <v>288</v>
      </c>
      <c r="D319" s="8">
        <v>3</v>
      </c>
      <c r="E319" s="8">
        <v>1</v>
      </c>
      <c r="F319" s="8">
        <v>201</v>
      </c>
      <c r="H319" s="8">
        <v>1</v>
      </c>
      <c r="I319" s="8">
        <v>1</v>
      </c>
      <c r="J319" s="8">
        <v>22</v>
      </c>
      <c r="K319" s="8">
        <v>201</v>
      </c>
      <c r="R319" s="8">
        <v>0</v>
      </c>
      <c r="S319" s="18">
        <v>-99</v>
      </c>
      <c r="T319" s="18">
        <v>-99</v>
      </c>
    </row>
    <row r="320" spans="1:20">
      <c r="A320" s="10" t="str">
        <f t="shared" si="5"/>
        <v>MARV1_09_8B_247</v>
      </c>
      <c r="B320" s="8" t="s">
        <v>1049</v>
      </c>
      <c r="C320" s="8">
        <v>247</v>
      </c>
      <c r="D320" s="8">
        <v>3</v>
      </c>
      <c r="E320" s="8">
        <v>2</v>
      </c>
      <c r="F320" s="8">
        <v>222</v>
      </c>
      <c r="G320" s="9">
        <v>20.16600549</v>
      </c>
      <c r="H320" s="8">
        <v>1</v>
      </c>
      <c r="I320" s="8">
        <v>2</v>
      </c>
      <c r="J320" s="8">
        <v>11</v>
      </c>
      <c r="K320" s="8">
        <v>232</v>
      </c>
      <c r="P320" s="8" t="s">
        <v>1062</v>
      </c>
      <c r="R320" s="8">
        <v>0</v>
      </c>
      <c r="S320" s="18">
        <v>-99</v>
      </c>
      <c r="T320" s="18">
        <v>-99</v>
      </c>
    </row>
    <row r="321" spans="1:23">
      <c r="A321" s="10" t="str">
        <f t="shared" si="5"/>
        <v>MARV1_09_8B_249</v>
      </c>
      <c r="B321" s="8" t="s">
        <v>1049</v>
      </c>
      <c r="C321" s="8">
        <v>249</v>
      </c>
      <c r="D321" s="8">
        <v>3</v>
      </c>
      <c r="E321" s="8">
        <v>1</v>
      </c>
      <c r="F321" s="8">
        <v>247</v>
      </c>
      <c r="G321" s="9">
        <v>20.370006100000001</v>
      </c>
      <c r="H321" s="8">
        <v>1</v>
      </c>
      <c r="I321" s="8">
        <v>1</v>
      </c>
      <c r="J321" s="8" t="s">
        <v>994</v>
      </c>
      <c r="K321" s="8">
        <v>258</v>
      </c>
      <c r="R321" s="8">
        <v>0</v>
      </c>
      <c r="S321" s="18">
        <v>-99</v>
      </c>
      <c r="T321" s="18">
        <v>-99</v>
      </c>
    </row>
    <row r="322" spans="1:23">
      <c r="A322" s="10" t="str">
        <f t="shared" si="5"/>
        <v>MARV1_09_8B_251</v>
      </c>
      <c r="B322" s="8" t="s">
        <v>1049</v>
      </c>
      <c r="C322" s="8">
        <v>251</v>
      </c>
      <c r="D322" s="8">
        <v>3</v>
      </c>
      <c r="E322" s="8">
        <v>1</v>
      </c>
      <c r="F322" s="8">
        <v>163</v>
      </c>
      <c r="G322" s="9">
        <v>16.41100488</v>
      </c>
      <c r="H322" s="8">
        <v>1</v>
      </c>
      <c r="I322" s="8">
        <v>1</v>
      </c>
      <c r="J322" s="8">
        <v>11</v>
      </c>
      <c r="K322" s="8">
        <v>172</v>
      </c>
      <c r="L322" s="9">
        <v>16.5</v>
      </c>
      <c r="M322" s="9">
        <v>12</v>
      </c>
      <c r="R322" s="8">
        <v>0</v>
      </c>
      <c r="S322" s="18">
        <v>-99</v>
      </c>
      <c r="T322" s="18">
        <v>-99</v>
      </c>
    </row>
    <row r="323" spans="1:23">
      <c r="A323" s="10" t="str">
        <f t="shared" ref="A323:A386" si="6">CONCATENATE("MARV1_09_8",B323,"_",C323)</f>
        <v>MARV1_09_8B_252</v>
      </c>
      <c r="B323" s="8" t="s">
        <v>1049</v>
      </c>
      <c r="C323" s="8">
        <v>252</v>
      </c>
      <c r="D323" s="8">
        <v>3</v>
      </c>
      <c r="E323" s="8">
        <v>1</v>
      </c>
      <c r="F323" s="8">
        <v>166</v>
      </c>
      <c r="G323" s="9">
        <v>17.320007319999998</v>
      </c>
      <c r="H323" s="8">
        <v>1</v>
      </c>
      <c r="I323" s="8">
        <v>1</v>
      </c>
      <c r="J323" s="8">
        <v>11</v>
      </c>
      <c r="K323" s="8">
        <v>169</v>
      </c>
      <c r="R323" s="8">
        <v>0</v>
      </c>
      <c r="S323" s="18">
        <v>-99</v>
      </c>
      <c r="T323" s="18">
        <v>-99</v>
      </c>
    </row>
    <row r="324" spans="1:23">
      <c r="A324" s="10" t="str">
        <f t="shared" si="6"/>
        <v>MARV1_09_8B_291</v>
      </c>
      <c r="B324" s="8" t="s">
        <v>1049</v>
      </c>
      <c r="C324" s="8">
        <v>291</v>
      </c>
      <c r="D324" s="8">
        <v>3</v>
      </c>
      <c r="E324" s="8">
        <v>2</v>
      </c>
      <c r="F324" s="8">
        <v>234</v>
      </c>
      <c r="G324" s="9">
        <v>19.0900116</v>
      </c>
      <c r="H324" s="8">
        <v>1</v>
      </c>
      <c r="I324" s="8">
        <v>2</v>
      </c>
      <c r="J324" s="8">
        <v>11</v>
      </c>
      <c r="K324" s="8">
        <v>242</v>
      </c>
      <c r="L324" s="9">
        <v>22</v>
      </c>
      <c r="M324" s="9">
        <v>3</v>
      </c>
      <c r="P324" s="8" t="s">
        <v>1063</v>
      </c>
      <c r="R324" s="8">
        <v>0</v>
      </c>
      <c r="S324" s="18">
        <v>-99</v>
      </c>
      <c r="T324" s="18">
        <v>-99</v>
      </c>
    </row>
    <row r="325" spans="1:23">
      <c r="A325" s="10" t="str">
        <f t="shared" si="6"/>
        <v>MARV1_09_8B_293</v>
      </c>
      <c r="B325" s="8" t="s">
        <v>1049</v>
      </c>
      <c r="C325" s="8">
        <v>293</v>
      </c>
      <c r="D325" s="8">
        <v>3</v>
      </c>
      <c r="E325" s="8">
        <v>2</v>
      </c>
      <c r="F325" s="8">
        <v>224</v>
      </c>
      <c r="G325" s="9">
        <v>19.633003049999999</v>
      </c>
      <c r="H325" s="8">
        <v>1</v>
      </c>
      <c r="I325" s="8">
        <v>2</v>
      </c>
      <c r="J325" s="8">
        <v>11</v>
      </c>
      <c r="K325" s="8">
        <v>240</v>
      </c>
      <c r="P325" s="8" t="s">
        <v>1062</v>
      </c>
      <c r="R325" s="8">
        <v>0</v>
      </c>
      <c r="S325" s="18">
        <v>-99</v>
      </c>
      <c r="T325" s="18">
        <v>-99</v>
      </c>
    </row>
    <row r="326" spans="1:23">
      <c r="A326" s="10" t="str">
        <f t="shared" si="6"/>
        <v>MARV1_09_8B_294</v>
      </c>
      <c r="B326" s="8" t="s">
        <v>1049</v>
      </c>
      <c r="C326" s="8">
        <v>294</v>
      </c>
      <c r="D326" s="8">
        <v>3</v>
      </c>
      <c r="E326" s="8">
        <v>1</v>
      </c>
      <c r="F326" s="8">
        <v>235</v>
      </c>
      <c r="G326" s="9">
        <v>20.45299756</v>
      </c>
      <c r="H326" s="8">
        <v>1</v>
      </c>
      <c r="I326" s="8">
        <v>1</v>
      </c>
      <c r="J326" s="8">
        <v>11</v>
      </c>
      <c r="K326" s="8">
        <v>257</v>
      </c>
      <c r="R326" s="8">
        <v>0</v>
      </c>
      <c r="S326" s="18">
        <v>-99</v>
      </c>
      <c r="T326" s="18">
        <v>-99</v>
      </c>
    </row>
    <row r="327" spans="1:23">
      <c r="A327" s="10" t="str">
        <f t="shared" si="6"/>
        <v>MARV1_09_8B_296</v>
      </c>
      <c r="B327" s="8" t="s">
        <v>1049</v>
      </c>
      <c r="C327" s="8">
        <v>296</v>
      </c>
      <c r="D327" s="8">
        <v>3</v>
      </c>
      <c r="E327" s="8">
        <v>1</v>
      </c>
      <c r="F327" s="8">
        <v>237</v>
      </c>
      <c r="G327" s="9">
        <v>19.91200061</v>
      </c>
      <c r="H327" s="8">
        <v>1</v>
      </c>
      <c r="I327" s="8">
        <v>1</v>
      </c>
      <c r="J327" s="8">
        <v>11</v>
      </c>
      <c r="K327" s="8">
        <v>248</v>
      </c>
      <c r="R327" s="8">
        <v>0</v>
      </c>
      <c r="S327" s="18">
        <v>-99</v>
      </c>
      <c r="T327" s="18">
        <v>-99</v>
      </c>
    </row>
    <row r="328" spans="1:23">
      <c r="A328" s="10" t="str">
        <f t="shared" si="6"/>
        <v>MARV1_09_8B_257</v>
      </c>
      <c r="B328" s="8" t="s">
        <v>1049</v>
      </c>
      <c r="C328" s="8">
        <v>257</v>
      </c>
      <c r="D328" s="8">
        <v>3</v>
      </c>
      <c r="E328" s="8">
        <v>1</v>
      </c>
      <c r="F328" s="8">
        <v>200</v>
      </c>
      <c r="G328" s="9">
        <v>12.66400305</v>
      </c>
      <c r="H328" s="8">
        <v>1</v>
      </c>
      <c r="I328" s="8">
        <v>1</v>
      </c>
      <c r="J328" s="8" t="s">
        <v>991</v>
      </c>
      <c r="K328" s="8">
        <v>197</v>
      </c>
      <c r="R328" s="8">
        <v>0</v>
      </c>
      <c r="S328" s="18">
        <v>-99</v>
      </c>
      <c r="T328" s="18">
        <v>-99</v>
      </c>
    </row>
    <row r="329" spans="1:23">
      <c r="A329" s="10" t="str">
        <f t="shared" si="6"/>
        <v>MARV1_09_8B_298</v>
      </c>
      <c r="B329" s="8" t="s">
        <v>1049</v>
      </c>
      <c r="C329" s="8">
        <v>298</v>
      </c>
      <c r="D329" s="8">
        <v>3</v>
      </c>
      <c r="E329" s="8">
        <v>1</v>
      </c>
      <c r="F329" s="8">
        <v>194</v>
      </c>
      <c r="H329" s="8">
        <v>1</v>
      </c>
      <c r="I329" s="8">
        <v>1</v>
      </c>
      <c r="J329" s="8">
        <v>22</v>
      </c>
      <c r="K329" s="8">
        <v>174</v>
      </c>
      <c r="R329" s="8">
        <v>0</v>
      </c>
      <c r="S329" s="18">
        <v>-99</v>
      </c>
      <c r="T329" s="18">
        <v>-99</v>
      </c>
    </row>
    <row r="330" spans="1:23">
      <c r="A330" s="10" t="str">
        <f t="shared" si="6"/>
        <v>MARV1_09_8B_297</v>
      </c>
      <c r="B330" s="8" t="s">
        <v>1049</v>
      </c>
      <c r="C330" s="8">
        <v>297</v>
      </c>
      <c r="D330" s="8">
        <v>3</v>
      </c>
      <c r="E330" s="8">
        <v>1</v>
      </c>
      <c r="F330" s="8">
        <v>196</v>
      </c>
      <c r="H330" s="8">
        <v>1</v>
      </c>
      <c r="I330" s="8">
        <v>1</v>
      </c>
      <c r="J330" s="8">
        <v>22</v>
      </c>
      <c r="K330" s="8">
        <v>195</v>
      </c>
      <c r="R330" s="8">
        <v>1</v>
      </c>
      <c r="S330" s="18">
        <v>-99</v>
      </c>
      <c r="T330" s="18">
        <v>-99</v>
      </c>
    </row>
    <row r="331" spans="1:23">
      <c r="A331" s="10" t="str">
        <f t="shared" si="6"/>
        <v>MARV1_09_8B_300</v>
      </c>
      <c r="B331" s="8" t="s">
        <v>1049</v>
      </c>
      <c r="C331" s="8">
        <v>300</v>
      </c>
      <c r="D331" s="8">
        <v>3</v>
      </c>
      <c r="E331" s="8">
        <v>1</v>
      </c>
      <c r="F331" s="8">
        <v>280</v>
      </c>
      <c r="G331" s="9">
        <v>19.535009160000001</v>
      </c>
      <c r="H331" s="8">
        <v>1</v>
      </c>
      <c r="I331" s="8">
        <v>1</v>
      </c>
      <c r="J331" s="8">
        <v>11</v>
      </c>
      <c r="K331" s="8">
        <v>304</v>
      </c>
      <c r="L331" s="9">
        <v>20</v>
      </c>
      <c r="M331" s="9">
        <v>11</v>
      </c>
      <c r="R331" s="8">
        <v>0</v>
      </c>
      <c r="S331" s="18">
        <v>-99</v>
      </c>
      <c r="T331" s="18">
        <v>10.9</v>
      </c>
      <c r="U331" s="18">
        <v>0</v>
      </c>
      <c r="V331" s="18">
        <v>0</v>
      </c>
      <c r="W331" t="s">
        <v>1098</v>
      </c>
    </row>
    <row r="332" spans="1:23">
      <c r="A332" s="10" t="str">
        <f t="shared" si="6"/>
        <v>MARV1_09_8B_302</v>
      </c>
      <c r="B332" s="8" t="s">
        <v>1049</v>
      </c>
      <c r="C332" s="8">
        <v>302</v>
      </c>
      <c r="D332" s="8">
        <v>3</v>
      </c>
      <c r="E332" s="8">
        <v>3</v>
      </c>
      <c r="F332" s="8">
        <v>40</v>
      </c>
      <c r="G332" s="9">
        <v>6.8440018309999999</v>
      </c>
      <c r="H332" s="8">
        <v>2</v>
      </c>
      <c r="I332" s="8">
        <v>3</v>
      </c>
      <c r="J332" s="8">
        <v>11</v>
      </c>
      <c r="K332" s="8">
        <v>46</v>
      </c>
      <c r="R332" s="8">
        <v>0</v>
      </c>
      <c r="S332" s="18">
        <v>-99</v>
      </c>
      <c r="T332" s="18">
        <v>-99</v>
      </c>
    </row>
    <row r="333" spans="1:23">
      <c r="A333" s="10" t="str">
        <f t="shared" si="6"/>
        <v>MARV1_09_8B_301</v>
      </c>
      <c r="B333" s="8" t="s">
        <v>1049</v>
      </c>
      <c r="C333" s="8">
        <v>301</v>
      </c>
      <c r="D333" s="8">
        <v>3</v>
      </c>
      <c r="E333" s="8">
        <v>1</v>
      </c>
      <c r="F333" s="8">
        <v>193</v>
      </c>
      <c r="H333" s="8">
        <v>2</v>
      </c>
      <c r="I333" s="8">
        <v>1</v>
      </c>
      <c r="J333" s="8">
        <v>22</v>
      </c>
      <c r="K333" s="8">
        <v>190</v>
      </c>
      <c r="R333" s="8">
        <v>1</v>
      </c>
      <c r="S333" s="18">
        <v>-99</v>
      </c>
      <c r="T333" s="18">
        <v>-99</v>
      </c>
    </row>
    <row r="334" spans="1:23">
      <c r="A334" s="10" t="str">
        <f t="shared" si="6"/>
        <v>MARV1_09_8B_304</v>
      </c>
      <c r="B334" s="8" t="s">
        <v>1049</v>
      </c>
      <c r="C334" s="8">
        <v>304</v>
      </c>
      <c r="D334" s="8">
        <v>3</v>
      </c>
      <c r="E334" s="8">
        <v>2</v>
      </c>
      <c r="F334" s="8">
        <v>262</v>
      </c>
      <c r="G334" s="9">
        <v>20.106005490000001</v>
      </c>
      <c r="H334" s="8">
        <v>1</v>
      </c>
      <c r="I334" s="8">
        <v>2</v>
      </c>
      <c r="J334" s="8">
        <v>11</v>
      </c>
      <c r="K334" s="8">
        <v>288</v>
      </c>
      <c r="P334" s="8" t="s">
        <v>1062</v>
      </c>
      <c r="R334" s="8">
        <v>1</v>
      </c>
      <c r="S334" s="18">
        <v>-99</v>
      </c>
      <c r="T334" s="18">
        <v>0.5</v>
      </c>
      <c r="U334" s="18">
        <v>1</v>
      </c>
      <c r="V334" s="18">
        <v>1</v>
      </c>
    </row>
    <row r="335" spans="1:23">
      <c r="A335" s="10" t="str">
        <f t="shared" si="6"/>
        <v>MARV1_09_8B_306</v>
      </c>
      <c r="B335" s="8" t="s">
        <v>1049</v>
      </c>
      <c r="C335" s="8">
        <v>306</v>
      </c>
      <c r="D335" s="8">
        <v>3</v>
      </c>
      <c r="E335" s="8">
        <v>1</v>
      </c>
      <c r="F335" s="8">
        <v>267</v>
      </c>
      <c r="G335" s="9">
        <v>21.29000916</v>
      </c>
      <c r="H335" s="8">
        <v>1</v>
      </c>
      <c r="I335" s="8">
        <v>1</v>
      </c>
      <c r="J335" s="8">
        <v>11</v>
      </c>
      <c r="K335" s="8">
        <v>280</v>
      </c>
      <c r="L335" s="9">
        <v>22</v>
      </c>
      <c r="M335" s="9">
        <v>11</v>
      </c>
      <c r="R335" s="8">
        <v>0</v>
      </c>
      <c r="S335" s="18">
        <v>-99</v>
      </c>
      <c r="T335" s="18">
        <v>-99</v>
      </c>
    </row>
    <row r="336" spans="1:23">
      <c r="A336" s="10" t="str">
        <f t="shared" si="6"/>
        <v>MARV1_09_8B_303</v>
      </c>
      <c r="B336" s="8" t="s">
        <v>1049</v>
      </c>
      <c r="C336" s="8">
        <v>303</v>
      </c>
      <c r="D336" s="8">
        <v>3</v>
      </c>
      <c r="E336" s="8">
        <v>1</v>
      </c>
      <c r="F336" s="8">
        <v>208</v>
      </c>
      <c r="H336" s="8">
        <v>1</v>
      </c>
      <c r="I336" s="8">
        <v>1</v>
      </c>
      <c r="J336" s="8">
        <v>22</v>
      </c>
      <c r="K336" s="8">
        <v>204</v>
      </c>
      <c r="R336" s="8">
        <v>1</v>
      </c>
      <c r="S336" s="18">
        <v>-99</v>
      </c>
      <c r="T336" s="18">
        <v>-99</v>
      </c>
    </row>
    <row r="337" spans="1:23">
      <c r="A337" s="10" t="str">
        <f t="shared" si="6"/>
        <v>MARV1_09_8B_305</v>
      </c>
      <c r="B337" s="8" t="s">
        <v>1049</v>
      </c>
      <c r="C337" s="8">
        <v>305</v>
      </c>
      <c r="D337" s="8">
        <v>3</v>
      </c>
      <c r="E337" s="8">
        <v>1</v>
      </c>
      <c r="F337" s="8">
        <v>205</v>
      </c>
      <c r="G337" s="9">
        <v>19.043004270000001</v>
      </c>
      <c r="H337" s="8">
        <v>1</v>
      </c>
      <c r="I337" s="8">
        <v>1</v>
      </c>
      <c r="J337" s="8">
        <v>11</v>
      </c>
      <c r="K337" s="8">
        <v>224</v>
      </c>
      <c r="R337" s="8">
        <v>1</v>
      </c>
      <c r="S337" s="18">
        <v>-99</v>
      </c>
      <c r="T337" s="18">
        <v>11.6</v>
      </c>
      <c r="U337" s="18">
        <v>1</v>
      </c>
      <c r="V337" s="18">
        <v>0</v>
      </c>
    </row>
    <row r="338" spans="1:23">
      <c r="A338" s="10" t="str">
        <f t="shared" si="6"/>
        <v>MARV1_09_8B_308</v>
      </c>
      <c r="B338" s="8" t="s">
        <v>1049</v>
      </c>
      <c r="C338" s="8">
        <v>308</v>
      </c>
      <c r="D338" s="8">
        <v>3</v>
      </c>
      <c r="E338" s="8">
        <v>1</v>
      </c>
      <c r="F338" s="8">
        <v>246</v>
      </c>
      <c r="G338" s="9">
        <v>22.308001220000001</v>
      </c>
      <c r="H338" s="8">
        <v>1</v>
      </c>
      <c r="I338" s="8">
        <v>1</v>
      </c>
      <c r="J338" s="8" t="s">
        <v>994</v>
      </c>
      <c r="K338" s="8">
        <v>278</v>
      </c>
      <c r="R338" s="8">
        <v>1</v>
      </c>
      <c r="S338" s="18">
        <v>-99</v>
      </c>
      <c r="T338" s="18">
        <v>11.3</v>
      </c>
      <c r="U338" s="18">
        <v>1</v>
      </c>
      <c r="V338" s="18">
        <v>2</v>
      </c>
    </row>
    <row r="339" spans="1:23">
      <c r="A339" s="10" t="str">
        <f t="shared" si="6"/>
        <v>MARV1_09_8B_332</v>
      </c>
      <c r="B339" s="8" t="s">
        <v>1049</v>
      </c>
      <c r="C339" s="8">
        <v>332</v>
      </c>
      <c r="D339" s="8">
        <v>3</v>
      </c>
      <c r="E339" s="8">
        <v>1</v>
      </c>
      <c r="F339" s="8">
        <v>235</v>
      </c>
      <c r="H339" s="8">
        <v>1</v>
      </c>
      <c r="I339" s="8">
        <v>1</v>
      </c>
      <c r="J339" s="8">
        <v>22</v>
      </c>
      <c r="K339" s="8">
        <v>241</v>
      </c>
      <c r="R339" s="8">
        <v>1</v>
      </c>
      <c r="S339" s="18">
        <v>-99</v>
      </c>
      <c r="T339" s="18">
        <v>-99</v>
      </c>
    </row>
    <row r="340" spans="1:23">
      <c r="A340" s="10" t="str">
        <f t="shared" si="6"/>
        <v>MARV1_09_8B_310</v>
      </c>
      <c r="B340" s="8" t="s">
        <v>1049</v>
      </c>
      <c r="C340" s="8">
        <v>310</v>
      </c>
      <c r="D340" s="8">
        <v>3</v>
      </c>
      <c r="E340" s="8">
        <v>1</v>
      </c>
      <c r="F340" s="8">
        <v>206</v>
      </c>
      <c r="G340" s="9">
        <v>15.646000000000001</v>
      </c>
      <c r="H340" s="8">
        <v>1</v>
      </c>
      <c r="I340" s="8">
        <v>1</v>
      </c>
      <c r="J340" s="8" t="s">
        <v>991</v>
      </c>
      <c r="K340" s="8">
        <v>224</v>
      </c>
      <c r="R340" s="8">
        <v>1</v>
      </c>
      <c r="S340" s="18">
        <v>-99</v>
      </c>
      <c r="T340" s="18">
        <v>12.7</v>
      </c>
      <c r="U340" s="18">
        <v>0</v>
      </c>
      <c r="V340" s="18">
        <v>1</v>
      </c>
    </row>
    <row r="341" spans="1:23">
      <c r="A341" s="10" t="str">
        <f t="shared" si="6"/>
        <v>MARV1_09_8B_334</v>
      </c>
      <c r="B341" s="8" t="s">
        <v>1049</v>
      </c>
      <c r="C341" s="8">
        <v>334</v>
      </c>
      <c r="D341" s="8">
        <v>3</v>
      </c>
      <c r="E341" s="8">
        <v>1</v>
      </c>
      <c r="F341" s="8">
        <v>246</v>
      </c>
      <c r="H341" s="8">
        <v>1</v>
      </c>
      <c r="I341" s="8">
        <v>1</v>
      </c>
      <c r="J341" s="8">
        <v>22</v>
      </c>
      <c r="K341" s="8">
        <v>236</v>
      </c>
      <c r="R341" s="8">
        <v>1</v>
      </c>
      <c r="S341" s="18">
        <v>-99</v>
      </c>
      <c r="T341" s="18">
        <v>-99</v>
      </c>
    </row>
    <row r="342" spans="1:23">
      <c r="A342" s="10" t="str">
        <f t="shared" si="6"/>
        <v>MARV1_09_8B_312</v>
      </c>
      <c r="B342" s="8" t="s">
        <v>1049</v>
      </c>
      <c r="C342" s="8">
        <v>312</v>
      </c>
      <c r="D342" s="8">
        <v>3</v>
      </c>
      <c r="E342" s="8">
        <v>1</v>
      </c>
      <c r="F342" s="8">
        <v>216</v>
      </c>
      <c r="G342" s="9">
        <v>18.177001829999998</v>
      </c>
      <c r="H342" s="8">
        <v>1</v>
      </c>
      <c r="I342" s="8">
        <v>1</v>
      </c>
      <c r="J342" s="8">
        <v>11</v>
      </c>
      <c r="K342" s="8">
        <v>250</v>
      </c>
      <c r="L342" s="9">
        <v>21</v>
      </c>
      <c r="M342" s="9">
        <v>10</v>
      </c>
      <c r="R342" s="8">
        <v>1</v>
      </c>
      <c r="S342" s="18">
        <v>-99</v>
      </c>
      <c r="T342" s="18">
        <v>10.9</v>
      </c>
      <c r="U342" s="18">
        <v>1</v>
      </c>
      <c r="V342" s="18">
        <v>0</v>
      </c>
    </row>
    <row r="343" spans="1:23">
      <c r="A343" s="10" t="str">
        <f t="shared" si="6"/>
        <v>MARV1_09_8B_315</v>
      </c>
      <c r="B343" s="8" t="s">
        <v>1049</v>
      </c>
      <c r="C343" s="8">
        <v>315</v>
      </c>
      <c r="D343" s="8">
        <v>3</v>
      </c>
      <c r="E343" s="8">
        <v>1</v>
      </c>
      <c r="F343" s="8">
        <v>187</v>
      </c>
      <c r="G343" s="9">
        <v>10.810003050000001</v>
      </c>
      <c r="H343" s="8">
        <v>1</v>
      </c>
      <c r="I343" s="8">
        <v>1</v>
      </c>
      <c r="J343" s="8">
        <v>22</v>
      </c>
      <c r="K343" s="8">
        <v>183</v>
      </c>
      <c r="R343" s="8">
        <v>0</v>
      </c>
      <c r="S343" s="18">
        <v>-99</v>
      </c>
      <c r="T343" s="18">
        <v>-99</v>
      </c>
    </row>
    <row r="344" spans="1:23">
      <c r="A344" s="10" t="str">
        <f t="shared" si="6"/>
        <v>MARV1_09_8B_335</v>
      </c>
      <c r="B344" s="8" t="s">
        <v>1049</v>
      </c>
      <c r="C344" s="8">
        <v>335</v>
      </c>
      <c r="D344" s="8">
        <v>3</v>
      </c>
      <c r="E344" s="8">
        <v>1</v>
      </c>
      <c r="F344" s="8">
        <v>220</v>
      </c>
      <c r="G344" s="9">
        <v>13.797001829999999</v>
      </c>
      <c r="H344" s="8">
        <v>1</v>
      </c>
      <c r="I344" s="8">
        <v>1</v>
      </c>
      <c r="J344" s="8" t="s">
        <v>991</v>
      </c>
      <c r="K344" s="8">
        <v>223</v>
      </c>
      <c r="R344" s="8">
        <v>1</v>
      </c>
      <c r="S344" s="18">
        <v>13.1</v>
      </c>
      <c r="T344" s="18">
        <v>11.8</v>
      </c>
      <c r="U344" s="18">
        <v>1</v>
      </c>
      <c r="V344" s="18">
        <v>1</v>
      </c>
      <c r="W344" t="s">
        <v>1099</v>
      </c>
    </row>
    <row r="345" spans="1:23">
      <c r="A345" s="10" t="str">
        <f t="shared" si="6"/>
        <v>MARV1_09_8B_773</v>
      </c>
      <c r="B345" s="8" t="s">
        <v>1049</v>
      </c>
      <c r="C345" s="8">
        <v>773</v>
      </c>
      <c r="D345" s="8">
        <v>3</v>
      </c>
      <c r="E345" s="8">
        <v>4</v>
      </c>
      <c r="F345" s="8">
        <v>48</v>
      </c>
      <c r="H345" s="8">
        <v>2</v>
      </c>
      <c r="I345" s="8">
        <v>4</v>
      </c>
      <c r="J345" s="8" t="s">
        <v>994</v>
      </c>
      <c r="K345" s="8">
        <v>62</v>
      </c>
      <c r="R345" s="8">
        <v>1</v>
      </c>
      <c r="S345" s="18">
        <v>-99</v>
      </c>
      <c r="T345" s="18">
        <v>-99</v>
      </c>
    </row>
    <row r="346" spans="1:23">
      <c r="A346" s="10" t="str">
        <f t="shared" si="6"/>
        <v>MARV1_09_8B_336</v>
      </c>
      <c r="B346" s="8" t="s">
        <v>1049</v>
      </c>
      <c r="C346" s="8">
        <v>336</v>
      </c>
      <c r="D346" s="8">
        <v>3</v>
      </c>
      <c r="E346" s="8">
        <v>1</v>
      </c>
      <c r="F346" s="8">
        <v>204</v>
      </c>
      <c r="G346" s="9">
        <v>18.9210116</v>
      </c>
      <c r="H346" s="8">
        <v>1</v>
      </c>
      <c r="I346" s="8">
        <v>1</v>
      </c>
      <c r="J346" s="8">
        <v>11</v>
      </c>
      <c r="K346" s="8">
        <v>221</v>
      </c>
      <c r="L346" s="9">
        <v>18</v>
      </c>
      <c r="M346" s="9">
        <v>11</v>
      </c>
      <c r="R346" s="8">
        <v>0</v>
      </c>
      <c r="S346" s="18">
        <v>-99</v>
      </c>
      <c r="T346" s="18">
        <v>-99</v>
      </c>
    </row>
    <row r="347" spans="1:23">
      <c r="A347" s="10" t="str">
        <f t="shared" si="6"/>
        <v>MARV1_09_8B_317</v>
      </c>
      <c r="B347" s="8" t="s">
        <v>1049</v>
      </c>
      <c r="C347" s="8">
        <v>317</v>
      </c>
      <c r="D347" s="8">
        <v>3</v>
      </c>
      <c r="E347" s="8">
        <v>2</v>
      </c>
      <c r="F347" s="8">
        <v>276</v>
      </c>
      <c r="G347" s="9">
        <v>22.220002439999998</v>
      </c>
      <c r="H347" s="8">
        <v>1</v>
      </c>
      <c r="I347" s="8">
        <v>2</v>
      </c>
      <c r="J347" s="8">
        <v>11</v>
      </c>
      <c r="K347" s="8">
        <v>300</v>
      </c>
      <c r="L347" s="9">
        <v>24</v>
      </c>
      <c r="M347" s="9">
        <v>4.5</v>
      </c>
      <c r="P347" s="8" t="s">
        <v>1062</v>
      </c>
      <c r="R347" s="8">
        <v>0</v>
      </c>
      <c r="S347" s="18">
        <v>-99</v>
      </c>
      <c r="T347" s="18">
        <v>-99</v>
      </c>
    </row>
    <row r="348" spans="1:23">
      <c r="A348" s="10" t="str">
        <f t="shared" si="6"/>
        <v>MARV1_09_8B_337</v>
      </c>
      <c r="B348" s="8" t="s">
        <v>1049</v>
      </c>
      <c r="C348" s="8">
        <v>337</v>
      </c>
      <c r="D348" s="8">
        <v>3</v>
      </c>
      <c r="E348" s="8">
        <v>1</v>
      </c>
      <c r="F348" s="8">
        <v>175</v>
      </c>
      <c r="G348" s="9">
        <v>10.29199878</v>
      </c>
      <c r="H348" s="8">
        <v>1</v>
      </c>
      <c r="I348" s="8">
        <v>1</v>
      </c>
      <c r="J348" s="8">
        <v>22</v>
      </c>
      <c r="K348" s="8">
        <v>175</v>
      </c>
      <c r="R348" s="8">
        <v>0</v>
      </c>
      <c r="S348" s="18">
        <v>-99</v>
      </c>
      <c r="T348" s="18">
        <v>-99</v>
      </c>
    </row>
    <row r="349" spans="1:23">
      <c r="A349" s="10" t="str">
        <f t="shared" si="6"/>
        <v>MARV1_09_8B_772</v>
      </c>
      <c r="B349" s="8" t="s">
        <v>1049</v>
      </c>
      <c r="C349" s="8">
        <v>772</v>
      </c>
      <c r="D349" s="8">
        <v>3</v>
      </c>
      <c r="E349" s="8">
        <v>2</v>
      </c>
      <c r="F349" s="8">
        <v>89</v>
      </c>
      <c r="H349" s="8">
        <v>2</v>
      </c>
      <c r="I349" s="8">
        <v>2</v>
      </c>
      <c r="J349" s="8">
        <v>11</v>
      </c>
      <c r="K349" s="8">
        <v>96</v>
      </c>
      <c r="L349" s="9">
        <v>7.5</v>
      </c>
      <c r="M349" s="9">
        <v>2</v>
      </c>
      <c r="P349" s="8" t="s">
        <v>1059</v>
      </c>
      <c r="R349" s="8">
        <v>0</v>
      </c>
      <c r="S349" s="18">
        <v>-99</v>
      </c>
      <c r="T349" s="18">
        <v>-99</v>
      </c>
    </row>
    <row r="350" spans="1:23">
      <c r="A350" s="10" t="str">
        <f t="shared" si="6"/>
        <v>MARV1_09_8B_338</v>
      </c>
      <c r="B350" s="8" t="s">
        <v>1049</v>
      </c>
      <c r="C350" s="8">
        <v>338</v>
      </c>
      <c r="D350" s="8">
        <v>3</v>
      </c>
      <c r="E350" s="8">
        <v>1</v>
      </c>
      <c r="F350" s="8">
        <v>162</v>
      </c>
      <c r="H350" s="8">
        <v>1</v>
      </c>
      <c r="I350" s="8">
        <v>1</v>
      </c>
      <c r="J350" s="8">
        <v>22</v>
      </c>
      <c r="K350" s="8">
        <v>172</v>
      </c>
      <c r="R350" s="8">
        <v>0</v>
      </c>
      <c r="S350" s="18">
        <v>-99</v>
      </c>
      <c r="T350" s="18">
        <v>-99</v>
      </c>
    </row>
    <row r="351" spans="1:23">
      <c r="A351" s="10" t="str">
        <f t="shared" si="6"/>
        <v>MARV1_09_8B_290</v>
      </c>
      <c r="B351" s="8" t="s">
        <v>1049</v>
      </c>
      <c r="C351" s="8">
        <v>290</v>
      </c>
      <c r="D351" s="8">
        <v>4</v>
      </c>
      <c r="E351" s="8">
        <v>2</v>
      </c>
      <c r="F351" s="8">
        <v>287</v>
      </c>
      <c r="G351" s="9">
        <v>21.555005489999999</v>
      </c>
      <c r="H351" s="8">
        <v>1</v>
      </c>
      <c r="I351" s="8">
        <v>2</v>
      </c>
      <c r="J351" s="8">
        <v>11</v>
      </c>
      <c r="K351" s="8">
        <v>293</v>
      </c>
      <c r="P351" s="8" t="s">
        <v>1062</v>
      </c>
      <c r="R351" s="8">
        <v>1</v>
      </c>
      <c r="S351" s="18">
        <v>-99</v>
      </c>
      <c r="T351" s="18">
        <v>3.4</v>
      </c>
      <c r="U351" s="18">
        <v>0</v>
      </c>
      <c r="V351" s="18">
        <v>1</v>
      </c>
    </row>
    <row r="352" spans="1:23">
      <c r="A352" s="10" t="str">
        <f t="shared" si="6"/>
        <v>MARV1_09_8B_289</v>
      </c>
      <c r="B352" s="8" t="s">
        <v>1049</v>
      </c>
      <c r="C352" s="8">
        <v>289</v>
      </c>
      <c r="D352" s="8">
        <v>4</v>
      </c>
      <c r="E352" s="8">
        <v>1</v>
      </c>
      <c r="F352" s="8">
        <v>271</v>
      </c>
      <c r="G352" s="9">
        <v>21.903010380000001</v>
      </c>
      <c r="H352" s="8">
        <v>1</v>
      </c>
      <c r="I352" s="8">
        <v>1</v>
      </c>
      <c r="J352" s="8">
        <v>11</v>
      </c>
      <c r="K352" s="8">
        <v>274</v>
      </c>
      <c r="R352" s="8">
        <v>1</v>
      </c>
      <c r="S352" s="18">
        <v>-99</v>
      </c>
      <c r="T352" s="18">
        <v>13.3</v>
      </c>
      <c r="U352" s="18">
        <v>1</v>
      </c>
      <c r="V352" s="18">
        <v>1</v>
      </c>
    </row>
    <row r="353" spans="1:23">
      <c r="A353" s="10" t="str">
        <f t="shared" si="6"/>
        <v>MARV1_09_8B_327</v>
      </c>
      <c r="B353" s="8" t="s">
        <v>1049</v>
      </c>
      <c r="C353" s="8">
        <v>327</v>
      </c>
      <c r="D353" s="8">
        <v>4</v>
      </c>
      <c r="E353" s="8">
        <v>1</v>
      </c>
      <c r="F353" s="8">
        <v>275</v>
      </c>
      <c r="G353" s="9">
        <v>21.644007930000001</v>
      </c>
      <c r="H353" s="8">
        <v>1</v>
      </c>
      <c r="I353" s="8">
        <v>1</v>
      </c>
      <c r="J353" s="8">
        <v>11</v>
      </c>
      <c r="K353" s="8">
        <v>285</v>
      </c>
      <c r="L353" s="9">
        <v>23</v>
      </c>
      <c r="M353" s="9">
        <v>14.5</v>
      </c>
      <c r="R353" s="8">
        <v>1</v>
      </c>
      <c r="S353" s="18">
        <v>-99</v>
      </c>
      <c r="T353" s="18">
        <v>12.7</v>
      </c>
      <c r="U353" s="18">
        <v>1</v>
      </c>
      <c r="V353" s="18">
        <v>0</v>
      </c>
    </row>
    <row r="354" spans="1:23">
      <c r="A354" s="10" t="str">
        <f t="shared" si="6"/>
        <v>MARV1_09_8B_292</v>
      </c>
      <c r="B354" s="8" t="s">
        <v>1049</v>
      </c>
      <c r="C354" s="8">
        <v>292</v>
      </c>
      <c r="D354" s="8">
        <v>4</v>
      </c>
      <c r="E354" s="8">
        <v>1</v>
      </c>
      <c r="F354" s="8">
        <v>227</v>
      </c>
      <c r="G354" s="9">
        <v>19.862998170000001</v>
      </c>
      <c r="H354" s="8">
        <v>1</v>
      </c>
      <c r="I354" s="8">
        <v>1</v>
      </c>
      <c r="J354" s="8">
        <v>11</v>
      </c>
      <c r="K354" s="8">
        <v>245</v>
      </c>
      <c r="R354" s="8">
        <v>1</v>
      </c>
      <c r="S354" s="18">
        <v>-99</v>
      </c>
      <c r="T354" s="18">
        <v>13.2</v>
      </c>
      <c r="U354" s="18">
        <v>0</v>
      </c>
      <c r="V354" s="18">
        <v>1</v>
      </c>
    </row>
    <row r="355" spans="1:23">
      <c r="A355" s="10" t="str">
        <f t="shared" si="6"/>
        <v>MARV1_09_8B_328</v>
      </c>
      <c r="B355" s="8" t="s">
        <v>1049</v>
      </c>
      <c r="C355" s="8">
        <v>328</v>
      </c>
      <c r="D355" s="8">
        <v>4</v>
      </c>
      <c r="E355" s="8">
        <v>1</v>
      </c>
      <c r="F355" s="8">
        <v>233</v>
      </c>
      <c r="G355" s="9">
        <v>15.8400061</v>
      </c>
      <c r="H355" s="8">
        <v>1</v>
      </c>
      <c r="I355" s="8">
        <v>1</v>
      </c>
      <c r="J355" s="8" t="s">
        <v>991</v>
      </c>
      <c r="K355" s="8">
        <v>248</v>
      </c>
      <c r="R355" s="8">
        <v>1</v>
      </c>
      <c r="S355" s="18">
        <v>16</v>
      </c>
      <c r="T355" s="18">
        <v>12.6</v>
      </c>
      <c r="U355" s="18">
        <v>0</v>
      </c>
      <c r="V355" s="18">
        <v>1</v>
      </c>
    </row>
    <row r="356" spans="1:23">
      <c r="A356" s="10" t="str">
        <f t="shared" si="6"/>
        <v>MARV1_09_8B_295</v>
      </c>
      <c r="B356" s="8" t="s">
        <v>1049</v>
      </c>
      <c r="C356" s="8">
        <v>295</v>
      </c>
      <c r="D356" s="8">
        <v>4</v>
      </c>
      <c r="E356" s="8">
        <v>1</v>
      </c>
      <c r="F356" s="8">
        <v>209</v>
      </c>
      <c r="G356" s="9">
        <v>19.988998779999999</v>
      </c>
      <c r="H356" s="8">
        <v>1</v>
      </c>
      <c r="I356" s="8">
        <v>1</v>
      </c>
      <c r="J356" s="8">
        <v>11</v>
      </c>
      <c r="K356" s="8">
        <v>226</v>
      </c>
      <c r="R356" s="8">
        <v>1</v>
      </c>
      <c r="S356" s="18">
        <v>-99</v>
      </c>
      <c r="T356" s="18">
        <v>11.6</v>
      </c>
      <c r="U356" s="18">
        <v>2</v>
      </c>
      <c r="V356" s="18">
        <v>0</v>
      </c>
    </row>
    <row r="357" spans="1:23">
      <c r="A357" s="10" t="str">
        <f t="shared" si="6"/>
        <v>MARV1_09_8B_766</v>
      </c>
      <c r="B357" s="8" t="s">
        <v>1049</v>
      </c>
      <c r="C357" s="8">
        <v>766</v>
      </c>
      <c r="D357" s="8">
        <v>4</v>
      </c>
      <c r="E357" s="8">
        <v>2</v>
      </c>
      <c r="F357" s="8">
        <v>96</v>
      </c>
      <c r="H357" s="8">
        <v>2</v>
      </c>
      <c r="I357" s="8">
        <v>2</v>
      </c>
      <c r="J357" s="8">
        <v>11</v>
      </c>
      <c r="K357" s="8">
        <v>116</v>
      </c>
      <c r="P357" s="8" t="s">
        <v>1059</v>
      </c>
      <c r="R357" s="8">
        <v>1</v>
      </c>
      <c r="S357" s="18">
        <v>-99</v>
      </c>
      <c r="T357" s="18">
        <v>-99</v>
      </c>
    </row>
    <row r="358" spans="1:23">
      <c r="A358" s="10" t="str">
        <f t="shared" si="6"/>
        <v>MARV1_09_8B_779</v>
      </c>
      <c r="B358" s="8" t="s">
        <v>1049</v>
      </c>
      <c r="C358" s="8">
        <v>779</v>
      </c>
      <c r="D358" s="8">
        <v>4</v>
      </c>
      <c r="E358" s="8">
        <v>2</v>
      </c>
      <c r="F358" s="8">
        <v>103</v>
      </c>
      <c r="H358" s="8">
        <v>2</v>
      </c>
      <c r="I358" s="8">
        <v>2</v>
      </c>
      <c r="J358" s="8">
        <v>11</v>
      </c>
      <c r="K358" s="8">
        <v>119</v>
      </c>
      <c r="P358" s="8" t="s">
        <v>1061</v>
      </c>
      <c r="R358" s="8">
        <v>1</v>
      </c>
      <c r="S358" s="18">
        <v>-99</v>
      </c>
      <c r="T358" s="18">
        <v>-99</v>
      </c>
    </row>
    <row r="359" spans="1:23">
      <c r="A359" s="10" t="str">
        <f t="shared" si="6"/>
        <v>MARV1_09_8B_329</v>
      </c>
      <c r="B359" s="8" t="s">
        <v>1049</v>
      </c>
      <c r="C359" s="8">
        <v>329</v>
      </c>
      <c r="D359" s="8">
        <v>4</v>
      </c>
      <c r="E359" s="8">
        <v>1</v>
      </c>
      <c r="F359" s="8">
        <v>234</v>
      </c>
      <c r="G359" s="9">
        <v>14.290008540000001</v>
      </c>
      <c r="H359" s="8">
        <v>1</v>
      </c>
      <c r="I359" s="8">
        <v>1</v>
      </c>
      <c r="J359" s="8">
        <v>22</v>
      </c>
      <c r="K359" s="8">
        <v>227</v>
      </c>
      <c r="R359" s="8">
        <v>1</v>
      </c>
      <c r="S359" s="18">
        <v>-99</v>
      </c>
      <c r="T359" s="18">
        <v>-99</v>
      </c>
    </row>
    <row r="360" spans="1:23">
      <c r="A360" s="10" t="str">
        <f t="shared" si="6"/>
        <v>MARV1_09_8B_299</v>
      </c>
      <c r="B360" s="8" t="s">
        <v>1049</v>
      </c>
      <c r="C360" s="8">
        <v>299</v>
      </c>
      <c r="D360" s="8">
        <v>4</v>
      </c>
      <c r="E360" s="8">
        <v>1</v>
      </c>
      <c r="F360" s="8">
        <v>204</v>
      </c>
      <c r="H360" s="8">
        <v>1</v>
      </c>
      <c r="I360" s="8">
        <v>1</v>
      </c>
      <c r="J360" s="8">
        <v>22</v>
      </c>
      <c r="K360" s="8">
        <v>208</v>
      </c>
      <c r="R360" s="8">
        <v>1</v>
      </c>
      <c r="S360" s="18">
        <v>-99</v>
      </c>
      <c r="T360" s="18">
        <v>-99</v>
      </c>
    </row>
    <row r="361" spans="1:23">
      <c r="A361" s="10" t="str">
        <f t="shared" si="6"/>
        <v>MARV1_09_8B_330</v>
      </c>
      <c r="B361" s="8" t="s">
        <v>1049</v>
      </c>
      <c r="C361" s="8">
        <v>330</v>
      </c>
      <c r="D361" s="8">
        <v>4</v>
      </c>
      <c r="E361" s="8">
        <v>1</v>
      </c>
      <c r="F361" s="8">
        <v>239</v>
      </c>
      <c r="G361" s="9">
        <v>22.70000366</v>
      </c>
      <c r="H361" s="8">
        <v>1</v>
      </c>
      <c r="I361" s="8">
        <v>1</v>
      </c>
      <c r="J361" s="8">
        <v>11</v>
      </c>
      <c r="K361" s="8">
        <v>258</v>
      </c>
      <c r="L361" s="9">
        <v>22</v>
      </c>
      <c r="M361" s="9">
        <v>15</v>
      </c>
      <c r="R361" s="8">
        <v>1</v>
      </c>
      <c r="S361" s="18">
        <v>-99</v>
      </c>
      <c r="T361" s="18">
        <v>16</v>
      </c>
      <c r="U361" s="18">
        <v>1</v>
      </c>
      <c r="V361" s="18">
        <v>1</v>
      </c>
    </row>
    <row r="362" spans="1:23">
      <c r="A362" s="10" t="str">
        <f t="shared" si="6"/>
        <v>MARV1_09_8B_331</v>
      </c>
      <c r="B362" s="8" t="s">
        <v>1049</v>
      </c>
      <c r="C362" s="8">
        <v>331</v>
      </c>
      <c r="D362" s="8">
        <v>4</v>
      </c>
      <c r="E362" s="8">
        <v>1</v>
      </c>
      <c r="F362" s="8">
        <v>141</v>
      </c>
      <c r="H362" s="8">
        <v>2</v>
      </c>
      <c r="I362" s="8">
        <v>1</v>
      </c>
      <c r="J362" s="8">
        <v>22</v>
      </c>
      <c r="K362" s="8">
        <v>135</v>
      </c>
      <c r="R362" s="8">
        <v>1</v>
      </c>
      <c r="S362" s="18">
        <v>-99</v>
      </c>
      <c r="T362" s="18">
        <v>-99</v>
      </c>
    </row>
    <row r="363" spans="1:23">
      <c r="A363" s="10" t="str">
        <f t="shared" si="6"/>
        <v>MARV1_09_8B_333</v>
      </c>
      <c r="B363" s="8" t="s">
        <v>1049</v>
      </c>
      <c r="C363" s="8">
        <v>333</v>
      </c>
      <c r="D363" s="8">
        <v>4</v>
      </c>
      <c r="E363" s="8">
        <v>1</v>
      </c>
      <c r="F363" s="8">
        <v>248</v>
      </c>
      <c r="G363" s="9">
        <v>21.179998170000001</v>
      </c>
      <c r="H363" s="8">
        <v>1</v>
      </c>
      <c r="I363" s="8">
        <v>1</v>
      </c>
      <c r="J363" s="8">
        <v>11</v>
      </c>
      <c r="K363" s="8">
        <v>267</v>
      </c>
      <c r="L363" s="9">
        <v>22</v>
      </c>
      <c r="M363" s="9">
        <v>13</v>
      </c>
      <c r="R363" s="8">
        <v>1</v>
      </c>
      <c r="S363" s="18">
        <v>-99</v>
      </c>
      <c r="T363" s="18">
        <v>13</v>
      </c>
      <c r="U363" s="18">
        <v>1</v>
      </c>
      <c r="V363" s="18">
        <v>1</v>
      </c>
    </row>
    <row r="364" spans="1:23">
      <c r="A364" s="10" t="str">
        <f t="shared" si="6"/>
        <v>MARV1_09_8C_344</v>
      </c>
      <c r="B364" s="8" t="s">
        <v>1050</v>
      </c>
      <c r="C364" s="8">
        <v>344</v>
      </c>
      <c r="D364" s="8">
        <v>0</v>
      </c>
      <c r="E364" s="8">
        <v>1</v>
      </c>
      <c r="F364" s="8">
        <v>303</v>
      </c>
      <c r="G364" s="9">
        <v>16.158004269999999</v>
      </c>
      <c r="H364" s="8">
        <v>1</v>
      </c>
      <c r="I364" s="8">
        <v>1</v>
      </c>
      <c r="J364" s="8" t="s">
        <v>1014</v>
      </c>
      <c r="K364" s="8">
        <v>300</v>
      </c>
      <c r="N364" s="8" t="s">
        <v>991</v>
      </c>
      <c r="R364" s="8">
        <v>1</v>
      </c>
      <c r="S364" s="18">
        <v>16.5</v>
      </c>
      <c r="T364" s="18">
        <v>13.2</v>
      </c>
      <c r="U364" s="18">
        <v>1</v>
      </c>
      <c r="V364" s="18">
        <v>2</v>
      </c>
    </row>
    <row r="365" spans="1:23">
      <c r="A365" s="10" t="str">
        <f t="shared" si="6"/>
        <v>MARV1_09_8C_726</v>
      </c>
      <c r="B365" s="8" t="s">
        <v>1050</v>
      </c>
      <c r="C365" s="8">
        <v>726</v>
      </c>
      <c r="D365" s="8">
        <v>0</v>
      </c>
      <c r="E365" s="8">
        <v>2</v>
      </c>
      <c r="F365" s="8">
        <v>227</v>
      </c>
      <c r="H365" s="8">
        <v>1</v>
      </c>
      <c r="I365" s="8">
        <v>2</v>
      </c>
      <c r="J365" s="8">
        <v>11</v>
      </c>
      <c r="K365" s="8">
        <v>232</v>
      </c>
      <c r="L365" s="9">
        <v>16.5</v>
      </c>
      <c r="M365" s="9">
        <v>1</v>
      </c>
      <c r="N365" s="8">
        <v>11</v>
      </c>
      <c r="P365" s="8" t="s">
        <v>1059</v>
      </c>
      <c r="R365" s="8">
        <v>1</v>
      </c>
      <c r="S365" s="18">
        <v>16.5</v>
      </c>
      <c r="T365" s="18">
        <v>2.2999999999999998</v>
      </c>
      <c r="U365" s="18">
        <v>0</v>
      </c>
      <c r="V365" s="18">
        <v>2</v>
      </c>
      <c r="W365" t="s">
        <v>1100</v>
      </c>
    </row>
    <row r="366" spans="1:23">
      <c r="A366" s="10" t="str">
        <f t="shared" si="6"/>
        <v>MARV1_09_8C_345</v>
      </c>
      <c r="B366" s="8" t="s">
        <v>1050</v>
      </c>
      <c r="C366" s="8">
        <v>345</v>
      </c>
      <c r="D366" s="8">
        <v>0</v>
      </c>
      <c r="E366" s="8">
        <v>1</v>
      </c>
      <c r="F366" s="8">
        <v>241</v>
      </c>
      <c r="G366" s="9">
        <v>19.456001830000002</v>
      </c>
      <c r="H366" s="8">
        <v>1</v>
      </c>
      <c r="I366" s="8">
        <v>1</v>
      </c>
      <c r="J366" s="8">
        <v>11</v>
      </c>
      <c r="K366" s="8">
        <v>156</v>
      </c>
      <c r="N366" s="8">
        <v>11</v>
      </c>
      <c r="R366" s="8">
        <v>1</v>
      </c>
      <c r="S366" s="18">
        <v>-99</v>
      </c>
      <c r="T366" s="18">
        <v>14.1</v>
      </c>
      <c r="U366" s="18">
        <v>1</v>
      </c>
      <c r="V366" s="18">
        <v>1</v>
      </c>
    </row>
    <row r="367" spans="1:23">
      <c r="A367" s="10" t="str">
        <f t="shared" si="6"/>
        <v>MARV1_09_8C_706</v>
      </c>
      <c r="B367" s="8" t="s">
        <v>1050</v>
      </c>
      <c r="C367" s="8">
        <v>706</v>
      </c>
      <c r="D367" s="8">
        <v>0</v>
      </c>
      <c r="E367" s="8">
        <v>16</v>
      </c>
      <c r="F367" s="8">
        <v>72</v>
      </c>
      <c r="H367" s="8">
        <v>1</v>
      </c>
      <c r="I367" s="8">
        <v>16</v>
      </c>
      <c r="J367" s="8">
        <v>21</v>
      </c>
      <c r="K367" s="8">
        <v>72</v>
      </c>
      <c r="N367" s="8">
        <v>21</v>
      </c>
      <c r="R367" s="8">
        <v>1</v>
      </c>
      <c r="S367" s="18">
        <v>-99</v>
      </c>
      <c r="T367" s="18">
        <v>-99</v>
      </c>
    </row>
    <row r="368" spans="1:23">
      <c r="A368" s="10" t="str">
        <f t="shared" si="6"/>
        <v>MARV1_09_8C_346</v>
      </c>
      <c r="B368" s="8" t="s">
        <v>1050</v>
      </c>
      <c r="C368" s="8">
        <v>346</v>
      </c>
      <c r="D368" s="8">
        <v>0</v>
      </c>
      <c r="E368" s="8">
        <v>1</v>
      </c>
      <c r="F368" s="8">
        <v>180</v>
      </c>
      <c r="G368" s="9">
        <v>14.947998780000001</v>
      </c>
      <c r="H368" s="8">
        <v>1</v>
      </c>
      <c r="I368" s="8">
        <v>1</v>
      </c>
      <c r="J368" s="8" t="s">
        <v>995</v>
      </c>
      <c r="K368" s="8">
        <v>186</v>
      </c>
      <c r="N368" s="8" t="s">
        <v>995</v>
      </c>
      <c r="R368" s="8">
        <v>1</v>
      </c>
      <c r="S368" s="18">
        <v>-99</v>
      </c>
      <c r="T368" s="18">
        <v>12.9</v>
      </c>
      <c r="U368" s="18">
        <v>1</v>
      </c>
      <c r="V368" s="18">
        <v>1</v>
      </c>
    </row>
    <row r="369" spans="1:23">
      <c r="A369" s="10" t="str">
        <f t="shared" si="6"/>
        <v>MARV1_09_8C_705</v>
      </c>
      <c r="B369" s="8" t="s">
        <v>1050</v>
      </c>
      <c r="C369" s="8">
        <v>705</v>
      </c>
      <c r="D369" s="8">
        <v>0</v>
      </c>
      <c r="E369" s="8">
        <v>3</v>
      </c>
      <c r="F369" s="8">
        <v>90</v>
      </c>
      <c r="H369" s="8">
        <v>1</v>
      </c>
      <c r="I369" s="8">
        <v>3</v>
      </c>
      <c r="J369" s="8" t="s">
        <v>1015</v>
      </c>
      <c r="K369" s="8">
        <v>95</v>
      </c>
      <c r="N369" s="8" t="s">
        <v>994</v>
      </c>
      <c r="R369" s="8">
        <v>1</v>
      </c>
      <c r="S369" s="18">
        <v>-99</v>
      </c>
      <c r="T369" s="18">
        <v>-99</v>
      </c>
    </row>
    <row r="370" spans="1:23">
      <c r="A370" s="10" t="str">
        <f t="shared" si="6"/>
        <v>MARV1_09_8C_348</v>
      </c>
      <c r="B370" s="8" t="s">
        <v>1050</v>
      </c>
      <c r="C370" s="8">
        <v>348</v>
      </c>
      <c r="D370" s="8">
        <v>0</v>
      </c>
      <c r="E370" s="8">
        <v>1</v>
      </c>
      <c r="F370" s="8">
        <v>213</v>
      </c>
      <c r="G370" s="9">
        <v>19.239004269999999</v>
      </c>
      <c r="H370" s="8">
        <v>1</v>
      </c>
      <c r="I370" s="8">
        <v>1</v>
      </c>
      <c r="J370" s="8">
        <v>11</v>
      </c>
      <c r="K370" s="8">
        <v>231</v>
      </c>
      <c r="N370" s="8">
        <v>11</v>
      </c>
      <c r="R370" s="8">
        <v>1</v>
      </c>
      <c r="S370" s="18">
        <v>-99</v>
      </c>
      <c r="T370" s="18">
        <v>14</v>
      </c>
      <c r="U370" s="18">
        <v>1</v>
      </c>
      <c r="V370" s="18">
        <v>1</v>
      </c>
    </row>
    <row r="371" spans="1:23">
      <c r="A371" s="10" t="str">
        <f t="shared" si="6"/>
        <v>MARV1_09_8C_349</v>
      </c>
      <c r="B371" s="8" t="s">
        <v>1050</v>
      </c>
      <c r="C371" s="8">
        <v>349</v>
      </c>
      <c r="D371" s="8">
        <v>0</v>
      </c>
      <c r="E371" s="8">
        <v>1</v>
      </c>
      <c r="F371" s="8">
        <v>183</v>
      </c>
      <c r="G371" s="9">
        <v>18.021006100000001</v>
      </c>
      <c r="H371" s="8">
        <v>1</v>
      </c>
      <c r="I371" s="8">
        <v>1</v>
      </c>
      <c r="J371" s="8">
        <v>11</v>
      </c>
      <c r="K371" s="8">
        <v>201</v>
      </c>
      <c r="N371" s="8">
        <v>11</v>
      </c>
      <c r="R371" s="8">
        <v>1</v>
      </c>
      <c r="S371" s="18">
        <v>-99</v>
      </c>
      <c r="T371" s="18">
        <v>12.3</v>
      </c>
      <c r="U371" s="18">
        <v>1</v>
      </c>
      <c r="V371" s="18">
        <v>1</v>
      </c>
    </row>
    <row r="372" spans="1:23">
      <c r="A372" s="10" t="str">
        <f t="shared" si="6"/>
        <v>MARV1_09_8C_350</v>
      </c>
      <c r="B372" s="8" t="s">
        <v>1050</v>
      </c>
      <c r="C372" s="8">
        <v>350</v>
      </c>
      <c r="D372" s="8">
        <v>0</v>
      </c>
      <c r="E372" s="8">
        <v>1</v>
      </c>
      <c r="F372" s="8">
        <v>242</v>
      </c>
      <c r="G372" s="9">
        <v>18.312006100000001</v>
      </c>
      <c r="H372" s="8">
        <v>1</v>
      </c>
      <c r="I372" s="8">
        <v>1</v>
      </c>
      <c r="J372" s="8" t="s">
        <v>1008</v>
      </c>
      <c r="K372" s="8">
        <v>242</v>
      </c>
      <c r="N372" s="8" t="s">
        <v>994</v>
      </c>
      <c r="R372" s="8">
        <v>0</v>
      </c>
      <c r="S372" s="18">
        <v>-99</v>
      </c>
      <c r="T372" s="18">
        <v>-99</v>
      </c>
    </row>
    <row r="373" spans="1:23">
      <c r="A373" s="10" t="str">
        <f t="shared" si="6"/>
        <v>MARV1_09_8C_369</v>
      </c>
      <c r="B373" s="8" t="s">
        <v>1050</v>
      </c>
      <c r="C373" s="8">
        <v>369</v>
      </c>
      <c r="D373" s="8">
        <v>0</v>
      </c>
      <c r="E373" s="8">
        <v>3</v>
      </c>
      <c r="F373" s="8">
        <v>242</v>
      </c>
      <c r="G373" s="9">
        <v>22.420999389999999</v>
      </c>
      <c r="H373" s="8">
        <v>1</v>
      </c>
      <c r="I373" s="8">
        <v>3</v>
      </c>
      <c r="J373" s="8">
        <v>11</v>
      </c>
      <c r="K373" s="8">
        <v>271</v>
      </c>
      <c r="N373" s="8">
        <v>11</v>
      </c>
      <c r="R373" s="8">
        <v>1</v>
      </c>
      <c r="S373" s="18">
        <v>-99</v>
      </c>
      <c r="T373" s="18">
        <v>8.5</v>
      </c>
      <c r="U373" s="18">
        <v>1</v>
      </c>
      <c r="V373" s="18">
        <v>2</v>
      </c>
    </row>
    <row r="374" spans="1:23">
      <c r="A374" s="10" t="str">
        <f t="shared" si="6"/>
        <v>MARV1_09_8C_351</v>
      </c>
      <c r="B374" s="8" t="s">
        <v>1050</v>
      </c>
      <c r="C374" s="8">
        <v>351</v>
      </c>
      <c r="D374" s="8">
        <v>0</v>
      </c>
      <c r="E374" s="8">
        <v>1</v>
      </c>
      <c r="F374" s="8">
        <v>200</v>
      </c>
      <c r="G374" s="9">
        <v>17.262009160000002</v>
      </c>
      <c r="H374" s="8">
        <v>1</v>
      </c>
      <c r="I374" s="8">
        <v>1</v>
      </c>
      <c r="J374" s="8">
        <v>11</v>
      </c>
      <c r="K374" s="8">
        <v>204</v>
      </c>
      <c r="N374" s="8">
        <v>11</v>
      </c>
      <c r="R374" s="8">
        <v>0</v>
      </c>
      <c r="S374" s="18">
        <v>-99</v>
      </c>
      <c r="T374" s="18">
        <v>11.8</v>
      </c>
      <c r="U374" s="18">
        <v>1</v>
      </c>
      <c r="V374" s="18">
        <v>1</v>
      </c>
      <c r="W374" t="s">
        <v>1101</v>
      </c>
    </row>
    <row r="375" spans="1:23">
      <c r="A375" s="10" t="str">
        <f t="shared" si="6"/>
        <v>MARV1_09_8C_352</v>
      </c>
      <c r="B375" s="8" t="s">
        <v>1050</v>
      </c>
      <c r="C375" s="8">
        <v>352</v>
      </c>
      <c r="D375" s="8">
        <v>0</v>
      </c>
      <c r="E375" s="8">
        <v>1</v>
      </c>
      <c r="F375" s="8">
        <v>220</v>
      </c>
      <c r="G375" s="9">
        <v>10.828002440000001</v>
      </c>
      <c r="H375" s="8">
        <v>1</v>
      </c>
      <c r="I375" s="8">
        <v>1</v>
      </c>
      <c r="J375" s="8" t="s">
        <v>991</v>
      </c>
      <c r="K375" s="8">
        <v>234</v>
      </c>
      <c r="N375" s="8" t="s">
        <v>1072</v>
      </c>
      <c r="O375" s="8">
        <v>10</v>
      </c>
      <c r="R375" s="8">
        <v>0</v>
      </c>
      <c r="S375" s="18">
        <v>-99</v>
      </c>
      <c r="T375" s="18">
        <v>-99</v>
      </c>
    </row>
    <row r="376" spans="1:23">
      <c r="A376" s="10" t="str">
        <f t="shared" si="6"/>
        <v>MARV1_09_8C_741</v>
      </c>
      <c r="B376" s="8" t="s">
        <v>1050</v>
      </c>
      <c r="C376" s="8">
        <v>741</v>
      </c>
      <c r="D376" s="8">
        <v>0</v>
      </c>
      <c r="E376" s="8">
        <v>2</v>
      </c>
      <c r="F376" s="8">
        <v>80</v>
      </c>
      <c r="H376" s="8">
        <v>1</v>
      </c>
      <c r="I376" s="8">
        <v>2</v>
      </c>
      <c r="J376" s="8">
        <v>11</v>
      </c>
      <c r="K376" s="8">
        <v>96</v>
      </c>
      <c r="N376" s="8">
        <v>11</v>
      </c>
      <c r="P376" s="8" t="s">
        <v>1059</v>
      </c>
      <c r="R376" s="8">
        <v>0</v>
      </c>
      <c r="S376" s="18">
        <v>-99</v>
      </c>
      <c r="T376" s="18">
        <v>-99</v>
      </c>
    </row>
    <row r="377" spans="1:23">
      <c r="A377" s="10" t="str">
        <f t="shared" si="6"/>
        <v>MARV1_09_8C_372</v>
      </c>
      <c r="B377" s="8" t="s">
        <v>1050</v>
      </c>
      <c r="C377" s="8">
        <v>372</v>
      </c>
      <c r="D377" s="8">
        <v>0</v>
      </c>
      <c r="E377" s="8">
        <v>1</v>
      </c>
      <c r="F377" s="8">
        <v>219</v>
      </c>
      <c r="G377" s="9">
        <v>18.166004269999998</v>
      </c>
      <c r="H377" s="8">
        <v>1</v>
      </c>
      <c r="I377" s="8">
        <v>1</v>
      </c>
      <c r="J377" s="8" t="s">
        <v>994</v>
      </c>
      <c r="K377" s="8">
        <v>239</v>
      </c>
      <c r="N377" s="8" t="s">
        <v>994</v>
      </c>
      <c r="R377" s="8">
        <v>0</v>
      </c>
      <c r="S377" s="18">
        <v>-99</v>
      </c>
      <c r="T377" s="18">
        <v>9.4</v>
      </c>
      <c r="U377" s="18">
        <v>1</v>
      </c>
      <c r="V377" s="18">
        <v>2</v>
      </c>
      <c r="W377" t="s">
        <v>1101</v>
      </c>
    </row>
    <row r="378" spans="1:23">
      <c r="A378" s="10" t="str">
        <f t="shared" si="6"/>
        <v>MARV1_09_8C_717</v>
      </c>
      <c r="B378" s="8" t="s">
        <v>1050</v>
      </c>
      <c r="C378" s="8">
        <v>717</v>
      </c>
      <c r="D378" s="8">
        <v>0</v>
      </c>
      <c r="E378" s="8">
        <v>1</v>
      </c>
      <c r="F378" s="8">
        <v>118</v>
      </c>
      <c r="H378" s="8">
        <v>1</v>
      </c>
      <c r="I378" s="8">
        <v>1</v>
      </c>
      <c r="J378" s="8" t="s">
        <v>1010</v>
      </c>
      <c r="K378" s="8">
        <v>118</v>
      </c>
      <c r="N378" s="8">
        <v>23</v>
      </c>
      <c r="R378" s="8">
        <v>0</v>
      </c>
      <c r="S378" s="18">
        <v>-99</v>
      </c>
      <c r="T378" s="18">
        <v>-99</v>
      </c>
    </row>
    <row r="379" spans="1:23">
      <c r="A379" s="10" t="str">
        <f t="shared" si="6"/>
        <v>MARV1_09_8C_375</v>
      </c>
      <c r="B379" s="8" t="s">
        <v>1050</v>
      </c>
      <c r="C379" s="8">
        <v>375</v>
      </c>
      <c r="D379" s="8">
        <v>0</v>
      </c>
      <c r="E379" s="8">
        <v>3</v>
      </c>
      <c r="F379" s="8">
        <v>214</v>
      </c>
      <c r="G379" s="9">
        <v>20.33599817</v>
      </c>
      <c r="H379" s="8">
        <v>1</v>
      </c>
      <c r="I379" s="8">
        <v>3</v>
      </c>
      <c r="J379" s="8" t="s">
        <v>994</v>
      </c>
      <c r="K379" s="8">
        <v>250</v>
      </c>
      <c r="N379" s="8" t="s">
        <v>994</v>
      </c>
      <c r="R379" s="8">
        <v>0</v>
      </c>
      <c r="S379" s="18">
        <v>-99</v>
      </c>
      <c r="T379" s="18">
        <v>7.5</v>
      </c>
      <c r="U379" s="18">
        <v>1</v>
      </c>
      <c r="V379" s="18">
        <v>1</v>
      </c>
      <c r="W379" t="s">
        <v>1101</v>
      </c>
    </row>
    <row r="380" spans="1:23">
      <c r="A380" s="10" t="str">
        <f t="shared" si="6"/>
        <v>MARV1_09_8C_341</v>
      </c>
      <c r="B380" s="8" t="s">
        <v>1050</v>
      </c>
      <c r="C380" s="8">
        <v>341</v>
      </c>
      <c r="D380" s="8">
        <v>1</v>
      </c>
      <c r="E380" s="8">
        <v>2</v>
      </c>
      <c r="F380" s="8">
        <v>225</v>
      </c>
      <c r="G380" s="9">
        <v>17.95500122</v>
      </c>
      <c r="H380" s="8">
        <v>1</v>
      </c>
      <c r="I380" s="8">
        <v>2</v>
      </c>
      <c r="J380" s="8">
        <v>11</v>
      </c>
      <c r="K380" s="8">
        <v>217</v>
      </c>
      <c r="N380" s="8">
        <v>11</v>
      </c>
      <c r="P380" s="8" t="s">
        <v>1062</v>
      </c>
      <c r="R380" s="8">
        <v>1</v>
      </c>
      <c r="S380" s="18">
        <v>-99</v>
      </c>
      <c r="T380" s="18">
        <v>5.5</v>
      </c>
      <c r="U380" s="18">
        <v>0</v>
      </c>
      <c r="V380" s="18">
        <v>1</v>
      </c>
    </row>
    <row r="381" spans="1:23">
      <c r="A381" s="10" t="str">
        <f t="shared" si="6"/>
        <v>MARV1_09_8C_342</v>
      </c>
      <c r="B381" s="8" t="s">
        <v>1050</v>
      </c>
      <c r="C381" s="8">
        <v>342</v>
      </c>
      <c r="D381" s="8">
        <v>1</v>
      </c>
      <c r="E381" s="8">
        <v>16</v>
      </c>
      <c r="F381" s="8">
        <v>115</v>
      </c>
      <c r="G381" s="9">
        <v>11.684010990000001</v>
      </c>
      <c r="H381" s="8">
        <v>1</v>
      </c>
      <c r="I381" s="8">
        <v>16</v>
      </c>
      <c r="J381" s="8">
        <v>11</v>
      </c>
      <c r="K381" s="8">
        <v>116</v>
      </c>
      <c r="N381" s="8">
        <v>11</v>
      </c>
      <c r="R381" s="8">
        <v>1</v>
      </c>
      <c r="S381" s="18">
        <v>-99</v>
      </c>
      <c r="T381" s="18">
        <v>-99</v>
      </c>
    </row>
    <row r="382" spans="1:23">
      <c r="A382" s="10" t="str">
        <f t="shared" si="6"/>
        <v>MARV1_09_8C_343</v>
      </c>
      <c r="B382" s="8" t="s">
        <v>1050</v>
      </c>
      <c r="C382" s="8">
        <v>343</v>
      </c>
      <c r="D382" s="8">
        <v>1</v>
      </c>
      <c r="E382" s="8">
        <v>2</v>
      </c>
      <c r="F382" s="8">
        <v>358</v>
      </c>
      <c r="G382" s="9">
        <v>24.96400916</v>
      </c>
      <c r="H382" s="8">
        <v>1</v>
      </c>
      <c r="I382" s="8">
        <v>2</v>
      </c>
      <c r="J382" s="8">
        <v>11</v>
      </c>
      <c r="K382" s="8">
        <v>383</v>
      </c>
      <c r="N382" s="8">
        <v>11</v>
      </c>
      <c r="P382" s="8" t="s">
        <v>1062</v>
      </c>
      <c r="R382" s="8">
        <v>1</v>
      </c>
      <c r="S382" s="18">
        <v>-99</v>
      </c>
      <c r="T382" s="18">
        <v>4</v>
      </c>
      <c r="U382" s="18">
        <v>0</v>
      </c>
      <c r="V382" s="18">
        <v>0</v>
      </c>
    </row>
    <row r="383" spans="1:23">
      <c r="A383" s="10" t="str">
        <f t="shared" si="6"/>
        <v>MARV1_09_8C_361</v>
      </c>
      <c r="B383" s="8" t="s">
        <v>1050</v>
      </c>
      <c r="C383" s="8">
        <v>361</v>
      </c>
      <c r="D383" s="8">
        <v>1</v>
      </c>
      <c r="E383" s="8">
        <v>2</v>
      </c>
      <c r="F383" s="8">
        <v>272</v>
      </c>
      <c r="G383" s="9">
        <v>22.25500366</v>
      </c>
      <c r="H383" s="8">
        <v>1</v>
      </c>
      <c r="I383" s="8">
        <v>2</v>
      </c>
      <c r="J383" s="8">
        <v>11</v>
      </c>
      <c r="K383" s="8">
        <v>294</v>
      </c>
      <c r="L383" s="9">
        <v>22.5</v>
      </c>
      <c r="M383" s="9">
        <v>5</v>
      </c>
      <c r="N383" s="8">
        <v>11</v>
      </c>
      <c r="P383" s="8" t="s">
        <v>1059</v>
      </c>
      <c r="R383" s="8">
        <v>1</v>
      </c>
      <c r="S383" s="18">
        <v>-99</v>
      </c>
      <c r="T383" s="18">
        <v>5.6</v>
      </c>
      <c r="U383" s="18">
        <v>0</v>
      </c>
      <c r="V383" s="18">
        <v>1</v>
      </c>
    </row>
    <row r="384" spans="1:23">
      <c r="A384" s="10" t="str">
        <f t="shared" si="6"/>
        <v>MARV1_09_8C_701</v>
      </c>
      <c r="B384" s="8" t="s">
        <v>1050</v>
      </c>
      <c r="C384" s="8">
        <v>701</v>
      </c>
      <c r="D384" s="8">
        <v>1</v>
      </c>
      <c r="E384" s="8">
        <v>2</v>
      </c>
      <c r="F384" s="8">
        <v>165</v>
      </c>
      <c r="H384" s="8">
        <v>1</v>
      </c>
      <c r="I384" s="8">
        <v>2</v>
      </c>
      <c r="J384" s="8">
        <v>22</v>
      </c>
      <c r="K384" s="8">
        <v>162</v>
      </c>
      <c r="N384" s="8">
        <v>22</v>
      </c>
      <c r="O384" s="8">
        <v>8</v>
      </c>
      <c r="R384" s="8">
        <v>1</v>
      </c>
      <c r="S384" s="18">
        <v>-99</v>
      </c>
      <c r="T384" s="18">
        <v>-99</v>
      </c>
    </row>
    <row r="385" spans="1:22">
      <c r="A385" s="10" t="str">
        <f t="shared" si="6"/>
        <v>MARV1_09_8C_702</v>
      </c>
      <c r="B385" s="8" t="s">
        <v>1050</v>
      </c>
      <c r="C385" s="8">
        <v>702</v>
      </c>
      <c r="D385" s="8">
        <v>1</v>
      </c>
      <c r="E385" s="8">
        <v>16</v>
      </c>
      <c r="F385" s="8">
        <v>56</v>
      </c>
      <c r="H385" s="8">
        <v>1</v>
      </c>
      <c r="I385" s="8">
        <v>16</v>
      </c>
      <c r="J385" s="8">
        <v>14</v>
      </c>
      <c r="K385" s="8">
        <v>55</v>
      </c>
      <c r="N385" s="8" t="s">
        <v>1000</v>
      </c>
      <c r="R385" s="8">
        <v>1</v>
      </c>
      <c r="S385" s="18">
        <v>-99</v>
      </c>
      <c r="T385" s="18">
        <v>-99</v>
      </c>
    </row>
    <row r="386" spans="1:22">
      <c r="A386" s="10" t="str">
        <f t="shared" si="6"/>
        <v>MARV1_09_8C_362</v>
      </c>
      <c r="B386" s="8" t="s">
        <v>1050</v>
      </c>
      <c r="C386" s="8">
        <v>362</v>
      </c>
      <c r="D386" s="8">
        <v>1</v>
      </c>
      <c r="E386" s="8">
        <v>2</v>
      </c>
      <c r="F386" s="8">
        <v>275</v>
      </c>
      <c r="G386" s="9">
        <v>22.743003049999999</v>
      </c>
      <c r="H386" s="8">
        <v>1</v>
      </c>
      <c r="I386" s="8">
        <v>2</v>
      </c>
      <c r="J386" s="8" t="s">
        <v>994</v>
      </c>
      <c r="K386" s="8">
        <v>277</v>
      </c>
      <c r="N386" s="8" t="s">
        <v>994</v>
      </c>
      <c r="P386" s="8" t="s">
        <v>1059</v>
      </c>
      <c r="R386" s="8">
        <v>1</v>
      </c>
      <c r="S386" s="18">
        <v>-99</v>
      </c>
      <c r="T386" s="18">
        <v>4.2</v>
      </c>
      <c r="U386" s="18">
        <v>0</v>
      </c>
      <c r="V386" s="18">
        <v>1</v>
      </c>
    </row>
    <row r="387" spans="1:22">
      <c r="A387" s="10" t="str">
        <f t="shared" ref="A387:A450" si="7">CONCATENATE("MARV1_09_8",B387,"_",C387)</f>
        <v>MARV1_09_8C_363</v>
      </c>
      <c r="B387" s="8" t="s">
        <v>1050</v>
      </c>
      <c r="C387" s="8">
        <v>363</v>
      </c>
      <c r="D387" s="8">
        <v>1</v>
      </c>
      <c r="E387" s="8">
        <v>2</v>
      </c>
      <c r="F387" s="8">
        <v>240</v>
      </c>
      <c r="G387" s="9">
        <v>20.781002440000002</v>
      </c>
      <c r="H387" s="8">
        <v>1</v>
      </c>
      <c r="I387" s="8">
        <v>2</v>
      </c>
      <c r="J387" s="8">
        <v>11</v>
      </c>
      <c r="K387" s="8">
        <v>240</v>
      </c>
      <c r="L387" s="9">
        <v>23</v>
      </c>
      <c r="M387" s="9">
        <v>8</v>
      </c>
      <c r="N387" s="8" t="s">
        <v>994</v>
      </c>
      <c r="P387" s="8" t="s">
        <v>1059</v>
      </c>
      <c r="R387" s="8">
        <v>1</v>
      </c>
      <c r="S387" s="18">
        <v>-99</v>
      </c>
      <c r="T387" s="18">
        <v>6.7</v>
      </c>
      <c r="U387" s="18">
        <v>0</v>
      </c>
      <c r="V387" s="18">
        <v>1</v>
      </c>
    </row>
    <row r="388" spans="1:22">
      <c r="A388" s="10" t="str">
        <f t="shared" si="7"/>
        <v>MARV1_09_8C_704</v>
      </c>
      <c r="B388" s="8" t="s">
        <v>1050</v>
      </c>
      <c r="C388" s="8">
        <v>704</v>
      </c>
      <c r="D388" s="8">
        <v>1</v>
      </c>
      <c r="E388" s="8">
        <v>2</v>
      </c>
      <c r="F388" s="8">
        <v>134</v>
      </c>
      <c r="H388" s="8">
        <v>1</v>
      </c>
      <c r="I388" s="8">
        <v>2</v>
      </c>
      <c r="J388" s="8" t="s">
        <v>1017</v>
      </c>
      <c r="K388" s="8">
        <v>134</v>
      </c>
      <c r="N388" s="8" t="s">
        <v>1017</v>
      </c>
      <c r="P388" s="8" t="s">
        <v>1059</v>
      </c>
      <c r="R388" s="8">
        <v>1</v>
      </c>
      <c r="S388" s="18">
        <v>-99</v>
      </c>
      <c r="T388" s="18">
        <v>-99</v>
      </c>
    </row>
    <row r="389" spans="1:22">
      <c r="A389" s="10" t="str">
        <f t="shared" si="7"/>
        <v>MARV1_09_8C_364</v>
      </c>
      <c r="B389" s="8" t="s">
        <v>1050</v>
      </c>
      <c r="C389" s="8">
        <v>364</v>
      </c>
      <c r="D389" s="8">
        <v>1</v>
      </c>
      <c r="E389" s="8">
        <v>2</v>
      </c>
      <c r="F389" s="8">
        <v>322</v>
      </c>
      <c r="G389" s="9">
        <v>23.888006099999998</v>
      </c>
      <c r="H389" s="8">
        <v>1</v>
      </c>
      <c r="I389" s="8">
        <v>2</v>
      </c>
      <c r="J389" s="8" t="s">
        <v>994</v>
      </c>
      <c r="K389" s="8">
        <v>356</v>
      </c>
      <c r="N389" s="8">
        <v>11</v>
      </c>
      <c r="P389" s="8" t="s">
        <v>1061</v>
      </c>
      <c r="R389" s="8">
        <v>1</v>
      </c>
      <c r="S389" s="18">
        <v>-99</v>
      </c>
      <c r="T389" s="18">
        <v>7.4</v>
      </c>
      <c r="U389" s="18">
        <v>2</v>
      </c>
      <c r="V389" s="18">
        <v>1</v>
      </c>
    </row>
    <row r="390" spans="1:22">
      <c r="A390" s="10" t="str">
        <f t="shared" si="7"/>
        <v>MARV1_09_8C_703</v>
      </c>
      <c r="B390" s="8" t="s">
        <v>1050</v>
      </c>
      <c r="C390" s="8">
        <v>703</v>
      </c>
      <c r="D390" s="8">
        <v>1</v>
      </c>
      <c r="E390" s="8">
        <v>16</v>
      </c>
      <c r="F390" s="8">
        <v>98</v>
      </c>
      <c r="G390" s="9">
        <v>10.81100732</v>
      </c>
      <c r="H390" s="8">
        <v>1</v>
      </c>
      <c r="I390" s="8">
        <v>16</v>
      </c>
      <c r="J390" s="8" t="s">
        <v>991</v>
      </c>
      <c r="K390" s="8">
        <v>145</v>
      </c>
      <c r="N390" s="8" t="s">
        <v>1014</v>
      </c>
      <c r="O390" s="8">
        <v>6</v>
      </c>
      <c r="R390" s="8">
        <v>1</v>
      </c>
      <c r="S390" s="18">
        <v>-99</v>
      </c>
      <c r="T390" s="18">
        <v>-99</v>
      </c>
    </row>
    <row r="391" spans="1:22">
      <c r="A391" s="10" t="str">
        <f t="shared" si="7"/>
        <v>MARV1_09_8C_347</v>
      </c>
      <c r="B391" s="8" t="s">
        <v>1050</v>
      </c>
      <c r="C391" s="8">
        <v>347</v>
      </c>
      <c r="D391" s="8">
        <v>1</v>
      </c>
      <c r="E391" s="8">
        <v>2</v>
      </c>
      <c r="F391" s="8">
        <v>361</v>
      </c>
      <c r="G391" s="9">
        <v>22.822009770000001</v>
      </c>
      <c r="H391" s="8">
        <v>1</v>
      </c>
      <c r="I391" s="8">
        <v>2</v>
      </c>
      <c r="J391" s="8">
        <v>11</v>
      </c>
      <c r="K391" s="8">
        <v>360</v>
      </c>
      <c r="L391" s="9">
        <v>24.5</v>
      </c>
      <c r="M391" s="9">
        <v>2.5</v>
      </c>
      <c r="N391" s="8">
        <v>11</v>
      </c>
      <c r="P391" s="8" t="s">
        <v>1061</v>
      </c>
      <c r="R391" s="8">
        <v>1</v>
      </c>
      <c r="S391" s="18">
        <v>-99</v>
      </c>
      <c r="T391" s="18">
        <v>3.5</v>
      </c>
      <c r="U391" s="18">
        <v>0</v>
      </c>
      <c r="V391" s="18">
        <v>1</v>
      </c>
    </row>
    <row r="392" spans="1:22">
      <c r="A392" s="10" t="str">
        <f t="shared" si="7"/>
        <v>MARV1_09_8C_710</v>
      </c>
      <c r="B392" s="8" t="s">
        <v>1050</v>
      </c>
      <c r="C392" s="8">
        <v>710</v>
      </c>
      <c r="D392" s="8">
        <v>1</v>
      </c>
      <c r="E392" s="8">
        <v>2</v>
      </c>
      <c r="F392" s="8">
        <v>216</v>
      </c>
      <c r="G392" s="9">
        <v>21.209998169999999</v>
      </c>
      <c r="H392" s="8">
        <v>1</v>
      </c>
      <c r="I392" s="8">
        <v>2</v>
      </c>
      <c r="J392" s="8" t="s">
        <v>994</v>
      </c>
      <c r="K392" s="8">
        <v>224</v>
      </c>
      <c r="N392" s="8" t="s">
        <v>994</v>
      </c>
      <c r="P392" s="8" t="s">
        <v>1059</v>
      </c>
      <c r="R392" s="8">
        <v>1</v>
      </c>
      <c r="S392" s="18">
        <v>-99</v>
      </c>
      <c r="T392" s="18">
        <v>6.8</v>
      </c>
      <c r="U392" s="18">
        <v>0</v>
      </c>
      <c r="V392" s="18">
        <v>2</v>
      </c>
    </row>
    <row r="393" spans="1:22">
      <c r="A393" s="10" t="str">
        <f t="shared" si="7"/>
        <v>MARV1_09_8C_365</v>
      </c>
      <c r="B393" s="8" t="s">
        <v>1050</v>
      </c>
      <c r="C393" s="8">
        <v>365</v>
      </c>
      <c r="D393" s="8">
        <v>1</v>
      </c>
      <c r="E393" s="8">
        <v>2</v>
      </c>
      <c r="F393" s="8">
        <v>281</v>
      </c>
      <c r="G393" s="9">
        <v>23.099997559999998</v>
      </c>
      <c r="H393" s="8">
        <v>1</v>
      </c>
      <c r="I393" s="8">
        <v>2</v>
      </c>
      <c r="J393" s="8">
        <v>11</v>
      </c>
      <c r="K393" s="8">
        <v>301</v>
      </c>
      <c r="L393" s="9">
        <v>23.5</v>
      </c>
      <c r="M393" s="9">
        <v>1.5</v>
      </c>
      <c r="N393" s="8">
        <v>11</v>
      </c>
      <c r="P393" s="8" t="s">
        <v>1063</v>
      </c>
      <c r="R393" s="8">
        <v>1</v>
      </c>
      <c r="S393" s="18">
        <v>-99</v>
      </c>
      <c r="T393" s="18">
        <v>3.1</v>
      </c>
      <c r="U393" s="18">
        <v>0</v>
      </c>
      <c r="V393" s="18">
        <v>2</v>
      </c>
    </row>
    <row r="394" spans="1:22">
      <c r="A394" s="10" t="str">
        <f t="shared" si="7"/>
        <v>MARV1_09_8C_707</v>
      </c>
      <c r="B394" s="8" t="s">
        <v>1050</v>
      </c>
      <c r="C394" s="8">
        <v>707</v>
      </c>
      <c r="D394" s="8">
        <v>1</v>
      </c>
      <c r="E394" s="8">
        <v>16</v>
      </c>
      <c r="F394" s="8">
        <v>118</v>
      </c>
      <c r="H394" s="8">
        <v>1</v>
      </c>
      <c r="I394" s="8">
        <v>16</v>
      </c>
      <c r="J394" s="8">
        <v>22</v>
      </c>
      <c r="K394" s="8">
        <v>118</v>
      </c>
      <c r="R394" s="8">
        <v>1</v>
      </c>
      <c r="S394" s="18">
        <v>-99</v>
      </c>
      <c r="T394" s="18">
        <v>-99</v>
      </c>
    </row>
    <row r="395" spans="1:22">
      <c r="A395" s="10" t="str">
        <f t="shared" si="7"/>
        <v>MARV1_09_8C_367</v>
      </c>
      <c r="B395" s="8" t="s">
        <v>1050</v>
      </c>
      <c r="C395" s="8">
        <v>367</v>
      </c>
      <c r="D395" s="8">
        <v>1</v>
      </c>
      <c r="E395" s="8">
        <v>16</v>
      </c>
      <c r="F395" s="8">
        <v>145</v>
      </c>
      <c r="G395" s="9">
        <v>13.60399756</v>
      </c>
      <c r="H395" s="8">
        <v>1</v>
      </c>
      <c r="I395" s="8">
        <v>16</v>
      </c>
      <c r="J395" s="8" t="s">
        <v>1015</v>
      </c>
      <c r="K395" s="8">
        <v>152</v>
      </c>
      <c r="R395" s="8">
        <v>1</v>
      </c>
      <c r="S395" s="18">
        <v>-99</v>
      </c>
      <c r="T395" s="18">
        <v>-99</v>
      </c>
    </row>
    <row r="396" spans="1:22">
      <c r="A396" s="10" t="str">
        <f t="shared" si="7"/>
        <v>MARV1_09_8C_711</v>
      </c>
      <c r="B396" s="8" t="s">
        <v>1050</v>
      </c>
      <c r="C396" s="8">
        <v>711</v>
      </c>
      <c r="D396" s="8">
        <v>1</v>
      </c>
      <c r="E396" s="8">
        <v>2</v>
      </c>
      <c r="F396" s="8">
        <v>67</v>
      </c>
      <c r="H396" s="8">
        <v>1</v>
      </c>
      <c r="I396" s="8">
        <v>2</v>
      </c>
      <c r="J396" s="8">
        <v>11</v>
      </c>
      <c r="K396" s="8">
        <v>67</v>
      </c>
      <c r="L396" s="9">
        <v>4.5</v>
      </c>
      <c r="M396" s="9">
        <v>0.7</v>
      </c>
      <c r="P396" s="8" t="s">
        <v>1059</v>
      </c>
      <c r="R396" s="8">
        <v>1</v>
      </c>
      <c r="S396" s="18">
        <v>-99</v>
      </c>
      <c r="T396" s="18">
        <v>-99</v>
      </c>
    </row>
    <row r="397" spans="1:22">
      <c r="A397" s="10" t="str">
        <f t="shared" si="7"/>
        <v>MARV1_09_8C_366</v>
      </c>
      <c r="B397" s="8" t="s">
        <v>1050</v>
      </c>
      <c r="C397" s="8">
        <v>366</v>
      </c>
      <c r="D397" s="8">
        <v>1</v>
      </c>
      <c r="E397" s="8">
        <v>16</v>
      </c>
      <c r="F397" s="8">
        <v>159</v>
      </c>
      <c r="G397" s="9">
        <v>10.97399817</v>
      </c>
      <c r="H397" s="8">
        <v>1</v>
      </c>
      <c r="I397" s="8">
        <v>16</v>
      </c>
      <c r="J397" s="8">
        <v>11</v>
      </c>
      <c r="K397" s="8">
        <v>110</v>
      </c>
      <c r="R397" s="8">
        <v>1</v>
      </c>
      <c r="S397" s="18">
        <v>-99</v>
      </c>
      <c r="T397" s="18">
        <v>-99</v>
      </c>
    </row>
    <row r="398" spans="1:22">
      <c r="A398" s="10" t="str">
        <f t="shared" si="7"/>
        <v>MARV1_09_8C_368</v>
      </c>
      <c r="B398" s="8" t="s">
        <v>1050</v>
      </c>
      <c r="C398" s="8">
        <v>368</v>
      </c>
      <c r="D398" s="8">
        <v>1</v>
      </c>
      <c r="E398" s="8">
        <v>3</v>
      </c>
      <c r="F398" s="8">
        <v>269</v>
      </c>
      <c r="G398" s="9">
        <v>23.58800244</v>
      </c>
      <c r="H398" s="8">
        <v>1</v>
      </c>
      <c r="I398" s="8">
        <v>3</v>
      </c>
      <c r="J398" s="8">
        <v>11</v>
      </c>
      <c r="K398" s="8">
        <v>300</v>
      </c>
      <c r="R398" s="8">
        <v>1</v>
      </c>
      <c r="S398" s="18">
        <v>-99</v>
      </c>
      <c r="T398" s="18">
        <v>8.9</v>
      </c>
      <c r="U398" s="18">
        <v>1</v>
      </c>
      <c r="V398" s="18">
        <v>1</v>
      </c>
    </row>
    <row r="399" spans="1:22">
      <c r="A399" s="10" t="str">
        <f t="shared" si="7"/>
        <v>MARV1_09_8C_708</v>
      </c>
      <c r="B399" s="8" t="s">
        <v>1050</v>
      </c>
      <c r="C399" s="8">
        <v>708</v>
      </c>
      <c r="D399" s="8">
        <v>1</v>
      </c>
      <c r="E399" s="8">
        <v>16</v>
      </c>
      <c r="F399" s="8">
        <v>105</v>
      </c>
      <c r="H399" s="8">
        <v>1</v>
      </c>
      <c r="I399" s="8">
        <v>16</v>
      </c>
      <c r="J399" s="8" t="s">
        <v>1015</v>
      </c>
      <c r="K399" s="8">
        <v>114</v>
      </c>
      <c r="R399" s="8">
        <v>1</v>
      </c>
      <c r="S399" s="18">
        <v>-99</v>
      </c>
      <c r="T399" s="18">
        <v>-99</v>
      </c>
    </row>
    <row r="400" spans="1:22">
      <c r="A400" s="10" t="str">
        <f t="shared" si="7"/>
        <v>MARV1_09_8C_709</v>
      </c>
      <c r="B400" s="8" t="s">
        <v>1050</v>
      </c>
      <c r="C400" s="8">
        <v>709</v>
      </c>
      <c r="D400" s="8">
        <v>1</v>
      </c>
      <c r="E400" s="8">
        <v>16</v>
      </c>
      <c r="F400" s="8">
        <v>72</v>
      </c>
      <c r="H400" s="8">
        <v>1</v>
      </c>
      <c r="I400" s="8">
        <v>16</v>
      </c>
      <c r="J400" s="8">
        <v>14</v>
      </c>
      <c r="K400" s="8">
        <v>70</v>
      </c>
      <c r="R400" s="8">
        <v>1</v>
      </c>
      <c r="S400" s="18">
        <v>-99</v>
      </c>
      <c r="T400" s="18">
        <v>-99</v>
      </c>
    </row>
    <row r="401" spans="1:23">
      <c r="A401" s="10" t="str">
        <f t="shared" si="7"/>
        <v>MARV1_09_8C_370</v>
      </c>
      <c r="B401" s="8" t="s">
        <v>1050</v>
      </c>
      <c r="C401" s="8">
        <v>370</v>
      </c>
      <c r="D401" s="8">
        <v>1</v>
      </c>
      <c r="E401" s="8">
        <v>16</v>
      </c>
      <c r="F401" s="8">
        <v>101</v>
      </c>
      <c r="G401" s="9">
        <v>9.3809981689999997</v>
      </c>
      <c r="H401" s="8">
        <v>1</v>
      </c>
      <c r="I401" s="8">
        <v>16</v>
      </c>
      <c r="J401" s="8">
        <v>23</v>
      </c>
      <c r="K401" s="8">
        <v>105</v>
      </c>
      <c r="R401" s="8">
        <v>1</v>
      </c>
      <c r="S401" s="18">
        <v>-99</v>
      </c>
      <c r="T401" s="18">
        <v>-99</v>
      </c>
    </row>
    <row r="402" spans="1:23">
      <c r="A402" s="10" t="str">
        <f t="shared" si="7"/>
        <v>MARV1_09_8C_371</v>
      </c>
      <c r="B402" s="8" t="s">
        <v>1050</v>
      </c>
      <c r="C402" s="8">
        <v>371</v>
      </c>
      <c r="D402" s="8">
        <v>1</v>
      </c>
      <c r="E402" s="8">
        <v>16</v>
      </c>
      <c r="F402" s="8">
        <v>65</v>
      </c>
      <c r="G402" s="9">
        <v>8.2150042719999998</v>
      </c>
      <c r="H402" s="8">
        <v>1</v>
      </c>
      <c r="I402" s="8">
        <v>16</v>
      </c>
      <c r="J402" s="8">
        <v>23</v>
      </c>
      <c r="K402" s="8">
        <v>68</v>
      </c>
      <c r="R402" s="8">
        <v>0</v>
      </c>
      <c r="S402" s="18">
        <v>-99</v>
      </c>
      <c r="T402" s="18">
        <v>-99</v>
      </c>
    </row>
    <row r="403" spans="1:23">
      <c r="A403" s="10" t="str">
        <f t="shared" si="7"/>
        <v>MARV1_09_8C_391</v>
      </c>
      <c r="B403" s="8" t="s">
        <v>1050</v>
      </c>
      <c r="C403" s="8">
        <v>391</v>
      </c>
      <c r="D403" s="8">
        <v>1</v>
      </c>
      <c r="E403" s="8">
        <v>2</v>
      </c>
      <c r="F403" s="8">
        <v>461</v>
      </c>
      <c r="G403" s="9">
        <v>24.467998779999999</v>
      </c>
      <c r="H403" s="8">
        <v>1</v>
      </c>
      <c r="I403" s="8">
        <v>2</v>
      </c>
      <c r="J403" s="8">
        <v>11</v>
      </c>
      <c r="K403" s="8">
        <v>471</v>
      </c>
      <c r="L403" s="9">
        <v>25</v>
      </c>
      <c r="M403" s="9">
        <v>0.8</v>
      </c>
      <c r="P403" s="8" t="s">
        <v>1061</v>
      </c>
      <c r="R403" s="8">
        <v>0</v>
      </c>
      <c r="S403" s="18">
        <v>-99</v>
      </c>
      <c r="T403" s="18">
        <v>-99</v>
      </c>
    </row>
    <row r="404" spans="1:23">
      <c r="A404" s="10" t="str">
        <f t="shared" si="7"/>
        <v>MARV1_09_8C_393</v>
      </c>
      <c r="B404" s="8" t="s">
        <v>1050</v>
      </c>
      <c r="C404" s="8">
        <v>393</v>
      </c>
      <c r="D404" s="8">
        <v>1</v>
      </c>
      <c r="E404" s="8">
        <v>6</v>
      </c>
      <c r="F404" s="8">
        <v>98</v>
      </c>
      <c r="G404" s="9">
        <v>8.8880012209999997</v>
      </c>
      <c r="H404" s="8">
        <v>1</v>
      </c>
      <c r="I404" s="8">
        <v>6</v>
      </c>
      <c r="J404" s="8">
        <v>14</v>
      </c>
      <c r="K404" s="8">
        <v>100</v>
      </c>
      <c r="R404" s="8">
        <v>0</v>
      </c>
      <c r="S404" s="18">
        <v>-99</v>
      </c>
      <c r="T404" s="18">
        <v>-99</v>
      </c>
    </row>
    <row r="405" spans="1:23">
      <c r="A405" s="10" t="str">
        <f t="shared" si="7"/>
        <v>MARV1_09_8C_373</v>
      </c>
      <c r="B405" s="8" t="s">
        <v>1050</v>
      </c>
      <c r="C405" s="8">
        <v>373</v>
      </c>
      <c r="D405" s="8">
        <v>1</v>
      </c>
      <c r="E405" s="8">
        <v>2</v>
      </c>
      <c r="F405" s="8">
        <v>170</v>
      </c>
      <c r="G405" s="9">
        <v>15.314004880000001</v>
      </c>
      <c r="H405" s="8">
        <v>1</v>
      </c>
      <c r="I405" s="8">
        <v>2</v>
      </c>
      <c r="J405" s="8" t="s">
        <v>994</v>
      </c>
      <c r="K405" s="8">
        <v>186</v>
      </c>
      <c r="P405" s="8" t="s">
        <v>1059</v>
      </c>
      <c r="R405" s="8">
        <v>0</v>
      </c>
      <c r="S405" s="18">
        <v>-99</v>
      </c>
      <c r="T405" s="18">
        <v>-99</v>
      </c>
    </row>
    <row r="406" spans="1:23">
      <c r="A406" s="10" t="str">
        <f t="shared" si="7"/>
        <v>MARV1_09_8C_374</v>
      </c>
      <c r="B406" s="8" t="s">
        <v>1050</v>
      </c>
      <c r="C406" s="8">
        <v>374</v>
      </c>
      <c r="D406" s="8">
        <v>1</v>
      </c>
      <c r="E406" s="8">
        <v>3</v>
      </c>
      <c r="F406" s="8">
        <v>194</v>
      </c>
      <c r="G406" s="9">
        <v>19.541006100000001</v>
      </c>
      <c r="H406" s="8">
        <v>1</v>
      </c>
      <c r="I406" s="8">
        <v>3</v>
      </c>
      <c r="J406" s="8">
        <v>21</v>
      </c>
      <c r="K406" s="8">
        <v>206</v>
      </c>
      <c r="R406" s="8">
        <v>0</v>
      </c>
      <c r="S406" s="18">
        <v>-99</v>
      </c>
      <c r="T406" s="18">
        <v>-99</v>
      </c>
    </row>
    <row r="407" spans="1:23">
      <c r="A407" s="10" t="str">
        <f t="shared" si="7"/>
        <v>MARV1_09_8C_716</v>
      </c>
      <c r="B407" s="8" t="s">
        <v>1050</v>
      </c>
      <c r="C407" s="8">
        <v>716</v>
      </c>
      <c r="D407" s="8">
        <v>1</v>
      </c>
      <c r="E407" s="8">
        <v>2</v>
      </c>
      <c r="F407" s="8">
        <v>190</v>
      </c>
      <c r="H407" s="8">
        <v>1</v>
      </c>
      <c r="I407" s="8">
        <v>2</v>
      </c>
      <c r="J407" s="8">
        <v>11</v>
      </c>
      <c r="K407" s="8">
        <v>201</v>
      </c>
      <c r="P407" s="8" t="s">
        <v>1059</v>
      </c>
      <c r="R407" s="8">
        <v>0</v>
      </c>
      <c r="S407" s="18">
        <v>-99</v>
      </c>
      <c r="T407" s="18">
        <v>-99</v>
      </c>
    </row>
    <row r="408" spans="1:23">
      <c r="A408" s="10" t="str">
        <f t="shared" si="7"/>
        <v>MARV1_09_8C_395</v>
      </c>
      <c r="B408" s="8" t="s">
        <v>1050</v>
      </c>
      <c r="C408" s="8">
        <v>395</v>
      </c>
      <c r="D408" s="8">
        <v>1</v>
      </c>
      <c r="E408" s="8">
        <v>2</v>
      </c>
      <c r="F408" s="8">
        <v>334</v>
      </c>
      <c r="G408" s="9">
        <v>22.837007929999999</v>
      </c>
      <c r="H408" s="8">
        <v>1</v>
      </c>
      <c r="I408" s="8">
        <v>2</v>
      </c>
      <c r="J408" s="8">
        <v>11</v>
      </c>
      <c r="K408" s="8">
        <v>351</v>
      </c>
      <c r="L408" s="9">
        <v>23</v>
      </c>
      <c r="M408" s="9">
        <v>2</v>
      </c>
      <c r="P408" s="8" t="s">
        <v>1061</v>
      </c>
      <c r="R408" s="8">
        <v>0</v>
      </c>
      <c r="S408" s="18">
        <v>-99</v>
      </c>
      <c r="T408" s="18">
        <v>-99</v>
      </c>
    </row>
    <row r="409" spans="1:23">
      <c r="A409" s="10" t="str">
        <f t="shared" si="7"/>
        <v>MARV1_09_8C_356</v>
      </c>
      <c r="B409" s="8" t="s">
        <v>1050</v>
      </c>
      <c r="C409" s="8">
        <v>356</v>
      </c>
      <c r="D409" s="8">
        <v>2</v>
      </c>
      <c r="E409" s="8">
        <v>2</v>
      </c>
      <c r="F409" s="8">
        <v>375</v>
      </c>
      <c r="G409" s="9">
        <v>25.287005489999999</v>
      </c>
      <c r="H409" s="8">
        <v>1</v>
      </c>
      <c r="I409" s="8">
        <v>2</v>
      </c>
      <c r="J409" s="8">
        <v>11</v>
      </c>
      <c r="K409" s="8">
        <v>368</v>
      </c>
      <c r="P409" s="8" t="s">
        <v>1063</v>
      </c>
      <c r="R409" s="8">
        <v>1</v>
      </c>
      <c r="S409" s="18">
        <v>-99</v>
      </c>
      <c r="T409" s="18">
        <v>10</v>
      </c>
      <c r="U409" s="18">
        <v>0</v>
      </c>
      <c r="V409" s="18">
        <v>1</v>
      </c>
    </row>
    <row r="410" spans="1:23">
      <c r="A410" s="10" t="str">
        <f t="shared" si="7"/>
        <v>MARV1_09_8C_357</v>
      </c>
      <c r="B410" s="8" t="s">
        <v>1050</v>
      </c>
      <c r="C410" s="8">
        <v>357</v>
      </c>
      <c r="D410" s="8">
        <v>2</v>
      </c>
      <c r="E410" s="8">
        <v>2</v>
      </c>
      <c r="F410" s="8">
        <v>282</v>
      </c>
      <c r="G410" s="9">
        <v>19.627004880000001</v>
      </c>
      <c r="H410" s="8">
        <v>1</v>
      </c>
      <c r="I410" s="8">
        <v>2</v>
      </c>
      <c r="J410" s="8" t="s">
        <v>991</v>
      </c>
      <c r="K410" s="8">
        <v>268</v>
      </c>
      <c r="P410" s="8" t="s">
        <v>1059</v>
      </c>
      <c r="R410" s="8">
        <v>1</v>
      </c>
      <c r="S410" s="18">
        <v>-99</v>
      </c>
      <c r="T410" s="18">
        <v>4.0999999999999996</v>
      </c>
      <c r="U410" s="18">
        <v>0</v>
      </c>
      <c r="V410" s="18">
        <v>2</v>
      </c>
    </row>
    <row r="411" spans="1:23">
      <c r="A411" s="10" t="str">
        <f t="shared" si="7"/>
        <v>MARV1_09_8C_358</v>
      </c>
      <c r="B411" s="8" t="s">
        <v>1050</v>
      </c>
      <c r="C411" s="8">
        <v>358</v>
      </c>
      <c r="D411" s="8">
        <v>2</v>
      </c>
      <c r="E411" s="8">
        <v>2</v>
      </c>
      <c r="F411" s="8">
        <v>370</v>
      </c>
      <c r="G411" s="9">
        <v>24.989999390000001</v>
      </c>
      <c r="H411" s="8">
        <v>1</v>
      </c>
      <c r="I411" s="8">
        <v>2</v>
      </c>
      <c r="J411" s="8">
        <v>11</v>
      </c>
      <c r="K411" s="8">
        <v>377</v>
      </c>
      <c r="P411" s="8" t="s">
        <v>1059</v>
      </c>
      <c r="R411" s="8">
        <v>1</v>
      </c>
      <c r="S411" s="18">
        <v>-99</v>
      </c>
      <c r="T411" s="18">
        <v>5.5</v>
      </c>
      <c r="U411" s="18">
        <v>0</v>
      </c>
      <c r="V411" s="18">
        <v>2</v>
      </c>
    </row>
    <row r="412" spans="1:23">
      <c r="A412" s="10" t="str">
        <f t="shared" si="7"/>
        <v>MARV1_09_8C_381</v>
      </c>
      <c r="B412" s="8" t="s">
        <v>1050</v>
      </c>
      <c r="C412" s="8">
        <v>381</v>
      </c>
      <c r="D412" s="8">
        <v>2</v>
      </c>
      <c r="E412" s="8">
        <v>2</v>
      </c>
      <c r="F412" s="8">
        <v>292</v>
      </c>
      <c r="G412" s="9">
        <v>24.20300061</v>
      </c>
      <c r="H412" s="8">
        <v>1</v>
      </c>
      <c r="I412" s="8">
        <v>2</v>
      </c>
      <c r="J412" s="8">
        <v>11</v>
      </c>
      <c r="K412" s="8">
        <v>304</v>
      </c>
      <c r="L412" s="9">
        <v>24</v>
      </c>
      <c r="M412" s="9">
        <v>1</v>
      </c>
      <c r="P412" s="8" t="s">
        <v>1062</v>
      </c>
      <c r="R412" s="8">
        <v>1</v>
      </c>
      <c r="S412" s="18">
        <v>-99</v>
      </c>
      <c r="T412" s="18">
        <v>5.6</v>
      </c>
      <c r="U412" s="18">
        <v>0</v>
      </c>
      <c r="V412" s="18">
        <v>1</v>
      </c>
      <c r="W412" t="s">
        <v>1096</v>
      </c>
    </row>
    <row r="413" spans="1:23">
      <c r="A413" s="10" t="str">
        <f t="shared" si="7"/>
        <v>MARV1_09_8C_718</v>
      </c>
      <c r="B413" s="8" t="s">
        <v>1050</v>
      </c>
      <c r="C413" s="8">
        <v>718</v>
      </c>
      <c r="D413" s="8">
        <v>2</v>
      </c>
      <c r="E413" s="8">
        <v>16</v>
      </c>
      <c r="F413" s="8">
        <v>56</v>
      </c>
      <c r="H413" s="8">
        <v>1</v>
      </c>
      <c r="I413" s="8">
        <v>16</v>
      </c>
      <c r="J413" s="8">
        <v>14</v>
      </c>
      <c r="K413" s="8">
        <v>55</v>
      </c>
      <c r="R413" s="8">
        <v>1</v>
      </c>
      <c r="S413" s="18">
        <v>-99</v>
      </c>
      <c r="T413" s="18">
        <v>-99</v>
      </c>
    </row>
    <row r="414" spans="1:23">
      <c r="A414" s="10" t="str">
        <f t="shared" si="7"/>
        <v>MARV1_09_8C_359</v>
      </c>
      <c r="B414" s="8" t="s">
        <v>1050</v>
      </c>
      <c r="C414" s="8">
        <v>359</v>
      </c>
      <c r="D414" s="8">
        <v>2</v>
      </c>
      <c r="E414" s="8">
        <v>2</v>
      </c>
      <c r="F414" s="8">
        <v>300</v>
      </c>
      <c r="G414" s="9">
        <v>22.734007930000001</v>
      </c>
      <c r="H414" s="8">
        <v>1</v>
      </c>
      <c r="I414" s="8">
        <v>2</v>
      </c>
      <c r="J414" s="8">
        <v>11</v>
      </c>
      <c r="K414" s="8">
        <v>309</v>
      </c>
      <c r="L414" s="9">
        <v>25</v>
      </c>
      <c r="M414" s="9">
        <v>1.75</v>
      </c>
      <c r="P414" s="8" t="s">
        <v>1063</v>
      </c>
      <c r="R414" s="8">
        <v>1</v>
      </c>
      <c r="S414" s="18">
        <v>-99</v>
      </c>
      <c r="T414" s="18">
        <v>2.9</v>
      </c>
      <c r="U414" s="18">
        <v>0</v>
      </c>
      <c r="V414" s="18">
        <v>1</v>
      </c>
    </row>
    <row r="415" spans="1:23">
      <c r="A415" s="10" t="str">
        <f t="shared" si="7"/>
        <v>MARV1_09_8C_360</v>
      </c>
      <c r="B415" s="8" t="s">
        <v>1050</v>
      </c>
      <c r="C415" s="8">
        <v>360</v>
      </c>
      <c r="D415" s="8">
        <v>2</v>
      </c>
      <c r="E415" s="8">
        <v>2</v>
      </c>
      <c r="F415" s="8">
        <v>353</v>
      </c>
      <c r="G415" s="9">
        <v>23.99300732</v>
      </c>
      <c r="H415" s="8">
        <v>1</v>
      </c>
      <c r="I415" s="8">
        <v>2</v>
      </c>
      <c r="J415" s="8">
        <v>11</v>
      </c>
      <c r="K415" s="8">
        <v>378</v>
      </c>
      <c r="L415" s="9">
        <v>24.5</v>
      </c>
      <c r="M415" s="9">
        <v>3</v>
      </c>
      <c r="P415" s="8" t="s">
        <v>1061</v>
      </c>
      <c r="R415" s="8">
        <v>1</v>
      </c>
      <c r="S415" s="18">
        <v>-99</v>
      </c>
      <c r="T415" s="18">
        <v>3.6</v>
      </c>
      <c r="U415" s="18">
        <v>1</v>
      </c>
      <c r="V415" s="18">
        <v>0</v>
      </c>
    </row>
    <row r="416" spans="1:23">
      <c r="A416" s="10" t="str">
        <f t="shared" si="7"/>
        <v>MARV1_09_8C_383</v>
      </c>
      <c r="B416" s="8" t="s">
        <v>1050</v>
      </c>
      <c r="C416" s="8">
        <v>383</v>
      </c>
      <c r="D416" s="8">
        <v>2</v>
      </c>
      <c r="E416" s="8">
        <v>2</v>
      </c>
      <c r="F416" s="8">
        <v>354</v>
      </c>
      <c r="G416" s="9">
        <v>21.844999999999999</v>
      </c>
      <c r="H416" s="8">
        <v>1</v>
      </c>
      <c r="I416" s="8">
        <v>2</v>
      </c>
      <c r="J416" s="8">
        <v>11</v>
      </c>
      <c r="K416" s="8">
        <v>356</v>
      </c>
      <c r="L416" s="9">
        <v>22</v>
      </c>
      <c r="M416" s="9">
        <v>0.4</v>
      </c>
      <c r="P416" s="8" t="s">
        <v>1059</v>
      </c>
      <c r="R416" s="8">
        <v>1</v>
      </c>
      <c r="S416" s="18">
        <v>-99</v>
      </c>
      <c r="T416" s="18">
        <v>1.5</v>
      </c>
      <c r="U416" s="18">
        <v>0</v>
      </c>
      <c r="V416" s="18">
        <v>1</v>
      </c>
    </row>
    <row r="417" spans="1:22">
      <c r="A417" s="10" t="str">
        <f t="shared" si="7"/>
        <v>MARV1_09_8C_384</v>
      </c>
      <c r="B417" s="8" t="s">
        <v>1050</v>
      </c>
      <c r="C417" s="8">
        <v>384</v>
      </c>
      <c r="D417" s="8">
        <v>2</v>
      </c>
      <c r="E417" s="8">
        <v>2</v>
      </c>
      <c r="F417" s="8">
        <v>273</v>
      </c>
      <c r="G417" s="9">
        <v>20.41999878</v>
      </c>
      <c r="H417" s="8">
        <v>1</v>
      </c>
      <c r="I417" s="8">
        <v>2</v>
      </c>
      <c r="J417" s="8" t="s">
        <v>994</v>
      </c>
      <c r="K417" s="8">
        <v>277</v>
      </c>
      <c r="L417" s="9">
        <v>20.5</v>
      </c>
      <c r="M417" s="9">
        <v>2.5</v>
      </c>
      <c r="P417" s="8" t="s">
        <v>1063</v>
      </c>
      <c r="R417" s="8">
        <v>1</v>
      </c>
      <c r="S417" s="18">
        <v>-99</v>
      </c>
      <c r="T417" s="18">
        <v>4</v>
      </c>
      <c r="U417" s="18">
        <v>0</v>
      </c>
      <c r="V417" s="18">
        <v>1</v>
      </c>
    </row>
    <row r="418" spans="1:22">
      <c r="A418" s="10" t="str">
        <f t="shared" si="7"/>
        <v>MARV1_09_8C_386</v>
      </c>
      <c r="B418" s="8" t="s">
        <v>1050</v>
      </c>
      <c r="C418" s="8">
        <v>386</v>
      </c>
      <c r="D418" s="8">
        <v>2</v>
      </c>
      <c r="E418" s="8">
        <v>2</v>
      </c>
      <c r="F418" s="8">
        <v>223</v>
      </c>
      <c r="G418" s="9">
        <v>18.813998170000001</v>
      </c>
      <c r="H418" s="8">
        <v>1</v>
      </c>
      <c r="I418" s="8">
        <v>2</v>
      </c>
      <c r="J418" s="8">
        <v>11</v>
      </c>
      <c r="K418" s="8">
        <v>232</v>
      </c>
      <c r="P418" s="8" t="s">
        <v>1061</v>
      </c>
      <c r="R418" s="8">
        <v>1</v>
      </c>
      <c r="S418" s="18">
        <v>-99</v>
      </c>
      <c r="T418" s="18">
        <v>3.7</v>
      </c>
      <c r="U418" s="18">
        <v>0</v>
      </c>
      <c r="V418" s="18">
        <v>0</v>
      </c>
    </row>
    <row r="419" spans="1:22">
      <c r="A419" s="10" t="str">
        <f t="shared" si="7"/>
        <v>MARV1_09_8C_385</v>
      </c>
      <c r="B419" s="8" t="s">
        <v>1050</v>
      </c>
      <c r="C419" s="8">
        <v>385</v>
      </c>
      <c r="D419" s="8">
        <v>2</v>
      </c>
      <c r="E419" s="8">
        <v>2</v>
      </c>
      <c r="F419" s="8">
        <v>279</v>
      </c>
      <c r="G419" s="9">
        <v>22.06500488</v>
      </c>
      <c r="H419" s="8">
        <v>1</v>
      </c>
      <c r="I419" s="8">
        <v>2</v>
      </c>
      <c r="J419" s="8" t="s">
        <v>994</v>
      </c>
      <c r="K419" s="8">
        <v>281</v>
      </c>
      <c r="L419" s="9">
        <v>26</v>
      </c>
      <c r="P419" s="8" t="s">
        <v>1061</v>
      </c>
      <c r="R419" s="8">
        <v>1</v>
      </c>
      <c r="S419" s="18">
        <v>-99</v>
      </c>
      <c r="T419" s="18">
        <v>2.6</v>
      </c>
      <c r="U419" s="18">
        <v>2</v>
      </c>
      <c r="V419" s="18">
        <v>1</v>
      </c>
    </row>
    <row r="420" spans="1:22">
      <c r="A420" s="10" t="str">
        <f t="shared" si="7"/>
        <v>MARV1_09_8C_713</v>
      </c>
      <c r="B420" s="8" t="s">
        <v>1050</v>
      </c>
      <c r="C420" s="8">
        <v>713</v>
      </c>
      <c r="D420" s="8">
        <v>2</v>
      </c>
      <c r="E420" s="8">
        <v>2</v>
      </c>
      <c r="F420" s="8">
        <v>125</v>
      </c>
      <c r="H420" s="8">
        <v>1</v>
      </c>
      <c r="I420" s="8">
        <v>2</v>
      </c>
      <c r="J420" s="8" t="s">
        <v>994</v>
      </c>
      <c r="K420" s="8">
        <v>127</v>
      </c>
      <c r="P420" s="8" t="s">
        <v>1059</v>
      </c>
      <c r="R420" s="8">
        <v>1</v>
      </c>
      <c r="S420" s="18">
        <v>-99</v>
      </c>
      <c r="T420" s="18">
        <v>-99</v>
      </c>
    </row>
    <row r="421" spans="1:22">
      <c r="A421" s="10" t="str">
        <f t="shared" si="7"/>
        <v>MARV1_09_8C_712</v>
      </c>
      <c r="B421" s="8" t="s">
        <v>1050</v>
      </c>
      <c r="C421" s="8">
        <v>712</v>
      </c>
      <c r="D421" s="8">
        <v>2</v>
      </c>
      <c r="E421" s="8">
        <v>16</v>
      </c>
      <c r="F421" s="8">
        <v>70</v>
      </c>
      <c r="H421" s="8">
        <v>1</v>
      </c>
      <c r="I421" s="8">
        <v>16</v>
      </c>
      <c r="J421" s="8">
        <v>11</v>
      </c>
      <c r="K421" s="8">
        <v>70</v>
      </c>
      <c r="R421" s="8">
        <v>1</v>
      </c>
      <c r="S421" s="18">
        <v>-99</v>
      </c>
      <c r="T421" s="18">
        <v>-99</v>
      </c>
    </row>
    <row r="422" spans="1:22">
      <c r="A422" s="10" t="str">
        <f t="shared" si="7"/>
        <v>MARV1_09_8C_388</v>
      </c>
      <c r="B422" s="8" t="s">
        <v>1050</v>
      </c>
      <c r="C422" s="8">
        <v>388</v>
      </c>
      <c r="D422" s="8">
        <v>2</v>
      </c>
      <c r="E422" s="8">
        <v>2</v>
      </c>
      <c r="F422" s="8">
        <v>355</v>
      </c>
      <c r="G422" s="9">
        <v>21.338996949999999</v>
      </c>
      <c r="H422" s="8">
        <v>1</v>
      </c>
      <c r="I422" s="8">
        <v>2</v>
      </c>
      <c r="J422" s="8">
        <v>11</v>
      </c>
      <c r="K422" s="8">
        <v>372</v>
      </c>
      <c r="P422" s="8" t="s">
        <v>1059</v>
      </c>
      <c r="R422" s="8">
        <v>1</v>
      </c>
      <c r="S422" s="18">
        <v>-99</v>
      </c>
      <c r="T422" s="18">
        <v>5</v>
      </c>
      <c r="U422" s="18">
        <v>0</v>
      </c>
      <c r="V422" s="18">
        <v>1</v>
      </c>
    </row>
    <row r="423" spans="1:22">
      <c r="A423" s="10" t="str">
        <f t="shared" si="7"/>
        <v>MARV1_09_8C_387</v>
      </c>
      <c r="B423" s="8" t="s">
        <v>1050</v>
      </c>
      <c r="C423" s="8">
        <v>387</v>
      </c>
      <c r="D423" s="8">
        <v>2</v>
      </c>
      <c r="E423" s="8">
        <v>2</v>
      </c>
      <c r="F423" s="8">
        <v>238</v>
      </c>
      <c r="G423" s="9">
        <v>21.126008540000001</v>
      </c>
      <c r="H423" s="8">
        <v>1</v>
      </c>
      <c r="I423" s="8">
        <v>2</v>
      </c>
      <c r="J423" s="8" t="s">
        <v>994</v>
      </c>
      <c r="K423" s="8">
        <v>360</v>
      </c>
      <c r="L423" s="9">
        <v>20.75</v>
      </c>
      <c r="M423" s="9">
        <v>2</v>
      </c>
      <c r="P423" s="8" t="s">
        <v>1062</v>
      </c>
      <c r="R423" s="8">
        <v>1</v>
      </c>
      <c r="S423" s="18">
        <v>-99</v>
      </c>
      <c r="T423" s="18">
        <v>3.5</v>
      </c>
      <c r="U423" s="18">
        <v>0</v>
      </c>
      <c r="V423" s="18">
        <v>1</v>
      </c>
    </row>
    <row r="424" spans="1:22">
      <c r="A424" s="10" t="str">
        <f t="shared" si="7"/>
        <v>MARV1_09_8C_389</v>
      </c>
      <c r="B424" s="8" t="s">
        <v>1050</v>
      </c>
      <c r="C424" s="8">
        <v>389</v>
      </c>
      <c r="D424" s="8">
        <v>2</v>
      </c>
      <c r="E424" s="8">
        <v>4</v>
      </c>
      <c r="F424" s="8">
        <v>210</v>
      </c>
      <c r="G424" s="9">
        <v>17.70000916</v>
      </c>
      <c r="H424" s="8">
        <v>1</v>
      </c>
      <c r="I424" s="8">
        <v>4</v>
      </c>
      <c r="J424" s="8" t="s">
        <v>994</v>
      </c>
      <c r="K424" s="8">
        <v>219</v>
      </c>
      <c r="R424" s="8">
        <v>1</v>
      </c>
      <c r="S424" s="18">
        <v>-99</v>
      </c>
      <c r="T424" s="18">
        <v>7.4</v>
      </c>
      <c r="U424" s="18">
        <v>0</v>
      </c>
      <c r="V424" s="18">
        <v>1</v>
      </c>
    </row>
    <row r="425" spans="1:22">
      <c r="A425" s="10" t="str">
        <f t="shared" si="7"/>
        <v>MARV1_09_8C_390</v>
      </c>
      <c r="B425" s="8" t="s">
        <v>1050</v>
      </c>
      <c r="C425" s="8">
        <v>390</v>
      </c>
      <c r="D425" s="8">
        <v>2</v>
      </c>
      <c r="E425" s="8">
        <v>2</v>
      </c>
      <c r="F425" s="8">
        <v>342</v>
      </c>
      <c r="G425" s="9">
        <v>22.465008539999999</v>
      </c>
      <c r="H425" s="8">
        <v>1</v>
      </c>
      <c r="I425" s="8">
        <v>2</v>
      </c>
      <c r="J425" s="8">
        <v>11</v>
      </c>
      <c r="K425" s="8">
        <v>347</v>
      </c>
      <c r="P425" s="8" t="s">
        <v>1059</v>
      </c>
      <c r="R425" s="8">
        <v>1</v>
      </c>
      <c r="S425" s="18">
        <v>-99</v>
      </c>
      <c r="T425" s="18">
        <v>3.5</v>
      </c>
      <c r="U425" s="18">
        <v>0</v>
      </c>
      <c r="V425" s="18">
        <v>1</v>
      </c>
    </row>
    <row r="426" spans="1:22">
      <c r="A426" s="10" t="str">
        <f t="shared" si="7"/>
        <v>MARV1_09_8C_420</v>
      </c>
      <c r="B426" s="8" t="s">
        <v>1050</v>
      </c>
      <c r="C426" s="8">
        <v>420</v>
      </c>
      <c r="D426" s="8">
        <v>2</v>
      </c>
      <c r="E426" s="8">
        <v>2</v>
      </c>
      <c r="F426" s="8">
        <v>269</v>
      </c>
      <c r="G426" s="9">
        <v>22.826007319999999</v>
      </c>
      <c r="H426" s="8">
        <v>1</v>
      </c>
      <c r="I426" s="8">
        <v>2</v>
      </c>
      <c r="J426" s="8">
        <v>11</v>
      </c>
      <c r="K426" s="8">
        <v>286</v>
      </c>
      <c r="L426" s="9">
        <v>23.5</v>
      </c>
      <c r="M426" s="9">
        <v>7</v>
      </c>
      <c r="P426" s="8" t="s">
        <v>1059</v>
      </c>
      <c r="R426" s="8">
        <v>1</v>
      </c>
      <c r="S426" s="18">
        <v>-99</v>
      </c>
      <c r="T426" s="18">
        <v>6.9</v>
      </c>
      <c r="U426" s="18">
        <v>0</v>
      </c>
      <c r="V426" s="18">
        <v>1</v>
      </c>
    </row>
    <row r="427" spans="1:22">
      <c r="A427" s="10" t="str">
        <f t="shared" si="7"/>
        <v>MARV1_09_8C_714</v>
      </c>
      <c r="B427" s="8" t="s">
        <v>1050</v>
      </c>
      <c r="C427" s="8">
        <v>714</v>
      </c>
      <c r="D427" s="8">
        <v>2</v>
      </c>
      <c r="E427" s="8">
        <v>2</v>
      </c>
      <c r="F427" s="8">
        <v>142</v>
      </c>
      <c r="H427" s="8">
        <v>1</v>
      </c>
      <c r="I427" s="8">
        <v>2</v>
      </c>
      <c r="J427" s="8" t="s">
        <v>1008</v>
      </c>
      <c r="K427" s="8">
        <v>145</v>
      </c>
      <c r="P427" s="8" t="s">
        <v>1059</v>
      </c>
      <c r="R427" s="8">
        <v>0</v>
      </c>
      <c r="S427" s="18">
        <v>-99</v>
      </c>
      <c r="T427" s="18">
        <v>-99</v>
      </c>
    </row>
    <row r="428" spans="1:22">
      <c r="A428" s="10" t="str">
        <f t="shared" si="7"/>
        <v>MARV1_09_8C_423</v>
      </c>
      <c r="B428" s="8" t="s">
        <v>1050</v>
      </c>
      <c r="C428" s="8">
        <v>423</v>
      </c>
      <c r="D428" s="8">
        <v>2</v>
      </c>
      <c r="E428" s="8">
        <v>2</v>
      </c>
      <c r="F428" s="8">
        <v>254</v>
      </c>
      <c r="G428" s="9">
        <v>22.30100122</v>
      </c>
      <c r="H428" s="8">
        <v>1</v>
      </c>
      <c r="I428" s="8">
        <v>2</v>
      </c>
      <c r="J428" s="8">
        <v>11</v>
      </c>
      <c r="K428" s="8">
        <v>259</v>
      </c>
      <c r="P428" s="8" t="s">
        <v>1061</v>
      </c>
      <c r="R428" s="8">
        <v>0</v>
      </c>
      <c r="S428" s="18">
        <v>-99</v>
      </c>
      <c r="T428" s="18">
        <v>-99</v>
      </c>
    </row>
    <row r="429" spans="1:22">
      <c r="A429" s="10" t="str">
        <f t="shared" si="7"/>
        <v>MARV1_09_8C_424</v>
      </c>
      <c r="B429" s="8" t="s">
        <v>1050</v>
      </c>
      <c r="C429" s="8">
        <v>424</v>
      </c>
      <c r="D429" s="8">
        <v>2</v>
      </c>
      <c r="E429" s="8">
        <v>2</v>
      </c>
      <c r="F429" s="8">
        <v>220</v>
      </c>
      <c r="G429" s="9">
        <v>20.173005490000001</v>
      </c>
      <c r="H429" s="8">
        <v>1</v>
      </c>
      <c r="I429" s="8">
        <v>2</v>
      </c>
      <c r="J429" s="8" t="s">
        <v>994</v>
      </c>
      <c r="K429" s="8">
        <v>216</v>
      </c>
      <c r="P429" s="8" t="s">
        <v>1059</v>
      </c>
      <c r="R429" s="8">
        <v>0</v>
      </c>
      <c r="S429" s="18">
        <v>-99</v>
      </c>
      <c r="T429" s="18">
        <v>-99</v>
      </c>
    </row>
    <row r="430" spans="1:22">
      <c r="A430" s="10" t="str">
        <f t="shared" si="7"/>
        <v>MARV1_09_8C_392</v>
      </c>
      <c r="B430" s="8" t="s">
        <v>1050</v>
      </c>
      <c r="C430" s="8">
        <v>392</v>
      </c>
      <c r="D430" s="8">
        <v>2</v>
      </c>
      <c r="E430" s="8">
        <v>2</v>
      </c>
      <c r="F430" s="8">
        <v>255</v>
      </c>
      <c r="G430" s="9">
        <v>22.53000793</v>
      </c>
      <c r="H430" s="8">
        <v>1</v>
      </c>
      <c r="I430" s="8">
        <v>2</v>
      </c>
      <c r="J430" s="8">
        <v>11</v>
      </c>
      <c r="K430" s="8">
        <v>278</v>
      </c>
      <c r="L430" s="9">
        <v>20</v>
      </c>
      <c r="M430" s="9">
        <v>8</v>
      </c>
      <c r="P430" s="8" t="s">
        <v>1059</v>
      </c>
      <c r="R430" s="8">
        <v>0</v>
      </c>
      <c r="S430" s="18">
        <v>-99</v>
      </c>
      <c r="T430" s="18">
        <v>-99</v>
      </c>
    </row>
    <row r="431" spans="1:22">
      <c r="A431" s="10" t="str">
        <f t="shared" si="7"/>
        <v>MARV1_09_8C_394</v>
      </c>
      <c r="B431" s="8" t="s">
        <v>1050</v>
      </c>
      <c r="C431" s="8">
        <v>394</v>
      </c>
      <c r="D431" s="8">
        <v>2</v>
      </c>
      <c r="E431" s="8">
        <v>2</v>
      </c>
      <c r="F431" s="8">
        <v>230</v>
      </c>
      <c r="G431" s="9">
        <v>22.337001220000001</v>
      </c>
      <c r="H431" s="8">
        <v>1</v>
      </c>
      <c r="I431" s="8">
        <v>2</v>
      </c>
      <c r="J431" s="8">
        <v>11</v>
      </c>
      <c r="K431" s="8">
        <v>240</v>
      </c>
      <c r="L431" s="9">
        <v>22.25</v>
      </c>
      <c r="M431" s="9">
        <v>8</v>
      </c>
      <c r="P431" s="8" t="s">
        <v>1061</v>
      </c>
      <c r="R431" s="8">
        <v>0</v>
      </c>
      <c r="S431" s="18">
        <v>-99</v>
      </c>
      <c r="T431" s="18">
        <v>-99</v>
      </c>
    </row>
    <row r="432" spans="1:22">
      <c r="A432" s="10" t="str">
        <f t="shared" si="7"/>
        <v>MARV1_09_8C_742</v>
      </c>
      <c r="B432" s="8" t="s">
        <v>1050</v>
      </c>
      <c r="C432" s="8">
        <v>742</v>
      </c>
      <c r="D432" s="8">
        <v>2</v>
      </c>
      <c r="E432" s="8">
        <v>2</v>
      </c>
      <c r="F432" s="8">
        <v>183</v>
      </c>
      <c r="H432" s="8">
        <v>1</v>
      </c>
      <c r="I432" s="8">
        <v>2</v>
      </c>
      <c r="J432" s="8">
        <v>11</v>
      </c>
      <c r="K432" s="8">
        <v>175</v>
      </c>
      <c r="L432" s="9">
        <v>13.75</v>
      </c>
      <c r="M432" s="9">
        <v>7</v>
      </c>
      <c r="P432" s="8" t="s">
        <v>1061</v>
      </c>
      <c r="R432" s="8">
        <v>0</v>
      </c>
      <c r="S432" s="18">
        <v>-99</v>
      </c>
      <c r="T432" s="18">
        <v>-99</v>
      </c>
    </row>
    <row r="433" spans="1:22">
      <c r="A433" s="10" t="str">
        <f t="shared" si="7"/>
        <v>MARV1_09_8C_715</v>
      </c>
      <c r="B433" s="8" t="s">
        <v>1050</v>
      </c>
      <c r="C433" s="8">
        <v>715</v>
      </c>
      <c r="D433" s="8">
        <v>2</v>
      </c>
      <c r="E433" s="8">
        <v>2</v>
      </c>
      <c r="F433" s="8">
        <v>112</v>
      </c>
      <c r="H433" s="8">
        <v>1</v>
      </c>
      <c r="I433" s="8">
        <v>2</v>
      </c>
      <c r="J433" s="8">
        <v>22</v>
      </c>
      <c r="K433" s="8">
        <v>112</v>
      </c>
      <c r="R433" s="8">
        <v>0</v>
      </c>
      <c r="S433" s="18">
        <v>-99</v>
      </c>
      <c r="T433" s="18">
        <v>-99</v>
      </c>
    </row>
    <row r="434" spans="1:22">
      <c r="A434" s="10" t="str">
        <f t="shared" si="7"/>
        <v>MARV1_09_8C_426</v>
      </c>
      <c r="B434" s="8" t="s">
        <v>1050</v>
      </c>
      <c r="C434" s="8">
        <v>426</v>
      </c>
      <c r="D434" s="8">
        <v>2</v>
      </c>
      <c r="E434" s="8">
        <v>2</v>
      </c>
      <c r="F434" s="8">
        <v>205</v>
      </c>
      <c r="G434" s="9">
        <v>19.570000610000001</v>
      </c>
      <c r="H434" s="8">
        <v>1</v>
      </c>
      <c r="I434" s="8">
        <v>2</v>
      </c>
      <c r="J434" s="8" t="s">
        <v>994</v>
      </c>
      <c r="K434" s="8">
        <v>200</v>
      </c>
      <c r="L434" s="9">
        <v>18</v>
      </c>
      <c r="M434" s="9">
        <v>7</v>
      </c>
      <c r="P434" s="8" t="s">
        <v>1059</v>
      </c>
      <c r="R434" s="8">
        <v>0</v>
      </c>
      <c r="S434" s="18">
        <v>-99</v>
      </c>
      <c r="T434" s="18">
        <v>-99</v>
      </c>
    </row>
    <row r="435" spans="1:22">
      <c r="A435" s="10" t="str">
        <f t="shared" si="7"/>
        <v>MARV1_09_8C_428</v>
      </c>
      <c r="B435" s="8" t="s">
        <v>1050</v>
      </c>
      <c r="C435" s="8">
        <v>428</v>
      </c>
      <c r="D435" s="8">
        <v>2</v>
      </c>
      <c r="E435" s="8">
        <v>2</v>
      </c>
      <c r="F435" s="8">
        <v>215</v>
      </c>
      <c r="G435" s="9">
        <v>12.10100671</v>
      </c>
      <c r="H435" s="8">
        <v>1</v>
      </c>
      <c r="I435" s="8">
        <v>2</v>
      </c>
      <c r="J435" s="8">
        <v>22</v>
      </c>
      <c r="K435" s="8">
        <v>210</v>
      </c>
      <c r="R435" s="8">
        <v>0</v>
      </c>
      <c r="S435" s="18">
        <v>-99</v>
      </c>
      <c r="T435" s="18">
        <v>-99</v>
      </c>
    </row>
    <row r="436" spans="1:22">
      <c r="A436" s="10" t="str">
        <f t="shared" si="7"/>
        <v>MARV1_09_8C_427</v>
      </c>
      <c r="B436" s="8" t="s">
        <v>1050</v>
      </c>
      <c r="C436" s="8">
        <v>427</v>
      </c>
      <c r="D436" s="8">
        <v>2</v>
      </c>
      <c r="E436" s="8">
        <v>2</v>
      </c>
      <c r="F436" s="8">
        <v>193</v>
      </c>
      <c r="G436" s="9">
        <v>19.48299695</v>
      </c>
      <c r="H436" s="8">
        <v>1</v>
      </c>
      <c r="I436" s="8">
        <v>2</v>
      </c>
      <c r="J436" s="8">
        <v>11</v>
      </c>
      <c r="K436" s="8">
        <v>210</v>
      </c>
      <c r="P436" s="8" t="s">
        <v>1059</v>
      </c>
      <c r="R436" s="8">
        <v>0</v>
      </c>
      <c r="S436" s="18">
        <v>-99</v>
      </c>
      <c r="T436" s="18">
        <v>-99</v>
      </c>
    </row>
    <row r="437" spans="1:22">
      <c r="A437" s="10" t="str">
        <f t="shared" si="7"/>
        <v>MARV1_09_8C_431</v>
      </c>
      <c r="B437" s="8" t="s">
        <v>1050</v>
      </c>
      <c r="C437" s="8">
        <v>431</v>
      </c>
      <c r="D437" s="8">
        <v>2</v>
      </c>
      <c r="E437" s="8">
        <v>4</v>
      </c>
      <c r="F437" s="8">
        <v>140</v>
      </c>
      <c r="G437" s="9">
        <v>17.132011599999998</v>
      </c>
      <c r="H437" s="8">
        <v>1</v>
      </c>
      <c r="I437" s="8">
        <v>4</v>
      </c>
      <c r="J437" s="8">
        <v>14</v>
      </c>
      <c r="K437" s="8">
        <v>152</v>
      </c>
      <c r="R437" s="8">
        <v>0</v>
      </c>
      <c r="S437" s="18">
        <v>-99</v>
      </c>
      <c r="T437" s="18">
        <v>-99</v>
      </c>
    </row>
    <row r="438" spans="1:22">
      <c r="A438" s="10" t="str">
        <f t="shared" si="7"/>
        <v>MARV1_09_8C_725</v>
      </c>
      <c r="B438" s="8" t="s">
        <v>1050</v>
      </c>
      <c r="C438" s="8">
        <v>725</v>
      </c>
      <c r="D438" s="8">
        <v>2</v>
      </c>
      <c r="E438" s="8">
        <v>2</v>
      </c>
      <c r="F438" s="8">
        <v>133</v>
      </c>
      <c r="H438" s="8">
        <v>1</v>
      </c>
      <c r="I438" s="8">
        <v>2</v>
      </c>
      <c r="J438" s="8" t="s">
        <v>994</v>
      </c>
      <c r="K438" s="8">
        <v>151</v>
      </c>
      <c r="P438" s="8" t="s">
        <v>1059</v>
      </c>
      <c r="R438" s="8">
        <v>0</v>
      </c>
      <c r="S438" s="18">
        <v>-99</v>
      </c>
      <c r="T438" s="18">
        <v>-99</v>
      </c>
    </row>
    <row r="439" spans="1:22">
      <c r="A439" s="10" t="str">
        <f t="shared" si="7"/>
        <v>MARV1_09_8C_430</v>
      </c>
      <c r="B439" s="8" t="s">
        <v>1050</v>
      </c>
      <c r="C439" s="8">
        <v>430</v>
      </c>
      <c r="D439" s="8">
        <v>2</v>
      </c>
      <c r="E439" s="8">
        <v>2</v>
      </c>
      <c r="F439" s="8">
        <v>204</v>
      </c>
      <c r="G439" s="9">
        <v>11.19400916</v>
      </c>
      <c r="H439" s="8">
        <v>1</v>
      </c>
      <c r="I439" s="8">
        <v>2</v>
      </c>
      <c r="J439" s="8" t="s">
        <v>1017</v>
      </c>
      <c r="K439" s="8">
        <v>203</v>
      </c>
      <c r="P439" s="8" t="s">
        <v>1059</v>
      </c>
      <c r="R439" s="8">
        <v>0</v>
      </c>
      <c r="S439" s="18">
        <v>-99</v>
      </c>
      <c r="T439" s="18">
        <v>-99</v>
      </c>
    </row>
    <row r="440" spans="1:22">
      <c r="A440" s="10" t="str">
        <f t="shared" si="7"/>
        <v>MARV1_09_8C_429</v>
      </c>
      <c r="B440" s="8" t="s">
        <v>1050</v>
      </c>
      <c r="C440" s="8">
        <v>429</v>
      </c>
      <c r="D440" s="8">
        <v>2</v>
      </c>
      <c r="E440" s="8">
        <v>2</v>
      </c>
      <c r="F440" s="8">
        <v>309</v>
      </c>
      <c r="G440" s="9">
        <v>24.044003050000001</v>
      </c>
      <c r="H440" s="8">
        <v>1</v>
      </c>
      <c r="I440" s="8">
        <v>2</v>
      </c>
      <c r="J440" s="8">
        <v>11</v>
      </c>
      <c r="K440" s="8">
        <v>327</v>
      </c>
      <c r="L440" s="9">
        <v>25.5</v>
      </c>
      <c r="M440" s="9">
        <v>5.5</v>
      </c>
      <c r="P440" s="8" t="s">
        <v>1062</v>
      </c>
      <c r="R440" s="8">
        <v>0</v>
      </c>
      <c r="S440" s="18">
        <v>-99</v>
      </c>
      <c r="T440" s="18">
        <v>-99</v>
      </c>
    </row>
    <row r="441" spans="1:22">
      <c r="A441" s="10" t="str">
        <f t="shared" si="7"/>
        <v>MARV1_09_8C_399</v>
      </c>
      <c r="B441" s="8" t="s">
        <v>1050</v>
      </c>
      <c r="C441" s="8">
        <v>399</v>
      </c>
      <c r="D441" s="8">
        <v>3</v>
      </c>
      <c r="E441" s="8">
        <v>4</v>
      </c>
      <c r="F441" s="8">
        <v>225</v>
      </c>
      <c r="G441" s="9">
        <v>24.585999390000001</v>
      </c>
      <c r="H441" s="8">
        <v>1</v>
      </c>
      <c r="I441" s="8">
        <v>4</v>
      </c>
      <c r="J441" s="8">
        <v>11</v>
      </c>
      <c r="K441" s="8">
        <v>232</v>
      </c>
      <c r="R441" s="8">
        <v>1</v>
      </c>
      <c r="S441" s="18">
        <v>-99</v>
      </c>
      <c r="T441" s="18">
        <v>11.6</v>
      </c>
      <c r="U441" s="18">
        <v>0</v>
      </c>
      <c r="V441" s="18">
        <v>1</v>
      </c>
    </row>
    <row r="442" spans="1:22">
      <c r="A442" s="10" t="str">
        <f t="shared" si="7"/>
        <v>MARV1_09_8C_402</v>
      </c>
      <c r="B442" s="8" t="s">
        <v>1050</v>
      </c>
      <c r="C442" s="8">
        <v>402</v>
      </c>
      <c r="D442" s="8">
        <v>3</v>
      </c>
      <c r="E442" s="8">
        <v>2</v>
      </c>
      <c r="F442" s="8">
        <v>354</v>
      </c>
      <c r="G442" s="9">
        <v>23.069004880000001</v>
      </c>
      <c r="H442" s="8">
        <v>1</v>
      </c>
      <c r="I442" s="8">
        <v>2</v>
      </c>
      <c r="J442" s="8">
        <v>11</v>
      </c>
      <c r="K442" s="8">
        <v>371</v>
      </c>
      <c r="P442" s="8" t="s">
        <v>1061</v>
      </c>
      <c r="R442" s="8">
        <v>1</v>
      </c>
      <c r="S442" s="18">
        <v>-99</v>
      </c>
      <c r="T442" s="18">
        <v>2.9</v>
      </c>
      <c r="U442" s="18">
        <v>0</v>
      </c>
      <c r="V442" s="18">
        <v>1</v>
      </c>
    </row>
    <row r="443" spans="1:22">
      <c r="A443" s="10" t="str">
        <f t="shared" si="7"/>
        <v>MARV1_09_8C_382</v>
      </c>
      <c r="B443" s="8" t="s">
        <v>1050</v>
      </c>
      <c r="C443" s="8">
        <v>382</v>
      </c>
      <c r="D443" s="8">
        <v>3</v>
      </c>
      <c r="E443" s="8">
        <v>3</v>
      </c>
      <c r="F443" s="8">
        <v>229</v>
      </c>
      <c r="G443" s="9">
        <v>17.843009160000001</v>
      </c>
      <c r="H443" s="8">
        <v>1</v>
      </c>
      <c r="I443" s="8">
        <v>4</v>
      </c>
      <c r="J443" s="8" t="s">
        <v>994</v>
      </c>
      <c r="K443" s="8">
        <v>210</v>
      </c>
      <c r="R443" s="8">
        <v>1</v>
      </c>
      <c r="S443" s="18">
        <v>-99</v>
      </c>
      <c r="T443" s="18">
        <v>7.4</v>
      </c>
      <c r="U443" s="18">
        <v>0</v>
      </c>
      <c r="V443" s="18">
        <v>1</v>
      </c>
    </row>
    <row r="444" spans="1:22">
      <c r="A444" s="10" t="str">
        <f t="shared" si="7"/>
        <v>MARV1_09_8C_719</v>
      </c>
      <c r="B444" s="8" t="s">
        <v>1050</v>
      </c>
      <c r="C444" s="8">
        <v>719</v>
      </c>
      <c r="D444" s="8">
        <v>3</v>
      </c>
      <c r="E444" s="8">
        <v>2</v>
      </c>
      <c r="F444" s="8">
        <v>58</v>
      </c>
      <c r="H444" s="8">
        <v>1</v>
      </c>
      <c r="I444" s="8">
        <v>2</v>
      </c>
      <c r="J444" s="8">
        <v>22</v>
      </c>
      <c r="K444" s="8">
        <v>55</v>
      </c>
      <c r="R444" s="8">
        <v>1</v>
      </c>
      <c r="S444" s="18">
        <v>-99</v>
      </c>
      <c r="T444" s="18">
        <v>-99</v>
      </c>
    </row>
    <row r="445" spans="1:22">
      <c r="A445" s="10" t="str">
        <f t="shared" si="7"/>
        <v>MARV1_09_8C_405</v>
      </c>
      <c r="B445" s="8" t="s">
        <v>1050</v>
      </c>
      <c r="C445" s="8">
        <v>405</v>
      </c>
      <c r="D445" s="8">
        <v>3</v>
      </c>
      <c r="E445" s="8">
        <v>2</v>
      </c>
      <c r="F445" s="8">
        <v>232</v>
      </c>
      <c r="G445" s="9">
        <v>13.528999389999999</v>
      </c>
      <c r="H445" s="8">
        <v>1</v>
      </c>
      <c r="I445" s="8">
        <v>2</v>
      </c>
      <c r="J445" s="8" t="s">
        <v>991</v>
      </c>
      <c r="K445" s="8">
        <v>241</v>
      </c>
      <c r="P445" s="8" t="s">
        <v>1061</v>
      </c>
      <c r="R445" s="8">
        <v>0</v>
      </c>
      <c r="S445" s="18">
        <v>-99</v>
      </c>
      <c r="T445" s="18">
        <v>-99</v>
      </c>
    </row>
    <row r="446" spans="1:22">
      <c r="A446" s="10" t="str">
        <f t="shared" si="7"/>
        <v>MARV1_09_8C_407</v>
      </c>
      <c r="B446" s="8" t="s">
        <v>1050</v>
      </c>
      <c r="C446" s="8">
        <v>407</v>
      </c>
      <c r="D446" s="8">
        <v>3</v>
      </c>
      <c r="E446" s="8">
        <v>2</v>
      </c>
      <c r="F446" s="8">
        <v>260</v>
      </c>
      <c r="G446" s="9">
        <v>23.278006099999999</v>
      </c>
      <c r="H446" s="8">
        <v>1</v>
      </c>
      <c r="I446" s="8">
        <v>2</v>
      </c>
      <c r="J446" s="8" t="s">
        <v>994</v>
      </c>
      <c r="K446" s="8">
        <v>294</v>
      </c>
      <c r="P446" s="8" t="s">
        <v>1059</v>
      </c>
      <c r="R446" s="8">
        <v>0</v>
      </c>
      <c r="S446" s="18">
        <v>-99</v>
      </c>
      <c r="T446" s="18">
        <v>-99</v>
      </c>
    </row>
    <row r="447" spans="1:22">
      <c r="A447" s="10" t="str">
        <f t="shared" si="7"/>
        <v>MARV1_09_8C_408</v>
      </c>
      <c r="B447" s="8" t="s">
        <v>1050</v>
      </c>
      <c r="C447" s="8">
        <v>408</v>
      </c>
      <c r="D447" s="8">
        <v>3</v>
      </c>
      <c r="E447" s="8">
        <v>2</v>
      </c>
      <c r="F447" s="8">
        <v>193</v>
      </c>
      <c r="G447" s="9">
        <v>14.679999390000001</v>
      </c>
      <c r="H447" s="8">
        <v>1</v>
      </c>
      <c r="I447" s="8">
        <v>2</v>
      </c>
      <c r="J447" s="8" t="s">
        <v>1017</v>
      </c>
      <c r="K447" s="8">
        <v>200</v>
      </c>
      <c r="P447" s="8" t="s">
        <v>1063</v>
      </c>
      <c r="R447" s="8">
        <v>1</v>
      </c>
      <c r="S447" s="18">
        <v>-99</v>
      </c>
      <c r="T447" s="18">
        <v>4.5</v>
      </c>
      <c r="U447" s="18">
        <v>0</v>
      </c>
      <c r="V447" s="18">
        <v>1</v>
      </c>
    </row>
    <row r="448" spans="1:22">
      <c r="A448" s="10" t="str">
        <f t="shared" si="7"/>
        <v>MARV1_09_8C_743</v>
      </c>
      <c r="B448" s="8" t="s">
        <v>1050</v>
      </c>
      <c r="C448" s="8">
        <v>743</v>
      </c>
      <c r="D448" s="8">
        <v>3</v>
      </c>
      <c r="E448" s="8">
        <v>2</v>
      </c>
      <c r="F448" s="8">
        <v>234</v>
      </c>
      <c r="H448" s="8">
        <v>1</v>
      </c>
      <c r="I448" s="8">
        <v>2</v>
      </c>
      <c r="J448" s="8" t="s">
        <v>994</v>
      </c>
      <c r="K448" s="8">
        <v>236</v>
      </c>
      <c r="L448" s="9">
        <v>16</v>
      </c>
      <c r="M448" s="9">
        <v>6</v>
      </c>
      <c r="P448" s="8" t="s">
        <v>1059</v>
      </c>
      <c r="R448" s="8">
        <v>0</v>
      </c>
      <c r="S448" s="18">
        <v>-99</v>
      </c>
      <c r="T448" s="18">
        <v>-99</v>
      </c>
    </row>
    <row r="449" spans="1:22">
      <c r="A449" s="10" t="str">
        <f t="shared" si="7"/>
        <v>MARV1_09_8C_409</v>
      </c>
      <c r="B449" s="8" t="s">
        <v>1050</v>
      </c>
      <c r="C449" s="8">
        <v>409</v>
      </c>
      <c r="D449" s="8">
        <v>3</v>
      </c>
      <c r="E449" s="8">
        <v>2</v>
      </c>
      <c r="F449" s="8">
        <v>212</v>
      </c>
      <c r="G449" s="9">
        <v>20.909998170000001</v>
      </c>
      <c r="H449" s="8">
        <v>1</v>
      </c>
      <c r="I449" s="8">
        <v>2</v>
      </c>
      <c r="J449" s="8">
        <v>11</v>
      </c>
      <c r="K449" s="8">
        <v>235</v>
      </c>
      <c r="L449" s="9">
        <v>22.5</v>
      </c>
      <c r="M449" s="9">
        <v>2</v>
      </c>
      <c r="P449" s="8" t="s">
        <v>1059</v>
      </c>
      <c r="R449" s="8">
        <v>0</v>
      </c>
      <c r="S449" s="18">
        <v>-99</v>
      </c>
      <c r="T449" s="18">
        <v>-99</v>
      </c>
    </row>
    <row r="450" spans="1:22">
      <c r="A450" s="10" t="str">
        <f t="shared" si="7"/>
        <v>MARV1_09_8C_414</v>
      </c>
      <c r="B450" s="8" t="s">
        <v>1050</v>
      </c>
      <c r="C450" s="8">
        <v>414</v>
      </c>
      <c r="D450" s="8">
        <v>3</v>
      </c>
      <c r="E450" s="8">
        <v>2</v>
      </c>
      <c r="F450" s="8">
        <v>334</v>
      </c>
      <c r="G450" s="9">
        <v>21.92899817</v>
      </c>
      <c r="H450" s="8">
        <v>1</v>
      </c>
      <c r="I450" s="8">
        <v>2</v>
      </c>
      <c r="J450" s="8">
        <v>11</v>
      </c>
      <c r="K450" s="8">
        <v>340</v>
      </c>
      <c r="P450" s="8" t="s">
        <v>1063</v>
      </c>
      <c r="R450" s="8">
        <v>1</v>
      </c>
      <c r="S450" s="18">
        <v>-99</v>
      </c>
      <c r="T450" s="18">
        <v>9.6</v>
      </c>
      <c r="U450" s="18">
        <v>0</v>
      </c>
      <c r="V450" s="18">
        <v>1</v>
      </c>
    </row>
    <row r="451" spans="1:22">
      <c r="A451" s="10" t="str">
        <f t="shared" ref="A451:A514" si="8">CONCATENATE("MARV1_09_8",B451,"_",C451)</f>
        <v>MARV1_09_8C_410</v>
      </c>
      <c r="B451" s="8" t="s">
        <v>1050</v>
      </c>
      <c r="C451" s="8">
        <v>410</v>
      </c>
      <c r="D451" s="8">
        <v>3</v>
      </c>
      <c r="E451" s="8">
        <v>1</v>
      </c>
      <c r="F451" s="8">
        <v>194</v>
      </c>
      <c r="H451" s="8">
        <v>1</v>
      </c>
      <c r="I451" s="8">
        <v>1</v>
      </c>
      <c r="J451" s="8">
        <v>22</v>
      </c>
      <c r="K451" s="8">
        <v>170</v>
      </c>
      <c r="R451" s="8">
        <v>0</v>
      </c>
      <c r="S451" s="18">
        <v>-99</v>
      </c>
      <c r="T451" s="18">
        <v>-99</v>
      </c>
    </row>
    <row r="452" spans="1:22">
      <c r="A452" s="10" t="str">
        <f t="shared" si="8"/>
        <v>MARV1_09_8C_412</v>
      </c>
      <c r="B452" s="8" t="s">
        <v>1050</v>
      </c>
      <c r="C452" s="8">
        <v>412</v>
      </c>
      <c r="D452" s="8">
        <v>3</v>
      </c>
      <c r="E452" s="8">
        <v>2</v>
      </c>
      <c r="F452" s="8">
        <v>212</v>
      </c>
      <c r="G452" s="9">
        <v>19.874002440000002</v>
      </c>
      <c r="H452" s="8">
        <v>1</v>
      </c>
      <c r="I452" s="8">
        <v>2</v>
      </c>
      <c r="J452" s="8">
        <v>11</v>
      </c>
      <c r="K452" s="8">
        <v>217</v>
      </c>
      <c r="L452" s="9">
        <v>20.75</v>
      </c>
      <c r="M452" s="9">
        <v>5</v>
      </c>
      <c r="P452" s="8" t="s">
        <v>1059</v>
      </c>
      <c r="R452" s="8">
        <v>0</v>
      </c>
      <c r="S452" s="18">
        <v>-99</v>
      </c>
      <c r="T452" s="18">
        <v>-99</v>
      </c>
    </row>
    <row r="453" spans="1:22">
      <c r="A453" s="10" t="str">
        <f t="shared" si="8"/>
        <v>MARV1_09_8C_720</v>
      </c>
      <c r="B453" s="8" t="s">
        <v>1050</v>
      </c>
      <c r="C453" s="8">
        <v>720</v>
      </c>
      <c r="D453" s="8">
        <v>3</v>
      </c>
      <c r="E453" s="8">
        <v>2</v>
      </c>
      <c r="F453" s="8">
        <v>120</v>
      </c>
      <c r="H453" s="8">
        <v>1</v>
      </c>
      <c r="I453" s="8">
        <v>2</v>
      </c>
      <c r="J453" s="8" t="s">
        <v>994</v>
      </c>
      <c r="K453" s="8">
        <v>105</v>
      </c>
      <c r="L453" s="9">
        <v>10.75</v>
      </c>
      <c r="M453" s="9">
        <v>2.5</v>
      </c>
      <c r="P453" s="8" t="s">
        <v>1059</v>
      </c>
      <c r="R453" s="8">
        <v>0</v>
      </c>
      <c r="S453" s="18">
        <v>-99</v>
      </c>
      <c r="T453" s="18">
        <v>-99</v>
      </c>
    </row>
    <row r="454" spans="1:22">
      <c r="A454" s="10" t="str">
        <f t="shared" si="8"/>
        <v>MARV1_09_8C_411</v>
      </c>
      <c r="B454" s="8" t="s">
        <v>1050</v>
      </c>
      <c r="C454" s="8">
        <v>411</v>
      </c>
      <c r="D454" s="8">
        <v>3</v>
      </c>
      <c r="E454" s="8">
        <v>2</v>
      </c>
      <c r="F454" s="8">
        <v>220</v>
      </c>
      <c r="G454" s="9">
        <v>17.088006709999998</v>
      </c>
      <c r="H454" s="8">
        <v>1</v>
      </c>
      <c r="I454" s="8">
        <v>2</v>
      </c>
      <c r="J454" s="8">
        <v>11</v>
      </c>
      <c r="K454" s="8">
        <v>221</v>
      </c>
      <c r="P454" s="8" t="s">
        <v>1059</v>
      </c>
      <c r="R454" s="8">
        <v>0</v>
      </c>
      <c r="S454" s="18">
        <v>-99</v>
      </c>
      <c r="T454" s="18">
        <v>-99</v>
      </c>
    </row>
    <row r="455" spans="1:22">
      <c r="A455" s="10" t="str">
        <f t="shared" si="8"/>
        <v>MARV1_09_8C_415</v>
      </c>
      <c r="B455" s="8" t="s">
        <v>1050</v>
      </c>
      <c r="C455" s="8">
        <v>415</v>
      </c>
      <c r="D455" s="8">
        <v>3</v>
      </c>
      <c r="E455" s="8">
        <v>2</v>
      </c>
      <c r="F455" s="8">
        <v>160</v>
      </c>
      <c r="G455" s="9">
        <v>13.71200488</v>
      </c>
      <c r="H455" s="8">
        <v>1</v>
      </c>
      <c r="I455" s="8">
        <v>2</v>
      </c>
      <c r="J455" s="8" t="s">
        <v>991</v>
      </c>
      <c r="K455" s="8">
        <v>165</v>
      </c>
      <c r="P455" s="8" t="s">
        <v>1059</v>
      </c>
      <c r="R455" s="8">
        <v>0</v>
      </c>
      <c r="S455" s="18">
        <v>-99</v>
      </c>
      <c r="T455" s="18">
        <v>-99</v>
      </c>
    </row>
    <row r="456" spans="1:22">
      <c r="A456" s="10" t="str">
        <f t="shared" si="8"/>
        <v>MARV1_09_8C_721</v>
      </c>
      <c r="B456" s="8" t="s">
        <v>1050</v>
      </c>
      <c r="C456" s="8">
        <v>721</v>
      </c>
      <c r="D456" s="8">
        <v>3</v>
      </c>
      <c r="E456" s="8">
        <v>2</v>
      </c>
      <c r="F456" s="8">
        <v>67</v>
      </c>
      <c r="H456" s="8">
        <v>1</v>
      </c>
      <c r="I456" s="8">
        <v>2</v>
      </c>
      <c r="J456" s="8">
        <v>11</v>
      </c>
      <c r="K456" s="8">
        <v>67</v>
      </c>
      <c r="P456" s="8" t="s">
        <v>1059</v>
      </c>
      <c r="R456" s="8">
        <v>0</v>
      </c>
      <c r="S456" s="18">
        <v>-99</v>
      </c>
      <c r="T456" s="18">
        <v>-99</v>
      </c>
    </row>
    <row r="457" spans="1:22">
      <c r="A457" s="10" t="str">
        <f t="shared" si="8"/>
        <v>MARV1_09_8C_418</v>
      </c>
      <c r="B457" s="8" t="s">
        <v>1050</v>
      </c>
      <c r="C457" s="8">
        <v>418</v>
      </c>
      <c r="D457" s="8">
        <v>3</v>
      </c>
      <c r="E457" s="8">
        <v>2</v>
      </c>
      <c r="F457" s="8">
        <v>310</v>
      </c>
      <c r="G457" s="9">
        <v>22.045010990000002</v>
      </c>
      <c r="H457" s="8">
        <v>1</v>
      </c>
      <c r="I457" s="8">
        <v>2</v>
      </c>
      <c r="J457" s="8">
        <v>11</v>
      </c>
      <c r="K457" s="8">
        <v>335</v>
      </c>
      <c r="L457" s="9">
        <v>23.5</v>
      </c>
      <c r="M457" s="9">
        <v>0.5</v>
      </c>
      <c r="P457" s="8" t="s">
        <v>1061</v>
      </c>
      <c r="R457" s="8">
        <v>1</v>
      </c>
      <c r="S457" s="18">
        <v>-99</v>
      </c>
      <c r="T457" s="18">
        <v>3.7</v>
      </c>
      <c r="U457" s="18">
        <v>0</v>
      </c>
      <c r="V457" s="18">
        <v>1</v>
      </c>
    </row>
    <row r="458" spans="1:22">
      <c r="A458" s="10" t="str">
        <f t="shared" si="8"/>
        <v>MARV1_09_8C_416</v>
      </c>
      <c r="B458" s="8" t="s">
        <v>1050</v>
      </c>
      <c r="C458" s="8">
        <v>416</v>
      </c>
      <c r="D458" s="8">
        <v>3</v>
      </c>
      <c r="E458" s="8">
        <v>2</v>
      </c>
      <c r="F458" s="8">
        <v>246</v>
      </c>
      <c r="G458" s="9">
        <v>21.715997560000002</v>
      </c>
      <c r="H458" s="8">
        <v>1</v>
      </c>
      <c r="I458" s="8">
        <v>2</v>
      </c>
      <c r="J458" s="8">
        <v>11</v>
      </c>
      <c r="K458" s="8">
        <v>263</v>
      </c>
      <c r="P458" s="8" t="s">
        <v>1059</v>
      </c>
      <c r="R458" s="8">
        <v>0</v>
      </c>
      <c r="S458" s="18">
        <v>-99</v>
      </c>
      <c r="T458" s="18">
        <v>-99</v>
      </c>
    </row>
    <row r="459" spans="1:22">
      <c r="A459" s="10" t="str">
        <f t="shared" si="8"/>
        <v>MARV1_09_8C_417</v>
      </c>
      <c r="B459" s="8" t="s">
        <v>1050</v>
      </c>
      <c r="C459" s="8">
        <v>417</v>
      </c>
      <c r="D459" s="8">
        <v>3</v>
      </c>
      <c r="E459" s="8">
        <v>3</v>
      </c>
      <c r="F459" s="8">
        <v>260</v>
      </c>
      <c r="G459" s="9">
        <v>21.406997560000001</v>
      </c>
      <c r="H459" s="8">
        <v>1</v>
      </c>
      <c r="I459" s="8">
        <v>3</v>
      </c>
      <c r="J459" s="8">
        <v>11</v>
      </c>
      <c r="K459" s="8">
        <v>282</v>
      </c>
      <c r="R459" s="8">
        <v>0</v>
      </c>
      <c r="S459" s="18">
        <v>-99</v>
      </c>
      <c r="T459" s="18">
        <v>-99</v>
      </c>
    </row>
    <row r="460" spans="1:22">
      <c r="A460" s="10" t="str">
        <f t="shared" si="8"/>
        <v>MARV1_09_8C_722</v>
      </c>
      <c r="B460" s="8" t="s">
        <v>1050</v>
      </c>
      <c r="C460" s="8">
        <v>722</v>
      </c>
      <c r="D460" s="8">
        <v>3</v>
      </c>
      <c r="E460" s="8">
        <v>2</v>
      </c>
      <c r="F460" s="8">
        <v>122</v>
      </c>
      <c r="H460" s="8">
        <v>1</v>
      </c>
      <c r="I460" s="8">
        <v>2</v>
      </c>
      <c r="J460" s="8">
        <v>11</v>
      </c>
      <c r="K460" s="8">
        <v>131</v>
      </c>
      <c r="L460" s="9">
        <v>12</v>
      </c>
      <c r="M460" s="9">
        <v>1.5</v>
      </c>
      <c r="P460" s="8" t="s">
        <v>1059</v>
      </c>
      <c r="R460" s="8">
        <v>0</v>
      </c>
      <c r="S460" s="18">
        <v>-99</v>
      </c>
      <c r="T460" s="18">
        <v>-99</v>
      </c>
    </row>
    <row r="461" spans="1:22">
      <c r="A461" s="10" t="str">
        <f t="shared" si="8"/>
        <v>MARV1_09_8C_731</v>
      </c>
      <c r="B461" s="8" t="s">
        <v>1050</v>
      </c>
      <c r="C461" s="8">
        <v>731</v>
      </c>
      <c r="D461" s="8">
        <v>3</v>
      </c>
      <c r="E461" s="8">
        <v>2</v>
      </c>
      <c r="F461" s="8">
        <v>71</v>
      </c>
      <c r="H461" s="8">
        <v>1</v>
      </c>
      <c r="I461" s="8">
        <v>2</v>
      </c>
      <c r="J461" s="8">
        <v>11</v>
      </c>
      <c r="K461" s="8">
        <v>80</v>
      </c>
      <c r="P461" s="8" t="s">
        <v>1059</v>
      </c>
      <c r="R461" s="8">
        <v>0</v>
      </c>
      <c r="S461" s="18">
        <v>-99</v>
      </c>
      <c r="T461" s="18">
        <v>-99</v>
      </c>
    </row>
    <row r="462" spans="1:22">
      <c r="A462" s="10" t="str">
        <f t="shared" si="8"/>
        <v>MARV1_09_8C_419</v>
      </c>
      <c r="B462" s="8" t="s">
        <v>1050</v>
      </c>
      <c r="C462" s="8">
        <v>419</v>
      </c>
      <c r="D462" s="8">
        <v>3</v>
      </c>
      <c r="E462" s="8">
        <v>3</v>
      </c>
      <c r="F462" s="8">
        <v>214</v>
      </c>
      <c r="G462" s="9">
        <v>21.880001830000001</v>
      </c>
      <c r="H462" s="8">
        <v>1</v>
      </c>
      <c r="I462" s="8">
        <v>3</v>
      </c>
      <c r="J462" s="8">
        <v>11</v>
      </c>
      <c r="K462" s="8">
        <v>244</v>
      </c>
      <c r="R462" s="8">
        <v>0</v>
      </c>
      <c r="S462" s="18">
        <v>-99</v>
      </c>
      <c r="T462" s="18">
        <v>-99</v>
      </c>
    </row>
    <row r="463" spans="1:22">
      <c r="A463" s="10" t="str">
        <f t="shared" si="8"/>
        <v>MARV1_09_8C_454</v>
      </c>
      <c r="B463" s="8" t="s">
        <v>1050</v>
      </c>
      <c r="C463" s="8">
        <v>454</v>
      </c>
      <c r="D463" s="8">
        <v>3</v>
      </c>
      <c r="E463" s="8">
        <v>1</v>
      </c>
      <c r="F463" s="8">
        <v>213</v>
      </c>
      <c r="G463" s="9">
        <v>20.00700977</v>
      </c>
      <c r="H463" s="8">
        <v>1</v>
      </c>
      <c r="I463" s="8">
        <v>1</v>
      </c>
      <c r="J463" s="8">
        <v>11</v>
      </c>
      <c r="K463" s="8">
        <v>232</v>
      </c>
      <c r="R463" s="8">
        <v>0</v>
      </c>
      <c r="S463" s="18">
        <v>-99</v>
      </c>
      <c r="T463" s="18">
        <v>-99</v>
      </c>
    </row>
    <row r="464" spans="1:22">
      <c r="A464" s="10" t="str">
        <f t="shared" si="8"/>
        <v>MARV1_09_8C_456</v>
      </c>
      <c r="B464" s="8" t="s">
        <v>1050</v>
      </c>
      <c r="C464" s="8">
        <v>456</v>
      </c>
      <c r="D464" s="8">
        <v>3</v>
      </c>
      <c r="E464" s="8">
        <v>4</v>
      </c>
      <c r="F464" s="8">
        <v>205</v>
      </c>
      <c r="G464" s="9">
        <v>19.44799695</v>
      </c>
      <c r="H464" s="8">
        <v>1</v>
      </c>
      <c r="I464" s="8">
        <v>4</v>
      </c>
      <c r="J464" s="8" t="s">
        <v>991</v>
      </c>
      <c r="K464" s="8">
        <v>213</v>
      </c>
      <c r="R464" s="8">
        <v>0</v>
      </c>
      <c r="S464" s="18">
        <v>-99</v>
      </c>
      <c r="T464" s="18">
        <v>-99</v>
      </c>
    </row>
    <row r="465" spans="1:20">
      <c r="A465" s="10" t="str">
        <f t="shared" si="8"/>
        <v>MARV1_09_8C_421</v>
      </c>
      <c r="B465" s="8" t="s">
        <v>1050</v>
      </c>
      <c r="C465" s="8">
        <v>421</v>
      </c>
      <c r="D465" s="8">
        <v>3</v>
      </c>
      <c r="E465" s="8">
        <v>4</v>
      </c>
      <c r="F465" s="8">
        <v>184</v>
      </c>
      <c r="G465" s="9">
        <v>19.326996950000002</v>
      </c>
      <c r="H465" s="8">
        <v>1</v>
      </c>
      <c r="I465" s="8">
        <v>4</v>
      </c>
      <c r="J465" s="8">
        <v>11</v>
      </c>
      <c r="K465" s="8">
        <v>184</v>
      </c>
      <c r="R465" s="8">
        <v>0</v>
      </c>
      <c r="S465" s="18">
        <v>-99</v>
      </c>
      <c r="T465" s="18">
        <v>-99</v>
      </c>
    </row>
    <row r="466" spans="1:20">
      <c r="A466" s="10" t="str">
        <f t="shared" si="8"/>
        <v>MARV1_09_8C_422</v>
      </c>
      <c r="B466" s="8" t="s">
        <v>1050</v>
      </c>
      <c r="C466" s="8">
        <v>422</v>
      </c>
      <c r="D466" s="8">
        <v>3</v>
      </c>
      <c r="E466" s="8">
        <v>4</v>
      </c>
      <c r="F466" s="8">
        <v>203</v>
      </c>
      <c r="G466" s="9">
        <v>20.60300427</v>
      </c>
      <c r="H466" s="8">
        <v>1</v>
      </c>
      <c r="I466" s="8">
        <v>4</v>
      </c>
      <c r="J466" s="8" t="s">
        <v>994</v>
      </c>
      <c r="K466" s="8">
        <v>224</v>
      </c>
      <c r="R466" s="8">
        <v>0</v>
      </c>
      <c r="S466" s="18">
        <v>-99</v>
      </c>
      <c r="T466" s="18">
        <v>-99</v>
      </c>
    </row>
    <row r="467" spans="1:20">
      <c r="A467" s="10" t="str">
        <f t="shared" si="8"/>
        <v>MARV1_09_8C_457</v>
      </c>
      <c r="B467" s="8" t="s">
        <v>1050</v>
      </c>
      <c r="C467" s="8">
        <v>457</v>
      </c>
      <c r="D467" s="8">
        <v>3</v>
      </c>
      <c r="E467" s="8">
        <v>3</v>
      </c>
      <c r="F467" s="8">
        <v>141</v>
      </c>
      <c r="G467" s="9">
        <v>17.736000000000001</v>
      </c>
      <c r="H467" s="8">
        <v>1</v>
      </c>
      <c r="I467" s="8">
        <v>4</v>
      </c>
      <c r="J467" s="8" t="s">
        <v>994</v>
      </c>
      <c r="K467" s="8">
        <v>146</v>
      </c>
      <c r="R467" s="8">
        <v>0</v>
      </c>
      <c r="S467" s="18">
        <v>-99</v>
      </c>
      <c r="T467" s="18">
        <v>-99</v>
      </c>
    </row>
    <row r="468" spans="1:20">
      <c r="A468" s="10" t="str">
        <f t="shared" si="8"/>
        <v>MARV1_09_8C_723</v>
      </c>
      <c r="B468" s="8" t="s">
        <v>1050</v>
      </c>
      <c r="C468" s="8">
        <v>723</v>
      </c>
      <c r="D468" s="8">
        <v>3</v>
      </c>
      <c r="E468" s="8">
        <v>2</v>
      </c>
      <c r="F468" s="8">
        <v>52</v>
      </c>
      <c r="H468" s="8">
        <v>1</v>
      </c>
      <c r="I468" s="8">
        <v>2</v>
      </c>
      <c r="J468" s="8">
        <v>11</v>
      </c>
      <c r="K468" s="8">
        <v>54</v>
      </c>
      <c r="L468" s="9">
        <v>4.5</v>
      </c>
      <c r="M468" s="9">
        <v>1.5</v>
      </c>
      <c r="P468" s="8" t="s">
        <v>1059</v>
      </c>
      <c r="R468" s="8">
        <v>0</v>
      </c>
      <c r="S468" s="18">
        <v>-99</v>
      </c>
      <c r="T468" s="18">
        <v>-99</v>
      </c>
    </row>
    <row r="469" spans="1:20">
      <c r="A469" s="10" t="str">
        <f t="shared" si="8"/>
        <v>MARV1_09_8C_425</v>
      </c>
      <c r="B469" s="8" t="s">
        <v>1050</v>
      </c>
      <c r="C469" s="8">
        <v>425</v>
      </c>
      <c r="D469" s="8">
        <v>3</v>
      </c>
      <c r="E469" s="8">
        <v>4</v>
      </c>
      <c r="F469" s="8">
        <v>171</v>
      </c>
      <c r="G469" s="9">
        <v>18.85700671</v>
      </c>
      <c r="H469" s="8">
        <v>1</v>
      </c>
      <c r="I469" s="8">
        <v>4</v>
      </c>
      <c r="J469" s="8" t="s">
        <v>994</v>
      </c>
      <c r="K469" s="8">
        <v>173</v>
      </c>
      <c r="R469" s="8">
        <v>0</v>
      </c>
      <c r="S469" s="18">
        <v>-99</v>
      </c>
      <c r="T469" s="18">
        <v>-99</v>
      </c>
    </row>
    <row r="470" spans="1:20">
      <c r="A470" s="10" t="str">
        <f t="shared" si="8"/>
        <v>MARV1_09_8C_724</v>
      </c>
      <c r="B470" s="8" t="s">
        <v>1050</v>
      </c>
      <c r="C470" s="8">
        <v>724</v>
      </c>
      <c r="D470" s="8">
        <v>3</v>
      </c>
      <c r="E470" s="8">
        <v>2</v>
      </c>
      <c r="F470" s="8">
        <v>61</v>
      </c>
      <c r="H470" s="8">
        <v>1</v>
      </c>
      <c r="I470" s="8">
        <v>2</v>
      </c>
      <c r="J470" s="8">
        <v>11</v>
      </c>
      <c r="K470" s="8">
        <v>65</v>
      </c>
      <c r="P470" s="8" t="s">
        <v>1059</v>
      </c>
      <c r="R470" s="8">
        <v>0</v>
      </c>
      <c r="S470" s="18">
        <v>-99</v>
      </c>
      <c r="T470" s="18">
        <v>-99</v>
      </c>
    </row>
    <row r="471" spans="1:20">
      <c r="A471" s="10" t="str">
        <f t="shared" si="8"/>
        <v>MARV1_09_8C_728</v>
      </c>
      <c r="B471" s="8" t="s">
        <v>1050</v>
      </c>
      <c r="C471" s="8">
        <v>728</v>
      </c>
      <c r="D471" s="8">
        <v>3</v>
      </c>
      <c r="E471" s="8">
        <v>2</v>
      </c>
      <c r="F471" s="8">
        <v>67</v>
      </c>
      <c r="H471" s="8">
        <v>1</v>
      </c>
      <c r="I471" s="8">
        <v>2</v>
      </c>
      <c r="J471" s="8">
        <v>11</v>
      </c>
      <c r="K471" s="8">
        <v>67</v>
      </c>
      <c r="P471" s="8" t="s">
        <v>1059</v>
      </c>
      <c r="R471" s="8">
        <v>0</v>
      </c>
      <c r="S471" s="18">
        <v>-99</v>
      </c>
      <c r="T471" s="18">
        <v>-99</v>
      </c>
    </row>
    <row r="472" spans="1:20">
      <c r="A472" s="10" t="str">
        <f t="shared" si="8"/>
        <v>MARV1_09_8C_460</v>
      </c>
      <c r="B472" s="8" t="s">
        <v>1050</v>
      </c>
      <c r="C472" s="8">
        <v>460</v>
      </c>
      <c r="D472" s="8">
        <v>3</v>
      </c>
      <c r="E472" s="8">
        <v>4</v>
      </c>
      <c r="F472" s="8">
        <v>197</v>
      </c>
      <c r="G472" s="9">
        <v>12.048002439999999</v>
      </c>
      <c r="H472" s="8">
        <v>1</v>
      </c>
      <c r="I472" s="8">
        <v>4</v>
      </c>
      <c r="J472" s="8" t="s">
        <v>991</v>
      </c>
      <c r="K472" s="8">
        <v>190</v>
      </c>
      <c r="R472" s="8">
        <v>0</v>
      </c>
      <c r="S472" s="18">
        <v>-99</v>
      </c>
      <c r="T472" s="18">
        <v>-99</v>
      </c>
    </row>
    <row r="473" spans="1:20">
      <c r="A473" s="10" t="str">
        <f t="shared" si="8"/>
        <v>MARV1_09_8C_461</v>
      </c>
      <c r="B473" s="8" t="s">
        <v>1050</v>
      </c>
      <c r="C473" s="8">
        <v>461</v>
      </c>
      <c r="D473" s="8">
        <v>3</v>
      </c>
      <c r="E473" s="8">
        <v>4</v>
      </c>
      <c r="F473" s="8">
        <v>184</v>
      </c>
      <c r="G473" s="9">
        <v>19.9940116</v>
      </c>
      <c r="H473" s="8">
        <v>1</v>
      </c>
      <c r="I473" s="8">
        <v>4</v>
      </c>
      <c r="J473" s="8">
        <v>14</v>
      </c>
      <c r="K473" s="8">
        <v>190</v>
      </c>
      <c r="R473" s="8">
        <v>0</v>
      </c>
      <c r="S473" s="18">
        <v>-99</v>
      </c>
      <c r="T473" s="18">
        <v>-99</v>
      </c>
    </row>
    <row r="474" spans="1:20">
      <c r="A474" s="10" t="str">
        <f t="shared" si="8"/>
        <v>MARV1_09_8C_729</v>
      </c>
      <c r="B474" s="8" t="s">
        <v>1050</v>
      </c>
      <c r="C474" s="8">
        <v>729</v>
      </c>
      <c r="D474" s="8">
        <v>3</v>
      </c>
      <c r="E474" s="8">
        <v>2</v>
      </c>
      <c r="F474" s="8">
        <v>87</v>
      </c>
      <c r="H474" s="8">
        <v>1</v>
      </c>
      <c r="I474" s="8">
        <v>2</v>
      </c>
      <c r="J474" s="8">
        <v>11</v>
      </c>
      <c r="K474" s="8">
        <v>91</v>
      </c>
      <c r="P474" s="8" t="s">
        <v>1059</v>
      </c>
      <c r="R474" s="8">
        <v>0</v>
      </c>
      <c r="S474" s="18">
        <v>-99</v>
      </c>
      <c r="T474" s="18">
        <v>-99</v>
      </c>
    </row>
    <row r="475" spans="1:20">
      <c r="A475" s="10" t="str">
        <f t="shared" si="8"/>
        <v>MARV1_09_8C_466</v>
      </c>
      <c r="B475" s="8" t="s">
        <v>1050</v>
      </c>
      <c r="C475" s="8">
        <v>466</v>
      </c>
      <c r="D475" s="8">
        <v>3</v>
      </c>
      <c r="E475" s="8">
        <v>3</v>
      </c>
      <c r="F475" s="8">
        <v>186</v>
      </c>
      <c r="G475" s="9">
        <v>17.854009770000001</v>
      </c>
      <c r="H475" s="8">
        <v>1</v>
      </c>
      <c r="I475" s="8">
        <v>3</v>
      </c>
      <c r="J475" s="8">
        <v>11</v>
      </c>
      <c r="K475" s="8">
        <v>187</v>
      </c>
      <c r="R475" s="8">
        <v>0</v>
      </c>
      <c r="S475" s="18">
        <v>-99</v>
      </c>
      <c r="T475" s="18">
        <v>-99</v>
      </c>
    </row>
    <row r="476" spans="1:20">
      <c r="A476" s="10" t="str">
        <f t="shared" si="8"/>
        <v>MARV1_09_8C_463</v>
      </c>
      <c r="B476" s="8" t="s">
        <v>1050</v>
      </c>
      <c r="C476" s="8">
        <v>463</v>
      </c>
      <c r="D476" s="8">
        <v>3</v>
      </c>
      <c r="E476" s="8">
        <v>2</v>
      </c>
      <c r="F476" s="8">
        <v>185</v>
      </c>
      <c r="G476" s="9">
        <v>16.729004270000001</v>
      </c>
      <c r="H476" s="8">
        <v>1</v>
      </c>
      <c r="I476" s="8">
        <v>2</v>
      </c>
      <c r="J476" s="8">
        <v>11</v>
      </c>
      <c r="K476" s="8">
        <v>185</v>
      </c>
      <c r="P476" s="8" t="s">
        <v>1059</v>
      </c>
      <c r="R476" s="8">
        <v>0</v>
      </c>
      <c r="S476" s="18">
        <v>-99</v>
      </c>
      <c r="T476" s="18">
        <v>-99</v>
      </c>
    </row>
    <row r="477" spans="1:20">
      <c r="A477" s="10" t="str">
        <f t="shared" si="8"/>
        <v>MARV1_09_8C_730</v>
      </c>
      <c r="B477" s="8" t="s">
        <v>1050</v>
      </c>
      <c r="C477" s="8">
        <v>730</v>
      </c>
      <c r="D477" s="8">
        <v>3</v>
      </c>
      <c r="E477" s="8">
        <v>2</v>
      </c>
      <c r="F477" s="8">
        <v>114</v>
      </c>
      <c r="H477" s="8">
        <v>1</v>
      </c>
      <c r="I477" s="8">
        <v>2</v>
      </c>
      <c r="J477" s="8">
        <v>11</v>
      </c>
      <c r="K477" s="8">
        <v>114</v>
      </c>
      <c r="P477" s="8" t="s">
        <v>1059</v>
      </c>
      <c r="R477" s="8">
        <v>0</v>
      </c>
      <c r="S477" s="18">
        <v>-99</v>
      </c>
      <c r="T477" s="18">
        <v>-99</v>
      </c>
    </row>
    <row r="478" spans="1:20">
      <c r="A478" s="10" t="str">
        <f t="shared" si="8"/>
        <v>MARV1_09_8C_400</v>
      </c>
      <c r="B478" s="8" t="s">
        <v>1050</v>
      </c>
      <c r="C478" s="8">
        <v>400</v>
      </c>
      <c r="D478" s="8">
        <v>4</v>
      </c>
      <c r="E478" s="8">
        <v>4</v>
      </c>
      <c r="F478" s="8">
        <v>150</v>
      </c>
      <c r="G478" s="9">
        <v>20.399009769999999</v>
      </c>
      <c r="H478" s="8">
        <v>1</v>
      </c>
      <c r="I478" s="8">
        <v>4</v>
      </c>
      <c r="J478" s="8" t="s">
        <v>994</v>
      </c>
      <c r="K478" s="8">
        <v>156</v>
      </c>
      <c r="R478" s="8">
        <v>0</v>
      </c>
      <c r="S478" s="18">
        <v>-99</v>
      </c>
      <c r="T478" s="18">
        <v>-99</v>
      </c>
    </row>
    <row r="479" spans="1:20">
      <c r="A479" s="10" t="str">
        <f t="shared" si="8"/>
        <v>MARV1_09_8C_739</v>
      </c>
      <c r="B479" s="8" t="s">
        <v>1050</v>
      </c>
      <c r="C479" s="8">
        <v>739</v>
      </c>
      <c r="D479" s="8">
        <v>4</v>
      </c>
      <c r="E479" s="8">
        <v>3</v>
      </c>
      <c r="F479" s="8">
        <v>125</v>
      </c>
      <c r="G479" s="9">
        <v>18.837004270000001</v>
      </c>
      <c r="H479" s="8">
        <v>1</v>
      </c>
      <c r="I479" s="8">
        <v>4</v>
      </c>
      <c r="J479" s="8">
        <v>14</v>
      </c>
      <c r="K479" s="8">
        <v>129</v>
      </c>
      <c r="R479" s="8">
        <v>0</v>
      </c>
      <c r="S479" s="18">
        <v>-99</v>
      </c>
      <c r="T479" s="18">
        <v>-99</v>
      </c>
    </row>
    <row r="480" spans="1:20">
      <c r="A480" s="10" t="str">
        <f t="shared" si="8"/>
        <v>MARV1_09_8C_401</v>
      </c>
      <c r="B480" s="8" t="s">
        <v>1050</v>
      </c>
      <c r="C480" s="8">
        <v>401</v>
      </c>
      <c r="D480" s="8">
        <v>4</v>
      </c>
      <c r="E480" s="8">
        <v>2</v>
      </c>
      <c r="F480" s="8">
        <v>231</v>
      </c>
      <c r="G480" s="9">
        <v>19.73800366</v>
      </c>
      <c r="H480" s="8">
        <v>1</v>
      </c>
      <c r="I480" s="8">
        <v>2</v>
      </c>
      <c r="J480" s="8">
        <v>11</v>
      </c>
      <c r="K480" s="8">
        <v>250</v>
      </c>
      <c r="L480" s="9">
        <v>21</v>
      </c>
      <c r="M480" s="9">
        <v>1.5</v>
      </c>
      <c r="P480" s="8" t="s">
        <v>1059</v>
      </c>
      <c r="R480" s="8">
        <v>0</v>
      </c>
      <c r="S480" s="18">
        <v>-99</v>
      </c>
      <c r="T480" s="18">
        <v>-99</v>
      </c>
    </row>
    <row r="481" spans="1:20">
      <c r="A481" s="10" t="str">
        <f t="shared" si="8"/>
        <v>MARV1_09_8C_438</v>
      </c>
      <c r="B481" s="8" t="s">
        <v>1050</v>
      </c>
      <c r="C481" s="8">
        <v>438</v>
      </c>
      <c r="D481" s="8">
        <v>4</v>
      </c>
      <c r="E481" s="8">
        <v>2</v>
      </c>
      <c r="F481" s="8">
        <v>301</v>
      </c>
      <c r="G481" s="9">
        <v>23.684006709999998</v>
      </c>
      <c r="H481" s="8">
        <v>1</v>
      </c>
      <c r="I481" s="8">
        <v>2</v>
      </c>
      <c r="J481" s="8">
        <v>11</v>
      </c>
      <c r="K481" s="8">
        <v>319</v>
      </c>
      <c r="P481" s="8" t="s">
        <v>1062</v>
      </c>
      <c r="R481" s="8">
        <v>0</v>
      </c>
      <c r="S481" s="18">
        <v>-99</v>
      </c>
      <c r="T481" s="18">
        <v>-99</v>
      </c>
    </row>
    <row r="482" spans="1:20">
      <c r="A482" s="10" t="str">
        <f t="shared" si="8"/>
        <v>MARV1_09_8C_403</v>
      </c>
      <c r="B482" s="8" t="s">
        <v>1050</v>
      </c>
      <c r="C482" s="8">
        <v>403</v>
      </c>
      <c r="D482" s="8">
        <v>4</v>
      </c>
      <c r="E482" s="8">
        <v>4</v>
      </c>
      <c r="F482" s="8">
        <v>152</v>
      </c>
      <c r="G482" s="9">
        <v>19.304010380000001</v>
      </c>
      <c r="H482" s="8">
        <v>1</v>
      </c>
      <c r="I482" s="8">
        <v>4</v>
      </c>
      <c r="J482" s="8" t="s">
        <v>994</v>
      </c>
      <c r="K482" s="8">
        <v>157</v>
      </c>
      <c r="R482" s="8">
        <v>0</v>
      </c>
      <c r="S482" s="18">
        <v>-99</v>
      </c>
      <c r="T482" s="18">
        <v>-99</v>
      </c>
    </row>
    <row r="483" spans="1:20">
      <c r="A483" s="10" t="str">
        <f t="shared" si="8"/>
        <v>MARV1_09_8C_737</v>
      </c>
      <c r="B483" s="8" t="s">
        <v>1050</v>
      </c>
      <c r="C483" s="8">
        <v>737</v>
      </c>
      <c r="D483" s="8">
        <v>4</v>
      </c>
      <c r="E483" s="8">
        <v>2</v>
      </c>
      <c r="F483" s="8">
        <v>187</v>
      </c>
      <c r="H483" s="8">
        <v>1</v>
      </c>
      <c r="I483" s="8">
        <v>2</v>
      </c>
      <c r="J483" s="8" t="s">
        <v>994</v>
      </c>
      <c r="K483" s="8">
        <v>184</v>
      </c>
      <c r="P483" s="8" t="s">
        <v>1059</v>
      </c>
      <c r="R483" s="8">
        <v>0</v>
      </c>
      <c r="S483" s="18">
        <v>-99</v>
      </c>
      <c r="T483" s="18">
        <v>-99</v>
      </c>
    </row>
    <row r="484" spans="1:20">
      <c r="A484" s="10" t="str">
        <f t="shared" si="8"/>
        <v>MARV1_09_8C_738</v>
      </c>
      <c r="B484" s="8" t="s">
        <v>1050</v>
      </c>
      <c r="C484" s="8">
        <v>738</v>
      </c>
      <c r="D484" s="8">
        <v>4</v>
      </c>
      <c r="E484" s="8">
        <v>3</v>
      </c>
      <c r="F484" s="8">
        <v>126</v>
      </c>
      <c r="H484" s="8">
        <v>1</v>
      </c>
      <c r="I484" s="8">
        <v>4</v>
      </c>
      <c r="J484" s="8">
        <v>11</v>
      </c>
      <c r="K484" s="8">
        <v>125</v>
      </c>
      <c r="R484" s="8">
        <v>0</v>
      </c>
      <c r="S484" s="18">
        <v>-99</v>
      </c>
      <c r="T484" s="18">
        <v>-99</v>
      </c>
    </row>
    <row r="485" spans="1:20">
      <c r="A485" s="10" t="str">
        <f t="shared" si="8"/>
        <v>MARV1_09_8C_736</v>
      </c>
      <c r="B485" s="8" t="s">
        <v>1050</v>
      </c>
      <c r="C485" s="8">
        <v>736</v>
      </c>
      <c r="D485" s="8">
        <v>4</v>
      </c>
      <c r="E485" s="8">
        <v>2</v>
      </c>
      <c r="F485" s="8">
        <v>130</v>
      </c>
      <c r="H485" s="8">
        <v>1</v>
      </c>
      <c r="I485" s="8">
        <v>2</v>
      </c>
      <c r="J485" s="8">
        <v>11</v>
      </c>
      <c r="K485" s="8">
        <v>140</v>
      </c>
      <c r="P485" s="8" t="s">
        <v>1059</v>
      </c>
      <c r="R485" s="8">
        <v>0</v>
      </c>
      <c r="S485" s="18">
        <v>-99</v>
      </c>
      <c r="T485" s="18">
        <v>-99</v>
      </c>
    </row>
    <row r="486" spans="1:20">
      <c r="A486" s="10" t="str">
        <f t="shared" si="8"/>
        <v>MARV1_09_8C_404</v>
      </c>
      <c r="B486" s="8" t="s">
        <v>1050</v>
      </c>
      <c r="C486" s="8">
        <v>404</v>
      </c>
      <c r="D486" s="8">
        <v>4</v>
      </c>
      <c r="E486" s="8">
        <v>3</v>
      </c>
      <c r="F486" s="8">
        <v>226</v>
      </c>
      <c r="G486" s="9">
        <v>22.82500916</v>
      </c>
      <c r="H486" s="8">
        <v>1</v>
      </c>
      <c r="I486" s="8">
        <v>3</v>
      </c>
      <c r="J486" s="8">
        <v>11</v>
      </c>
      <c r="K486" s="8">
        <v>232</v>
      </c>
      <c r="R486" s="8">
        <v>0</v>
      </c>
      <c r="S486" s="18">
        <v>-99</v>
      </c>
      <c r="T486" s="18">
        <v>-99</v>
      </c>
    </row>
    <row r="487" spans="1:20">
      <c r="A487" s="10" t="str">
        <f t="shared" si="8"/>
        <v>MARV1_09_8C_441</v>
      </c>
      <c r="B487" s="8" t="s">
        <v>1050</v>
      </c>
      <c r="C487" s="8">
        <v>441</v>
      </c>
      <c r="D487" s="8">
        <v>4</v>
      </c>
      <c r="E487" s="8">
        <v>3</v>
      </c>
      <c r="F487" s="8">
        <v>250</v>
      </c>
      <c r="G487" s="9">
        <v>22.475006709999999</v>
      </c>
      <c r="H487" s="8">
        <v>1</v>
      </c>
      <c r="I487" s="8">
        <v>3</v>
      </c>
      <c r="J487" s="8">
        <v>14</v>
      </c>
      <c r="K487" s="8">
        <v>248</v>
      </c>
      <c r="R487" s="8">
        <v>0</v>
      </c>
      <c r="S487" s="18">
        <v>-99</v>
      </c>
      <c r="T487" s="18">
        <v>-99</v>
      </c>
    </row>
    <row r="488" spans="1:20">
      <c r="A488" s="10" t="str">
        <f t="shared" si="8"/>
        <v>MARV1_09_8C_442</v>
      </c>
      <c r="B488" s="8" t="s">
        <v>1050</v>
      </c>
      <c r="C488" s="8">
        <v>442</v>
      </c>
      <c r="D488" s="8">
        <v>4</v>
      </c>
      <c r="E488" s="8">
        <v>2</v>
      </c>
      <c r="F488" s="8">
        <v>268</v>
      </c>
      <c r="G488" s="9">
        <v>22.753998169999999</v>
      </c>
      <c r="H488" s="8">
        <v>1</v>
      </c>
      <c r="I488" s="8">
        <v>2</v>
      </c>
      <c r="J488" s="8">
        <v>11</v>
      </c>
      <c r="K488" s="8">
        <v>269</v>
      </c>
      <c r="L488" s="9">
        <v>24</v>
      </c>
      <c r="M488" s="9">
        <v>2.5</v>
      </c>
      <c r="P488" s="8" t="s">
        <v>1063</v>
      </c>
      <c r="R488" s="8">
        <v>0</v>
      </c>
      <c r="S488" s="18">
        <v>-99</v>
      </c>
      <c r="T488" s="18">
        <v>-99</v>
      </c>
    </row>
    <row r="489" spans="1:20">
      <c r="A489" s="10" t="str">
        <f t="shared" si="8"/>
        <v>MARV1_09_8C_406</v>
      </c>
      <c r="B489" s="8" t="s">
        <v>1050</v>
      </c>
      <c r="C489" s="8">
        <v>406</v>
      </c>
      <c r="D489" s="8">
        <v>4</v>
      </c>
      <c r="E489" s="8">
        <v>3</v>
      </c>
      <c r="F489" s="8">
        <v>254</v>
      </c>
      <c r="G489" s="9">
        <v>22.25799817</v>
      </c>
      <c r="H489" s="8">
        <v>1</v>
      </c>
      <c r="I489" s="8">
        <v>3</v>
      </c>
      <c r="J489" s="8">
        <v>11</v>
      </c>
      <c r="K489" s="8">
        <v>272</v>
      </c>
      <c r="R489" s="8">
        <v>0</v>
      </c>
      <c r="S489" s="18">
        <v>-99</v>
      </c>
      <c r="T489" s="18">
        <v>-99</v>
      </c>
    </row>
    <row r="490" spans="1:20">
      <c r="A490" s="10" t="str">
        <f t="shared" si="8"/>
        <v>MARV1_09_8C_735</v>
      </c>
      <c r="B490" s="8" t="s">
        <v>1050</v>
      </c>
      <c r="C490" s="8">
        <v>735</v>
      </c>
      <c r="D490" s="8">
        <v>4</v>
      </c>
      <c r="E490" s="8">
        <v>2</v>
      </c>
      <c r="F490" s="8">
        <v>182</v>
      </c>
      <c r="H490" s="8">
        <v>1</v>
      </c>
      <c r="I490" s="8">
        <v>2</v>
      </c>
      <c r="J490" s="8">
        <v>11</v>
      </c>
      <c r="K490" s="8">
        <v>185</v>
      </c>
      <c r="P490" s="8" t="s">
        <v>1059</v>
      </c>
      <c r="R490" s="8">
        <v>0</v>
      </c>
      <c r="S490" s="18">
        <v>-99</v>
      </c>
      <c r="T490" s="18">
        <v>-99</v>
      </c>
    </row>
    <row r="491" spans="1:20">
      <c r="A491" s="10" t="str">
        <f t="shared" si="8"/>
        <v>MARV1_09_8C_445</v>
      </c>
      <c r="B491" s="8" t="s">
        <v>1050</v>
      </c>
      <c r="C491" s="8">
        <v>445</v>
      </c>
      <c r="D491" s="8">
        <v>4</v>
      </c>
      <c r="E491" s="8">
        <v>4</v>
      </c>
      <c r="F491" s="8">
        <v>182</v>
      </c>
      <c r="G491" s="9">
        <v>20.757010380000001</v>
      </c>
      <c r="H491" s="8">
        <v>1</v>
      </c>
      <c r="I491" s="8">
        <v>4</v>
      </c>
      <c r="J491" s="8" t="s">
        <v>994</v>
      </c>
      <c r="K491" s="8">
        <v>180</v>
      </c>
      <c r="R491" s="8">
        <v>0</v>
      </c>
      <c r="S491" s="18">
        <v>-99</v>
      </c>
      <c r="T491" s="18">
        <v>-99</v>
      </c>
    </row>
    <row r="492" spans="1:20">
      <c r="A492" s="10" t="str">
        <f t="shared" si="8"/>
        <v>MARV1_09_8C_734</v>
      </c>
      <c r="B492" s="8" t="s">
        <v>1050</v>
      </c>
      <c r="C492" s="8">
        <v>734</v>
      </c>
      <c r="D492" s="8">
        <v>4</v>
      </c>
      <c r="E492" s="8">
        <v>3</v>
      </c>
      <c r="F492" s="8">
        <v>192</v>
      </c>
      <c r="H492" s="8">
        <v>1</v>
      </c>
      <c r="I492" s="8">
        <v>3</v>
      </c>
      <c r="J492" s="8">
        <v>22</v>
      </c>
      <c r="K492" s="8">
        <v>201</v>
      </c>
      <c r="R492" s="8">
        <v>0</v>
      </c>
      <c r="S492" s="18">
        <v>-99</v>
      </c>
      <c r="T492" s="18">
        <v>-99</v>
      </c>
    </row>
    <row r="493" spans="1:20">
      <c r="A493" s="10" t="str">
        <f t="shared" si="8"/>
        <v>MARV1_09_8C_740</v>
      </c>
      <c r="B493" s="8" t="s">
        <v>1050</v>
      </c>
      <c r="C493" s="8">
        <v>740</v>
      </c>
      <c r="D493" s="8">
        <v>4</v>
      </c>
      <c r="E493" s="8">
        <v>16</v>
      </c>
      <c r="F493" s="8">
        <v>73</v>
      </c>
      <c r="H493" s="8">
        <v>1</v>
      </c>
      <c r="I493" s="8">
        <v>16</v>
      </c>
      <c r="J493" s="8">
        <v>14</v>
      </c>
      <c r="K493" s="8">
        <v>74</v>
      </c>
      <c r="R493" s="8">
        <v>0</v>
      </c>
      <c r="S493" s="18">
        <v>-99</v>
      </c>
      <c r="T493" s="18">
        <v>-99</v>
      </c>
    </row>
    <row r="494" spans="1:20">
      <c r="A494" s="10" t="str">
        <f t="shared" si="8"/>
        <v>MARV1_09_8C_413</v>
      </c>
      <c r="B494" s="8" t="s">
        <v>1050</v>
      </c>
      <c r="C494" s="8">
        <v>413</v>
      </c>
      <c r="D494" s="8">
        <v>4</v>
      </c>
      <c r="E494" s="8">
        <v>2</v>
      </c>
      <c r="F494" s="8">
        <v>217</v>
      </c>
      <c r="G494" s="9">
        <v>20.168007930000002</v>
      </c>
      <c r="H494" s="8">
        <v>1</v>
      </c>
      <c r="I494" s="8">
        <v>2</v>
      </c>
      <c r="J494" s="8">
        <v>11</v>
      </c>
      <c r="K494" s="8">
        <v>225</v>
      </c>
      <c r="P494" s="8" t="s">
        <v>1061</v>
      </c>
      <c r="R494" s="8">
        <v>0</v>
      </c>
      <c r="S494" s="18">
        <v>-99</v>
      </c>
      <c r="T494" s="18">
        <v>-99</v>
      </c>
    </row>
    <row r="495" spans="1:20">
      <c r="A495" s="10" t="str">
        <f t="shared" si="8"/>
        <v>MARV1_09_8C_450</v>
      </c>
      <c r="B495" s="8" t="s">
        <v>1050</v>
      </c>
      <c r="C495" s="8">
        <v>450</v>
      </c>
      <c r="D495" s="8">
        <v>4</v>
      </c>
      <c r="E495" s="8">
        <v>4</v>
      </c>
      <c r="F495" s="8">
        <v>244</v>
      </c>
      <c r="G495" s="9">
        <v>19.160004879999999</v>
      </c>
      <c r="H495" s="8">
        <v>1</v>
      </c>
      <c r="I495" s="8">
        <v>4</v>
      </c>
      <c r="J495" s="8">
        <v>11</v>
      </c>
      <c r="K495" s="8">
        <v>225</v>
      </c>
      <c r="R495" s="8">
        <v>0</v>
      </c>
      <c r="S495" s="18">
        <v>-99</v>
      </c>
      <c r="T495" s="18">
        <v>-99</v>
      </c>
    </row>
    <row r="496" spans="1:20">
      <c r="A496" s="10" t="str">
        <f t="shared" si="8"/>
        <v>MARV1_09_8C_732</v>
      </c>
      <c r="B496" s="8" t="s">
        <v>1050</v>
      </c>
      <c r="C496" s="8">
        <v>732</v>
      </c>
      <c r="D496" s="8">
        <v>4</v>
      </c>
      <c r="E496" s="8">
        <v>2</v>
      </c>
      <c r="F496" s="8">
        <v>87</v>
      </c>
      <c r="H496" s="8">
        <v>1</v>
      </c>
      <c r="I496" s="8">
        <v>2</v>
      </c>
      <c r="J496" s="8" t="s">
        <v>1010</v>
      </c>
      <c r="K496" s="8">
        <v>87</v>
      </c>
      <c r="P496" s="8" t="s">
        <v>1061</v>
      </c>
      <c r="R496" s="8">
        <v>0</v>
      </c>
      <c r="S496" s="18">
        <v>-99</v>
      </c>
      <c r="T496" s="18">
        <v>-99</v>
      </c>
    </row>
    <row r="497" spans="1:23">
      <c r="A497" s="10" t="str">
        <f t="shared" si="8"/>
        <v>MARV1_09_8C_451</v>
      </c>
      <c r="B497" s="8" t="s">
        <v>1050</v>
      </c>
      <c r="C497" s="8">
        <v>451</v>
      </c>
      <c r="D497" s="8">
        <v>4</v>
      </c>
      <c r="E497" s="8">
        <v>2</v>
      </c>
      <c r="F497" s="8">
        <v>200</v>
      </c>
      <c r="G497" s="9">
        <v>17.648008539999999</v>
      </c>
      <c r="H497" s="8">
        <v>1</v>
      </c>
      <c r="I497" s="8">
        <v>2</v>
      </c>
      <c r="J497" s="8" t="s">
        <v>994</v>
      </c>
      <c r="K497" s="8">
        <v>228</v>
      </c>
      <c r="P497" s="8" t="s">
        <v>1063</v>
      </c>
      <c r="R497" s="8">
        <v>0</v>
      </c>
      <c r="S497" s="18">
        <v>-99</v>
      </c>
      <c r="T497" s="18">
        <v>-99</v>
      </c>
    </row>
    <row r="498" spans="1:23">
      <c r="A498" s="10" t="str">
        <f t="shared" si="8"/>
        <v>MARV1_09_8C_453</v>
      </c>
      <c r="B498" s="8" t="s">
        <v>1050</v>
      </c>
      <c r="C498" s="8">
        <v>453</v>
      </c>
      <c r="D498" s="8">
        <v>4</v>
      </c>
      <c r="E498" s="8">
        <v>4</v>
      </c>
      <c r="F498" s="8">
        <v>155</v>
      </c>
      <c r="G498" s="9">
        <v>18.596010379999999</v>
      </c>
      <c r="H498" s="8">
        <v>1</v>
      </c>
      <c r="I498" s="8">
        <v>4</v>
      </c>
      <c r="J498" s="8">
        <v>11</v>
      </c>
      <c r="K498" s="8">
        <v>173</v>
      </c>
      <c r="R498" s="8">
        <v>0</v>
      </c>
      <c r="S498" s="18">
        <v>-99</v>
      </c>
      <c r="T498" s="18">
        <v>-99</v>
      </c>
    </row>
    <row r="499" spans="1:23">
      <c r="A499" s="10" t="str">
        <f t="shared" si="8"/>
        <v>MARV1_09_8C_733</v>
      </c>
      <c r="B499" s="8" t="s">
        <v>1050</v>
      </c>
      <c r="C499" s="8">
        <v>733</v>
      </c>
      <c r="D499" s="8">
        <v>4</v>
      </c>
      <c r="E499" s="8">
        <v>2</v>
      </c>
      <c r="F499" s="8">
        <v>73</v>
      </c>
      <c r="H499" s="8">
        <v>1</v>
      </c>
      <c r="I499" s="8">
        <v>2</v>
      </c>
      <c r="J499" s="8">
        <v>22</v>
      </c>
      <c r="K499" s="8">
        <v>80</v>
      </c>
      <c r="R499" s="8">
        <v>0</v>
      </c>
      <c r="S499" s="18">
        <v>-99</v>
      </c>
      <c r="T499" s="18">
        <v>-99</v>
      </c>
    </row>
    <row r="500" spans="1:23">
      <c r="A500" s="10" t="str">
        <f t="shared" si="8"/>
        <v>MARV1_09_8D_477</v>
      </c>
      <c r="B500" s="8" t="s">
        <v>1051</v>
      </c>
      <c r="C500" s="8">
        <v>477</v>
      </c>
      <c r="D500" s="8">
        <v>0</v>
      </c>
      <c r="E500" s="8">
        <v>2</v>
      </c>
      <c r="F500" s="8">
        <v>175</v>
      </c>
      <c r="G500" s="9">
        <v>18.66700122</v>
      </c>
      <c r="H500" s="8">
        <v>1</v>
      </c>
      <c r="I500" s="8">
        <v>2</v>
      </c>
      <c r="J500" s="8" t="s">
        <v>994</v>
      </c>
      <c r="K500" s="8">
        <v>195</v>
      </c>
      <c r="N500" s="8" t="s">
        <v>994</v>
      </c>
      <c r="P500" s="8" t="s">
        <v>1059</v>
      </c>
      <c r="R500" s="8">
        <v>1</v>
      </c>
      <c r="S500" s="18">
        <v>-99</v>
      </c>
      <c r="T500" s="18">
        <v>5.3</v>
      </c>
      <c r="U500" s="18">
        <v>0</v>
      </c>
      <c r="V500" s="18">
        <v>2</v>
      </c>
    </row>
    <row r="501" spans="1:23">
      <c r="A501" s="10" t="str">
        <f t="shared" si="8"/>
        <v>MARV1_09_8D_748</v>
      </c>
      <c r="B501" s="8" t="s">
        <v>1051</v>
      </c>
      <c r="C501" s="8">
        <v>748</v>
      </c>
      <c r="D501" s="8">
        <v>0</v>
      </c>
      <c r="E501" s="8">
        <v>2</v>
      </c>
      <c r="F501" s="8">
        <v>72</v>
      </c>
      <c r="H501" s="8">
        <v>1</v>
      </c>
      <c r="I501" s="8">
        <v>2</v>
      </c>
      <c r="J501" s="8">
        <v>23</v>
      </c>
      <c r="K501" s="8">
        <v>70</v>
      </c>
      <c r="N501" s="8">
        <v>23</v>
      </c>
      <c r="R501" s="8">
        <v>1</v>
      </c>
      <c r="S501" s="18">
        <v>-99</v>
      </c>
      <c r="T501" s="18">
        <v>-99</v>
      </c>
    </row>
    <row r="502" spans="1:23">
      <c r="A502" s="10" t="str">
        <f t="shared" si="8"/>
        <v>MARV1_09_8D_749</v>
      </c>
      <c r="B502" s="8" t="s">
        <v>1051</v>
      </c>
      <c r="C502" s="8">
        <v>749</v>
      </c>
      <c r="D502" s="8">
        <v>0</v>
      </c>
      <c r="E502" s="8">
        <v>2</v>
      </c>
      <c r="F502" s="8">
        <v>73</v>
      </c>
      <c r="H502" s="8">
        <v>1</v>
      </c>
      <c r="I502" s="8">
        <v>2</v>
      </c>
      <c r="J502" s="8" t="s">
        <v>991</v>
      </c>
      <c r="K502" s="8">
        <v>73</v>
      </c>
      <c r="N502" s="8" t="s">
        <v>1014</v>
      </c>
      <c r="O502" s="8">
        <v>5</v>
      </c>
      <c r="P502" s="8" t="s">
        <v>1059</v>
      </c>
      <c r="R502" s="8">
        <v>1</v>
      </c>
      <c r="S502" s="18">
        <v>-99</v>
      </c>
      <c r="T502" s="18">
        <v>-99</v>
      </c>
    </row>
    <row r="503" spans="1:23">
      <c r="A503" s="10" t="str">
        <f t="shared" si="8"/>
        <v>MARV1_09_8D_747</v>
      </c>
      <c r="B503" s="8" t="s">
        <v>1051</v>
      </c>
      <c r="C503" s="8">
        <v>747</v>
      </c>
      <c r="D503" s="8">
        <v>0</v>
      </c>
      <c r="E503" s="8">
        <v>2</v>
      </c>
      <c r="F503" s="8">
        <v>58</v>
      </c>
      <c r="H503" s="8">
        <v>1</v>
      </c>
      <c r="I503" s="8">
        <v>2</v>
      </c>
      <c r="J503" s="8" t="s">
        <v>994</v>
      </c>
      <c r="K503" s="8">
        <v>59</v>
      </c>
      <c r="N503" s="8" t="s">
        <v>1008</v>
      </c>
      <c r="P503" s="8" t="s">
        <v>1059</v>
      </c>
      <c r="R503" s="8">
        <v>1</v>
      </c>
      <c r="S503" s="18">
        <v>-99</v>
      </c>
      <c r="T503" s="18">
        <v>-99</v>
      </c>
    </row>
    <row r="504" spans="1:23">
      <c r="A504" s="10" t="str">
        <f t="shared" si="8"/>
        <v>MARV1_09_8D_479</v>
      </c>
      <c r="B504" s="8" t="s">
        <v>1051</v>
      </c>
      <c r="C504" s="8">
        <v>479</v>
      </c>
      <c r="D504" s="8">
        <v>0</v>
      </c>
      <c r="E504" s="8">
        <v>2</v>
      </c>
      <c r="F504" s="8">
        <v>261</v>
      </c>
      <c r="G504" s="9">
        <v>22.215000610000001</v>
      </c>
      <c r="H504" s="8">
        <v>1</v>
      </c>
      <c r="I504" s="8">
        <v>2</v>
      </c>
      <c r="J504" s="8">
        <v>11</v>
      </c>
      <c r="K504" s="8">
        <v>280</v>
      </c>
      <c r="N504" s="8">
        <v>11</v>
      </c>
      <c r="P504" s="8" t="s">
        <v>1062</v>
      </c>
      <c r="R504" s="8">
        <v>1</v>
      </c>
      <c r="S504" s="18">
        <v>-99</v>
      </c>
      <c r="T504" s="18">
        <v>9.1</v>
      </c>
      <c r="U504" s="18">
        <v>1</v>
      </c>
      <c r="V504" s="18">
        <v>1</v>
      </c>
    </row>
    <row r="505" spans="1:23">
      <c r="A505" s="10" t="str">
        <f t="shared" si="8"/>
        <v>MARV1_09_8D_480</v>
      </c>
      <c r="B505" s="8" t="s">
        <v>1051</v>
      </c>
      <c r="C505" s="8">
        <v>480</v>
      </c>
      <c r="D505" s="8">
        <v>0</v>
      </c>
      <c r="E505" s="8">
        <v>2</v>
      </c>
      <c r="F505" s="8">
        <v>236</v>
      </c>
      <c r="G505" s="9">
        <v>21.812001219999999</v>
      </c>
      <c r="H505" s="8">
        <v>1</v>
      </c>
      <c r="I505" s="8">
        <v>2</v>
      </c>
      <c r="J505" s="8">
        <v>11</v>
      </c>
      <c r="K505" s="8">
        <v>260</v>
      </c>
      <c r="N505" s="8">
        <v>11</v>
      </c>
      <c r="P505" s="8" t="s">
        <v>1059</v>
      </c>
      <c r="R505" s="8">
        <v>1</v>
      </c>
      <c r="S505" s="18">
        <v>-99</v>
      </c>
      <c r="T505" s="18">
        <v>9.1999999999999993</v>
      </c>
      <c r="U505" s="18">
        <v>0</v>
      </c>
      <c r="V505" s="18">
        <v>1</v>
      </c>
    </row>
    <row r="506" spans="1:23">
      <c r="A506" s="10" t="str">
        <f t="shared" si="8"/>
        <v>MARV1_09_8D_481</v>
      </c>
      <c r="B506" s="8" t="s">
        <v>1051</v>
      </c>
      <c r="C506" s="8">
        <v>481</v>
      </c>
      <c r="D506" s="8">
        <v>0</v>
      </c>
      <c r="E506" s="8">
        <v>2</v>
      </c>
      <c r="F506" s="8">
        <v>220</v>
      </c>
      <c r="G506" s="9">
        <v>11.78600061</v>
      </c>
      <c r="H506" s="8">
        <v>1</v>
      </c>
      <c r="I506" s="8">
        <v>2</v>
      </c>
      <c r="J506" s="8" t="s">
        <v>991</v>
      </c>
      <c r="K506" s="8">
        <v>232</v>
      </c>
      <c r="N506" s="8" t="s">
        <v>1017</v>
      </c>
      <c r="O506" s="8">
        <v>12</v>
      </c>
      <c r="P506" s="8" t="s">
        <v>1059</v>
      </c>
      <c r="R506" s="8">
        <v>1</v>
      </c>
      <c r="S506" s="18">
        <v>12.5</v>
      </c>
      <c r="T506" s="18">
        <v>8.8000000000000007</v>
      </c>
      <c r="U506" s="18">
        <v>0</v>
      </c>
      <c r="V506" s="18">
        <v>2</v>
      </c>
    </row>
    <row r="507" spans="1:23">
      <c r="A507" s="10" t="str">
        <f t="shared" si="8"/>
        <v>MARV1_09_8D_482</v>
      </c>
      <c r="B507" s="8" t="s">
        <v>1051</v>
      </c>
      <c r="C507" s="8">
        <v>482</v>
      </c>
      <c r="D507" s="8">
        <v>0</v>
      </c>
      <c r="E507" s="8">
        <v>2</v>
      </c>
      <c r="F507" s="8">
        <v>234</v>
      </c>
      <c r="G507" s="9">
        <v>14.782006709999999</v>
      </c>
      <c r="H507" s="8">
        <v>1</v>
      </c>
      <c r="I507" s="8">
        <v>2</v>
      </c>
      <c r="J507" s="8" t="s">
        <v>991</v>
      </c>
      <c r="K507" s="8">
        <v>240</v>
      </c>
      <c r="N507" s="8" t="s">
        <v>991</v>
      </c>
      <c r="O507" s="8">
        <v>14</v>
      </c>
      <c r="P507" s="8" t="s">
        <v>1061</v>
      </c>
      <c r="R507" s="8">
        <v>1</v>
      </c>
      <c r="S507" s="18">
        <v>16.100000000000001</v>
      </c>
      <c r="T507" s="18">
        <v>8.3000000000000007</v>
      </c>
      <c r="U507" s="18">
        <v>0</v>
      </c>
      <c r="V507" s="18">
        <v>1</v>
      </c>
    </row>
    <row r="508" spans="1:23">
      <c r="A508" s="10" t="str">
        <f t="shared" si="8"/>
        <v>MARV1_09_8D_750</v>
      </c>
      <c r="B508" s="8" t="s">
        <v>1051</v>
      </c>
      <c r="C508" s="8">
        <v>750</v>
      </c>
      <c r="D508" s="8">
        <v>0</v>
      </c>
      <c r="E508" s="8">
        <v>2</v>
      </c>
      <c r="F508" s="8">
        <v>143</v>
      </c>
      <c r="H508" s="8">
        <v>1</v>
      </c>
      <c r="I508" s="8">
        <v>2</v>
      </c>
      <c r="J508" s="8">
        <v>21</v>
      </c>
      <c r="K508" s="8">
        <v>141</v>
      </c>
      <c r="N508" s="8">
        <v>21</v>
      </c>
      <c r="R508" s="8">
        <v>1</v>
      </c>
      <c r="S508" s="18">
        <v>-99</v>
      </c>
      <c r="T508" s="18">
        <v>-99</v>
      </c>
    </row>
    <row r="509" spans="1:23">
      <c r="A509" s="10" t="str">
        <f t="shared" si="8"/>
        <v>MARV1_09_8D_483</v>
      </c>
      <c r="B509" s="8" t="s">
        <v>1051</v>
      </c>
      <c r="C509" s="8">
        <v>483</v>
      </c>
      <c r="D509" s="8">
        <v>0</v>
      </c>
      <c r="E509" s="8">
        <v>2</v>
      </c>
      <c r="F509" s="8">
        <v>212</v>
      </c>
      <c r="G509" s="9">
        <v>16.265001829999999</v>
      </c>
      <c r="H509" s="8">
        <v>1</v>
      </c>
      <c r="I509" s="8">
        <v>2</v>
      </c>
      <c r="J509" s="8" t="s">
        <v>991</v>
      </c>
      <c r="K509" s="8">
        <v>227</v>
      </c>
      <c r="N509" s="8" t="s">
        <v>991</v>
      </c>
      <c r="O509" s="8">
        <v>15</v>
      </c>
      <c r="P509" s="8" t="s">
        <v>1059</v>
      </c>
      <c r="R509" s="8">
        <v>1</v>
      </c>
      <c r="S509" s="18">
        <v>17.2</v>
      </c>
      <c r="T509" s="18">
        <v>7.1</v>
      </c>
      <c r="U509" s="18">
        <v>0</v>
      </c>
      <c r="V509" s="18">
        <v>1</v>
      </c>
    </row>
    <row r="510" spans="1:23">
      <c r="A510" s="10" t="str">
        <f t="shared" si="8"/>
        <v>MARV1_09_8D_484</v>
      </c>
      <c r="B510" s="8" t="s">
        <v>1051</v>
      </c>
      <c r="C510" s="8">
        <v>484</v>
      </c>
      <c r="D510" s="8">
        <v>0</v>
      </c>
      <c r="E510" s="8">
        <v>2</v>
      </c>
      <c r="F510" s="8">
        <v>172</v>
      </c>
      <c r="G510" s="9">
        <v>14.488007319999999</v>
      </c>
      <c r="H510" s="8">
        <v>1</v>
      </c>
      <c r="I510" s="8">
        <v>2</v>
      </c>
      <c r="J510" s="8" t="s">
        <v>1028</v>
      </c>
      <c r="K510" s="8">
        <v>173</v>
      </c>
      <c r="N510" s="8" t="s">
        <v>1072</v>
      </c>
      <c r="O510" s="8">
        <v>13</v>
      </c>
      <c r="P510" s="8" t="s">
        <v>1061</v>
      </c>
      <c r="R510" s="8">
        <v>1</v>
      </c>
      <c r="S510" s="18">
        <v>-99</v>
      </c>
      <c r="T510" s="18">
        <v>-99</v>
      </c>
      <c r="W510" t="s">
        <v>1102</v>
      </c>
    </row>
    <row r="511" spans="1:23">
      <c r="A511" s="10" t="str">
        <f t="shared" si="8"/>
        <v>MARV1_09_8D_751</v>
      </c>
      <c r="B511" s="8" t="s">
        <v>1051</v>
      </c>
      <c r="C511" s="8">
        <v>751</v>
      </c>
      <c r="D511" s="8">
        <v>0</v>
      </c>
      <c r="E511" s="8">
        <v>2</v>
      </c>
      <c r="F511" s="8">
        <v>159</v>
      </c>
      <c r="G511" s="9">
        <v>17.293008539999999</v>
      </c>
      <c r="H511" s="8">
        <v>1</v>
      </c>
      <c r="I511" s="8">
        <v>2</v>
      </c>
      <c r="J511" s="8">
        <v>11</v>
      </c>
      <c r="K511" s="8">
        <v>170</v>
      </c>
      <c r="N511" s="8">
        <v>11</v>
      </c>
      <c r="P511" s="8" t="s">
        <v>1059</v>
      </c>
      <c r="R511" s="8">
        <v>1</v>
      </c>
      <c r="S511" s="18">
        <v>-99</v>
      </c>
      <c r="T511" s="18">
        <v>4.5</v>
      </c>
      <c r="U511" s="18">
        <v>0</v>
      </c>
      <c r="V511" s="18">
        <v>1</v>
      </c>
    </row>
    <row r="512" spans="1:23">
      <c r="A512" s="10" t="str">
        <f t="shared" si="8"/>
        <v>MARV1_09_8D_518</v>
      </c>
      <c r="B512" s="8" t="s">
        <v>1051</v>
      </c>
      <c r="C512" s="8">
        <v>518</v>
      </c>
      <c r="D512" s="8">
        <v>0</v>
      </c>
      <c r="E512" s="8">
        <v>2</v>
      </c>
      <c r="F512" s="8">
        <v>164</v>
      </c>
      <c r="H512" s="8">
        <v>1</v>
      </c>
      <c r="I512" s="8">
        <v>2</v>
      </c>
      <c r="J512" s="8">
        <v>22</v>
      </c>
      <c r="K512" s="8">
        <v>152</v>
      </c>
      <c r="N512" s="8">
        <v>22</v>
      </c>
      <c r="O512" s="8">
        <v>8</v>
      </c>
      <c r="R512" s="8">
        <v>1</v>
      </c>
      <c r="S512" s="18">
        <v>-99</v>
      </c>
      <c r="T512" s="18">
        <v>-99</v>
      </c>
    </row>
    <row r="513" spans="1:23">
      <c r="A513" s="10" t="str">
        <f t="shared" si="8"/>
        <v>MARV1_09_8D_485</v>
      </c>
      <c r="B513" s="8" t="s">
        <v>1051</v>
      </c>
      <c r="C513" s="8">
        <v>485</v>
      </c>
      <c r="D513" s="8">
        <v>0</v>
      </c>
      <c r="E513" s="8">
        <v>2</v>
      </c>
      <c r="F513" s="8">
        <v>235</v>
      </c>
      <c r="G513" s="9">
        <v>21.873009159999999</v>
      </c>
      <c r="H513" s="8">
        <v>1</v>
      </c>
      <c r="I513" s="8">
        <v>2</v>
      </c>
      <c r="J513" s="8">
        <v>11</v>
      </c>
      <c r="K513" s="8">
        <v>244</v>
      </c>
      <c r="N513" s="8">
        <v>11</v>
      </c>
      <c r="P513" s="8" t="s">
        <v>1063</v>
      </c>
      <c r="R513" s="8">
        <v>1</v>
      </c>
      <c r="S513" s="18">
        <v>-99</v>
      </c>
      <c r="T513" s="18">
        <v>8.5</v>
      </c>
      <c r="U513" s="18">
        <v>0</v>
      </c>
      <c r="V513" s="18">
        <v>1</v>
      </c>
    </row>
    <row r="514" spans="1:23">
      <c r="A514" s="10" t="str">
        <f t="shared" si="8"/>
        <v>MARV1_09_8D_752</v>
      </c>
      <c r="B514" s="8" t="s">
        <v>1051</v>
      </c>
      <c r="C514" s="8">
        <v>752</v>
      </c>
      <c r="D514" s="8">
        <v>0</v>
      </c>
      <c r="E514" s="8">
        <v>2</v>
      </c>
      <c r="F514" s="8">
        <v>180</v>
      </c>
      <c r="G514" s="9">
        <v>18.221999390000001</v>
      </c>
      <c r="H514" s="8">
        <v>1</v>
      </c>
      <c r="I514" s="8">
        <v>2</v>
      </c>
      <c r="J514" s="8">
        <v>11</v>
      </c>
      <c r="K514" s="8">
        <v>189</v>
      </c>
      <c r="N514" s="8">
        <v>11</v>
      </c>
      <c r="P514" s="8" t="s">
        <v>1061</v>
      </c>
      <c r="R514" s="8">
        <v>1</v>
      </c>
      <c r="S514" s="18">
        <v>-99</v>
      </c>
      <c r="T514" s="18">
        <v>3.2</v>
      </c>
      <c r="U514" s="18">
        <v>0</v>
      </c>
      <c r="V514" s="18">
        <v>1</v>
      </c>
    </row>
    <row r="515" spans="1:23">
      <c r="A515" s="10" t="str">
        <f t="shared" ref="A515:A578" si="9">CONCATENATE("MARV1_09_8",B515,"_",C515)</f>
        <v>MARV1_09_8D_519</v>
      </c>
      <c r="B515" s="8" t="s">
        <v>1051</v>
      </c>
      <c r="C515" s="8">
        <v>519</v>
      </c>
      <c r="D515" s="8">
        <v>0</v>
      </c>
      <c r="E515" s="8">
        <v>2</v>
      </c>
      <c r="F515" s="8">
        <v>238</v>
      </c>
      <c r="G515" s="9">
        <v>14.09999756</v>
      </c>
      <c r="H515" s="8">
        <v>1</v>
      </c>
      <c r="I515" s="8">
        <v>2</v>
      </c>
      <c r="J515" s="8" t="s">
        <v>991</v>
      </c>
      <c r="K515" s="8">
        <v>239</v>
      </c>
      <c r="N515" s="8" t="s">
        <v>991</v>
      </c>
      <c r="O515" s="8">
        <v>14</v>
      </c>
      <c r="P515" s="8" t="s">
        <v>1061</v>
      </c>
      <c r="R515" s="8">
        <v>1</v>
      </c>
      <c r="S515" s="18">
        <v>14.4</v>
      </c>
      <c r="T515" s="18">
        <v>7.9</v>
      </c>
      <c r="U515" s="18">
        <v>0</v>
      </c>
      <c r="V515" s="18">
        <v>1</v>
      </c>
    </row>
    <row r="516" spans="1:23">
      <c r="A516" s="10" t="str">
        <f t="shared" si="9"/>
        <v>MARV1_09_8D_486</v>
      </c>
      <c r="B516" s="8" t="s">
        <v>1051</v>
      </c>
      <c r="C516" s="8">
        <v>486</v>
      </c>
      <c r="D516" s="8">
        <v>0</v>
      </c>
      <c r="E516" s="8">
        <v>2</v>
      </c>
      <c r="F516" s="8">
        <v>213</v>
      </c>
      <c r="G516" s="9">
        <v>21.337001829999998</v>
      </c>
      <c r="H516" s="8">
        <v>1</v>
      </c>
      <c r="I516" s="8">
        <v>2</v>
      </c>
      <c r="J516" s="8" t="s">
        <v>1012</v>
      </c>
      <c r="K516" s="8">
        <v>229</v>
      </c>
      <c r="L516" s="9">
        <v>25</v>
      </c>
      <c r="M516" s="9">
        <v>9</v>
      </c>
      <c r="N516" s="8" t="s">
        <v>1012</v>
      </c>
      <c r="P516" s="8" t="s">
        <v>1061</v>
      </c>
      <c r="R516" s="8">
        <v>1</v>
      </c>
      <c r="S516" s="18">
        <v>-99</v>
      </c>
      <c r="T516" s="18">
        <v>10</v>
      </c>
      <c r="U516" s="18">
        <v>0</v>
      </c>
      <c r="V516" s="18">
        <v>2</v>
      </c>
    </row>
    <row r="517" spans="1:23">
      <c r="A517" s="10" t="str">
        <f t="shared" si="9"/>
        <v>MARV1_09_8D_487</v>
      </c>
      <c r="B517" s="8" t="s">
        <v>1051</v>
      </c>
      <c r="C517" s="8">
        <v>487</v>
      </c>
      <c r="D517" s="8">
        <v>0</v>
      </c>
      <c r="E517" s="8">
        <v>2</v>
      </c>
      <c r="F517" s="8">
        <v>193</v>
      </c>
      <c r="G517" s="9">
        <v>18.81800488</v>
      </c>
      <c r="H517" s="8">
        <v>1</v>
      </c>
      <c r="I517" s="8">
        <v>2</v>
      </c>
      <c r="J517" s="8" t="s">
        <v>994</v>
      </c>
      <c r="K517" s="8">
        <v>207</v>
      </c>
      <c r="L517" s="9">
        <v>21</v>
      </c>
      <c r="M517" s="9">
        <v>7</v>
      </c>
      <c r="N517" s="8" t="s">
        <v>994</v>
      </c>
      <c r="P517" s="8" t="s">
        <v>1061</v>
      </c>
      <c r="R517" s="8">
        <v>1</v>
      </c>
      <c r="S517" s="18">
        <v>-99</v>
      </c>
      <c r="T517" s="18">
        <v>6.5</v>
      </c>
      <c r="U517" s="18">
        <v>0</v>
      </c>
      <c r="V517" s="18">
        <v>2</v>
      </c>
    </row>
    <row r="518" spans="1:23">
      <c r="A518" s="10" t="str">
        <f t="shared" si="9"/>
        <v>MARV1_09_8D_521</v>
      </c>
      <c r="B518" s="8" t="s">
        <v>1051</v>
      </c>
      <c r="C518" s="8">
        <v>521</v>
      </c>
      <c r="D518" s="8">
        <v>0</v>
      </c>
      <c r="E518" s="8">
        <v>2</v>
      </c>
      <c r="F518" s="8">
        <v>265</v>
      </c>
      <c r="G518" s="9">
        <v>21.719000609999998</v>
      </c>
      <c r="H518" s="8">
        <v>1</v>
      </c>
      <c r="I518" s="8">
        <v>2</v>
      </c>
      <c r="J518" s="8" t="s">
        <v>994</v>
      </c>
      <c r="K518" s="8">
        <v>275</v>
      </c>
      <c r="N518" s="8" t="s">
        <v>994</v>
      </c>
      <c r="P518" s="8" t="s">
        <v>1059</v>
      </c>
      <c r="R518" s="8">
        <v>1</v>
      </c>
      <c r="S518" s="18">
        <v>-99</v>
      </c>
      <c r="T518" s="18">
        <v>5.2</v>
      </c>
      <c r="U518" s="18">
        <v>0</v>
      </c>
      <c r="V518" s="18">
        <v>2</v>
      </c>
    </row>
    <row r="519" spans="1:23">
      <c r="A519" s="10" t="str">
        <f t="shared" si="9"/>
        <v>MARV1_09_8D_473</v>
      </c>
      <c r="B519" s="8" t="s">
        <v>1051</v>
      </c>
      <c r="C519" s="8">
        <v>473</v>
      </c>
      <c r="D519" s="8">
        <v>1</v>
      </c>
      <c r="E519" s="8">
        <v>1</v>
      </c>
      <c r="F519" s="8">
        <v>130</v>
      </c>
      <c r="G519" s="9">
        <v>17.200004880000002</v>
      </c>
      <c r="H519" s="8">
        <v>1</v>
      </c>
      <c r="I519" s="8">
        <v>1</v>
      </c>
      <c r="J519" s="8">
        <v>11</v>
      </c>
      <c r="K519" s="8">
        <v>125</v>
      </c>
      <c r="L519" s="9">
        <v>18</v>
      </c>
      <c r="M519" s="9">
        <v>13</v>
      </c>
      <c r="N519" s="8">
        <v>21</v>
      </c>
      <c r="R519" s="8">
        <v>1</v>
      </c>
      <c r="S519" s="18">
        <v>-99</v>
      </c>
      <c r="T519" s="18">
        <v>-99</v>
      </c>
      <c r="W519" t="s">
        <v>1103</v>
      </c>
    </row>
    <row r="520" spans="1:23">
      <c r="A520" s="10" t="str">
        <f t="shared" si="9"/>
        <v>MARV1_09_8D_497</v>
      </c>
      <c r="B520" s="8" t="s">
        <v>1051</v>
      </c>
      <c r="C520" s="8">
        <v>497</v>
      </c>
      <c r="D520" s="8">
        <v>1</v>
      </c>
      <c r="E520" s="8">
        <v>2</v>
      </c>
      <c r="F520" s="8">
        <v>187</v>
      </c>
      <c r="G520" s="9">
        <v>16.9300116</v>
      </c>
      <c r="H520" s="8">
        <v>1</v>
      </c>
      <c r="I520" s="8">
        <v>2</v>
      </c>
      <c r="J520" s="8" t="s">
        <v>994</v>
      </c>
      <c r="K520" s="8">
        <v>193</v>
      </c>
      <c r="L520" s="9">
        <v>17.8</v>
      </c>
      <c r="M520" s="9">
        <v>5</v>
      </c>
      <c r="N520" s="8" t="s">
        <v>994</v>
      </c>
      <c r="P520" s="8" t="s">
        <v>1059</v>
      </c>
      <c r="R520" s="8">
        <v>1</v>
      </c>
      <c r="S520" s="18">
        <v>-99</v>
      </c>
      <c r="T520" s="18">
        <v>7.4</v>
      </c>
      <c r="U520" s="18">
        <v>0</v>
      </c>
      <c r="V520" s="18">
        <v>1</v>
      </c>
    </row>
    <row r="521" spans="1:23">
      <c r="A521" s="10" t="str">
        <f t="shared" si="9"/>
        <v>MARV1_09_8D_496</v>
      </c>
      <c r="B521" s="8" t="s">
        <v>1051</v>
      </c>
      <c r="C521" s="8">
        <v>496</v>
      </c>
      <c r="D521" s="8">
        <v>1</v>
      </c>
      <c r="E521" s="8">
        <v>2</v>
      </c>
      <c r="F521" s="8">
        <v>186</v>
      </c>
      <c r="G521" s="9">
        <v>17.793008539999999</v>
      </c>
      <c r="H521" s="8">
        <v>1</v>
      </c>
      <c r="I521" s="8">
        <v>2</v>
      </c>
      <c r="J521" s="8" t="s">
        <v>994</v>
      </c>
      <c r="K521" s="8">
        <v>195</v>
      </c>
      <c r="N521" s="8" t="s">
        <v>994</v>
      </c>
      <c r="P521" s="8" t="s">
        <v>1059</v>
      </c>
      <c r="R521" s="8">
        <v>1</v>
      </c>
      <c r="S521" s="18">
        <v>-99</v>
      </c>
      <c r="T521" s="18">
        <v>10.9</v>
      </c>
      <c r="U521" s="18">
        <v>0</v>
      </c>
      <c r="V521" s="18">
        <v>1</v>
      </c>
    </row>
    <row r="522" spans="1:23">
      <c r="A522" s="10" t="str">
        <f t="shared" si="9"/>
        <v>MARV1_09_8D_474</v>
      </c>
      <c r="B522" s="8" t="s">
        <v>1051</v>
      </c>
      <c r="C522" s="8">
        <v>474</v>
      </c>
      <c r="D522" s="8">
        <v>1</v>
      </c>
      <c r="E522" s="8">
        <v>2</v>
      </c>
      <c r="F522" s="8">
        <v>213</v>
      </c>
      <c r="G522" s="9">
        <v>16.59599695</v>
      </c>
      <c r="H522" s="8">
        <v>1</v>
      </c>
      <c r="I522" s="8">
        <v>2</v>
      </c>
      <c r="J522" s="8" t="s">
        <v>991</v>
      </c>
      <c r="K522" s="8">
        <v>224</v>
      </c>
      <c r="N522" s="8" t="s">
        <v>991</v>
      </c>
      <c r="O522" s="8">
        <v>17</v>
      </c>
      <c r="P522" s="8" t="s">
        <v>1063</v>
      </c>
      <c r="R522" s="8">
        <v>1</v>
      </c>
      <c r="S522" s="18">
        <v>18.100000000000001</v>
      </c>
      <c r="T522" s="18">
        <v>3.9</v>
      </c>
      <c r="U522" s="18">
        <v>0</v>
      </c>
      <c r="V522" s="18">
        <v>2</v>
      </c>
    </row>
    <row r="523" spans="1:23">
      <c r="A523" s="10" t="str">
        <f t="shared" si="9"/>
        <v>MARV1_09_8D_475</v>
      </c>
      <c r="B523" s="8" t="s">
        <v>1051</v>
      </c>
      <c r="C523" s="8">
        <v>475</v>
      </c>
      <c r="D523" s="8">
        <v>1</v>
      </c>
      <c r="E523" s="8">
        <v>3</v>
      </c>
      <c r="F523" s="8">
        <v>336</v>
      </c>
      <c r="G523" s="9">
        <v>25.763002440000001</v>
      </c>
      <c r="H523" s="8">
        <v>1</v>
      </c>
      <c r="I523" s="8">
        <v>3</v>
      </c>
      <c r="J523" s="8">
        <v>11</v>
      </c>
      <c r="K523" s="8">
        <v>366</v>
      </c>
      <c r="N523" s="8">
        <v>11</v>
      </c>
      <c r="R523" s="8">
        <v>1</v>
      </c>
      <c r="S523" s="18">
        <v>-99</v>
      </c>
      <c r="T523" s="18">
        <v>10.7</v>
      </c>
      <c r="U523" s="18">
        <v>1</v>
      </c>
      <c r="V523" s="18">
        <v>1</v>
      </c>
    </row>
    <row r="524" spans="1:23">
      <c r="A524" s="10" t="str">
        <f t="shared" si="9"/>
        <v>MARV1_09_8D_500</v>
      </c>
      <c r="B524" s="8" t="s">
        <v>1051</v>
      </c>
      <c r="C524" s="8">
        <v>500</v>
      </c>
      <c r="D524" s="8">
        <v>1</v>
      </c>
      <c r="E524" s="8">
        <v>2</v>
      </c>
      <c r="F524" s="8">
        <v>155</v>
      </c>
      <c r="G524" s="9">
        <v>18.395002439999999</v>
      </c>
      <c r="H524" s="8">
        <v>1</v>
      </c>
      <c r="I524" s="8">
        <v>2</v>
      </c>
      <c r="J524" s="8">
        <v>21</v>
      </c>
      <c r="K524" s="8">
        <v>150</v>
      </c>
      <c r="N524" s="8">
        <v>21</v>
      </c>
      <c r="R524" s="8">
        <v>1</v>
      </c>
      <c r="S524" s="18">
        <v>-99</v>
      </c>
      <c r="T524" s="18">
        <v>-99</v>
      </c>
    </row>
    <row r="525" spans="1:23">
      <c r="A525" s="10" t="str">
        <f t="shared" si="9"/>
        <v>MARV1_09_8D_717</v>
      </c>
      <c r="B525" s="8" t="s">
        <v>1051</v>
      </c>
      <c r="C525" s="8">
        <v>717</v>
      </c>
      <c r="D525" s="8">
        <v>1</v>
      </c>
      <c r="E525" s="8">
        <v>2</v>
      </c>
      <c r="F525" s="8">
        <v>123</v>
      </c>
      <c r="H525" s="8">
        <v>1</v>
      </c>
      <c r="I525" s="8">
        <v>2</v>
      </c>
      <c r="J525" s="8" t="s">
        <v>994</v>
      </c>
      <c r="K525" s="8">
        <v>131</v>
      </c>
      <c r="N525" s="8" t="s">
        <v>1073</v>
      </c>
      <c r="P525" s="8" t="s">
        <v>1059</v>
      </c>
      <c r="R525" s="8">
        <v>1</v>
      </c>
      <c r="S525" s="18">
        <v>-99</v>
      </c>
      <c r="T525" s="18">
        <v>-99</v>
      </c>
    </row>
    <row r="526" spans="1:23">
      <c r="A526" s="10" t="str">
        <f t="shared" si="9"/>
        <v>MARV1_09_8D_476</v>
      </c>
      <c r="B526" s="8" t="s">
        <v>1051</v>
      </c>
      <c r="C526" s="8">
        <v>476</v>
      </c>
      <c r="D526" s="8">
        <v>1</v>
      </c>
      <c r="E526" s="8">
        <v>2</v>
      </c>
      <c r="F526" s="8">
        <v>217</v>
      </c>
      <c r="G526" s="9">
        <v>21.871999389999999</v>
      </c>
      <c r="H526" s="8">
        <v>1</v>
      </c>
      <c r="I526" s="8">
        <v>2</v>
      </c>
      <c r="J526" s="8">
        <v>11</v>
      </c>
      <c r="K526" s="8">
        <v>240</v>
      </c>
      <c r="L526" s="9">
        <v>25.5</v>
      </c>
      <c r="M526" s="9">
        <v>2</v>
      </c>
      <c r="N526" s="8">
        <v>11</v>
      </c>
      <c r="P526" s="8" t="s">
        <v>1061</v>
      </c>
      <c r="R526" s="8">
        <v>1</v>
      </c>
      <c r="S526" s="18">
        <v>-99</v>
      </c>
      <c r="T526" s="18">
        <v>3.1</v>
      </c>
      <c r="U526" s="18">
        <v>0</v>
      </c>
      <c r="V526" s="18">
        <v>1</v>
      </c>
    </row>
    <row r="527" spans="1:23">
      <c r="A527" s="10" t="str">
        <f t="shared" si="9"/>
        <v>MARV1_09_8D_501</v>
      </c>
      <c r="B527" s="8" t="s">
        <v>1051</v>
      </c>
      <c r="C527" s="8">
        <v>501</v>
      </c>
      <c r="D527" s="8">
        <v>1</v>
      </c>
      <c r="E527" s="8">
        <v>2</v>
      </c>
      <c r="F527" s="8">
        <v>175</v>
      </c>
      <c r="G527" s="9">
        <v>17.779009160000001</v>
      </c>
      <c r="H527" s="8">
        <v>1</v>
      </c>
      <c r="I527" s="8">
        <v>2</v>
      </c>
      <c r="J527" s="8">
        <v>22</v>
      </c>
      <c r="K527" s="8">
        <v>177</v>
      </c>
      <c r="N527" s="8">
        <v>22</v>
      </c>
      <c r="O527" s="8">
        <v>16</v>
      </c>
      <c r="R527" s="8">
        <v>1</v>
      </c>
      <c r="S527" s="18">
        <v>-99</v>
      </c>
      <c r="T527" s="18">
        <v>-99</v>
      </c>
    </row>
    <row r="528" spans="1:23">
      <c r="A528" s="10" t="str">
        <f t="shared" si="9"/>
        <v>MARV1_09_8D_502</v>
      </c>
      <c r="B528" s="8" t="s">
        <v>1051</v>
      </c>
      <c r="C528" s="8">
        <v>502</v>
      </c>
      <c r="D528" s="8">
        <v>1</v>
      </c>
      <c r="E528" s="8">
        <v>2</v>
      </c>
      <c r="F528" s="8">
        <v>150</v>
      </c>
      <c r="G528" s="9">
        <v>16.932002440000002</v>
      </c>
      <c r="H528" s="8">
        <v>1</v>
      </c>
      <c r="I528" s="8">
        <v>2</v>
      </c>
      <c r="J528" s="8">
        <v>21</v>
      </c>
      <c r="K528" s="8">
        <v>156</v>
      </c>
      <c r="N528" s="8">
        <v>21</v>
      </c>
      <c r="R528" s="8">
        <v>1</v>
      </c>
      <c r="S528" s="18">
        <v>-99</v>
      </c>
      <c r="T528" s="18">
        <v>-99</v>
      </c>
    </row>
    <row r="529" spans="1:22">
      <c r="A529" s="10" t="str">
        <f t="shared" si="9"/>
        <v>MARV1_09_8D_719</v>
      </c>
      <c r="B529" s="8" t="s">
        <v>1051</v>
      </c>
      <c r="C529" s="8">
        <v>719</v>
      </c>
      <c r="D529" s="8">
        <v>1</v>
      </c>
      <c r="E529" s="8">
        <v>2</v>
      </c>
      <c r="F529" s="8">
        <v>156</v>
      </c>
      <c r="H529" s="8">
        <v>1</v>
      </c>
      <c r="I529" s="8">
        <v>2</v>
      </c>
      <c r="J529" s="8">
        <v>22</v>
      </c>
      <c r="K529" s="8">
        <v>146</v>
      </c>
      <c r="N529" s="8">
        <v>22</v>
      </c>
      <c r="O529" s="8">
        <v>4</v>
      </c>
      <c r="R529" s="8">
        <v>1</v>
      </c>
      <c r="S529" s="18">
        <v>-99</v>
      </c>
      <c r="T529" s="18">
        <v>-99</v>
      </c>
    </row>
    <row r="530" spans="1:22">
      <c r="A530" s="10" t="str">
        <f t="shared" si="9"/>
        <v>MARV1_09_8D_718</v>
      </c>
      <c r="B530" s="8" t="s">
        <v>1051</v>
      </c>
      <c r="C530" s="8">
        <v>718</v>
      </c>
      <c r="D530" s="8">
        <v>1</v>
      </c>
      <c r="E530" s="8">
        <v>2</v>
      </c>
      <c r="F530" s="8">
        <v>82</v>
      </c>
      <c r="H530" s="8">
        <v>1</v>
      </c>
      <c r="I530" s="8">
        <v>2</v>
      </c>
      <c r="J530" s="8">
        <v>11</v>
      </c>
      <c r="K530" s="8">
        <v>90</v>
      </c>
      <c r="N530" s="8">
        <v>11</v>
      </c>
      <c r="P530" s="8" t="s">
        <v>1059</v>
      </c>
      <c r="R530" s="8">
        <v>1</v>
      </c>
      <c r="S530" s="18">
        <v>-99</v>
      </c>
      <c r="T530" s="18">
        <v>-99</v>
      </c>
    </row>
    <row r="531" spans="1:22">
      <c r="A531" s="10" t="str">
        <f t="shared" si="9"/>
        <v>MARV1_09_8D_720</v>
      </c>
      <c r="B531" s="8" t="s">
        <v>1051</v>
      </c>
      <c r="C531" s="8">
        <v>720</v>
      </c>
      <c r="D531" s="8">
        <v>1</v>
      </c>
      <c r="E531" s="8">
        <v>2</v>
      </c>
      <c r="F531" s="8">
        <v>96</v>
      </c>
      <c r="H531" s="8">
        <v>1</v>
      </c>
      <c r="I531" s="8">
        <v>2</v>
      </c>
      <c r="J531" s="8">
        <v>14</v>
      </c>
      <c r="K531" s="8">
        <v>96</v>
      </c>
      <c r="N531" s="8">
        <v>14</v>
      </c>
      <c r="P531" s="8" t="s">
        <v>1059</v>
      </c>
      <c r="R531" s="8">
        <v>1</v>
      </c>
      <c r="S531" s="18">
        <v>-99</v>
      </c>
      <c r="T531" s="18">
        <v>-99</v>
      </c>
    </row>
    <row r="532" spans="1:22">
      <c r="A532" s="10" t="str">
        <f t="shared" si="9"/>
        <v>MARV1_09_8D_508</v>
      </c>
      <c r="B532" s="8" t="s">
        <v>1051</v>
      </c>
      <c r="C532" s="8">
        <v>508</v>
      </c>
      <c r="D532" s="8">
        <v>1</v>
      </c>
      <c r="E532" s="8">
        <v>2</v>
      </c>
      <c r="F532" s="8">
        <v>171</v>
      </c>
      <c r="H532" s="8">
        <v>1</v>
      </c>
      <c r="I532" s="8">
        <v>2</v>
      </c>
      <c r="J532" s="8">
        <v>22</v>
      </c>
      <c r="K532" s="8">
        <v>165</v>
      </c>
      <c r="N532" s="8">
        <v>22</v>
      </c>
      <c r="O532" s="8">
        <v>7</v>
      </c>
      <c r="R532" s="8">
        <v>1</v>
      </c>
      <c r="S532" s="18">
        <v>-99</v>
      </c>
      <c r="T532" s="18">
        <v>-99</v>
      </c>
    </row>
    <row r="533" spans="1:22">
      <c r="A533" s="10" t="str">
        <f t="shared" si="9"/>
        <v>MARV1_09_8D_507</v>
      </c>
      <c r="B533" s="8" t="s">
        <v>1051</v>
      </c>
      <c r="C533" s="8">
        <v>507</v>
      </c>
      <c r="D533" s="8">
        <v>1</v>
      </c>
      <c r="E533" s="8">
        <v>2</v>
      </c>
      <c r="F533" s="8">
        <v>226</v>
      </c>
      <c r="H533" s="8">
        <v>1</v>
      </c>
      <c r="I533" s="8">
        <v>2</v>
      </c>
      <c r="J533" s="8">
        <v>22</v>
      </c>
      <c r="K533" s="8">
        <v>222</v>
      </c>
      <c r="N533" s="8">
        <v>22</v>
      </c>
      <c r="O533" s="8">
        <v>8</v>
      </c>
      <c r="R533" s="8">
        <v>1</v>
      </c>
      <c r="S533" s="18">
        <v>-99</v>
      </c>
      <c r="T533" s="18">
        <v>-99</v>
      </c>
    </row>
    <row r="534" spans="1:22">
      <c r="A534" s="10" t="str">
        <f t="shared" si="9"/>
        <v>MARV1_09_8D_478</v>
      </c>
      <c r="B534" s="8" t="s">
        <v>1051</v>
      </c>
      <c r="C534" s="8">
        <v>478</v>
      </c>
      <c r="D534" s="8">
        <v>1</v>
      </c>
      <c r="E534" s="8">
        <v>2</v>
      </c>
      <c r="F534" s="8">
        <v>279</v>
      </c>
      <c r="G534" s="9">
        <v>22.03900732</v>
      </c>
      <c r="H534" s="8">
        <v>1</v>
      </c>
      <c r="I534" s="8">
        <v>2</v>
      </c>
      <c r="J534" s="8">
        <v>11</v>
      </c>
      <c r="K534" s="8">
        <v>300</v>
      </c>
      <c r="N534" s="8">
        <v>11</v>
      </c>
      <c r="P534" s="8" t="s">
        <v>1063</v>
      </c>
      <c r="R534" s="8">
        <v>1</v>
      </c>
      <c r="S534" s="18">
        <v>-99</v>
      </c>
      <c r="T534" s="18">
        <v>7.4</v>
      </c>
      <c r="U534" s="18">
        <v>0</v>
      </c>
      <c r="V534" s="18">
        <v>2</v>
      </c>
    </row>
    <row r="535" spans="1:22">
      <c r="A535" s="10" t="str">
        <f t="shared" si="9"/>
        <v>MARV1_09_8D_721</v>
      </c>
      <c r="B535" s="8" t="s">
        <v>1051</v>
      </c>
      <c r="C535" s="8">
        <v>721</v>
      </c>
      <c r="D535" s="8">
        <v>1</v>
      </c>
      <c r="E535" s="8">
        <v>2</v>
      </c>
      <c r="F535" s="8">
        <v>142</v>
      </c>
      <c r="G535" s="9">
        <v>11.246003050000001</v>
      </c>
      <c r="H535" s="8">
        <v>1</v>
      </c>
      <c r="I535" s="8">
        <v>2</v>
      </c>
      <c r="J535" s="8" t="s">
        <v>991</v>
      </c>
      <c r="K535" s="8">
        <v>145</v>
      </c>
      <c r="N535" s="8" t="s">
        <v>991</v>
      </c>
      <c r="O535" s="8">
        <v>9</v>
      </c>
      <c r="P535" s="8" t="s">
        <v>1059</v>
      </c>
      <c r="R535" s="8">
        <v>1</v>
      </c>
      <c r="S535" s="18">
        <v>13</v>
      </c>
      <c r="T535" s="18">
        <v>6.3</v>
      </c>
      <c r="U535" s="18">
        <v>0</v>
      </c>
      <c r="V535" s="18">
        <v>1</v>
      </c>
    </row>
    <row r="536" spans="1:22">
      <c r="A536" s="10" t="str">
        <f t="shared" si="9"/>
        <v>MARV1_09_8D_722</v>
      </c>
      <c r="B536" s="8" t="s">
        <v>1051</v>
      </c>
      <c r="C536" s="8">
        <v>722</v>
      </c>
      <c r="D536" s="8">
        <v>1</v>
      </c>
      <c r="E536" s="8">
        <v>2</v>
      </c>
      <c r="F536" s="8">
        <v>66</v>
      </c>
      <c r="H536" s="8">
        <v>1</v>
      </c>
      <c r="I536" s="8">
        <v>2</v>
      </c>
      <c r="J536" s="8" t="s">
        <v>991</v>
      </c>
      <c r="K536" s="8">
        <v>98</v>
      </c>
      <c r="N536" s="8" t="s">
        <v>1069</v>
      </c>
      <c r="P536" s="8" t="s">
        <v>1059</v>
      </c>
      <c r="R536" s="8">
        <v>1</v>
      </c>
      <c r="S536" s="18">
        <v>-99</v>
      </c>
      <c r="T536" s="18">
        <v>-99</v>
      </c>
    </row>
    <row r="537" spans="1:22">
      <c r="A537" s="10" t="str">
        <f t="shared" si="9"/>
        <v>MARV1_09_8D_746</v>
      </c>
      <c r="B537" s="8" t="s">
        <v>1051</v>
      </c>
      <c r="C537" s="8">
        <v>746</v>
      </c>
      <c r="D537" s="8">
        <v>1</v>
      </c>
      <c r="E537" s="8">
        <v>2</v>
      </c>
      <c r="F537" s="8">
        <v>129</v>
      </c>
      <c r="H537" s="8">
        <v>1</v>
      </c>
      <c r="I537" s="8">
        <v>2</v>
      </c>
      <c r="J537" s="8">
        <v>22</v>
      </c>
      <c r="K537" s="8">
        <v>130</v>
      </c>
      <c r="N537" s="8">
        <v>22</v>
      </c>
      <c r="O537" s="8">
        <v>7</v>
      </c>
      <c r="R537" s="8">
        <v>1</v>
      </c>
      <c r="S537" s="18">
        <v>-99</v>
      </c>
      <c r="T537" s="18">
        <v>-99</v>
      </c>
    </row>
    <row r="538" spans="1:22">
      <c r="A538" s="10" t="str">
        <f t="shared" si="9"/>
        <v>MARV1_09_8D_509</v>
      </c>
      <c r="B538" s="8" t="s">
        <v>1051</v>
      </c>
      <c r="C538" s="8">
        <v>509</v>
      </c>
      <c r="D538" s="8">
        <v>1</v>
      </c>
      <c r="E538" s="8">
        <v>2</v>
      </c>
      <c r="F538" s="8">
        <v>236</v>
      </c>
      <c r="G538" s="9">
        <v>22.051999389999999</v>
      </c>
      <c r="H538" s="8">
        <v>1</v>
      </c>
      <c r="I538" s="8">
        <v>2</v>
      </c>
      <c r="J538" s="8">
        <v>11</v>
      </c>
      <c r="K538" s="8">
        <v>264</v>
      </c>
      <c r="L538" s="9">
        <v>28</v>
      </c>
      <c r="M538" s="9">
        <v>10</v>
      </c>
      <c r="N538" s="8">
        <v>11</v>
      </c>
      <c r="P538" s="8" t="s">
        <v>1059</v>
      </c>
      <c r="R538" s="8">
        <v>1</v>
      </c>
      <c r="S538" s="18">
        <v>-99</v>
      </c>
      <c r="T538" s="18">
        <v>6.7</v>
      </c>
      <c r="U538" s="18">
        <v>1</v>
      </c>
      <c r="V538" s="18">
        <v>2</v>
      </c>
    </row>
    <row r="539" spans="1:22">
      <c r="A539" s="10" t="str">
        <f t="shared" si="9"/>
        <v>MARV1_09_8D_745</v>
      </c>
      <c r="B539" s="8" t="s">
        <v>1051</v>
      </c>
      <c r="C539" s="8">
        <v>745</v>
      </c>
      <c r="D539" s="8">
        <v>1</v>
      </c>
      <c r="E539" s="8">
        <v>2</v>
      </c>
      <c r="F539" s="8">
        <v>88</v>
      </c>
      <c r="H539" s="8">
        <v>1</v>
      </c>
      <c r="I539" s="8">
        <v>2</v>
      </c>
      <c r="J539" s="8">
        <v>23</v>
      </c>
      <c r="K539" s="8">
        <v>80</v>
      </c>
      <c r="N539" s="8">
        <v>23</v>
      </c>
      <c r="R539" s="8">
        <v>1</v>
      </c>
      <c r="S539" s="18">
        <v>-99</v>
      </c>
      <c r="T539" s="18">
        <v>-99</v>
      </c>
    </row>
    <row r="540" spans="1:22">
      <c r="A540" s="10" t="str">
        <f t="shared" si="9"/>
        <v>MARV1_09_8D_510</v>
      </c>
      <c r="B540" s="8" t="s">
        <v>1051</v>
      </c>
      <c r="C540" s="8">
        <v>510</v>
      </c>
      <c r="D540" s="8">
        <v>1</v>
      </c>
      <c r="E540" s="8">
        <v>2</v>
      </c>
      <c r="F540" s="8">
        <v>188</v>
      </c>
      <c r="G540" s="9">
        <v>19.797001219999999</v>
      </c>
      <c r="H540" s="8">
        <v>1</v>
      </c>
      <c r="I540" s="8">
        <v>2</v>
      </c>
      <c r="J540" s="8">
        <v>11</v>
      </c>
      <c r="K540" s="8">
        <v>197</v>
      </c>
      <c r="N540" s="8">
        <v>11</v>
      </c>
      <c r="P540" s="8" t="s">
        <v>1062</v>
      </c>
      <c r="R540" s="8">
        <v>1</v>
      </c>
      <c r="S540" s="18">
        <v>-99</v>
      </c>
      <c r="T540" s="18">
        <v>8.1</v>
      </c>
      <c r="U540" s="18">
        <v>0</v>
      </c>
      <c r="V540" s="18">
        <v>2</v>
      </c>
    </row>
    <row r="541" spans="1:22">
      <c r="A541" s="10" t="str">
        <f t="shared" si="9"/>
        <v>MARV1_09_8D_743</v>
      </c>
      <c r="B541" s="8" t="s">
        <v>1051</v>
      </c>
      <c r="C541" s="8">
        <v>743</v>
      </c>
      <c r="D541" s="8">
        <v>1</v>
      </c>
      <c r="E541" s="8">
        <v>2</v>
      </c>
      <c r="F541" s="8">
        <v>100</v>
      </c>
      <c r="H541" s="8">
        <v>1</v>
      </c>
      <c r="I541" s="8">
        <v>2</v>
      </c>
      <c r="J541" s="8">
        <v>22</v>
      </c>
      <c r="K541" s="8">
        <v>119</v>
      </c>
      <c r="N541" s="8">
        <v>22</v>
      </c>
      <c r="O541" s="8">
        <v>5</v>
      </c>
      <c r="R541" s="8">
        <v>1</v>
      </c>
      <c r="S541" s="18">
        <v>-99</v>
      </c>
      <c r="T541" s="18">
        <v>-99</v>
      </c>
    </row>
    <row r="542" spans="1:22">
      <c r="A542" s="10" t="str">
        <f t="shared" si="9"/>
        <v>MARV1_09_8D_724</v>
      </c>
      <c r="B542" s="8" t="s">
        <v>1051</v>
      </c>
      <c r="C542" s="8">
        <v>724</v>
      </c>
      <c r="D542" s="8">
        <v>1</v>
      </c>
      <c r="E542" s="8">
        <v>2</v>
      </c>
      <c r="F542" s="8">
        <v>166</v>
      </c>
      <c r="G542" s="9">
        <v>18.422999390000001</v>
      </c>
      <c r="H542" s="8">
        <v>1</v>
      </c>
      <c r="I542" s="8">
        <v>2</v>
      </c>
      <c r="J542" s="8">
        <v>23</v>
      </c>
      <c r="K542" s="8">
        <v>172</v>
      </c>
      <c r="N542" s="8">
        <v>23</v>
      </c>
      <c r="R542" s="8">
        <v>1</v>
      </c>
      <c r="S542" s="18">
        <v>-99</v>
      </c>
      <c r="T542" s="18">
        <v>-99</v>
      </c>
    </row>
    <row r="543" spans="1:22">
      <c r="A543" s="10" t="str">
        <f t="shared" si="9"/>
        <v>MARV1_09_8D_511</v>
      </c>
      <c r="B543" s="8" t="s">
        <v>1051</v>
      </c>
      <c r="C543" s="8">
        <v>511</v>
      </c>
      <c r="D543" s="8">
        <v>1</v>
      </c>
      <c r="E543" s="8">
        <v>2</v>
      </c>
      <c r="F543" s="8">
        <v>290</v>
      </c>
      <c r="G543" s="9">
        <v>22.431003659999998</v>
      </c>
      <c r="H543" s="8">
        <v>1</v>
      </c>
      <c r="I543" s="8">
        <v>2</v>
      </c>
      <c r="J543" s="8">
        <v>11</v>
      </c>
      <c r="K543" s="8">
        <v>325</v>
      </c>
      <c r="L543" s="9">
        <v>24.8</v>
      </c>
      <c r="M543" s="9">
        <v>10</v>
      </c>
      <c r="N543" s="8">
        <v>11</v>
      </c>
      <c r="P543" s="8" t="s">
        <v>1061</v>
      </c>
      <c r="R543" s="8">
        <v>1</v>
      </c>
      <c r="S543" s="18">
        <v>-99</v>
      </c>
      <c r="T543" s="18">
        <v>7.2</v>
      </c>
      <c r="U543" s="18">
        <v>0</v>
      </c>
      <c r="V543" s="18">
        <v>1</v>
      </c>
    </row>
    <row r="544" spans="1:22">
      <c r="A544" s="10" t="str">
        <f t="shared" si="9"/>
        <v>MARV1_09_8D_512</v>
      </c>
      <c r="B544" s="8" t="s">
        <v>1051</v>
      </c>
      <c r="C544" s="8">
        <v>512</v>
      </c>
      <c r="D544" s="8">
        <v>1</v>
      </c>
      <c r="E544" s="8">
        <v>2</v>
      </c>
      <c r="F544" s="8">
        <v>295</v>
      </c>
      <c r="H544" s="8">
        <v>1</v>
      </c>
      <c r="I544" s="8">
        <v>2</v>
      </c>
      <c r="J544" s="8">
        <v>22</v>
      </c>
      <c r="K544" s="8">
        <v>141</v>
      </c>
      <c r="N544" s="8">
        <v>22</v>
      </c>
      <c r="O544" s="8">
        <v>3</v>
      </c>
      <c r="R544" s="8">
        <v>1</v>
      </c>
      <c r="S544" s="18">
        <v>-99</v>
      </c>
      <c r="T544" s="18">
        <v>-99</v>
      </c>
    </row>
    <row r="545" spans="1:22">
      <c r="A545" s="10" t="str">
        <f t="shared" si="9"/>
        <v>MARV1_09_8D_741</v>
      </c>
      <c r="B545" s="8" t="s">
        <v>1051</v>
      </c>
      <c r="C545" s="8">
        <v>741</v>
      </c>
      <c r="D545" s="8">
        <v>1</v>
      </c>
      <c r="E545" s="8">
        <v>3</v>
      </c>
      <c r="F545" s="8">
        <v>120</v>
      </c>
      <c r="H545" s="8">
        <v>1</v>
      </c>
      <c r="I545" s="8">
        <v>2</v>
      </c>
      <c r="J545" s="8">
        <v>22</v>
      </c>
      <c r="K545" s="8">
        <v>120</v>
      </c>
      <c r="N545" s="8">
        <v>22</v>
      </c>
      <c r="O545" s="8">
        <v>7</v>
      </c>
      <c r="R545" s="8">
        <v>1</v>
      </c>
      <c r="S545" s="18">
        <v>-99</v>
      </c>
      <c r="T545" s="18">
        <v>-99</v>
      </c>
    </row>
    <row r="546" spans="1:22">
      <c r="A546" s="10" t="str">
        <f t="shared" si="9"/>
        <v>MARV1_09_8D_744</v>
      </c>
      <c r="B546" s="8" t="s">
        <v>1051</v>
      </c>
      <c r="C546" s="8">
        <v>744</v>
      </c>
      <c r="D546" s="8">
        <v>1</v>
      </c>
      <c r="E546" s="8">
        <v>2</v>
      </c>
      <c r="F546" s="8">
        <v>101</v>
      </c>
      <c r="H546" s="8">
        <v>1</v>
      </c>
      <c r="I546" s="8">
        <v>2</v>
      </c>
      <c r="J546" s="8">
        <v>22</v>
      </c>
      <c r="K546" s="8">
        <v>107</v>
      </c>
      <c r="N546" s="8">
        <v>22</v>
      </c>
      <c r="O546" s="8">
        <v>1.3</v>
      </c>
      <c r="R546" s="8">
        <v>1</v>
      </c>
      <c r="S546" s="18">
        <v>-99</v>
      </c>
      <c r="T546" s="18">
        <v>-99</v>
      </c>
    </row>
    <row r="547" spans="1:22">
      <c r="A547" s="10" t="str">
        <f t="shared" si="9"/>
        <v>MARV1_09_8D_513</v>
      </c>
      <c r="B547" s="8" t="s">
        <v>1051</v>
      </c>
      <c r="C547" s="8">
        <v>513</v>
      </c>
      <c r="D547" s="8">
        <v>1</v>
      </c>
      <c r="E547" s="8">
        <v>2</v>
      </c>
      <c r="F547" s="8">
        <v>213</v>
      </c>
      <c r="G547" s="9">
        <v>18.845007930000001</v>
      </c>
      <c r="H547" s="8">
        <v>1</v>
      </c>
      <c r="I547" s="8">
        <v>2</v>
      </c>
      <c r="J547" s="8">
        <v>11</v>
      </c>
      <c r="K547" s="8">
        <v>223</v>
      </c>
      <c r="L547" s="9">
        <v>21.8</v>
      </c>
      <c r="M547" s="9">
        <v>8</v>
      </c>
      <c r="N547" s="8">
        <v>11</v>
      </c>
      <c r="P547" s="8" t="s">
        <v>1061</v>
      </c>
      <c r="R547" s="8">
        <v>1</v>
      </c>
      <c r="S547" s="18">
        <v>-99</v>
      </c>
      <c r="T547" s="18">
        <v>9.4</v>
      </c>
      <c r="U547" s="18">
        <v>0</v>
      </c>
      <c r="V547" s="18">
        <v>1</v>
      </c>
    </row>
    <row r="548" spans="1:22">
      <c r="A548" s="10" t="str">
        <f t="shared" si="9"/>
        <v>MARV1_09_8D_549</v>
      </c>
      <c r="B548" s="8" t="s">
        <v>1051</v>
      </c>
      <c r="C548" s="8">
        <v>549</v>
      </c>
      <c r="D548" s="8">
        <v>1</v>
      </c>
      <c r="E548" s="8">
        <v>3</v>
      </c>
      <c r="F548" s="8">
        <v>169</v>
      </c>
      <c r="G548" s="9">
        <v>18.343004270000002</v>
      </c>
      <c r="H548" s="8">
        <v>1</v>
      </c>
      <c r="I548" s="8">
        <v>3</v>
      </c>
      <c r="J548" s="8">
        <v>11</v>
      </c>
      <c r="K548" s="8">
        <v>175</v>
      </c>
      <c r="N548" s="8">
        <v>11</v>
      </c>
      <c r="R548" s="8">
        <v>1</v>
      </c>
      <c r="S548" s="18">
        <v>-99</v>
      </c>
      <c r="T548" s="18">
        <v>12.3</v>
      </c>
      <c r="U548" s="18">
        <v>0</v>
      </c>
      <c r="V548" s="18">
        <v>1</v>
      </c>
    </row>
    <row r="549" spans="1:22">
      <c r="A549" s="10" t="str">
        <f t="shared" si="9"/>
        <v>MARV1_09_8D_514</v>
      </c>
      <c r="B549" s="8" t="s">
        <v>1051</v>
      </c>
      <c r="C549" s="8">
        <v>514</v>
      </c>
      <c r="D549" s="8">
        <v>1</v>
      </c>
      <c r="E549" s="8">
        <v>2</v>
      </c>
      <c r="F549" s="8">
        <v>257</v>
      </c>
      <c r="G549" s="9">
        <v>21.04700244</v>
      </c>
      <c r="H549" s="8">
        <v>1</v>
      </c>
      <c r="I549" s="8">
        <v>2</v>
      </c>
      <c r="J549" s="8">
        <v>11</v>
      </c>
      <c r="K549" s="8">
        <v>275</v>
      </c>
      <c r="L549" s="9">
        <v>21</v>
      </c>
      <c r="M549" s="9">
        <v>7</v>
      </c>
      <c r="N549" s="8">
        <v>11</v>
      </c>
      <c r="P549" s="8" t="s">
        <v>1062</v>
      </c>
      <c r="R549" s="8">
        <v>1</v>
      </c>
      <c r="S549" s="18">
        <v>-99</v>
      </c>
      <c r="T549" s="18">
        <v>7.5</v>
      </c>
      <c r="U549" s="18">
        <v>0</v>
      </c>
      <c r="V549" s="18">
        <v>0</v>
      </c>
    </row>
    <row r="550" spans="1:22">
      <c r="A550" s="10" t="str">
        <f t="shared" si="9"/>
        <v>MARV1_09_8D_740</v>
      </c>
      <c r="B550" s="8" t="s">
        <v>1051</v>
      </c>
      <c r="C550" s="8">
        <v>740</v>
      </c>
      <c r="D550" s="8">
        <v>1</v>
      </c>
      <c r="E550" s="8">
        <v>2</v>
      </c>
      <c r="F550" s="8">
        <v>132</v>
      </c>
      <c r="H550" s="8">
        <v>1</v>
      </c>
      <c r="I550" s="8">
        <v>2</v>
      </c>
      <c r="J550" s="8" t="s">
        <v>994</v>
      </c>
      <c r="K550" s="8">
        <v>132</v>
      </c>
      <c r="N550" s="8" t="s">
        <v>994</v>
      </c>
      <c r="P550" s="8" t="s">
        <v>1061</v>
      </c>
      <c r="R550" s="8">
        <v>1</v>
      </c>
      <c r="S550" s="18">
        <v>16.899999999999999</v>
      </c>
      <c r="T550" s="18">
        <v>7</v>
      </c>
      <c r="U550" s="18">
        <v>0</v>
      </c>
      <c r="V550" s="18">
        <v>2</v>
      </c>
    </row>
    <row r="551" spans="1:22">
      <c r="A551" s="10" t="str">
        <f t="shared" si="9"/>
        <v>MARV1_09_8D_515</v>
      </c>
      <c r="B551" s="8" t="s">
        <v>1051</v>
      </c>
      <c r="C551" s="8">
        <v>515</v>
      </c>
      <c r="D551" s="8">
        <v>1</v>
      </c>
      <c r="E551" s="8">
        <v>2</v>
      </c>
      <c r="F551" s="8">
        <v>196</v>
      </c>
      <c r="G551" s="9">
        <v>18.576001829999999</v>
      </c>
      <c r="H551" s="8">
        <v>1</v>
      </c>
      <c r="I551" s="8">
        <v>2</v>
      </c>
      <c r="J551" s="8">
        <v>11</v>
      </c>
      <c r="K551" s="8">
        <v>197</v>
      </c>
      <c r="N551" s="8">
        <v>11</v>
      </c>
      <c r="P551" s="8" t="s">
        <v>1059</v>
      </c>
      <c r="R551" s="8">
        <v>1</v>
      </c>
      <c r="S551" s="18">
        <v>-99</v>
      </c>
      <c r="T551" s="18">
        <v>8.6</v>
      </c>
      <c r="U551" s="18">
        <v>0</v>
      </c>
      <c r="V551" s="18">
        <v>2</v>
      </c>
    </row>
    <row r="552" spans="1:22">
      <c r="A552" s="10" t="str">
        <f t="shared" si="9"/>
        <v>MARV1_09_8D_551</v>
      </c>
      <c r="B552" s="8" t="s">
        <v>1051</v>
      </c>
      <c r="C552" s="8">
        <v>551</v>
      </c>
      <c r="D552" s="8">
        <v>1</v>
      </c>
      <c r="E552" s="8">
        <v>2</v>
      </c>
      <c r="F552" s="8">
        <v>274</v>
      </c>
      <c r="G552" s="9">
        <v>23.406002440000002</v>
      </c>
      <c r="H552" s="8">
        <v>1</v>
      </c>
      <c r="I552" s="8">
        <v>2</v>
      </c>
      <c r="J552" s="8">
        <v>11</v>
      </c>
      <c r="K552" s="8">
        <v>293</v>
      </c>
      <c r="N552" s="8">
        <v>11</v>
      </c>
      <c r="P552" s="8" t="s">
        <v>1059</v>
      </c>
      <c r="R552" s="8">
        <v>1</v>
      </c>
      <c r="S552" s="18">
        <v>-99</v>
      </c>
      <c r="T552" s="18">
        <v>5.6</v>
      </c>
      <c r="U552" s="18">
        <v>0</v>
      </c>
      <c r="V552" s="18">
        <v>1</v>
      </c>
    </row>
    <row r="553" spans="1:22">
      <c r="A553" s="10" t="str">
        <f t="shared" si="9"/>
        <v>MARV1_09_8D_753</v>
      </c>
      <c r="B553" s="8" t="s">
        <v>1051</v>
      </c>
      <c r="C553" s="8">
        <v>753</v>
      </c>
      <c r="D553" s="8">
        <v>1</v>
      </c>
      <c r="E553" s="8">
        <v>2</v>
      </c>
      <c r="F553" s="8">
        <v>85</v>
      </c>
      <c r="H553" s="8">
        <v>1</v>
      </c>
      <c r="I553" s="8">
        <v>2</v>
      </c>
      <c r="J553" s="8">
        <v>23</v>
      </c>
      <c r="K553" s="8">
        <v>80</v>
      </c>
      <c r="N553" s="8">
        <v>23</v>
      </c>
      <c r="R553" s="8">
        <v>1</v>
      </c>
      <c r="S553" s="18">
        <v>-99</v>
      </c>
      <c r="T553" s="18">
        <v>-99</v>
      </c>
    </row>
    <row r="554" spans="1:22">
      <c r="A554" s="10" t="str">
        <f t="shared" si="9"/>
        <v>MARV1_09_8D_517</v>
      </c>
      <c r="B554" s="8" t="s">
        <v>1051</v>
      </c>
      <c r="C554" s="8">
        <v>517</v>
      </c>
      <c r="D554" s="8">
        <v>1</v>
      </c>
      <c r="E554" s="8">
        <v>2</v>
      </c>
      <c r="F554" s="8">
        <v>325</v>
      </c>
      <c r="G554" s="9">
        <v>23.363010989999999</v>
      </c>
      <c r="H554" s="8">
        <v>1</v>
      </c>
      <c r="I554" s="8">
        <v>2</v>
      </c>
      <c r="J554" s="8">
        <v>11</v>
      </c>
      <c r="K554" s="8">
        <v>357</v>
      </c>
      <c r="L554" s="9">
        <v>25</v>
      </c>
      <c r="M554" s="9">
        <v>6</v>
      </c>
      <c r="N554" s="8">
        <v>11</v>
      </c>
      <c r="P554" s="8" t="s">
        <v>1059</v>
      </c>
      <c r="R554" s="8">
        <v>1</v>
      </c>
      <c r="S554" s="18">
        <v>-99</v>
      </c>
      <c r="T554" s="18">
        <v>6.9</v>
      </c>
      <c r="U554" s="18">
        <v>0</v>
      </c>
      <c r="V554" s="18">
        <v>1</v>
      </c>
    </row>
    <row r="555" spans="1:22">
      <c r="A555" s="10" t="str">
        <f t="shared" si="9"/>
        <v>MARV1_09_8D_516</v>
      </c>
      <c r="B555" s="8" t="s">
        <v>1051</v>
      </c>
      <c r="C555" s="8">
        <v>516</v>
      </c>
      <c r="D555" s="8">
        <v>1</v>
      </c>
      <c r="E555" s="8">
        <v>2</v>
      </c>
      <c r="F555" s="8">
        <v>182</v>
      </c>
      <c r="G555" s="9">
        <v>16.727001829999999</v>
      </c>
      <c r="H555" s="8">
        <v>1</v>
      </c>
      <c r="I555" s="8">
        <v>2</v>
      </c>
      <c r="J555" s="8" t="s">
        <v>994</v>
      </c>
      <c r="K555" s="8">
        <v>190</v>
      </c>
      <c r="N555" s="8" t="s">
        <v>994</v>
      </c>
      <c r="P555" s="8" t="s">
        <v>1059</v>
      </c>
      <c r="R555" s="8">
        <v>1</v>
      </c>
      <c r="S555" s="18">
        <v>-99</v>
      </c>
      <c r="T555" s="18">
        <v>5.7</v>
      </c>
      <c r="U555" s="18">
        <v>0</v>
      </c>
      <c r="V555" s="18">
        <v>2</v>
      </c>
    </row>
    <row r="556" spans="1:22">
      <c r="A556" s="10" t="str">
        <f t="shared" si="9"/>
        <v>MARV1_09_8D_771</v>
      </c>
      <c r="B556" s="8" t="s">
        <v>1051</v>
      </c>
      <c r="C556" s="8">
        <v>771</v>
      </c>
      <c r="D556" s="8">
        <v>1</v>
      </c>
      <c r="E556" s="8">
        <v>16</v>
      </c>
      <c r="F556" s="8">
        <v>64</v>
      </c>
      <c r="H556" s="8">
        <v>1</v>
      </c>
      <c r="I556" s="8">
        <v>16</v>
      </c>
      <c r="J556" s="8" t="s">
        <v>1015</v>
      </c>
      <c r="K556" s="8">
        <v>62</v>
      </c>
      <c r="N556" s="8" t="s">
        <v>1015</v>
      </c>
      <c r="R556" s="8">
        <v>1</v>
      </c>
      <c r="S556" s="18">
        <v>-99</v>
      </c>
      <c r="T556" s="18">
        <v>-99</v>
      </c>
    </row>
    <row r="557" spans="1:22">
      <c r="A557" s="10" t="str">
        <f t="shared" si="9"/>
        <v>MARV1_09_8D_553</v>
      </c>
      <c r="B557" s="8" t="s">
        <v>1051</v>
      </c>
      <c r="C557" s="8">
        <v>553</v>
      </c>
      <c r="D557" s="8">
        <v>1</v>
      </c>
      <c r="E557" s="8">
        <v>2</v>
      </c>
      <c r="F557" s="8">
        <v>155</v>
      </c>
      <c r="H557" s="8">
        <v>1</v>
      </c>
      <c r="I557" s="8">
        <v>2</v>
      </c>
      <c r="J557" s="8">
        <v>22</v>
      </c>
      <c r="K557" s="8">
        <v>171</v>
      </c>
      <c r="N557" s="8">
        <v>22</v>
      </c>
      <c r="O557" s="8">
        <v>1.5</v>
      </c>
      <c r="R557" s="8">
        <v>1</v>
      </c>
      <c r="S557" s="18">
        <v>-99</v>
      </c>
      <c r="T557" s="18">
        <v>-99</v>
      </c>
    </row>
    <row r="558" spans="1:22">
      <c r="A558" s="10" t="str">
        <f t="shared" si="9"/>
        <v>MARV1_09_8D_520</v>
      </c>
      <c r="B558" s="8" t="s">
        <v>1051</v>
      </c>
      <c r="C558" s="8">
        <v>520</v>
      </c>
      <c r="D558" s="8">
        <v>1</v>
      </c>
      <c r="E558" s="8">
        <v>3</v>
      </c>
      <c r="F558" s="8">
        <v>228</v>
      </c>
      <c r="G558" s="9">
        <v>20.238001220000001</v>
      </c>
      <c r="H558" s="8">
        <v>1</v>
      </c>
      <c r="I558" s="8">
        <v>3</v>
      </c>
      <c r="J558" s="8">
        <v>11</v>
      </c>
      <c r="K558" s="8">
        <v>290</v>
      </c>
      <c r="N558" s="8">
        <v>11</v>
      </c>
      <c r="Q558" s="8" t="s">
        <v>403</v>
      </c>
      <c r="R558" s="8">
        <v>1</v>
      </c>
      <c r="S558" s="18">
        <v>-99</v>
      </c>
      <c r="T558" s="18">
        <v>8.6</v>
      </c>
      <c r="U558" s="18">
        <v>1</v>
      </c>
      <c r="V558" s="18">
        <v>1</v>
      </c>
    </row>
    <row r="559" spans="1:22">
      <c r="A559" s="10" t="str">
        <f t="shared" si="9"/>
        <v>MARV1_09_8D_522</v>
      </c>
      <c r="B559" s="8" t="s">
        <v>1051</v>
      </c>
      <c r="C559" s="8">
        <v>522</v>
      </c>
      <c r="D559" s="8">
        <v>1</v>
      </c>
      <c r="E559" s="8">
        <v>2</v>
      </c>
      <c r="F559" s="8">
        <v>227</v>
      </c>
      <c r="G559" s="9">
        <v>14.726010990000001</v>
      </c>
      <c r="H559" s="8">
        <v>1</v>
      </c>
      <c r="I559" s="8">
        <v>2</v>
      </c>
      <c r="J559" s="8" t="s">
        <v>1038</v>
      </c>
      <c r="K559" s="8">
        <v>230</v>
      </c>
      <c r="N559" s="8" t="s">
        <v>1017</v>
      </c>
      <c r="P559" s="8" t="s">
        <v>1061</v>
      </c>
      <c r="R559" s="8">
        <v>1</v>
      </c>
      <c r="S559" s="18">
        <v>16.100000000000001</v>
      </c>
      <c r="T559" s="18">
        <v>5.4</v>
      </c>
      <c r="U559" s="18">
        <v>0</v>
      </c>
      <c r="V559" s="18">
        <v>2</v>
      </c>
    </row>
    <row r="560" spans="1:22">
      <c r="A560" s="10" t="str">
        <f t="shared" si="9"/>
        <v>MARV1_09_8D_523</v>
      </c>
      <c r="B560" s="8" t="s">
        <v>1051</v>
      </c>
      <c r="C560" s="8">
        <v>523</v>
      </c>
      <c r="D560" s="8">
        <v>1</v>
      </c>
      <c r="E560" s="8">
        <v>2</v>
      </c>
      <c r="F560" s="8">
        <v>250</v>
      </c>
      <c r="G560" s="9">
        <v>22.19900488</v>
      </c>
      <c r="H560" s="8">
        <v>1</v>
      </c>
      <c r="I560" s="8">
        <v>2</v>
      </c>
      <c r="J560" s="8">
        <v>11</v>
      </c>
      <c r="K560" s="8">
        <v>271</v>
      </c>
      <c r="N560" s="8">
        <v>11</v>
      </c>
      <c r="P560" s="8" t="s">
        <v>1063</v>
      </c>
      <c r="R560" s="8">
        <v>1</v>
      </c>
      <c r="S560" s="18">
        <v>-99</v>
      </c>
      <c r="T560" s="18">
        <v>6.6</v>
      </c>
      <c r="U560" s="18">
        <v>0</v>
      </c>
      <c r="V560" s="18">
        <v>1</v>
      </c>
    </row>
    <row r="561" spans="1:23">
      <c r="A561" s="10" t="str">
        <f t="shared" si="9"/>
        <v>MARV1_09_8D_556</v>
      </c>
      <c r="B561" s="8" t="s">
        <v>1051</v>
      </c>
      <c r="C561" s="8">
        <v>556</v>
      </c>
      <c r="D561" s="8">
        <v>1</v>
      </c>
      <c r="E561" s="8">
        <v>2</v>
      </c>
      <c r="F561" s="8">
        <v>215</v>
      </c>
      <c r="G561" s="9">
        <v>20.672006100000001</v>
      </c>
      <c r="H561" s="8">
        <v>1</v>
      </c>
      <c r="I561" s="8">
        <v>2</v>
      </c>
      <c r="J561" s="8" t="s">
        <v>994</v>
      </c>
      <c r="K561" s="8">
        <v>226</v>
      </c>
      <c r="N561" s="8" t="s">
        <v>994</v>
      </c>
      <c r="P561" s="8" t="s">
        <v>1059</v>
      </c>
      <c r="R561" s="8">
        <v>1</v>
      </c>
      <c r="S561" s="18">
        <v>-99</v>
      </c>
      <c r="T561" s="18">
        <v>3.4</v>
      </c>
      <c r="U561" s="18">
        <v>0</v>
      </c>
      <c r="V561" s="18">
        <v>2</v>
      </c>
    </row>
    <row r="562" spans="1:23">
      <c r="A562" s="10" t="str">
        <f t="shared" si="9"/>
        <v>MARV1_09_8D_557</v>
      </c>
      <c r="B562" s="8" t="s">
        <v>1051</v>
      </c>
      <c r="C562" s="8">
        <v>557</v>
      </c>
      <c r="D562" s="8">
        <v>1</v>
      </c>
      <c r="E562" s="8">
        <v>2</v>
      </c>
      <c r="F562" s="8">
        <v>266</v>
      </c>
      <c r="G562" s="9">
        <v>22.547000000000001</v>
      </c>
      <c r="H562" s="8">
        <v>1</v>
      </c>
      <c r="I562" s="8">
        <v>2</v>
      </c>
      <c r="J562" s="8">
        <v>11</v>
      </c>
      <c r="K562" s="8">
        <v>286</v>
      </c>
      <c r="L562" s="9">
        <v>27</v>
      </c>
      <c r="M562" s="9">
        <v>9</v>
      </c>
      <c r="N562" s="8">
        <v>11</v>
      </c>
      <c r="P562" s="8" t="s">
        <v>1062</v>
      </c>
      <c r="R562" s="8">
        <v>1</v>
      </c>
      <c r="S562" s="18">
        <v>-99</v>
      </c>
      <c r="T562" s="18">
        <v>8.6999999999999993</v>
      </c>
      <c r="U562" s="18">
        <v>0</v>
      </c>
      <c r="V562" s="18">
        <v>1</v>
      </c>
    </row>
    <row r="563" spans="1:23">
      <c r="A563" s="10" t="str">
        <f t="shared" si="9"/>
        <v>MARV1_09_8D_772</v>
      </c>
      <c r="B563" s="8" t="s">
        <v>1051</v>
      </c>
      <c r="C563" s="8">
        <v>772</v>
      </c>
      <c r="D563" s="8">
        <v>1</v>
      </c>
      <c r="E563" s="8">
        <v>2</v>
      </c>
      <c r="F563" s="8">
        <v>93</v>
      </c>
      <c r="H563" s="8">
        <v>1</v>
      </c>
      <c r="I563" s="8">
        <v>2</v>
      </c>
      <c r="J563" s="8" t="s">
        <v>1039</v>
      </c>
      <c r="K563" s="8">
        <v>89</v>
      </c>
      <c r="N563" s="8" t="s">
        <v>999</v>
      </c>
      <c r="R563" s="8">
        <v>1</v>
      </c>
      <c r="S563" s="18">
        <v>-99</v>
      </c>
      <c r="T563" s="18">
        <v>-99</v>
      </c>
    </row>
    <row r="564" spans="1:23">
      <c r="A564" s="10" t="str">
        <f t="shared" si="9"/>
        <v>MARV1_09_8D_492</v>
      </c>
      <c r="B564" s="8" t="s">
        <v>1051</v>
      </c>
      <c r="C564" s="8">
        <v>492</v>
      </c>
      <c r="D564" s="8">
        <v>2</v>
      </c>
      <c r="E564" s="8">
        <v>2</v>
      </c>
      <c r="F564" s="8">
        <v>217</v>
      </c>
      <c r="G564" s="9">
        <v>20.006000610000001</v>
      </c>
      <c r="H564" s="8">
        <v>1</v>
      </c>
      <c r="I564" s="8">
        <v>2</v>
      </c>
      <c r="J564" s="8" t="s">
        <v>994</v>
      </c>
      <c r="K564" s="8">
        <v>225</v>
      </c>
      <c r="N564" s="8">
        <v>11</v>
      </c>
      <c r="P564" s="8" t="s">
        <v>1059</v>
      </c>
      <c r="R564" s="8">
        <v>0</v>
      </c>
      <c r="S564" s="18">
        <v>-99</v>
      </c>
      <c r="T564" s="18">
        <v>-99</v>
      </c>
    </row>
    <row r="565" spans="1:23">
      <c r="A565" s="10" t="str">
        <f t="shared" si="9"/>
        <v>MARV1_09_8D_491</v>
      </c>
      <c r="B565" s="8" t="s">
        <v>1051</v>
      </c>
      <c r="C565" s="8">
        <v>491</v>
      </c>
      <c r="D565" s="8">
        <v>2</v>
      </c>
      <c r="E565" s="8">
        <v>2</v>
      </c>
      <c r="F565" s="8">
        <v>165</v>
      </c>
      <c r="G565" s="9">
        <v>16.999998779999999</v>
      </c>
      <c r="H565" s="8">
        <v>1</v>
      </c>
      <c r="I565" s="8">
        <v>2</v>
      </c>
      <c r="J565" s="8" t="s">
        <v>994</v>
      </c>
      <c r="K565" s="8">
        <v>172</v>
      </c>
      <c r="N565" s="8" t="s">
        <v>994</v>
      </c>
      <c r="P565" s="8" t="s">
        <v>1061</v>
      </c>
      <c r="R565" s="8">
        <v>0</v>
      </c>
      <c r="S565" s="18">
        <v>-99</v>
      </c>
      <c r="T565" s="18">
        <v>-99</v>
      </c>
    </row>
    <row r="566" spans="1:23">
      <c r="A566" s="10" t="str">
        <f t="shared" si="9"/>
        <v>MARV1_09_8D_494</v>
      </c>
      <c r="B566" s="8" t="s">
        <v>1051</v>
      </c>
      <c r="C566" s="8">
        <v>494</v>
      </c>
      <c r="D566" s="8">
        <v>2</v>
      </c>
      <c r="E566" s="8">
        <v>2</v>
      </c>
      <c r="F566" s="8">
        <v>241</v>
      </c>
      <c r="G566" s="9">
        <v>21.366008539999999</v>
      </c>
      <c r="H566" s="8">
        <v>1</v>
      </c>
      <c r="I566" s="8">
        <v>2</v>
      </c>
      <c r="J566" s="8">
        <v>11</v>
      </c>
      <c r="K566" s="8">
        <v>256</v>
      </c>
      <c r="L566" s="9">
        <v>23</v>
      </c>
      <c r="M566" s="9">
        <v>10</v>
      </c>
      <c r="N566" s="8">
        <v>11</v>
      </c>
      <c r="P566" s="8" t="s">
        <v>1059</v>
      </c>
      <c r="R566" s="8">
        <v>1</v>
      </c>
      <c r="S566" s="18">
        <v>-99</v>
      </c>
      <c r="T566" s="18">
        <v>12.3</v>
      </c>
      <c r="U566" s="18">
        <v>0</v>
      </c>
      <c r="V566" s="18">
        <v>1</v>
      </c>
    </row>
    <row r="567" spans="1:23">
      <c r="A567" s="10" t="str">
        <f t="shared" si="9"/>
        <v>MARV1_09_8D_493</v>
      </c>
      <c r="B567" s="8" t="s">
        <v>1051</v>
      </c>
      <c r="C567" s="8">
        <v>493</v>
      </c>
      <c r="D567" s="8">
        <v>2</v>
      </c>
      <c r="E567" s="8">
        <v>2</v>
      </c>
      <c r="F567" s="8">
        <v>230</v>
      </c>
      <c r="G567" s="9">
        <v>20.096006710000001</v>
      </c>
      <c r="H567" s="8">
        <v>1</v>
      </c>
      <c r="I567" s="8">
        <v>2</v>
      </c>
      <c r="J567" s="8" t="s">
        <v>994</v>
      </c>
      <c r="K567" s="8">
        <v>249</v>
      </c>
      <c r="N567" s="8">
        <v>11</v>
      </c>
      <c r="P567" s="8" t="s">
        <v>1061</v>
      </c>
      <c r="R567" s="8">
        <v>0</v>
      </c>
      <c r="S567" s="18">
        <v>-99</v>
      </c>
      <c r="T567" s="18">
        <v>5.9</v>
      </c>
      <c r="U567" s="18">
        <v>0</v>
      </c>
      <c r="V567" s="18">
        <v>0</v>
      </c>
      <c r="W567" t="s">
        <v>1101</v>
      </c>
    </row>
    <row r="568" spans="1:23">
      <c r="A568" s="10" t="str">
        <f t="shared" si="9"/>
        <v>MARV1_09_8D_716</v>
      </c>
      <c r="B568" s="8" t="s">
        <v>1051</v>
      </c>
      <c r="C568" s="8">
        <v>716</v>
      </c>
      <c r="D568" s="8">
        <v>2</v>
      </c>
      <c r="E568" s="8">
        <v>2</v>
      </c>
      <c r="F568" s="8">
        <v>94</v>
      </c>
      <c r="H568" s="8">
        <v>1</v>
      </c>
      <c r="I568" s="8">
        <v>2</v>
      </c>
      <c r="J568" s="8" t="s">
        <v>994</v>
      </c>
      <c r="K568" s="8">
        <v>96</v>
      </c>
      <c r="N568" s="8" t="s">
        <v>994</v>
      </c>
      <c r="P568" s="8" t="s">
        <v>1059</v>
      </c>
      <c r="R568" s="8">
        <v>1</v>
      </c>
      <c r="S568" s="18">
        <v>-99</v>
      </c>
      <c r="T568" s="18">
        <v>-99</v>
      </c>
    </row>
    <row r="569" spans="1:23">
      <c r="A569" s="10" t="str">
        <f t="shared" si="9"/>
        <v>MARV1_09_8D_715</v>
      </c>
      <c r="B569" s="8" t="s">
        <v>1051</v>
      </c>
      <c r="C569" s="8">
        <v>715</v>
      </c>
      <c r="D569" s="8">
        <v>2</v>
      </c>
      <c r="E569" s="8">
        <v>2</v>
      </c>
      <c r="F569" s="8">
        <v>138</v>
      </c>
      <c r="H569" s="8">
        <v>1</v>
      </c>
      <c r="I569" s="8">
        <v>2</v>
      </c>
      <c r="J569" s="8" t="s">
        <v>994</v>
      </c>
      <c r="K569" s="8">
        <v>144</v>
      </c>
      <c r="N569" s="8" t="s">
        <v>1073</v>
      </c>
      <c r="P569" s="8" t="s">
        <v>1059</v>
      </c>
      <c r="R569" s="8">
        <v>1</v>
      </c>
      <c r="S569" s="18">
        <v>16.399999999999999</v>
      </c>
      <c r="T569" s="18">
        <v>9.4</v>
      </c>
      <c r="U569" s="18">
        <v>0</v>
      </c>
      <c r="V569" s="18">
        <v>2</v>
      </c>
    </row>
    <row r="570" spans="1:23">
      <c r="A570" s="10" t="str">
        <f t="shared" si="9"/>
        <v>MARV1_09_8D_495</v>
      </c>
      <c r="B570" s="8" t="s">
        <v>1051</v>
      </c>
      <c r="C570" s="8">
        <v>495</v>
      </c>
      <c r="D570" s="8">
        <v>2</v>
      </c>
      <c r="E570" s="8">
        <v>2</v>
      </c>
      <c r="F570" s="8">
        <v>168</v>
      </c>
      <c r="G570" s="9">
        <v>15.948004879999999</v>
      </c>
      <c r="H570" s="8">
        <v>1</v>
      </c>
      <c r="I570" s="8">
        <v>2</v>
      </c>
      <c r="J570" s="8">
        <v>21</v>
      </c>
      <c r="K570" s="8">
        <v>165</v>
      </c>
      <c r="N570" s="8">
        <v>21</v>
      </c>
      <c r="R570" s="8">
        <v>1</v>
      </c>
      <c r="S570" s="18">
        <v>-99</v>
      </c>
      <c r="T570" s="18">
        <v>-99</v>
      </c>
    </row>
    <row r="571" spans="1:23">
      <c r="A571" s="10" t="str">
        <f t="shared" si="9"/>
        <v>MARV1_09_8D_714</v>
      </c>
      <c r="B571" s="8" t="s">
        <v>1051</v>
      </c>
      <c r="C571" s="8">
        <v>714</v>
      </c>
      <c r="D571" s="8">
        <v>2</v>
      </c>
      <c r="E571" s="8">
        <v>2</v>
      </c>
      <c r="F571" s="8">
        <v>122</v>
      </c>
      <c r="H571" s="8">
        <v>1</v>
      </c>
      <c r="I571" s="8">
        <v>2</v>
      </c>
      <c r="J571" s="8">
        <v>21</v>
      </c>
      <c r="K571" s="8">
        <v>122</v>
      </c>
      <c r="N571" s="8">
        <v>21</v>
      </c>
      <c r="R571" s="8">
        <v>1</v>
      </c>
      <c r="S571" s="18">
        <v>-99</v>
      </c>
      <c r="T571" s="18">
        <v>-99</v>
      </c>
    </row>
    <row r="572" spans="1:23">
      <c r="A572" s="10" t="str">
        <f t="shared" si="9"/>
        <v>MARV1_09_8D_528</v>
      </c>
      <c r="B572" s="8" t="s">
        <v>1051</v>
      </c>
      <c r="C572" s="8">
        <v>528</v>
      </c>
      <c r="D572" s="8">
        <v>2</v>
      </c>
      <c r="E572" s="8">
        <v>3</v>
      </c>
      <c r="F572" s="8">
        <v>144</v>
      </c>
      <c r="G572" s="9">
        <v>18.51499939</v>
      </c>
      <c r="H572" s="8">
        <v>1</v>
      </c>
      <c r="I572" s="8">
        <v>3</v>
      </c>
      <c r="J572" s="8" t="s">
        <v>1012</v>
      </c>
      <c r="K572" s="8">
        <v>145</v>
      </c>
      <c r="L572" s="9">
        <v>19.5</v>
      </c>
      <c r="M572" s="9">
        <v>10</v>
      </c>
      <c r="N572" s="8" t="s">
        <v>1012</v>
      </c>
      <c r="R572" s="8">
        <v>1</v>
      </c>
      <c r="S572" s="18">
        <v>-99</v>
      </c>
      <c r="T572" s="18">
        <v>10.3</v>
      </c>
      <c r="U572" s="18">
        <v>1</v>
      </c>
      <c r="V572" s="18">
        <v>2</v>
      </c>
    </row>
    <row r="573" spans="1:23">
      <c r="A573" s="10" t="str">
        <f t="shared" si="9"/>
        <v>MARV1_09_8D_529</v>
      </c>
      <c r="B573" s="8" t="s">
        <v>1051</v>
      </c>
      <c r="C573" s="8">
        <v>529</v>
      </c>
      <c r="D573" s="8">
        <v>2</v>
      </c>
      <c r="E573" s="8">
        <v>3</v>
      </c>
      <c r="F573" s="8">
        <v>217</v>
      </c>
      <c r="G573" s="9">
        <v>20.843004270000002</v>
      </c>
      <c r="H573" s="8">
        <v>1</v>
      </c>
      <c r="I573" s="8">
        <v>3</v>
      </c>
      <c r="J573" s="8" t="s">
        <v>1012</v>
      </c>
      <c r="K573" s="8">
        <v>227</v>
      </c>
      <c r="N573" s="8">
        <v>11</v>
      </c>
      <c r="R573" s="8">
        <v>1</v>
      </c>
      <c r="S573" s="18">
        <v>-99</v>
      </c>
      <c r="T573" s="18">
        <v>7.3</v>
      </c>
      <c r="U573" s="18">
        <v>0</v>
      </c>
      <c r="V573" s="18">
        <v>1</v>
      </c>
    </row>
    <row r="574" spans="1:23">
      <c r="A574" s="10" t="str">
        <f t="shared" si="9"/>
        <v>MARV1_09_8D_498</v>
      </c>
      <c r="B574" s="8" t="s">
        <v>1051</v>
      </c>
      <c r="C574" s="8">
        <v>498</v>
      </c>
      <c r="D574" s="8">
        <v>2</v>
      </c>
      <c r="E574" s="8">
        <v>2</v>
      </c>
      <c r="F574" s="8">
        <v>176</v>
      </c>
      <c r="G574" s="9">
        <v>18.297009769999999</v>
      </c>
      <c r="H574" s="8">
        <v>1</v>
      </c>
      <c r="I574" s="8">
        <v>2</v>
      </c>
      <c r="J574" s="8">
        <v>11</v>
      </c>
      <c r="K574" s="8">
        <v>191</v>
      </c>
      <c r="N574" s="8">
        <v>11</v>
      </c>
      <c r="P574" s="8" t="s">
        <v>1063</v>
      </c>
      <c r="R574" s="8">
        <v>1</v>
      </c>
      <c r="S574" s="18">
        <v>-99</v>
      </c>
      <c r="T574" s="18">
        <v>9.1999999999999993</v>
      </c>
      <c r="U574" s="18">
        <v>0</v>
      </c>
      <c r="V574" s="18">
        <v>1</v>
      </c>
    </row>
    <row r="575" spans="1:23">
      <c r="A575" s="10" t="str">
        <f t="shared" si="9"/>
        <v>MARV1_09_8D_499</v>
      </c>
      <c r="B575" s="8" t="s">
        <v>1051</v>
      </c>
      <c r="C575" s="8">
        <v>499</v>
      </c>
      <c r="D575" s="8">
        <v>2</v>
      </c>
      <c r="E575" s="8">
        <v>2</v>
      </c>
      <c r="F575" s="8">
        <v>206</v>
      </c>
      <c r="G575" s="9">
        <v>20.18401038</v>
      </c>
      <c r="H575" s="8">
        <v>1</v>
      </c>
      <c r="I575" s="8">
        <v>2</v>
      </c>
      <c r="J575" s="8">
        <v>23</v>
      </c>
      <c r="K575" s="8">
        <v>209</v>
      </c>
      <c r="N575" s="8">
        <v>23</v>
      </c>
      <c r="R575" s="8">
        <v>1</v>
      </c>
      <c r="S575" s="18">
        <v>-99</v>
      </c>
      <c r="T575" s="18">
        <v>-99</v>
      </c>
    </row>
    <row r="576" spans="1:23">
      <c r="A576" s="10" t="str">
        <f t="shared" si="9"/>
        <v>MARV1_09_8D_532</v>
      </c>
      <c r="B576" s="8" t="s">
        <v>1051</v>
      </c>
      <c r="C576" s="8">
        <v>532</v>
      </c>
      <c r="D576" s="8">
        <v>2</v>
      </c>
      <c r="E576" s="8">
        <v>2</v>
      </c>
      <c r="F576" s="8">
        <v>124</v>
      </c>
      <c r="G576" s="9">
        <v>20.806997559999999</v>
      </c>
      <c r="H576" s="8">
        <v>1</v>
      </c>
      <c r="I576" s="8">
        <v>2</v>
      </c>
      <c r="J576" s="8">
        <v>11</v>
      </c>
      <c r="K576" s="8">
        <v>231</v>
      </c>
      <c r="N576" s="8">
        <v>11</v>
      </c>
      <c r="P576" s="8" t="s">
        <v>1059</v>
      </c>
      <c r="R576" s="8">
        <v>1</v>
      </c>
      <c r="S576" s="18">
        <v>-99</v>
      </c>
      <c r="T576" s="18">
        <v>6.8</v>
      </c>
      <c r="U576" s="18">
        <v>0</v>
      </c>
      <c r="V576" s="18">
        <v>2</v>
      </c>
    </row>
    <row r="577" spans="1:23">
      <c r="A577" s="10" t="str">
        <f t="shared" si="9"/>
        <v>MARV1_09_8D_533</v>
      </c>
      <c r="B577" s="8" t="s">
        <v>1051</v>
      </c>
      <c r="C577" s="8">
        <v>533</v>
      </c>
      <c r="D577" s="8">
        <v>2</v>
      </c>
      <c r="E577" s="8">
        <v>2</v>
      </c>
      <c r="F577" s="8">
        <v>158</v>
      </c>
      <c r="G577" s="9">
        <v>16.718004879999999</v>
      </c>
      <c r="H577" s="8">
        <v>1</v>
      </c>
      <c r="I577" s="8">
        <v>2</v>
      </c>
      <c r="J577" s="8" t="s">
        <v>999</v>
      </c>
      <c r="K577" s="8">
        <v>154</v>
      </c>
      <c r="N577" s="8" t="s">
        <v>1012</v>
      </c>
      <c r="P577" s="8" t="s">
        <v>1059</v>
      </c>
      <c r="R577" s="8">
        <v>1</v>
      </c>
      <c r="S577" s="18">
        <v>17.3</v>
      </c>
      <c r="T577" s="18">
        <v>10.5</v>
      </c>
      <c r="U577" s="18">
        <v>0</v>
      </c>
      <c r="V577" s="18">
        <v>2</v>
      </c>
    </row>
    <row r="578" spans="1:23">
      <c r="A578" s="10" t="str">
        <f t="shared" si="9"/>
        <v>MARV1_09_8D_535</v>
      </c>
      <c r="B578" s="8" t="s">
        <v>1051</v>
      </c>
      <c r="C578" s="8">
        <v>535</v>
      </c>
      <c r="D578" s="8">
        <v>2</v>
      </c>
      <c r="E578" s="8">
        <v>2</v>
      </c>
      <c r="F578" s="8">
        <v>170</v>
      </c>
      <c r="G578" s="9">
        <v>17.285009769999998</v>
      </c>
      <c r="H578" s="8">
        <v>1</v>
      </c>
      <c r="I578" s="8">
        <v>2</v>
      </c>
      <c r="J578" s="8">
        <v>11</v>
      </c>
      <c r="K578" s="8">
        <v>180</v>
      </c>
      <c r="N578" s="8">
        <v>11</v>
      </c>
      <c r="P578" s="8" t="s">
        <v>1059</v>
      </c>
      <c r="R578" s="8">
        <v>1</v>
      </c>
      <c r="S578" s="18">
        <v>-99</v>
      </c>
      <c r="T578" s="18">
        <v>5.6</v>
      </c>
      <c r="U578" s="18">
        <v>0</v>
      </c>
      <c r="V578" s="18">
        <v>2</v>
      </c>
    </row>
    <row r="579" spans="1:23">
      <c r="A579" s="10" t="str">
        <f t="shared" ref="A579:A642" si="10">CONCATENATE("MARV1_09_8",B579,"_",C579)</f>
        <v>MARV1_09_8D_504</v>
      </c>
      <c r="B579" s="8" t="s">
        <v>1051</v>
      </c>
      <c r="C579" s="8">
        <v>504</v>
      </c>
      <c r="D579" s="8">
        <v>2</v>
      </c>
      <c r="E579" s="8">
        <v>2</v>
      </c>
      <c r="F579" s="8">
        <v>180</v>
      </c>
      <c r="G579" s="9">
        <v>18.560005490000002</v>
      </c>
      <c r="H579" s="8">
        <v>1</v>
      </c>
      <c r="I579" s="8">
        <v>2</v>
      </c>
      <c r="J579" s="8" t="s">
        <v>1038</v>
      </c>
      <c r="K579" s="8">
        <v>185</v>
      </c>
      <c r="N579" s="8" t="s">
        <v>1017</v>
      </c>
      <c r="P579" s="8" t="s">
        <v>1059</v>
      </c>
      <c r="R579" s="8">
        <v>1</v>
      </c>
      <c r="S579" s="18">
        <v>14.7</v>
      </c>
      <c r="T579" s="18">
        <v>7.1</v>
      </c>
      <c r="U579" s="18">
        <v>0</v>
      </c>
      <c r="V579" s="18">
        <v>1</v>
      </c>
      <c r="W579" t="s">
        <v>1104</v>
      </c>
    </row>
    <row r="580" spans="1:23">
      <c r="A580" s="10" t="str">
        <f t="shared" si="10"/>
        <v>MARV1_09_8D_713</v>
      </c>
      <c r="B580" s="8" t="s">
        <v>1051</v>
      </c>
      <c r="C580" s="8">
        <v>713</v>
      </c>
      <c r="D580" s="8">
        <v>2</v>
      </c>
      <c r="E580" s="8">
        <v>2</v>
      </c>
      <c r="F580" s="8">
        <v>114</v>
      </c>
      <c r="H580" s="8">
        <v>1</v>
      </c>
      <c r="I580" s="8">
        <v>2</v>
      </c>
      <c r="J580" s="8">
        <v>11</v>
      </c>
      <c r="K580" s="8">
        <v>111</v>
      </c>
      <c r="N580" s="8" t="s">
        <v>999</v>
      </c>
      <c r="P580" s="8" t="s">
        <v>1059</v>
      </c>
      <c r="R580" s="8">
        <v>1</v>
      </c>
      <c r="S580" s="18">
        <v>-99</v>
      </c>
      <c r="T580" s="18">
        <v>-99</v>
      </c>
    </row>
    <row r="581" spans="1:23">
      <c r="A581" s="10" t="str">
        <f t="shared" si="10"/>
        <v>MARV1_09_8D_536</v>
      </c>
      <c r="B581" s="8" t="s">
        <v>1051</v>
      </c>
      <c r="C581" s="8">
        <v>536</v>
      </c>
      <c r="D581" s="8">
        <v>2</v>
      </c>
      <c r="E581" s="8">
        <v>3</v>
      </c>
      <c r="F581" s="8">
        <v>210</v>
      </c>
      <c r="G581" s="9">
        <v>21.258010989999999</v>
      </c>
      <c r="H581" s="8">
        <v>1</v>
      </c>
      <c r="I581" s="8">
        <v>3</v>
      </c>
      <c r="J581" s="8">
        <v>11</v>
      </c>
      <c r="K581" s="8">
        <v>220</v>
      </c>
      <c r="N581" s="8">
        <v>11</v>
      </c>
      <c r="R581" s="8">
        <v>1</v>
      </c>
      <c r="S581" s="18">
        <v>-99</v>
      </c>
      <c r="T581" s="18">
        <v>13.1</v>
      </c>
      <c r="U581" s="18">
        <v>1</v>
      </c>
      <c r="V581" s="18">
        <v>1</v>
      </c>
    </row>
    <row r="582" spans="1:23">
      <c r="A582" s="10" t="str">
        <f t="shared" si="10"/>
        <v>MARV1_09_8D_538</v>
      </c>
      <c r="B582" s="8" t="s">
        <v>1051</v>
      </c>
      <c r="C582" s="8">
        <v>538</v>
      </c>
      <c r="D582" s="8">
        <v>2</v>
      </c>
      <c r="E582" s="8">
        <v>2</v>
      </c>
      <c r="F582" s="8">
        <v>252</v>
      </c>
      <c r="G582" s="9">
        <v>21.998001219999999</v>
      </c>
      <c r="H582" s="8">
        <v>1</v>
      </c>
      <c r="I582" s="8">
        <v>2</v>
      </c>
      <c r="J582" s="8">
        <v>11</v>
      </c>
      <c r="K582" s="8">
        <v>272</v>
      </c>
      <c r="L582" s="9">
        <v>24</v>
      </c>
      <c r="M582" s="9">
        <v>9</v>
      </c>
      <c r="N582" s="8">
        <v>11</v>
      </c>
      <c r="P582" s="8" t="s">
        <v>1059</v>
      </c>
      <c r="R582" s="8">
        <v>1</v>
      </c>
      <c r="S582" s="18">
        <v>-99</v>
      </c>
      <c r="T582" s="18">
        <v>12</v>
      </c>
      <c r="U582" s="18">
        <v>0</v>
      </c>
      <c r="V582" s="18">
        <v>2</v>
      </c>
    </row>
    <row r="583" spans="1:23">
      <c r="A583" s="10" t="str">
        <f t="shared" si="10"/>
        <v>MARV1_09_8D_503</v>
      </c>
      <c r="B583" s="8" t="s">
        <v>1051</v>
      </c>
      <c r="C583" s="8">
        <v>503</v>
      </c>
      <c r="D583" s="8">
        <v>2</v>
      </c>
      <c r="E583" s="8">
        <v>3</v>
      </c>
      <c r="F583" s="8">
        <v>221</v>
      </c>
      <c r="G583" s="9">
        <v>19.460996949999998</v>
      </c>
      <c r="H583" s="8">
        <v>1</v>
      </c>
      <c r="I583" s="8">
        <v>3</v>
      </c>
      <c r="J583" s="8">
        <v>11</v>
      </c>
      <c r="K583" s="8">
        <v>231</v>
      </c>
      <c r="N583" s="8" t="s">
        <v>994</v>
      </c>
      <c r="R583" s="8">
        <v>1</v>
      </c>
      <c r="S583" s="18">
        <v>-99</v>
      </c>
      <c r="T583" s="18">
        <v>10</v>
      </c>
      <c r="U583" s="18">
        <v>0</v>
      </c>
      <c r="V583" s="18">
        <v>2</v>
      </c>
    </row>
    <row r="584" spans="1:23">
      <c r="A584" s="10" t="str">
        <f t="shared" si="10"/>
        <v>MARV1_09_8D_505</v>
      </c>
      <c r="B584" s="8" t="s">
        <v>1051</v>
      </c>
      <c r="C584" s="8">
        <v>505</v>
      </c>
      <c r="D584" s="8">
        <v>2</v>
      </c>
      <c r="E584" s="8">
        <v>2</v>
      </c>
      <c r="F584" s="8">
        <v>171</v>
      </c>
      <c r="G584" s="9">
        <v>20.172011600000001</v>
      </c>
      <c r="H584" s="8">
        <v>1</v>
      </c>
      <c r="I584" s="8">
        <v>2</v>
      </c>
      <c r="J584" s="8">
        <v>11</v>
      </c>
      <c r="K584" s="8">
        <v>182</v>
      </c>
      <c r="N584" s="8">
        <v>11</v>
      </c>
      <c r="P584" s="8" t="s">
        <v>1059</v>
      </c>
      <c r="R584" s="8">
        <v>1</v>
      </c>
      <c r="S584" s="18">
        <v>-99</v>
      </c>
      <c r="T584" s="18">
        <v>6.1</v>
      </c>
      <c r="U584" s="18">
        <v>0</v>
      </c>
      <c r="V584" s="18">
        <v>1</v>
      </c>
    </row>
    <row r="585" spans="1:23">
      <c r="A585" s="10" t="str">
        <f t="shared" si="10"/>
        <v>MARV1_09_8D_539</v>
      </c>
      <c r="B585" s="8" t="s">
        <v>1051</v>
      </c>
      <c r="C585" s="8">
        <v>539</v>
      </c>
      <c r="D585" s="8">
        <v>2</v>
      </c>
      <c r="E585" s="8">
        <v>2</v>
      </c>
      <c r="F585" s="8">
        <v>238</v>
      </c>
      <c r="G585" s="9">
        <v>20.26300732</v>
      </c>
      <c r="H585" s="8">
        <v>1</v>
      </c>
      <c r="I585" s="8">
        <v>2</v>
      </c>
      <c r="J585" s="8">
        <v>11</v>
      </c>
      <c r="K585" s="8">
        <v>240</v>
      </c>
      <c r="N585" s="8" t="s">
        <v>994</v>
      </c>
      <c r="P585" s="8" t="s">
        <v>1059</v>
      </c>
      <c r="R585" s="8">
        <v>1</v>
      </c>
      <c r="S585" s="18">
        <v>-99</v>
      </c>
      <c r="T585" s="18">
        <v>8.1999999999999993</v>
      </c>
      <c r="U585" s="18">
        <v>0</v>
      </c>
      <c r="V585" s="18">
        <v>2</v>
      </c>
    </row>
    <row r="586" spans="1:23">
      <c r="A586" s="10" t="str">
        <f t="shared" si="10"/>
        <v>MARV1_09_8D_541</v>
      </c>
      <c r="B586" s="8" t="s">
        <v>1051</v>
      </c>
      <c r="C586" s="8">
        <v>541</v>
      </c>
      <c r="D586" s="8">
        <v>2</v>
      </c>
      <c r="E586" s="8">
        <v>3</v>
      </c>
      <c r="F586" s="8">
        <v>177</v>
      </c>
      <c r="H586" s="8">
        <v>1</v>
      </c>
      <c r="I586" s="8">
        <v>3</v>
      </c>
      <c r="J586" s="8">
        <v>22</v>
      </c>
      <c r="K586" s="8">
        <v>177</v>
      </c>
      <c r="N586" s="8">
        <v>22</v>
      </c>
      <c r="O586" s="8">
        <v>7</v>
      </c>
      <c r="R586" s="8">
        <v>1</v>
      </c>
      <c r="S586" s="18">
        <v>-99</v>
      </c>
      <c r="T586" s="18">
        <v>-99</v>
      </c>
    </row>
    <row r="587" spans="1:23">
      <c r="A587" s="10" t="str">
        <f t="shared" si="10"/>
        <v>MARV1_09_8D_540</v>
      </c>
      <c r="B587" s="8" t="s">
        <v>1051</v>
      </c>
      <c r="C587" s="8">
        <v>540</v>
      </c>
      <c r="D587" s="8">
        <v>2</v>
      </c>
      <c r="E587" s="8">
        <v>3</v>
      </c>
      <c r="F587" s="8">
        <v>176</v>
      </c>
      <c r="G587" s="9">
        <v>19.848002439999998</v>
      </c>
      <c r="H587" s="8">
        <v>1</v>
      </c>
      <c r="I587" s="8">
        <v>3</v>
      </c>
      <c r="J587" s="8">
        <v>11</v>
      </c>
      <c r="K587" s="8">
        <v>175</v>
      </c>
      <c r="N587" s="8">
        <v>11</v>
      </c>
      <c r="R587" s="8">
        <v>1</v>
      </c>
      <c r="S587" s="18">
        <v>-99</v>
      </c>
      <c r="T587" s="18">
        <v>12.9</v>
      </c>
      <c r="U587" s="18">
        <v>0</v>
      </c>
      <c r="V587" s="18">
        <v>1</v>
      </c>
    </row>
    <row r="588" spans="1:23">
      <c r="A588" s="10" t="str">
        <f t="shared" si="10"/>
        <v>MARV1_09_8D_543</v>
      </c>
      <c r="B588" s="8" t="s">
        <v>1051</v>
      </c>
      <c r="C588" s="8">
        <v>543</v>
      </c>
      <c r="D588" s="8">
        <v>2</v>
      </c>
      <c r="E588" s="8">
        <v>3</v>
      </c>
      <c r="F588" s="8">
        <v>122</v>
      </c>
      <c r="G588" s="9">
        <v>17.147011599999999</v>
      </c>
      <c r="H588" s="8">
        <v>1</v>
      </c>
      <c r="I588" s="8">
        <v>3</v>
      </c>
      <c r="J588" s="8" t="s">
        <v>1015</v>
      </c>
      <c r="K588" s="8">
        <v>122</v>
      </c>
      <c r="N588" s="8" t="s">
        <v>1015</v>
      </c>
      <c r="R588" s="8">
        <v>1</v>
      </c>
      <c r="S588" s="18">
        <v>-99</v>
      </c>
      <c r="T588" s="18">
        <v>-99</v>
      </c>
    </row>
    <row r="589" spans="1:23">
      <c r="A589" s="10" t="str">
        <f t="shared" si="10"/>
        <v>MARV1_09_8D_725</v>
      </c>
      <c r="B589" s="8" t="s">
        <v>1051</v>
      </c>
      <c r="C589" s="8">
        <v>725</v>
      </c>
      <c r="D589" s="8">
        <v>2</v>
      </c>
      <c r="E589" s="8">
        <v>2</v>
      </c>
      <c r="F589" s="8">
        <v>95</v>
      </c>
      <c r="H589" s="8">
        <v>1</v>
      </c>
      <c r="I589" s="8">
        <v>2</v>
      </c>
      <c r="J589" s="8">
        <v>11</v>
      </c>
      <c r="K589" s="8">
        <v>103</v>
      </c>
      <c r="L589" s="9">
        <v>9</v>
      </c>
      <c r="M589" s="9">
        <v>1.4</v>
      </c>
      <c r="N589" s="8">
        <v>11</v>
      </c>
      <c r="P589" s="8" t="s">
        <v>1059</v>
      </c>
      <c r="R589" s="8">
        <v>1</v>
      </c>
      <c r="S589" s="18">
        <v>9.6</v>
      </c>
      <c r="T589" s="18">
        <v>2.4</v>
      </c>
      <c r="U589" s="18">
        <v>0</v>
      </c>
      <c r="V589" s="18">
        <v>0</v>
      </c>
    </row>
    <row r="590" spans="1:23">
      <c r="A590" s="10" t="str">
        <f t="shared" si="10"/>
        <v>MARV1_09_8D_726</v>
      </c>
      <c r="B590" s="8" t="s">
        <v>1051</v>
      </c>
      <c r="C590" s="8">
        <v>726</v>
      </c>
      <c r="D590" s="8">
        <v>2</v>
      </c>
      <c r="E590" s="8">
        <v>3</v>
      </c>
      <c r="F590" s="8">
        <v>115</v>
      </c>
      <c r="H590" s="8">
        <v>1</v>
      </c>
      <c r="I590" s="8">
        <v>3</v>
      </c>
      <c r="J590" s="8">
        <v>22</v>
      </c>
      <c r="K590" s="8">
        <v>108</v>
      </c>
      <c r="N590" s="8">
        <v>23</v>
      </c>
      <c r="R590" s="8">
        <v>1</v>
      </c>
      <c r="S590" s="18">
        <v>-99</v>
      </c>
      <c r="T590" s="18">
        <v>-99</v>
      </c>
    </row>
    <row r="591" spans="1:23">
      <c r="A591" s="10" t="str">
        <f t="shared" si="10"/>
        <v>MARV1_09_8D_728</v>
      </c>
      <c r="B591" s="8" t="s">
        <v>1051</v>
      </c>
      <c r="C591" s="8">
        <v>728</v>
      </c>
      <c r="D591" s="8">
        <v>2</v>
      </c>
      <c r="E591" s="8">
        <v>3</v>
      </c>
      <c r="F591" s="8">
        <v>167</v>
      </c>
      <c r="G591" s="9">
        <v>19.843004270000002</v>
      </c>
      <c r="H591" s="8">
        <v>1</v>
      </c>
      <c r="I591" s="8">
        <v>3</v>
      </c>
      <c r="J591" s="8">
        <v>11</v>
      </c>
      <c r="K591" s="8">
        <v>184</v>
      </c>
      <c r="N591" s="8" t="s">
        <v>994</v>
      </c>
      <c r="R591" s="8">
        <v>1</v>
      </c>
      <c r="S591" s="18">
        <v>-99</v>
      </c>
      <c r="T591" s="18">
        <v>11.8</v>
      </c>
      <c r="U591" s="18">
        <v>0</v>
      </c>
      <c r="V591" s="18">
        <v>1</v>
      </c>
    </row>
    <row r="592" spans="1:23">
      <c r="A592" s="10" t="str">
        <f t="shared" si="10"/>
        <v>MARV1_09_8D_727</v>
      </c>
      <c r="B592" s="8" t="s">
        <v>1051</v>
      </c>
      <c r="C592" s="8">
        <v>727</v>
      </c>
      <c r="D592" s="8">
        <v>2</v>
      </c>
      <c r="E592" s="8">
        <v>2</v>
      </c>
      <c r="F592" s="8">
        <v>267</v>
      </c>
      <c r="G592" s="9">
        <v>21.521007319999999</v>
      </c>
      <c r="H592" s="8">
        <v>1</v>
      </c>
      <c r="I592" s="8">
        <v>2</v>
      </c>
      <c r="J592" s="8">
        <v>11</v>
      </c>
      <c r="K592" s="8">
        <v>272</v>
      </c>
      <c r="N592" s="8">
        <v>11</v>
      </c>
      <c r="P592" s="8" t="s">
        <v>1061</v>
      </c>
      <c r="R592" s="8">
        <v>1</v>
      </c>
      <c r="S592" s="18">
        <v>-99</v>
      </c>
      <c r="T592" s="18">
        <v>5.3</v>
      </c>
      <c r="U592" s="18">
        <v>0</v>
      </c>
      <c r="V592" s="18">
        <v>1</v>
      </c>
    </row>
    <row r="593" spans="1:22">
      <c r="A593" s="10" t="str">
        <f t="shared" si="10"/>
        <v>MARV1_09_8D_547</v>
      </c>
      <c r="B593" s="8" t="s">
        <v>1051</v>
      </c>
      <c r="C593" s="8">
        <v>547</v>
      </c>
      <c r="D593" s="8">
        <v>2</v>
      </c>
      <c r="E593" s="8">
        <v>3</v>
      </c>
      <c r="F593" s="8">
        <v>166</v>
      </c>
      <c r="G593" s="9">
        <v>20.364006710000002</v>
      </c>
      <c r="H593" s="8">
        <v>1</v>
      </c>
      <c r="I593" s="8">
        <v>3</v>
      </c>
      <c r="J593" s="8">
        <v>22</v>
      </c>
      <c r="K593" s="8">
        <v>167</v>
      </c>
      <c r="N593" s="8">
        <v>22</v>
      </c>
      <c r="O593" s="8">
        <v>8</v>
      </c>
      <c r="R593" s="8">
        <v>1</v>
      </c>
      <c r="S593" s="18">
        <v>-99</v>
      </c>
      <c r="T593" s="18">
        <v>-99</v>
      </c>
    </row>
    <row r="594" spans="1:22">
      <c r="A594" s="10" t="str">
        <f t="shared" si="10"/>
        <v>MARV1_09_8D_545</v>
      </c>
      <c r="B594" s="8" t="s">
        <v>1051</v>
      </c>
      <c r="C594" s="8">
        <v>545</v>
      </c>
      <c r="D594" s="8">
        <v>2</v>
      </c>
      <c r="E594" s="8">
        <v>3</v>
      </c>
      <c r="F594" s="8">
        <v>340</v>
      </c>
      <c r="G594" s="9">
        <v>23.224009769999999</v>
      </c>
      <c r="H594" s="8">
        <v>1</v>
      </c>
      <c r="I594" s="8">
        <v>3</v>
      </c>
      <c r="J594" s="8">
        <v>11</v>
      </c>
      <c r="K594" s="8">
        <v>375</v>
      </c>
      <c r="L594" s="9">
        <v>26.2</v>
      </c>
      <c r="M594" s="9">
        <v>10</v>
      </c>
      <c r="N594" s="8">
        <v>11</v>
      </c>
      <c r="Q594" s="8" t="s">
        <v>403</v>
      </c>
      <c r="R594" s="8">
        <v>1</v>
      </c>
      <c r="S594" s="18">
        <v>-99</v>
      </c>
      <c r="T594" s="18">
        <v>12.7</v>
      </c>
      <c r="U594" s="18">
        <v>0</v>
      </c>
      <c r="V594" s="18">
        <v>1</v>
      </c>
    </row>
    <row r="595" spans="1:22">
      <c r="A595" s="10" t="str">
        <f t="shared" si="10"/>
        <v>MARV1_09_8D_738</v>
      </c>
      <c r="B595" s="8" t="s">
        <v>1051</v>
      </c>
      <c r="C595" s="8">
        <v>738</v>
      </c>
      <c r="D595" s="8">
        <v>2</v>
      </c>
      <c r="E595" s="8">
        <v>2</v>
      </c>
      <c r="F595" s="8">
        <v>254</v>
      </c>
      <c r="G595" s="9">
        <v>22.44399756</v>
      </c>
      <c r="H595" s="8">
        <v>1</v>
      </c>
      <c r="I595" s="8">
        <v>2</v>
      </c>
      <c r="J595" s="8">
        <v>11</v>
      </c>
      <c r="K595" s="8">
        <v>266</v>
      </c>
      <c r="N595" s="8">
        <v>11</v>
      </c>
      <c r="P595" s="8" t="s">
        <v>1059</v>
      </c>
      <c r="R595" s="8">
        <v>1</v>
      </c>
      <c r="S595" s="18">
        <v>-99</v>
      </c>
      <c r="T595" s="18">
        <v>7.8</v>
      </c>
      <c r="U595" s="18">
        <v>0</v>
      </c>
      <c r="V595" s="18">
        <v>1</v>
      </c>
    </row>
    <row r="596" spans="1:22">
      <c r="A596" s="10" t="str">
        <f t="shared" si="10"/>
        <v>MARV1_09_8D_737</v>
      </c>
      <c r="B596" s="8" t="s">
        <v>1051</v>
      </c>
      <c r="C596" s="8">
        <v>737</v>
      </c>
      <c r="D596" s="8">
        <v>2</v>
      </c>
      <c r="E596" s="8">
        <v>3</v>
      </c>
      <c r="F596" s="8">
        <v>192</v>
      </c>
      <c r="G596" s="9">
        <v>20.309997559999999</v>
      </c>
      <c r="H596" s="8">
        <v>1</v>
      </c>
      <c r="I596" s="8">
        <v>3</v>
      </c>
      <c r="J596" s="8">
        <v>11</v>
      </c>
      <c r="K596" s="8">
        <v>193</v>
      </c>
      <c r="N596" s="8">
        <v>11</v>
      </c>
      <c r="R596" s="8">
        <v>1</v>
      </c>
      <c r="S596" s="18">
        <v>-99</v>
      </c>
      <c r="T596" s="18">
        <v>10.199999999999999</v>
      </c>
      <c r="U596" s="18">
        <v>0</v>
      </c>
      <c r="V596" s="18">
        <v>1</v>
      </c>
    </row>
    <row r="597" spans="1:22">
      <c r="A597" s="10" t="str">
        <f t="shared" si="10"/>
        <v>MARV1_09_8D_550</v>
      </c>
      <c r="B597" s="8" t="s">
        <v>1051</v>
      </c>
      <c r="C597" s="8">
        <v>550</v>
      </c>
      <c r="D597" s="8">
        <v>2</v>
      </c>
      <c r="E597" s="8">
        <v>3</v>
      </c>
      <c r="F597" s="8">
        <v>200</v>
      </c>
      <c r="G597" s="9">
        <v>21.680001220000001</v>
      </c>
      <c r="H597" s="8">
        <v>1</v>
      </c>
      <c r="I597" s="8">
        <v>3</v>
      </c>
      <c r="J597" s="8">
        <v>11</v>
      </c>
      <c r="K597" s="8">
        <v>214</v>
      </c>
      <c r="N597" s="8">
        <v>11</v>
      </c>
      <c r="R597" s="8">
        <v>1</v>
      </c>
      <c r="S597" s="18">
        <v>-99</v>
      </c>
      <c r="T597" s="18">
        <v>13.3</v>
      </c>
      <c r="U597" s="18">
        <v>2</v>
      </c>
      <c r="V597" s="18">
        <v>1</v>
      </c>
    </row>
    <row r="598" spans="1:22">
      <c r="A598" s="10" t="str">
        <f t="shared" si="10"/>
        <v>MARV1_09_8D_548</v>
      </c>
      <c r="B598" s="8" t="s">
        <v>1051</v>
      </c>
      <c r="C598" s="8">
        <v>548</v>
      </c>
      <c r="D598" s="8">
        <v>2</v>
      </c>
      <c r="E598" s="8">
        <v>3</v>
      </c>
      <c r="F598" s="8">
        <v>165</v>
      </c>
      <c r="G598" s="9">
        <v>20.718009769999998</v>
      </c>
      <c r="H598" s="8">
        <v>1</v>
      </c>
      <c r="I598" s="8">
        <v>3</v>
      </c>
      <c r="J598" s="8">
        <v>14</v>
      </c>
      <c r="K598" s="8">
        <v>170</v>
      </c>
      <c r="N598" s="8">
        <v>11</v>
      </c>
      <c r="R598" s="8">
        <v>1</v>
      </c>
      <c r="S598" s="18">
        <v>-99</v>
      </c>
      <c r="T598" s="18">
        <v>13.7</v>
      </c>
      <c r="U598" s="18">
        <v>0</v>
      </c>
      <c r="V598" s="18">
        <v>2</v>
      </c>
    </row>
    <row r="599" spans="1:22">
      <c r="A599" s="10" t="str">
        <f t="shared" si="10"/>
        <v>MARV1_09_8D_739</v>
      </c>
      <c r="B599" s="8" t="s">
        <v>1051</v>
      </c>
      <c r="C599" s="8">
        <v>739</v>
      </c>
      <c r="D599" s="8">
        <v>2</v>
      </c>
      <c r="E599" s="8">
        <v>2</v>
      </c>
      <c r="F599" s="8">
        <v>129</v>
      </c>
      <c r="H599" s="8">
        <v>1</v>
      </c>
      <c r="I599" s="8">
        <v>2</v>
      </c>
      <c r="J599" s="8">
        <v>11</v>
      </c>
      <c r="K599" s="8">
        <v>130</v>
      </c>
      <c r="N599" s="8">
        <v>11</v>
      </c>
      <c r="P599" s="8" t="s">
        <v>1061</v>
      </c>
      <c r="R599" s="8">
        <v>1</v>
      </c>
      <c r="S599" s="18">
        <v>-99</v>
      </c>
      <c r="T599" s="18">
        <v>-99</v>
      </c>
    </row>
    <row r="600" spans="1:22">
      <c r="A600" s="10" t="str">
        <f t="shared" si="10"/>
        <v>MARV1_09_8D_755</v>
      </c>
      <c r="B600" s="8" t="s">
        <v>1051</v>
      </c>
      <c r="C600" s="8">
        <v>755</v>
      </c>
      <c r="D600" s="8">
        <v>2</v>
      </c>
      <c r="E600" s="8">
        <v>2</v>
      </c>
      <c r="F600" s="8">
        <v>118</v>
      </c>
      <c r="H600" s="8">
        <v>1</v>
      </c>
      <c r="I600" s="8">
        <v>2</v>
      </c>
      <c r="J600" s="8">
        <v>11</v>
      </c>
      <c r="K600" s="8">
        <v>116</v>
      </c>
      <c r="N600" s="8">
        <v>11</v>
      </c>
      <c r="P600" s="8" t="s">
        <v>1059</v>
      </c>
      <c r="R600" s="8">
        <v>1</v>
      </c>
      <c r="S600" s="18">
        <v>-99</v>
      </c>
      <c r="T600" s="18">
        <v>-99</v>
      </c>
    </row>
    <row r="601" spans="1:22">
      <c r="A601" s="10" t="str">
        <f t="shared" si="10"/>
        <v>MARV1_09_8D_588</v>
      </c>
      <c r="B601" s="8" t="s">
        <v>1051</v>
      </c>
      <c r="C601" s="8">
        <v>588</v>
      </c>
      <c r="D601" s="8">
        <v>2</v>
      </c>
      <c r="E601" s="8">
        <v>3</v>
      </c>
      <c r="F601" s="8">
        <v>158</v>
      </c>
      <c r="G601" s="9">
        <v>19.878004270000002</v>
      </c>
      <c r="H601" s="8">
        <v>1</v>
      </c>
      <c r="I601" s="8">
        <v>3</v>
      </c>
      <c r="J601" s="8">
        <v>14</v>
      </c>
      <c r="K601" s="8">
        <v>152</v>
      </c>
      <c r="N601" s="8" t="s">
        <v>994</v>
      </c>
      <c r="R601" s="8">
        <v>1</v>
      </c>
      <c r="S601" s="18">
        <v>-99</v>
      </c>
      <c r="T601" s="18">
        <v>10.4</v>
      </c>
      <c r="U601" s="18">
        <v>0</v>
      </c>
      <c r="V601" s="18">
        <v>2</v>
      </c>
    </row>
    <row r="602" spans="1:22">
      <c r="A602" s="10" t="str">
        <f t="shared" si="10"/>
        <v>MARV1_09_8D_754</v>
      </c>
      <c r="B602" s="8" t="s">
        <v>1051</v>
      </c>
      <c r="C602" s="8">
        <v>754</v>
      </c>
      <c r="D602" s="8">
        <v>2</v>
      </c>
      <c r="E602" s="8">
        <v>2</v>
      </c>
      <c r="F602" s="8">
        <v>175</v>
      </c>
      <c r="G602" s="9">
        <v>17.23300549</v>
      </c>
      <c r="H602" s="8">
        <v>1</v>
      </c>
      <c r="I602" s="8">
        <v>2</v>
      </c>
      <c r="J602" s="8">
        <v>11</v>
      </c>
      <c r="K602" s="8">
        <v>180</v>
      </c>
      <c r="L602" s="9">
        <v>18</v>
      </c>
      <c r="M602" s="9">
        <v>5.5</v>
      </c>
      <c r="N602" s="8">
        <v>11</v>
      </c>
      <c r="P602" s="8" t="s">
        <v>1059</v>
      </c>
      <c r="R602" s="8">
        <v>1</v>
      </c>
      <c r="S602" s="18">
        <v>-99</v>
      </c>
      <c r="T602" s="18">
        <v>5.7</v>
      </c>
      <c r="U602" s="18">
        <v>2</v>
      </c>
      <c r="V602" s="18">
        <v>2</v>
      </c>
    </row>
    <row r="603" spans="1:22">
      <c r="A603" s="10" t="str">
        <f t="shared" si="10"/>
        <v>MARV1_09_8D_756</v>
      </c>
      <c r="B603" s="8" t="s">
        <v>1051</v>
      </c>
      <c r="C603" s="8">
        <v>756</v>
      </c>
      <c r="D603" s="8">
        <v>2</v>
      </c>
      <c r="E603" s="8">
        <v>2</v>
      </c>
      <c r="F603" s="8">
        <v>204</v>
      </c>
      <c r="H603" s="8">
        <v>1</v>
      </c>
      <c r="I603" s="8">
        <v>2</v>
      </c>
      <c r="J603" s="8" t="s">
        <v>991</v>
      </c>
      <c r="K603" s="8">
        <v>203</v>
      </c>
      <c r="N603" s="8" t="s">
        <v>991</v>
      </c>
      <c r="O603" s="8">
        <v>16</v>
      </c>
      <c r="P603" s="8" t="s">
        <v>1059</v>
      </c>
      <c r="R603" s="8">
        <v>1</v>
      </c>
      <c r="S603" s="18">
        <v>18.7</v>
      </c>
      <c r="T603" s="18">
        <v>4</v>
      </c>
      <c r="U603" s="18">
        <v>0</v>
      </c>
      <c r="V603" s="18">
        <v>2</v>
      </c>
    </row>
    <row r="604" spans="1:22">
      <c r="A604" s="10" t="str">
        <f t="shared" si="10"/>
        <v>MARV1_09_8D_759</v>
      </c>
      <c r="B604" s="8" t="s">
        <v>1051</v>
      </c>
      <c r="C604" s="8">
        <v>759</v>
      </c>
      <c r="D604" s="8">
        <v>2</v>
      </c>
      <c r="E604" s="8">
        <v>2</v>
      </c>
      <c r="F604" s="8">
        <v>120</v>
      </c>
      <c r="H604" s="8">
        <v>1</v>
      </c>
      <c r="I604" s="8">
        <v>2</v>
      </c>
      <c r="J604" s="8" t="s">
        <v>991</v>
      </c>
      <c r="K604" s="8">
        <v>119</v>
      </c>
      <c r="N604" s="8" t="s">
        <v>1069</v>
      </c>
      <c r="P604" s="8" t="s">
        <v>1059</v>
      </c>
      <c r="R604" s="8">
        <v>1</v>
      </c>
      <c r="S604" s="18">
        <v>-99</v>
      </c>
      <c r="T604" s="18">
        <v>-99</v>
      </c>
    </row>
    <row r="605" spans="1:22">
      <c r="A605" s="10" t="str">
        <f t="shared" si="10"/>
        <v>MARV1_09_8D_757</v>
      </c>
      <c r="B605" s="8" t="s">
        <v>1051</v>
      </c>
      <c r="C605" s="8">
        <v>757</v>
      </c>
      <c r="D605" s="8">
        <v>2</v>
      </c>
      <c r="E605" s="8">
        <v>2</v>
      </c>
      <c r="F605" s="8">
        <v>94</v>
      </c>
      <c r="H605" s="8">
        <v>1</v>
      </c>
      <c r="I605" s="8">
        <v>2</v>
      </c>
      <c r="J605" s="8" t="s">
        <v>991</v>
      </c>
      <c r="K605" s="8">
        <v>88</v>
      </c>
      <c r="N605" s="8" t="s">
        <v>1074</v>
      </c>
      <c r="O605" s="8">
        <v>9</v>
      </c>
      <c r="P605" s="8" t="s">
        <v>1059</v>
      </c>
      <c r="R605" s="8">
        <v>1</v>
      </c>
      <c r="S605" s="18">
        <v>-99</v>
      </c>
      <c r="T605" s="18">
        <v>-99</v>
      </c>
    </row>
    <row r="606" spans="1:22">
      <c r="A606" s="10" t="str">
        <f t="shared" si="10"/>
        <v>MARV1_09_8D_770</v>
      </c>
      <c r="B606" s="8" t="s">
        <v>1051</v>
      </c>
      <c r="C606" s="8">
        <v>770</v>
      </c>
      <c r="D606" s="8">
        <v>2</v>
      </c>
      <c r="E606" s="8">
        <v>2</v>
      </c>
      <c r="F606" s="8">
        <v>175</v>
      </c>
      <c r="G606" s="9">
        <v>18.859009159999999</v>
      </c>
      <c r="H606" s="8">
        <v>1</v>
      </c>
      <c r="I606" s="8">
        <v>2</v>
      </c>
      <c r="J606" s="8">
        <v>11</v>
      </c>
      <c r="K606" s="8">
        <v>185</v>
      </c>
      <c r="N606" s="8">
        <v>11</v>
      </c>
      <c r="P606" s="8" t="s">
        <v>1059</v>
      </c>
      <c r="R606" s="8">
        <v>1</v>
      </c>
      <c r="S606" s="18">
        <v>-99</v>
      </c>
      <c r="T606" s="18">
        <v>8.1999999999999993</v>
      </c>
      <c r="U606" s="18">
        <v>0</v>
      </c>
      <c r="V606" s="18">
        <v>2</v>
      </c>
    </row>
    <row r="607" spans="1:22">
      <c r="A607" s="10" t="str">
        <f t="shared" si="10"/>
        <v>MARV1_09_8D_552</v>
      </c>
      <c r="B607" s="8" t="s">
        <v>1051</v>
      </c>
      <c r="C607" s="8">
        <v>552</v>
      </c>
      <c r="D607" s="8">
        <v>2</v>
      </c>
      <c r="E607" s="8">
        <v>2</v>
      </c>
      <c r="F607" s="8">
        <v>265</v>
      </c>
      <c r="G607" s="9">
        <v>13.5450061</v>
      </c>
      <c r="H607" s="8">
        <v>1</v>
      </c>
      <c r="I607" s="8">
        <v>2</v>
      </c>
      <c r="J607" s="8" t="s">
        <v>991</v>
      </c>
      <c r="K607" s="8">
        <v>271</v>
      </c>
      <c r="N607" s="8" t="s">
        <v>1017</v>
      </c>
      <c r="O607" s="8">
        <v>12</v>
      </c>
      <c r="P607" s="8" t="s">
        <v>1059</v>
      </c>
      <c r="R607" s="8">
        <v>1</v>
      </c>
      <c r="S607" s="18">
        <v>16.7</v>
      </c>
      <c r="T607" s="18">
        <v>3.6</v>
      </c>
      <c r="U607" s="18">
        <v>0</v>
      </c>
      <c r="V607" s="18">
        <v>2</v>
      </c>
    </row>
    <row r="608" spans="1:22">
      <c r="A608" s="10" t="str">
        <f t="shared" si="10"/>
        <v>MARV1_09_8D_592</v>
      </c>
      <c r="B608" s="8" t="s">
        <v>1051</v>
      </c>
      <c r="C608" s="8">
        <v>592</v>
      </c>
      <c r="D608" s="8">
        <v>2</v>
      </c>
      <c r="E608" s="8">
        <v>3</v>
      </c>
      <c r="F608" s="8">
        <v>192</v>
      </c>
      <c r="G608" s="9">
        <v>20.85801038</v>
      </c>
      <c r="H608" s="8">
        <v>1</v>
      </c>
      <c r="I608" s="8">
        <v>3</v>
      </c>
      <c r="J608" s="8" t="s">
        <v>1015</v>
      </c>
      <c r="K608" s="8">
        <v>193</v>
      </c>
      <c r="N608" s="8" t="s">
        <v>994</v>
      </c>
      <c r="R608" s="8">
        <v>1</v>
      </c>
      <c r="S608" s="18">
        <v>-99</v>
      </c>
      <c r="T608" s="18">
        <v>10.9</v>
      </c>
      <c r="U608" s="18">
        <v>0</v>
      </c>
      <c r="V608" s="18">
        <v>2</v>
      </c>
    </row>
    <row r="609" spans="1:23">
      <c r="A609" s="10" t="str">
        <f t="shared" si="10"/>
        <v>MARV1_09_8D_594</v>
      </c>
      <c r="B609" s="8" t="s">
        <v>1051</v>
      </c>
      <c r="C609" s="8">
        <v>594</v>
      </c>
      <c r="D609" s="8">
        <v>2</v>
      </c>
      <c r="E609" s="8">
        <v>2</v>
      </c>
      <c r="F609" s="8">
        <v>205</v>
      </c>
      <c r="G609" s="9">
        <v>20.417006709999999</v>
      </c>
      <c r="H609" s="8">
        <v>1</v>
      </c>
      <c r="I609" s="8">
        <v>2</v>
      </c>
      <c r="J609" s="8">
        <v>11</v>
      </c>
      <c r="K609" s="8">
        <v>240</v>
      </c>
      <c r="N609" s="8">
        <v>11</v>
      </c>
      <c r="P609" s="8" t="s">
        <v>1059</v>
      </c>
      <c r="R609" s="8">
        <v>1</v>
      </c>
      <c r="S609" s="18">
        <v>-99</v>
      </c>
      <c r="T609" s="18">
        <v>5.2</v>
      </c>
      <c r="U609" s="18">
        <v>0</v>
      </c>
      <c r="V609" s="18">
        <v>2</v>
      </c>
    </row>
    <row r="610" spans="1:23">
      <c r="A610" s="10" t="str">
        <f t="shared" si="10"/>
        <v>MARV1_09_8D_554</v>
      </c>
      <c r="B610" s="8" t="s">
        <v>1051</v>
      </c>
      <c r="C610" s="8">
        <v>554</v>
      </c>
      <c r="D610" s="8">
        <v>2</v>
      </c>
      <c r="E610" s="8">
        <v>2</v>
      </c>
      <c r="F610" s="8">
        <v>172</v>
      </c>
      <c r="H610" s="8">
        <v>1</v>
      </c>
      <c r="I610" s="8">
        <v>2</v>
      </c>
      <c r="J610" s="8">
        <v>22</v>
      </c>
      <c r="K610" s="8">
        <v>160</v>
      </c>
      <c r="N610" s="8">
        <v>22</v>
      </c>
      <c r="O610" s="8">
        <v>5</v>
      </c>
      <c r="R610" s="8">
        <v>1</v>
      </c>
      <c r="S610" s="18">
        <v>-99</v>
      </c>
      <c r="T610" s="18">
        <v>-99</v>
      </c>
    </row>
    <row r="611" spans="1:23">
      <c r="A611" s="10" t="str">
        <f t="shared" si="10"/>
        <v>MARV1_09_8D_596</v>
      </c>
      <c r="B611" s="8" t="s">
        <v>1051</v>
      </c>
      <c r="C611" s="8">
        <v>596</v>
      </c>
      <c r="D611" s="8">
        <v>2</v>
      </c>
      <c r="E611" s="8">
        <v>2</v>
      </c>
      <c r="F611" s="8">
        <v>280</v>
      </c>
      <c r="G611" s="9">
        <v>12.9200061</v>
      </c>
      <c r="H611" s="8">
        <v>1</v>
      </c>
      <c r="I611" s="8">
        <v>2</v>
      </c>
      <c r="J611" s="8">
        <v>22</v>
      </c>
      <c r="K611" s="8">
        <v>277</v>
      </c>
      <c r="N611" s="8">
        <v>22</v>
      </c>
      <c r="O611" s="8">
        <v>12</v>
      </c>
      <c r="R611" s="8">
        <v>1</v>
      </c>
      <c r="S611" s="18">
        <v>-99</v>
      </c>
      <c r="T611" s="18">
        <v>-99</v>
      </c>
    </row>
    <row r="612" spans="1:23">
      <c r="A612" s="10" t="str">
        <f t="shared" si="10"/>
        <v>MARV1_09_8D_769</v>
      </c>
      <c r="B612" s="8" t="s">
        <v>1051</v>
      </c>
      <c r="C612" s="8">
        <v>769</v>
      </c>
      <c r="D612" s="8">
        <v>2</v>
      </c>
      <c r="E612" s="8">
        <v>2</v>
      </c>
      <c r="F612" s="8">
        <v>139</v>
      </c>
      <c r="H612" s="8">
        <v>1</v>
      </c>
      <c r="I612" s="8">
        <v>2</v>
      </c>
      <c r="J612" s="8">
        <v>22</v>
      </c>
      <c r="K612" s="8">
        <v>133</v>
      </c>
      <c r="N612" s="8">
        <v>22</v>
      </c>
      <c r="O612" s="8">
        <v>4.5</v>
      </c>
      <c r="R612" s="8">
        <v>1</v>
      </c>
      <c r="S612" s="18">
        <v>-99</v>
      </c>
      <c r="T612" s="18">
        <v>-99</v>
      </c>
    </row>
    <row r="613" spans="1:23">
      <c r="A613" s="10" t="str">
        <f t="shared" si="10"/>
        <v>MARV1_09_8D_768</v>
      </c>
      <c r="B613" s="8" t="s">
        <v>1051</v>
      </c>
      <c r="C613" s="8">
        <v>768</v>
      </c>
      <c r="D613" s="8">
        <v>2</v>
      </c>
      <c r="E613" s="8">
        <v>3</v>
      </c>
      <c r="F613" s="8">
        <v>170</v>
      </c>
      <c r="G613" s="9">
        <v>18.334009160000001</v>
      </c>
      <c r="H613" s="8">
        <v>1</v>
      </c>
      <c r="I613" s="8">
        <v>3</v>
      </c>
      <c r="J613" s="8">
        <v>11</v>
      </c>
      <c r="K613" s="8">
        <v>165</v>
      </c>
      <c r="L613" s="9">
        <v>20</v>
      </c>
      <c r="M613" s="9">
        <v>13</v>
      </c>
      <c r="N613" s="8">
        <v>11</v>
      </c>
      <c r="R613" s="8">
        <v>0</v>
      </c>
      <c r="S613" s="18">
        <v>-99</v>
      </c>
      <c r="T613" s="18">
        <v>-99</v>
      </c>
    </row>
    <row r="614" spans="1:23">
      <c r="A614" s="10" t="str">
        <f t="shared" si="10"/>
        <v>MARV1_09_8D_555</v>
      </c>
      <c r="B614" s="8" t="s">
        <v>1051</v>
      </c>
      <c r="C614" s="8">
        <v>555</v>
      </c>
      <c r="D614" s="8">
        <v>2</v>
      </c>
      <c r="E614" s="8">
        <v>2</v>
      </c>
      <c r="F614" s="8">
        <v>197</v>
      </c>
      <c r="G614" s="9">
        <v>18.622003660000001</v>
      </c>
      <c r="H614" s="8">
        <v>1</v>
      </c>
      <c r="I614" s="8">
        <v>2</v>
      </c>
      <c r="J614" s="8">
        <v>11</v>
      </c>
      <c r="K614" s="8">
        <v>200</v>
      </c>
      <c r="N614" s="8">
        <v>11</v>
      </c>
      <c r="P614" s="8" t="s">
        <v>1062</v>
      </c>
      <c r="R614" s="8">
        <v>1</v>
      </c>
      <c r="S614" s="18">
        <v>-99</v>
      </c>
      <c r="T614" s="18">
        <v>-99</v>
      </c>
      <c r="W614" t="s">
        <v>1105</v>
      </c>
    </row>
    <row r="615" spans="1:23">
      <c r="A615" s="10" t="str">
        <f t="shared" si="10"/>
        <v>MARV1_09_8D_597</v>
      </c>
      <c r="B615" s="8" t="s">
        <v>1051</v>
      </c>
      <c r="C615" s="8">
        <v>597</v>
      </c>
      <c r="D615" s="8">
        <v>2</v>
      </c>
      <c r="E615" s="8">
        <v>3</v>
      </c>
      <c r="F615" s="8">
        <v>210</v>
      </c>
      <c r="G615" s="9">
        <v>20.395009770000001</v>
      </c>
      <c r="H615" s="8">
        <v>1</v>
      </c>
      <c r="I615" s="8">
        <v>3</v>
      </c>
      <c r="J615" s="8" t="s">
        <v>994</v>
      </c>
      <c r="K615" s="8">
        <v>220</v>
      </c>
      <c r="N615" s="8" t="s">
        <v>994</v>
      </c>
      <c r="R615" s="8">
        <v>0</v>
      </c>
      <c r="S615" s="18">
        <v>-99</v>
      </c>
      <c r="T615" s="18">
        <v>-99</v>
      </c>
    </row>
    <row r="616" spans="1:23">
      <c r="A616" s="10" t="str">
        <f t="shared" si="10"/>
        <v>MARV1_09_8D_773</v>
      </c>
      <c r="B616" s="8" t="s">
        <v>1051</v>
      </c>
      <c r="C616" s="8">
        <v>773</v>
      </c>
      <c r="D616" s="8">
        <v>2</v>
      </c>
      <c r="E616" s="8">
        <v>3</v>
      </c>
      <c r="F616" s="8">
        <v>57</v>
      </c>
      <c r="H616" s="8">
        <v>1</v>
      </c>
      <c r="I616" s="8">
        <v>3</v>
      </c>
      <c r="J616" s="8">
        <v>23</v>
      </c>
      <c r="K616" s="8">
        <v>52</v>
      </c>
      <c r="N616" s="8">
        <v>23</v>
      </c>
      <c r="R616" s="8">
        <v>1</v>
      </c>
      <c r="S616" s="18">
        <v>-99</v>
      </c>
      <c r="T616" s="18">
        <v>-99</v>
      </c>
      <c r="W616" t="s">
        <v>1105</v>
      </c>
    </row>
    <row r="617" spans="1:23">
      <c r="A617" s="10" t="str">
        <f t="shared" si="10"/>
        <v>MARV1_09_8D_774</v>
      </c>
      <c r="B617" s="8" t="s">
        <v>1051</v>
      </c>
      <c r="C617" s="8">
        <v>774</v>
      </c>
      <c r="D617" s="8">
        <v>2</v>
      </c>
      <c r="E617" s="8">
        <v>2</v>
      </c>
      <c r="F617" s="8">
        <v>184</v>
      </c>
      <c r="G617" s="9">
        <v>19.603010990000001</v>
      </c>
      <c r="H617" s="8">
        <v>1</v>
      </c>
      <c r="I617" s="8">
        <v>2</v>
      </c>
      <c r="J617" s="8">
        <v>11</v>
      </c>
      <c r="K617" s="8">
        <v>191</v>
      </c>
      <c r="N617" s="8">
        <v>11</v>
      </c>
      <c r="P617" s="8" t="s">
        <v>1059</v>
      </c>
      <c r="R617" s="8">
        <v>0</v>
      </c>
      <c r="S617" s="18">
        <v>-99</v>
      </c>
      <c r="T617" s="18">
        <v>-99</v>
      </c>
    </row>
    <row r="618" spans="1:23">
      <c r="A618" s="10" t="str">
        <f t="shared" si="10"/>
        <v>MARV1_09_8D_599</v>
      </c>
      <c r="B618" s="8" t="s">
        <v>1051</v>
      </c>
      <c r="C618" s="8">
        <v>599</v>
      </c>
      <c r="D618" s="8">
        <v>2</v>
      </c>
      <c r="E618" s="8">
        <v>3</v>
      </c>
      <c r="F618" s="8">
        <v>222</v>
      </c>
      <c r="G618" s="9">
        <v>19.363009770000001</v>
      </c>
      <c r="H618" s="8">
        <v>1</v>
      </c>
      <c r="I618" s="8">
        <v>3</v>
      </c>
      <c r="J618" s="8">
        <v>11</v>
      </c>
      <c r="K618" s="8">
        <v>170</v>
      </c>
      <c r="N618" s="8" t="s">
        <v>994</v>
      </c>
      <c r="R618" s="8">
        <v>0</v>
      </c>
      <c r="S618" s="18">
        <v>-99</v>
      </c>
      <c r="T618" s="18">
        <v>-99</v>
      </c>
    </row>
    <row r="619" spans="1:23">
      <c r="A619" s="10" t="str">
        <f t="shared" si="10"/>
        <v>MARV1_09_8D_598</v>
      </c>
      <c r="B619" s="8" t="s">
        <v>1051</v>
      </c>
      <c r="C619" s="8">
        <v>598</v>
      </c>
      <c r="D619" s="8">
        <v>2</v>
      </c>
      <c r="E619" s="8">
        <v>3</v>
      </c>
      <c r="F619" s="8">
        <v>200</v>
      </c>
      <c r="G619" s="9">
        <v>21.818003050000002</v>
      </c>
      <c r="H619" s="8">
        <v>1</v>
      </c>
      <c r="I619" s="8">
        <v>3</v>
      </c>
      <c r="J619" s="8" t="s">
        <v>994</v>
      </c>
      <c r="K619" s="8">
        <v>212</v>
      </c>
      <c r="L619" s="9">
        <v>24</v>
      </c>
      <c r="M619" s="9">
        <v>14</v>
      </c>
      <c r="N619" s="8">
        <v>11</v>
      </c>
      <c r="R619" s="8">
        <v>0</v>
      </c>
      <c r="S619" s="18">
        <v>-99</v>
      </c>
      <c r="T619" s="18">
        <v>-99</v>
      </c>
    </row>
    <row r="620" spans="1:23">
      <c r="A620" s="10" t="str">
        <f t="shared" si="10"/>
        <v>MARV1_09_8D_600</v>
      </c>
      <c r="B620" s="8" t="s">
        <v>1051</v>
      </c>
      <c r="C620" s="8">
        <v>600</v>
      </c>
      <c r="D620" s="8">
        <v>2</v>
      </c>
      <c r="E620" s="8">
        <v>2</v>
      </c>
      <c r="F620" s="8">
        <v>285</v>
      </c>
      <c r="G620" s="9">
        <v>24.047001219999999</v>
      </c>
      <c r="H620" s="8">
        <v>1</v>
      </c>
      <c r="I620" s="8">
        <v>2</v>
      </c>
      <c r="J620" s="8">
        <v>11</v>
      </c>
      <c r="K620" s="8">
        <v>299</v>
      </c>
      <c r="L620" s="9">
        <v>26</v>
      </c>
      <c r="M620" s="9">
        <v>1.8</v>
      </c>
      <c r="N620" s="8">
        <v>11</v>
      </c>
      <c r="P620" s="8" t="s">
        <v>1061</v>
      </c>
      <c r="R620" s="8">
        <v>1</v>
      </c>
      <c r="S620" s="18">
        <v>-99</v>
      </c>
      <c r="T620" s="18">
        <v>-99</v>
      </c>
    </row>
    <row r="621" spans="1:23">
      <c r="A621" s="10" t="str">
        <f t="shared" si="10"/>
        <v>MARV1_09_8D_601</v>
      </c>
      <c r="B621" s="8" t="s">
        <v>1051</v>
      </c>
      <c r="C621" s="8">
        <v>601</v>
      </c>
      <c r="D621" s="8">
        <v>2</v>
      </c>
      <c r="E621" s="8">
        <v>3</v>
      </c>
      <c r="F621" s="8">
        <v>167</v>
      </c>
      <c r="G621" s="9">
        <v>19.434003050000001</v>
      </c>
      <c r="H621" s="8">
        <v>1</v>
      </c>
      <c r="I621" s="8">
        <v>3</v>
      </c>
      <c r="J621" s="8" t="s">
        <v>1010</v>
      </c>
      <c r="K621" s="8">
        <v>155</v>
      </c>
      <c r="N621" s="8" t="s">
        <v>1075</v>
      </c>
      <c r="R621" s="8">
        <v>0</v>
      </c>
      <c r="S621" s="18">
        <v>-99</v>
      </c>
      <c r="T621" s="18">
        <v>-99</v>
      </c>
    </row>
    <row r="622" spans="1:23">
      <c r="A622" s="10" t="str">
        <f t="shared" si="10"/>
        <v>MARV1_09_8D_527</v>
      </c>
      <c r="B622" s="8" t="s">
        <v>1051</v>
      </c>
      <c r="C622" s="8">
        <v>527</v>
      </c>
      <c r="D622" s="8">
        <v>3</v>
      </c>
      <c r="E622" s="8">
        <v>2</v>
      </c>
      <c r="F622" s="8">
        <v>282</v>
      </c>
      <c r="G622" s="9">
        <v>21.430996950000001</v>
      </c>
      <c r="H622" s="8">
        <v>1</v>
      </c>
      <c r="I622" s="8">
        <v>2</v>
      </c>
      <c r="J622" s="8">
        <v>11</v>
      </c>
      <c r="K622" s="8">
        <v>300</v>
      </c>
      <c r="N622" s="8">
        <v>11</v>
      </c>
      <c r="P622" s="8" t="s">
        <v>1059</v>
      </c>
      <c r="R622" s="8">
        <v>0</v>
      </c>
      <c r="S622" s="18">
        <v>-99</v>
      </c>
      <c r="T622" s="18">
        <v>-99</v>
      </c>
    </row>
    <row r="623" spans="1:23">
      <c r="A623" s="10" t="str">
        <f t="shared" si="10"/>
        <v>MARV1_09_8D_526</v>
      </c>
      <c r="B623" s="8" t="s">
        <v>1051</v>
      </c>
      <c r="C623" s="8">
        <v>526</v>
      </c>
      <c r="D623" s="8">
        <v>3</v>
      </c>
      <c r="E623" s="8">
        <v>2</v>
      </c>
      <c r="F623" s="8">
        <v>281</v>
      </c>
      <c r="G623" s="9">
        <v>21.28600793</v>
      </c>
      <c r="H623" s="8">
        <v>1</v>
      </c>
      <c r="I623" s="8">
        <v>3</v>
      </c>
      <c r="J623" s="8">
        <v>14</v>
      </c>
      <c r="K623" s="8">
        <v>271</v>
      </c>
      <c r="L623" s="9">
        <v>22</v>
      </c>
      <c r="M623" s="9">
        <v>4</v>
      </c>
      <c r="N623" s="8">
        <v>11</v>
      </c>
      <c r="Q623" s="8" t="s">
        <v>403</v>
      </c>
      <c r="R623" s="8">
        <v>0</v>
      </c>
      <c r="S623" s="18">
        <v>-99</v>
      </c>
      <c r="T623" s="18">
        <v>-99</v>
      </c>
    </row>
    <row r="624" spans="1:23">
      <c r="A624" s="10" t="str">
        <f t="shared" si="10"/>
        <v>MARV1_09_8D_711</v>
      </c>
      <c r="B624" s="8" t="s">
        <v>1051</v>
      </c>
      <c r="C624" s="8">
        <v>711</v>
      </c>
      <c r="D624" s="8">
        <v>3</v>
      </c>
      <c r="E624" s="8">
        <v>2</v>
      </c>
      <c r="F624" s="8">
        <v>158</v>
      </c>
      <c r="H624" s="8">
        <v>1</v>
      </c>
      <c r="I624" s="8">
        <v>2</v>
      </c>
      <c r="J624" s="8" t="s">
        <v>994</v>
      </c>
      <c r="K624" s="8">
        <v>143</v>
      </c>
      <c r="L624" s="9">
        <v>10.5</v>
      </c>
      <c r="M624" s="9">
        <v>0.4</v>
      </c>
      <c r="N624" s="8" t="s">
        <v>994</v>
      </c>
      <c r="P624" s="8" t="s">
        <v>1059</v>
      </c>
      <c r="R624" s="8">
        <v>1</v>
      </c>
      <c r="S624" s="18">
        <v>-99</v>
      </c>
      <c r="T624" s="18">
        <v>-99</v>
      </c>
    </row>
    <row r="625" spans="1:23">
      <c r="A625" s="10" t="str">
        <f t="shared" si="10"/>
        <v>MARV1_09_8D_710</v>
      </c>
      <c r="B625" s="8" t="s">
        <v>1051</v>
      </c>
      <c r="C625" s="8">
        <v>710</v>
      </c>
      <c r="D625" s="8">
        <v>3</v>
      </c>
      <c r="E625" s="8">
        <v>3</v>
      </c>
      <c r="F625" s="8">
        <v>82</v>
      </c>
      <c r="H625" s="8">
        <v>1</v>
      </c>
      <c r="I625" s="8">
        <v>3</v>
      </c>
      <c r="J625" s="8" t="s">
        <v>1015</v>
      </c>
      <c r="K625" s="8">
        <v>91</v>
      </c>
      <c r="L625" s="9">
        <v>16</v>
      </c>
      <c r="M625" s="9">
        <v>5</v>
      </c>
      <c r="N625" s="8" t="s">
        <v>1015</v>
      </c>
      <c r="R625" s="8">
        <v>1</v>
      </c>
      <c r="S625" s="18">
        <v>-99</v>
      </c>
      <c r="T625" s="18">
        <v>-99</v>
      </c>
    </row>
    <row r="626" spans="1:23">
      <c r="A626" s="10" t="str">
        <f t="shared" si="10"/>
        <v>MARV1_09_8D_530</v>
      </c>
      <c r="B626" s="8" t="s">
        <v>1051</v>
      </c>
      <c r="C626" s="8">
        <v>530</v>
      </c>
      <c r="D626" s="8">
        <v>3</v>
      </c>
      <c r="E626" s="8">
        <v>3</v>
      </c>
      <c r="F626" s="8">
        <v>145</v>
      </c>
      <c r="G626" s="9">
        <v>19.663011600000001</v>
      </c>
      <c r="H626" s="8">
        <v>1</v>
      </c>
      <c r="I626" s="8">
        <v>3</v>
      </c>
      <c r="J626" s="8">
        <v>11</v>
      </c>
      <c r="K626" s="8">
        <v>145</v>
      </c>
      <c r="N626" s="8">
        <v>11</v>
      </c>
      <c r="R626" s="8">
        <v>1</v>
      </c>
      <c r="S626" s="18">
        <v>-99</v>
      </c>
      <c r="T626" s="18">
        <v>13.6</v>
      </c>
      <c r="U626" s="18">
        <v>0</v>
      </c>
      <c r="V626" s="18">
        <v>2</v>
      </c>
    </row>
    <row r="627" spans="1:23">
      <c r="A627" s="10" t="str">
        <f t="shared" si="10"/>
        <v>MARV1_09_8D_562</v>
      </c>
      <c r="B627" s="8" t="s">
        <v>1051</v>
      </c>
      <c r="C627" s="8">
        <v>562</v>
      </c>
      <c r="D627" s="8">
        <v>3</v>
      </c>
      <c r="E627" s="8">
        <v>3</v>
      </c>
      <c r="F627" s="8">
        <v>180</v>
      </c>
      <c r="G627" s="9">
        <v>19.724997559999998</v>
      </c>
      <c r="H627" s="8">
        <v>1</v>
      </c>
      <c r="I627" s="8">
        <v>3</v>
      </c>
      <c r="J627" s="8">
        <v>11</v>
      </c>
      <c r="K627" s="8">
        <v>180</v>
      </c>
      <c r="N627" s="8">
        <v>11</v>
      </c>
      <c r="R627" s="8">
        <v>1</v>
      </c>
      <c r="S627" s="18">
        <v>-99</v>
      </c>
      <c r="T627" s="18">
        <v>9.5</v>
      </c>
      <c r="U627" s="18">
        <v>0</v>
      </c>
      <c r="V627" s="18">
        <v>2</v>
      </c>
    </row>
    <row r="628" spans="1:23">
      <c r="A628" s="10" t="str">
        <f t="shared" si="10"/>
        <v>MARV1_09_8D_531</v>
      </c>
      <c r="B628" s="8" t="s">
        <v>1051</v>
      </c>
      <c r="C628" s="8">
        <v>531</v>
      </c>
      <c r="D628" s="8">
        <v>3</v>
      </c>
      <c r="E628" s="8">
        <v>3</v>
      </c>
      <c r="F628" s="8">
        <v>197</v>
      </c>
      <c r="G628" s="9">
        <v>19.871010380000001</v>
      </c>
      <c r="H628" s="8">
        <v>1</v>
      </c>
      <c r="I628" s="8">
        <v>3</v>
      </c>
      <c r="J628" s="8" t="s">
        <v>994</v>
      </c>
      <c r="K628" s="8">
        <v>192</v>
      </c>
      <c r="L628" s="9">
        <v>21.2</v>
      </c>
      <c r="M628" s="9">
        <v>8</v>
      </c>
      <c r="N628" s="8" t="s">
        <v>994</v>
      </c>
      <c r="R628" s="8">
        <v>1</v>
      </c>
      <c r="S628" s="18">
        <v>-99</v>
      </c>
      <c r="T628" s="18">
        <v>9.1</v>
      </c>
      <c r="U628" s="18">
        <v>2</v>
      </c>
      <c r="V628" s="18">
        <v>2</v>
      </c>
    </row>
    <row r="629" spans="1:23">
      <c r="A629" s="10" t="str">
        <f t="shared" si="10"/>
        <v>MARV1_09_8D_712</v>
      </c>
      <c r="B629" s="8" t="s">
        <v>1051</v>
      </c>
      <c r="C629" s="8">
        <v>712</v>
      </c>
      <c r="D629" s="8">
        <v>3</v>
      </c>
      <c r="E629" s="8">
        <v>2</v>
      </c>
      <c r="F629" s="8">
        <v>92</v>
      </c>
      <c r="H629" s="8">
        <v>1</v>
      </c>
      <c r="I629" s="8">
        <v>2</v>
      </c>
      <c r="J629" s="8">
        <v>11</v>
      </c>
      <c r="K629" s="8">
        <v>88</v>
      </c>
      <c r="N629" s="8">
        <v>11</v>
      </c>
      <c r="P629" s="8" t="s">
        <v>1059</v>
      </c>
      <c r="R629" s="8">
        <v>1</v>
      </c>
      <c r="S629" s="18">
        <v>-99</v>
      </c>
      <c r="T629" s="18">
        <v>-99</v>
      </c>
    </row>
    <row r="630" spans="1:23">
      <c r="A630" s="10" t="str">
        <f t="shared" si="10"/>
        <v>MARV1_09_8D_709</v>
      </c>
      <c r="B630" s="8" t="s">
        <v>1051</v>
      </c>
      <c r="C630" s="8">
        <v>709</v>
      </c>
      <c r="D630" s="8">
        <v>3</v>
      </c>
      <c r="E630" s="8">
        <v>2</v>
      </c>
      <c r="F630" s="8">
        <v>98</v>
      </c>
      <c r="H630" s="8">
        <v>1</v>
      </c>
      <c r="I630" s="8">
        <v>2</v>
      </c>
      <c r="J630" s="8" t="s">
        <v>994</v>
      </c>
      <c r="K630" s="8">
        <v>98</v>
      </c>
      <c r="N630" s="8" t="s">
        <v>994</v>
      </c>
      <c r="P630" s="8" t="s">
        <v>1059</v>
      </c>
      <c r="R630" s="8">
        <v>1</v>
      </c>
      <c r="S630" s="18">
        <v>-99</v>
      </c>
      <c r="T630" s="18">
        <v>-99</v>
      </c>
    </row>
    <row r="631" spans="1:23">
      <c r="A631" s="10" t="str">
        <f t="shared" si="10"/>
        <v>MARV1_09_8D_565</v>
      </c>
      <c r="B631" s="8" t="s">
        <v>1051</v>
      </c>
      <c r="C631" s="8">
        <v>565</v>
      </c>
      <c r="D631" s="8">
        <v>3</v>
      </c>
      <c r="E631" s="8">
        <v>3</v>
      </c>
      <c r="F631" s="8">
        <v>158</v>
      </c>
      <c r="G631" s="9">
        <v>17.67300183</v>
      </c>
      <c r="H631" s="8">
        <v>1</v>
      </c>
      <c r="I631" s="8">
        <v>3</v>
      </c>
      <c r="J631" s="8" t="s">
        <v>994</v>
      </c>
      <c r="K631" s="8">
        <v>150</v>
      </c>
      <c r="N631" s="8" t="s">
        <v>994</v>
      </c>
      <c r="R631" s="8">
        <v>0</v>
      </c>
      <c r="S631" s="18">
        <v>-99</v>
      </c>
      <c r="T631" s="18">
        <v>-99</v>
      </c>
    </row>
    <row r="632" spans="1:23">
      <c r="A632" s="10" t="str">
        <f t="shared" si="10"/>
        <v>MARV1_09_8D_568</v>
      </c>
      <c r="B632" s="8" t="s">
        <v>1051</v>
      </c>
      <c r="C632" s="8">
        <v>568</v>
      </c>
      <c r="D632" s="8">
        <v>3</v>
      </c>
      <c r="E632" s="8">
        <v>3</v>
      </c>
      <c r="F632" s="8">
        <v>174</v>
      </c>
      <c r="G632" s="9">
        <v>17.742003050000001</v>
      </c>
      <c r="H632" s="8">
        <v>1</v>
      </c>
      <c r="I632" s="8">
        <v>3</v>
      </c>
      <c r="J632" s="8">
        <v>11</v>
      </c>
      <c r="K632" s="8">
        <v>179</v>
      </c>
      <c r="L632" s="9">
        <v>19.5</v>
      </c>
      <c r="M632" s="9">
        <v>6.7</v>
      </c>
      <c r="N632" s="8">
        <v>11</v>
      </c>
      <c r="R632" s="8">
        <v>1</v>
      </c>
      <c r="S632" s="18">
        <v>-99</v>
      </c>
      <c r="T632" s="18">
        <v>7.6</v>
      </c>
      <c r="U632" s="18">
        <v>2</v>
      </c>
      <c r="V632" s="18">
        <v>1</v>
      </c>
    </row>
    <row r="633" spans="1:23">
      <c r="A633" s="10" t="str">
        <f t="shared" si="10"/>
        <v>MARV1_09_8D_534</v>
      </c>
      <c r="B633" s="8" t="s">
        <v>1051</v>
      </c>
      <c r="C633" s="8">
        <v>534</v>
      </c>
      <c r="D633" s="8">
        <v>3</v>
      </c>
      <c r="E633" s="8">
        <v>2</v>
      </c>
      <c r="F633" s="8">
        <v>208</v>
      </c>
      <c r="G633" s="9">
        <v>20.31899817</v>
      </c>
      <c r="H633" s="8">
        <v>1</v>
      </c>
      <c r="I633" s="8">
        <v>2</v>
      </c>
      <c r="J633" s="8">
        <v>11</v>
      </c>
      <c r="K633" s="8">
        <v>229</v>
      </c>
      <c r="N633" s="8">
        <v>11</v>
      </c>
      <c r="P633" s="8" t="s">
        <v>1061</v>
      </c>
      <c r="R633" s="8">
        <v>1</v>
      </c>
      <c r="S633" s="18">
        <v>-99</v>
      </c>
      <c r="T633" s="18">
        <v>6.6</v>
      </c>
      <c r="U633" s="18">
        <v>2</v>
      </c>
      <c r="V633" s="18">
        <v>2</v>
      </c>
    </row>
    <row r="634" spans="1:23">
      <c r="A634" s="10" t="str">
        <f t="shared" si="10"/>
        <v>MARV1_09_8D_730</v>
      </c>
      <c r="B634" s="8" t="s">
        <v>1051</v>
      </c>
      <c r="C634" s="8">
        <v>730</v>
      </c>
      <c r="D634" s="8">
        <v>3</v>
      </c>
      <c r="E634" s="8">
        <v>2</v>
      </c>
      <c r="F634" s="8">
        <v>104</v>
      </c>
      <c r="H634" s="8">
        <v>1</v>
      </c>
      <c r="I634" s="8">
        <v>2</v>
      </c>
      <c r="J634" s="8">
        <v>11</v>
      </c>
      <c r="K634" s="8">
        <v>105</v>
      </c>
      <c r="N634" s="8">
        <v>11</v>
      </c>
      <c r="P634" s="8" t="s">
        <v>1059</v>
      </c>
      <c r="R634" s="8">
        <v>1</v>
      </c>
      <c r="S634" s="18">
        <v>-99</v>
      </c>
      <c r="T634" s="18">
        <v>-99</v>
      </c>
    </row>
    <row r="635" spans="1:23">
      <c r="A635" s="10" t="str">
        <f t="shared" si="10"/>
        <v>MARV1_09_8D_569</v>
      </c>
      <c r="B635" s="8" t="s">
        <v>1051</v>
      </c>
      <c r="C635" s="8">
        <v>569</v>
      </c>
      <c r="D635" s="8">
        <v>3</v>
      </c>
      <c r="E635" s="8">
        <v>3</v>
      </c>
      <c r="F635" s="8">
        <v>147</v>
      </c>
      <c r="G635" s="9">
        <v>19.158005490000001</v>
      </c>
      <c r="H635" s="8">
        <v>1</v>
      </c>
      <c r="I635" s="8">
        <v>3</v>
      </c>
      <c r="J635" s="8" t="s">
        <v>994</v>
      </c>
      <c r="K635" s="8">
        <v>157</v>
      </c>
      <c r="N635" s="8" t="s">
        <v>994</v>
      </c>
      <c r="R635" s="8">
        <v>0</v>
      </c>
      <c r="S635" s="18">
        <v>-99</v>
      </c>
      <c r="T635" s="18">
        <v>-99</v>
      </c>
    </row>
    <row r="636" spans="1:23">
      <c r="A636" s="10" t="str">
        <f t="shared" si="10"/>
        <v>MARV1_09_8D_731</v>
      </c>
      <c r="B636" s="8" t="s">
        <v>1051</v>
      </c>
      <c r="C636" s="8">
        <v>731</v>
      </c>
      <c r="D636" s="8">
        <v>3</v>
      </c>
      <c r="E636" s="8">
        <v>2</v>
      </c>
      <c r="F636" s="8">
        <v>110</v>
      </c>
      <c r="H636" s="8">
        <v>1</v>
      </c>
      <c r="I636" s="8">
        <v>2</v>
      </c>
      <c r="J636" s="8">
        <v>11</v>
      </c>
      <c r="K636" s="8">
        <v>113</v>
      </c>
      <c r="N636" s="8">
        <v>11</v>
      </c>
      <c r="P636" s="8" t="s">
        <v>1059</v>
      </c>
      <c r="R636" s="8">
        <v>1</v>
      </c>
      <c r="S636" s="18">
        <v>-99</v>
      </c>
      <c r="T636" s="18">
        <v>-99</v>
      </c>
    </row>
    <row r="637" spans="1:23">
      <c r="A637" s="10" t="str">
        <f t="shared" si="10"/>
        <v>MARV1_09_8D_571</v>
      </c>
      <c r="B637" s="8" t="s">
        <v>1051</v>
      </c>
      <c r="C637" s="8">
        <v>571</v>
      </c>
      <c r="D637" s="8">
        <v>3</v>
      </c>
      <c r="E637" s="8">
        <v>3</v>
      </c>
      <c r="F637" s="8">
        <v>114</v>
      </c>
      <c r="G637" s="9">
        <v>17.975999389999998</v>
      </c>
      <c r="H637" s="8">
        <v>1</v>
      </c>
      <c r="I637" s="8">
        <v>3</v>
      </c>
      <c r="J637" s="8">
        <v>14</v>
      </c>
      <c r="K637" s="8">
        <v>114</v>
      </c>
      <c r="N637" s="8" t="s">
        <v>1076</v>
      </c>
      <c r="R637" s="8">
        <v>0</v>
      </c>
      <c r="S637" s="18">
        <v>-99</v>
      </c>
      <c r="T637" s="18">
        <v>-99</v>
      </c>
    </row>
    <row r="638" spans="1:23">
      <c r="A638" s="10" t="str">
        <f t="shared" si="10"/>
        <v>MARV1_09_8D_732</v>
      </c>
      <c r="B638" s="8" t="s">
        <v>1051</v>
      </c>
      <c r="C638" s="8">
        <v>732</v>
      </c>
      <c r="D638" s="8">
        <v>3</v>
      </c>
      <c r="E638" s="8">
        <v>2</v>
      </c>
      <c r="F638" s="8">
        <v>61</v>
      </c>
      <c r="H638" s="8">
        <v>1</v>
      </c>
      <c r="I638" s="8">
        <v>2</v>
      </c>
      <c r="J638" s="8" t="s">
        <v>994</v>
      </c>
      <c r="K638" s="8">
        <v>65</v>
      </c>
      <c r="N638" s="8" t="s">
        <v>994</v>
      </c>
      <c r="P638" s="8" t="s">
        <v>1059</v>
      </c>
      <c r="R638" s="8">
        <v>1</v>
      </c>
      <c r="S638" s="18">
        <v>-99</v>
      </c>
      <c r="T638" s="18">
        <v>-99</v>
      </c>
    </row>
    <row r="639" spans="1:23">
      <c r="A639" s="10" t="str">
        <f t="shared" si="10"/>
        <v>MARV1_09_8D_574</v>
      </c>
      <c r="B639" s="8" t="s">
        <v>1051</v>
      </c>
      <c r="C639" s="8">
        <v>574</v>
      </c>
      <c r="D639" s="8">
        <v>3</v>
      </c>
      <c r="E639" s="8">
        <v>3</v>
      </c>
      <c r="F639" s="8">
        <v>187</v>
      </c>
      <c r="G639" s="9">
        <v>14.424998779999999</v>
      </c>
      <c r="H639" s="8">
        <v>1</v>
      </c>
      <c r="I639" s="8">
        <v>3</v>
      </c>
      <c r="J639" s="8">
        <v>11</v>
      </c>
      <c r="K639" s="8">
        <v>186</v>
      </c>
      <c r="N639" s="8" t="s">
        <v>991</v>
      </c>
      <c r="O639" s="8">
        <v>14</v>
      </c>
      <c r="R639" s="8">
        <v>1</v>
      </c>
      <c r="S639" s="18">
        <v>14.2</v>
      </c>
      <c r="T639" s="18">
        <v>7.2</v>
      </c>
      <c r="U639" s="18">
        <v>2</v>
      </c>
      <c r="V639" s="18">
        <v>2</v>
      </c>
      <c r="W639" t="s">
        <v>1106</v>
      </c>
    </row>
    <row r="640" spans="1:23">
      <c r="A640" s="10" t="str">
        <f t="shared" si="10"/>
        <v>MARV1_09_8D_729</v>
      </c>
      <c r="B640" s="8" t="s">
        <v>1051</v>
      </c>
      <c r="C640" s="8">
        <v>729</v>
      </c>
      <c r="D640" s="8">
        <v>3</v>
      </c>
      <c r="E640" s="8">
        <v>2</v>
      </c>
      <c r="F640" s="8">
        <v>95</v>
      </c>
      <c r="H640" s="8">
        <v>1</v>
      </c>
      <c r="I640" s="8">
        <v>2</v>
      </c>
      <c r="J640" s="8">
        <v>11</v>
      </c>
      <c r="K640" s="8">
        <v>99</v>
      </c>
      <c r="N640" s="8" t="s">
        <v>999</v>
      </c>
      <c r="P640" s="8" t="s">
        <v>1059</v>
      </c>
      <c r="R640" s="8">
        <v>1</v>
      </c>
      <c r="S640" s="18">
        <v>-99</v>
      </c>
      <c r="T640" s="18">
        <v>-99</v>
      </c>
    </row>
    <row r="641" spans="1:22">
      <c r="A641" s="10" t="str">
        <f t="shared" si="10"/>
        <v>MARV1_09_8D_573</v>
      </c>
      <c r="B641" s="8" t="s">
        <v>1051</v>
      </c>
      <c r="C641" s="8">
        <v>573</v>
      </c>
      <c r="D641" s="8">
        <v>3</v>
      </c>
      <c r="E641" s="8">
        <v>3</v>
      </c>
      <c r="F641" s="8">
        <v>120</v>
      </c>
      <c r="G641" s="9">
        <v>16.887000610000001</v>
      </c>
      <c r="H641" s="8">
        <v>1</v>
      </c>
      <c r="I641" s="8">
        <v>3</v>
      </c>
      <c r="J641" s="8" t="s">
        <v>1015</v>
      </c>
      <c r="K641" s="8">
        <v>120</v>
      </c>
      <c r="N641" s="8" t="s">
        <v>994</v>
      </c>
      <c r="R641" s="8">
        <v>0</v>
      </c>
      <c r="S641" s="18">
        <v>-99</v>
      </c>
      <c r="T641" s="18">
        <v>-99</v>
      </c>
    </row>
    <row r="642" spans="1:22">
      <c r="A642" s="10" t="str">
        <f t="shared" si="10"/>
        <v>MARV1_09_8D_542</v>
      </c>
      <c r="B642" s="8" t="s">
        <v>1051</v>
      </c>
      <c r="C642" s="8">
        <v>542</v>
      </c>
      <c r="D642" s="8">
        <v>3</v>
      </c>
      <c r="E642" s="8">
        <v>3</v>
      </c>
      <c r="F642" s="8">
        <v>183</v>
      </c>
      <c r="G642" s="9">
        <v>19.313011599999999</v>
      </c>
      <c r="H642" s="8">
        <v>1</v>
      </c>
      <c r="I642" s="8">
        <v>3</v>
      </c>
      <c r="J642" s="8">
        <v>11</v>
      </c>
      <c r="K642" s="8">
        <v>161</v>
      </c>
      <c r="N642" s="8" t="s">
        <v>994</v>
      </c>
      <c r="R642" s="8">
        <v>1</v>
      </c>
      <c r="S642" s="18">
        <v>-99</v>
      </c>
      <c r="T642" s="18">
        <v>11.6</v>
      </c>
      <c r="U642" s="18">
        <v>1</v>
      </c>
      <c r="V642" s="18">
        <v>2</v>
      </c>
    </row>
    <row r="643" spans="1:22">
      <c r="A643" s="10" t="str">
        <f t="shared" ref="A643:A706" si="11">CONCATENATE("MARV1_09_8",B643,"_",C643)</f>
        <v>MARV1_09_8D_733</v>
      </c>
      <c r="B643" s="8" t="s">
        <v>1051</v>
      </c>
      <c r="C643" s="8">
        <v>733</v>
      </c>
      <c r="D643" s="8">
        <v>3</v>
      </c>
      <c r="E643" s="8">
        <v>3</v>
      </c>
      <c r="F643" s="8">
        <v>92</v>
      </c>
      <c r="H643" s="8">
        <v>1</v>
      </c>
      <c r="I643" s="8">
        <v>3</v>
      </c>
      <c r="J643" s="8">
        <v>22</v>
      </c>
      <c r="K643" s="8">
        <v>95</v>
      </c>
      <c r="N643" s="8">
        <v>22</v>
      </c>
      <c r="O643" s="8">
        <v>3</v>
      </c>
      <c r="R643" s="8">
        <v>0</v>
      </c>
      <c r="S643" s="18">
        <v>-99</v>
      </c>
      <c r="T643" s="18">
        <v>-99</v>
      </c>
    </row>
    <row r="644" spans="1:22">
      <c r="A644" s="10" t="str">
        <f t="shared" si="11"/>
        <v>MARV1_09_8D_577</v>
      </c>
      <c r="B644" s="8" t="s">
        <v>1051</v>
      </c>
      <c r="C644" s="8">
        <v>577</v>
      </c>
      <c r="D644" s="8">
        <v>3</v>
      </c>
      <c r="E644" s="8">
        <v>3</v>
      </c>
      <c r="F644" s="8">
        <v>182</v>
      </c>
      <c r="G644" s="9">
        <v>20.327008540000001</v>
      </c>
      <c r="H644" s="8">
        <v>1</v>
      </c>
      <c r="I644" s="8">
        <v>3</v>
      </c>
      <c r="J644" s="8">
        <v>11</v>
      </c>
      <c r="K644" s="8">
        <v>194</v>
      </c>
      <c r="N644" s="8">
        <v>11</v>
      </c>
      <c r="R644" s="8">
        <v>1</v>
      </c>
      <c r="S644" s="18">
        <v>-99</v>
      </c>
      <c r="T644" s="18">
        <v>11.5</v>
      </c>
      <c r="U644" s="18">
        <v>2</v>
      </c>
      <c r="V644" s="18">
        <v>1</v>
      </c>
    </row>
    <row r="645" spans="1:22">
      <c r="A645" s="10" t="str">
        <f t="shared" si="11"/>
        <v>MARV1_09_8D_575</v>
      </c>
      <c r="B645" s="8" t="s">
        <v>1051</v>
      </c>
      <c r="C645" s="8">
        <v>575</v>
      </c>
      <c r="D645" s="8">
        <v>3</v>
      </c>
      <c r="E645" s="8">
        <v>3</v>
      </c>
      <c r="F645" s="8">
        <v>170</v>
      </c>
      <c r="G645" s="9">
        <v>20.886003049999999</v>
      </c>
      <c r="H645" s="8">
        <v>1</v>
      </c>
      <c r="I645" s="8">
        <v>3</v>
      </c>
      <c r="J645" s="8">
        <v>11</v>
      </c>
      <c r="K645" s="8">
        <v>180</v>
      </c>
      <c r="N645" s="8">
        <v>11</v>
      </c>
      <c r="R645" s="8">
        <v>0</v>
      </c>
      <c r="S645" s="18">
        <v>-99</v>
      </c>
      <c r="T645" s="18">
        <v>-99</v>
      </c>
    </row>
    <row r="646" spans="1:22">
      <c r="A646" s="10" t="str">
        <f t="shared" si="11"/>
        <v>MARV1_09_8D_578</v>
      </c>
      <c r="B646" s="8" t="s">
        <v>1051</v>
      </c>
      <c r="C646" s="8">
        <v>578</v>
      </c>
      <c r="D646" s="8">
        <v>3</v>
      </c>
      <c r="E646" s="8">
        <v>3</v>
      </c>
      <c r="F646" s="8">
        <v>170</v>
      </c>
      <c r="G646" s="9">
        <v>19.729001830000001</v>
      </c>
      <c r="H646" s="8">
        <v>1</v>
      </c>
      <c r="I646" s="8">
        <v>3</v>
      </c>
      <c r="J646" s="8">
        <v>11</v>
      </c>
      <c r="K646" s="8">
        <v>178</v>
      </c>
      <c r="N646" s="8">
        <v>11</v>
      </c>
      <c r="R646" s="8">
        <v>0</v>
      </c>
      <c r="S646" s="18">
        <v>-99</v>
      </c>
      <c r="T646" s="18">
        <v>-99</v>
      </c>
    </row>
    <row r="647" spans="1:22">
      <c r="A647" s="10" t="str">
        <f t="shared" si="11"/>
        <v>MARV1_09_8D_736</v>
      </c>
      <c r="B647" s="8" t="s">
        <v>1051</v>
      </c>
      <c r="C647" s="8">
        <v>736</v>
      </c>
      <c r="D647" s="8">
        <v>3</v>
      </c>
      <c r="E647" s="8">
        <v>2</v>
      </c>
      <c r="F647" s="8">
        <v>145</v>
      </c>
      <c r="H647" s="8">
        <v>1</v>
      </c>
      <c r="I647" s="8">
        <v>2</v>
      </c>
      <c r="J647" s="8">
        <v>11</v>
      </c>
      <c r="K647" s="8">
        <v>149</v>
      </c>
      <c r="N647" s="8">
        <v>11</v>
      </c>
      <c r="P647" s="8" t="s">
        <v>1059</v>
      </c>
      <c r="R647" s="8">
        <v>0</v>
      </c>
      <c r="S647" s="18">
        <v>-99</v>
      </c>
      <c r="T647" s="18">
        <v>-99</v>
      </c>
    </row>
    <row r="648" spans="1:22">
      <c r="A648" s="10" t="str">
        <f t="shared" si="11"/>
        <v>MARV1_09_8D_580</v>
      </c>
      <c r="B648" s="8" t="s">
        <v>1051</v>
      </c>
      <c r="C648" s="8">
        <v>580</v>
      </c>
      <c r="D648" s="8">
        <v>3</v>
      </c>
      <c r="E648" s="8">
        <v>2</v>
      </c>
      <c r="F648" s="8">
        <v>160</v>
      </c>
      <c r="G648" s="9">
        <v>18.211001830000001</v>
      </c>
      <c r="H648" s="8">
        <v>1</v>
      </c>
      <c r="I648" s="8">
        <v>2</v>
      </c>
      <c r="J648" s="8">
        <v>11</v>
      </c>
      <c r="K648" s="8">
        <v>169</v>
      </c>
      <c r="L648" s="9">
        <v>19.5</v>
      </c>
      <c r="M648" s="9">
        <v>4.5</v>
      </c>
      <c r="N648" s="8">
        <v>11</v>
      </c>
      <c r="P648" s="8" t="s">
        <v>1059</v>
      </c>
      <c r="R648" s="8">
        <v>0</v>
      </c>
      <c r="S648" s="18">
        <v>-99</v>
      </c>
      <c r="T648" s="18">
        <v>-99</v>
      </c>
    </row>
    <row r="649" spans="1:22">
      <c r="A649" s="10" t="str">
        <f t="shared" si="11"/>
        <v>MARV1_09_8D_581</v>
      </c>
      <c r="B649" s="8" t="s">
        <v>1051</v>
      </c>
      <c r="C649" s="8">
        <v>581</v>
      </c>
      <c r="D649" s="8">
        <v>3</v>
      </c>
      <c r="E649" s="8">
        <v>3</v>
      </c>
      <c r="F649" s="8">
        <v>160</v>
      </c>
      <c r="G649" s="9">
        <v>18.25200122</v>
      </c>
      <c r="H649" s="8">
        <v>1</v>
      </c>
      <c r="I649" s="8">
        <v>3</v>
      </c>
      <c r="J649" s="8">
        <v>14</v>
      </c>
      <c r="K649" s="8">
        <v>157</v>
      </c>
      <c r="N649" s="8">
        <v>14</v>
      </c>
      <c r="R649" s="8">
        <v>0</v>
      </c>
      <c r="S649" s="18">
        <v>-99</v>
      </c>
      <c r="T649" s="18">
        <v>-99</v>
      </c>
    </row>
    <row r="650" spans="1:22">
      <c r="A650" s="10" t="str">
        <f t="shared" si="11"/>
        <v>MARV1_09_8D_579</v>
      </c>
      <c r="B650" s="8" t="s">
        <v>1051</v>
      </c>
      <c r="C650" s="8">
        <v>579</v>
      </c>
      <c r="D650" s="8">
        <v>3</v>
      </c>
      <c r="E650" s="8">
        <v>3</v>
      </c>
      <c r="F650" s="8">
        <v>200</v>
      </c>
      <c r="G650" s="9">
        <v>20.702005490000001</v>
      </c>
      <c r="H650" s="8">
        <v>1</v>
      </c>
      <c r="I650" s="8">
        <v>3</v>
      </c>
      <c r="J650" s="8">
        <v>11</v>
      </c>
      <c r="K650" s="8">
        <v>195</v>
      </c>
      <c r="N650" s="8">
        <v>11</v>
      </c>
      <c r="R650" s="8">
        <v>0</v>
      </c>
      <c r="S650" s="18">
        <v>-99</v>
      </c>
      <c r="T650" s="18">
        <v>-99</v>
      </c>
    </row>
    <row r="651" spans="1:22">
      <c r="A651" s="10" t="str">
        <f t="shared" si="11"/>
        <v>MARV1_09_8D_584</v>
      </c>
      <c r="B651" s="8" t="s">
        <v>1051</v>
      </c>
      <c r="C651" s="8">
        <v>584</v>
      </c>
      <c r="D651" s="8">
        <v>3</v>
      </c>
      <c r="E651" s="8">
        <v>3</v>
      </c>
      <c r="F651" s="8">
        <v>153</v>
      </c>
      <c r="G651" s="9">
        <v>19.597001219999999</v>
      </c>
      <c r="H651" s="8">
        <v>1</v>
      </c>
      <c r="I651" s="8">
        <v>3</v>
      </c>
      <c r="J651" s="8">
        <v>14</v>
      </c>
      <c r="K651" s="8">
        <v>151</v>
      </c>
      <c r="N651" s="8" t="s">
        <v>994</v>
      </c>
      <c r="R651" s="8">
        <v>1</v>
      </c>
      <c r="S651" s="18">
        <v>-99</v>
      </c>
      <c r="T651" s="18">
        <v>12.8</v>
      </c>
      <c r="U651" s="18">
        <v>1</v>
      </c>
      <c r="V651" s="18">
        <v>2</v>
      </c>
    </row>
    <row r="652" spans="1:22">
      <c r="A652" s="10" t="str">
        <f t="shared" si="11"/>
        <v>MARV1_09_8D_582</v>
      </c>
      <c r="B652" s="8" t="s">
        <v>1051</v>
      </c>
      <c r="C652" s="8">
        <v>582</v>
      </c>
      <c r="D652" s="8">
        <v>3</v>
      </c>
      <c r="E652" s="8">
        <v>3</v>
      </c>
      <c r="F652" s="8">
        <v>168</v>
      </c>
      <c r="G652" s="9">
        <v>20.76600732</v>
      </c>
      <c r="H652" s="8">
        <v>1</v>
      </c>
      <c r="I652" s="8">
        <v>3</v>
      </c>
      <c r="J652" s="8">
        <v>14</v>
      </c>
      <c r="K652" s="8">
        <v>163</v>
      </c>
      <c r="N652" s="8" t="s">
        <v>1077</v>
      </c>
      <c r="R652" s="8">
        <v>0</v>
      </c>
      <c r="S652" s="18">
        <v>-99</v>
      </c>
      <c r="T652" s="18">
        <v>-99</v>
      </c>
    </row>
    <row r="653" spans="1:22">
      <c r="A653" s="10" t="str">
        <f t="shared" si="11"/>
        <v>MARV1_09_8D_585</v>
      </c>
      <c r="B653" s="8" t="s">
        <v>1051</v>
      </c>
      <c r="C653" s="8">
        <v>585</v>
      </c>
      <c r="D653" s="8">
        <v>3</v>
      </c>
      <c r="E653" s="8">
        <v>3</v>
      </c>
      <c r="F653" s="8">
        <v>108</v>
      </c>
      <c r="G653" s="9">
        <v>19.28100671</v>
      </c>
      <c r="H653" s="8">
        <v>1</v>
      </c>
      <c r="I653" s="8">
        <v>3</v>
      </c>
      <c r="J653" s="8">
        <v>14</v>
      </c>
      <c r="K653" s="8">
        <v>112</v>
      </c>
      <c r="N653" s="8" t="s">
        <v>1015</v>
      </c>
      <c r="R653" s="8">
        <v>0</v>
      </c>
      <c r="S653" s="18">
        <v>-99</v>
      </c>
      <c r="T653" s="18">
        <v>-99</v>
      </c>
    </row>
    <row r="654" spans="1:22">
      <c r="A654" s="10" t="str">
        <f t="shared" si="11"/>
        <v>MARV1_09_8D_760</v>
      </c>
      <c r="B654" s="8" t="s">
        <v>1051</v>
      </c>
      <c r="C654" s="8">
        <v>760</v>
      </c>
      <c r="D654" s="8">
        <v>3</v>
      </c>
      <c r="E654" s="8">
        <v>2</v>
      </c>
      <c r="F654" s="8">
        <v>83</v>
      </c>
      <c r="H654" s="8">
        <v>1</v>
      </c>
      <c r="I654" s="8">
        <v>2</v>
      </c>
      <c r="J654" s="8" t="s">
        <v>994</v>
      </c>
      <c r="K654" s="8">
        <v>98</v>
      </c>
      <c r="N654" s="8" t="s">
        <v>994</v>
      </c>
      <c r="P654" s="8" t="s">
        <v>1059</v>
      </c>
      <c r="R654" s="8">
        <v>1</v>
      </c>
      <c r="S654" s="18">
        <v>-99</v>
      </c>
      <c r="T654" s="18">
        <v>-99</v>
      </c>
    </row>
    <row r="655" spans="1:22">
      <c r="A655" s="10" t="str">
        <f t="shared" si="11"/>
        <v>MARV1_09_8D_583</v>
      </c>
      <c r="B655" s="8" t="s">
        <v>1051</v>
      </c>
      <c r="C655" s="8">
        <v>583</v>
      </c>
      <c r="D655" s="8">
        <v>3</v>
      </c>
      <c r="E655" s="8">
        <v>2</v>
      </c>
      <c r="F655" s="8">
        <v>262</v>
      </c>
      <c r="G655" s="9">
        <v>22.293997560000001</v>
      </c>
      <c r="H655" s="8">
        <v>1</v>
      </c>
      <c r="I655" s="8">
        <v>2</v>
      </c>
      <c r="J655" s="8">
        <v>11</v>
      </c>
      <c r="K655" s="8">
        <v>275</v>
      </c>
      <c r="N655" s="8">
        <v>11</v>
      </c>
      <c r="P655" s="8" t="s">
        <v>1062</v>
      </c>
      <c r="R655" s="8">
        <v>0</v>
      </c>
      <c r="S655" s="18">
        <v>-99</v>
      </c>
      <c r="T655" s="18">
        <v>-99</v>
      </c>
    </row>
    <row r="656" spans="1:22">
      <c r="A656" s="10" t="str">
        <f t="shared" si="11"/>
        <v>MARV1_09_8D_763</v>
      </c>
      <c r="B656" s="8" t="s">
        <v>1051</v>
      </c>
      <c r="C656" s="8">
        <v>763</v>
      </c>
      <c r="D656" s="8">
        <v>3</v>
      </c>
      <c r="E656" s="8">
        <v>2</v>
      </c>
      <c r="F656" s="8">
        <v>63</v>
      </c>
      <c r="H656" s="8">
        <v>1</v>
      </c>
      <c r="I656" s="8">
        <v>2</v>
      </c>
      <c r="J656" s="8">
        <v>11</v>
      </c>
      <c r="K656" s="8">
        <v>63</v>
      </c>
      <c r="N656" s="8" t="s">
        <v>999</v>
      </c>
      <c r="P656" s="8" t="s">
        <v>1059</v>
      </c>
      <c r="R656" s="8">
        <v>0</v>
      </c>
      <c r="S656" s="18">
        <v>-99</v>
      </c>
      <c r="T656" s="18">
        <v>-99</v>
      </c>
    </row>
    <row r="657" spans="1:22">
      <c r="A657" s="10" t="str">
        <f t="shared" si="11"/>
        <v>MARV1_09_8D_586</v>
      </c>
      <c r="B657" s="8" t="s">
        <v>1051</v>
      </c>
      <c r="C657" s="8">
        <v>586</v>
      </c>
      <c r="D657" s="8">
        <v>3</v>
      </c>
      <c r="E657" s="8">
        <v>3</v>
      </c>
      <c r="F657" s="8">
        <v>219</v>
      </c>
      <c r="G657" s="9">
        <v>21.57100793</v>
      </c>
      <c r="H657" s="8">
        <v>1</v>
      </c>
      <c r="I657" s="8">
        <v>3</v>
      </c>
      <c r="J657" s="8">
        <v>11</v>
      </c>
      <c r="K657" s="8">
        <v>239</v>
      </c>
      <c r="N657" s="8">
        <v>11</v>
      </c>
      <c r="R657" s="8">
        <v>0</v>
      </c>
      <c r="S657" s="18">
        <v>-99</v>
      </c>
      <c r="T657" s="18">
        <v>-99</v>
      </c>
    </row>
    <row r="658" spans="1:22">
      <c r="A658" s="10" t="str">
        <f t="shared" si="11"/>
        <v>MARV1_09_8D_761</v>
      </c>
      <c r="B658" s="8" t="s">
        <v>1051</v>
      </c>
      <c r="C658" s="8">
        <v>761</v>
      </c>
      <c r="D658" s="8">
        <v>3</v>
      </c>
      <c r="E658" s="8">
        <v>2</v>
      </c>
      <c r="F658" s="8">
        <v>70</v>
      </c>
      <c r="H658" s="8">
        <v>1</v>
      </c>
      <c r="I658" s="8">
        <v>2</v>
      </c>
      <c r="J658" s="8">
        <v>22</v>
      </c>
      <c r="K658" s="8">
        <v>67</v>
      </c>
      <c r="N658" s="8">
        <v>22</v>
      </c>
      <c r="O658" s="8">
        <v>5.5</v>
      </c>
      <c r="R658" s="8">
        <v>0</v>
      </c>
      <c r="S658" s="18">
        <v>-99</v>
      </c>
      <c r="T658" s="18">
        <v>-99</v>
      </c>
    </row>
    <row r="659" spans="1:22">
      <c r="A659" s="10" t="str">
        <f t="shared" si="11"/>
        <v>MARV1_09_8D_762</v>
      </c>
      <c r="B659" s="8" t="s">
        <v>1051</v>
      </c>
      <c r="C659" s="8">
        <v>762</v>
      </c>
      <c r="D659" s="8">
        <v>3</v>
      </c>
      <c r="E659" s="8">
        <v>2</v>
      </c>
      <c r="F659" s="8">
        <v>119</v>
      </c>
      <c r="H659" s="8">
        <v>1</v>
      </c>
      <c r="I659" s="8">
        <v>2</v>
      </c>
      <c r="J659" s="8">
        <v>22</v>
      </c>
      <c r="K659" s="8">
        <v>116</v>
      </c>
      <c r="N659" s="8">
        <v>22</v>
      </c>
      <c r="O659" s="8">
        <v>5.5</v>
      </c>
      <c r="R659" s="8">
        <v>0</v>
      </c>
      <c r="S659" s="18">
        <v>-99</v>
      </c>
      <c r="T659" s="18">
        <v>-99</v>
      </c>
    </row>
    <row r="660" spans="1:22">
      <c r="A660" s="10" t="str">
        <f t="shared" si="11"/>
        <v>MARV1_09_8D_587</v>
      </c>
      <c r="B660" s="8" t="s">
        <v>1051</v>
      </c>
      <c r="C660" s="8">
        <v>587</v>
      </c>
      <c r="D660" s="8">
        <v>3</v>
      </c>
      <c r="E660" s="8">
        <v>2</v>
      </c>
      <c r="F660" s="8">
        <v>158</v>
      </c>
      <c r="G660" s="9">
        <v>16.770010379999999</v>
      </c>
      <c r="H660" s="8">
        <v>1</v>
      </c>
      <c r="I660" s="8">
        <v>2</v>
      </c>
      <c r="J660" s="8">
        <v>11</v>
      </c>
      <c r="K660" s="8">
        <v>159</v>
      </c>
      <c r="N660" s="8">
        <v>11</v>
      </c>
      <c r="P660" s="8" t="s">
        <v>1059</v>
      </c>
      <c r="R660" s="8">
        <v>0</v>
      </c>
      <c r="S660" s="18">
        <v>-99</v>
      </c>
      <c r="T660" s="18">
        <v>-99</v>
      </c>
    </row>
    <row r="661" spans="1:22">
      <c r="A661" s="10" t="str">
        <f t="shared" si="11"/>
        <v>MARV1_09_8D_590</v>
      </c>
      <c r="B661" s="8" t="s">
        <v>1051</v>
      </c>
      <c r="C661" s="8">
        <v>590</v>
      </c>
      <c r="D661" s="8">
        <v>3</v>
      </c>
      <c r="E661" s="8">
        <v>3</v>
      </c>
      <c r="F661" s="8">
        <v>144</v>
      </c>
      <c r="G661" s="9">
        <v>19.375001220000001</v>
      </c>
      <c r="H661" s="8">
        <v>1</v>
      </c>
      <c r="I661" s="8">
        <v>3</v>
      </c>
      <c r="J661" s="8">
        <v>14</v>
      </c>
      <c r="K661" s="8">
        <v>150</v>
      </c>
      <c r="N661" s="8">
        <v>11</v>
      </c>
      <c r="R661" s="8">
        <v>1</v>
      </c>
      <c r="S661" s="18">
        <v>-99</v>
      </c>
      <c r="T661" s="18">
        <v>12.8</v>
      </c>
      <c r="U661" s="18">
        <v>1</v>
      </c>
      <c r="V661" s="18">
        <v>1</v>
      </c>
    </row>
    <row r="662" spans="1:22">
      <c r="A662" s="10" t="str">
        <f t="shared" si="11"/>
        <v>MARV1_09_8D_589</v>
      </c>
      <c r="B662" s="8" t="s">
        <v>1051</v>
      </c>
      <c r="C662" s="8">
        <v>589</v>
      </c>
      <c r="D662" s="8">
        <v>3</v>
      </c>
      <c r="E662" s="8">
        <v>2</v>
      </c>
      <c r="F662" s="8">
        <v>254</v>
      </c>
      <c r="G662" s="9">
        <v>22.38700244</v>
      </c>
      <c r="H662" s="8">
        <v>1</v>
      </c>
      <c r="I662" s="8">
        <v>2</v>
      </c>
      <c r="J662" s="8">
        <v>11</v>
      </c>
      <c r="K662" s="8">
        <v>265</v>
      </c>
      <c r="N662" s="8">
        <v>11</v>
      </c>
      <c r="P662" s="8" t="s">
        <v>1061</v>
      </c>
      <c r="R662" s="8">
        <v>0</v>
      </c>
      <c r="S662" s="18">
        <v>-99</v>
      </c>
      <c r="T662" s="18">
        <v>-99</v>
      </c>
    </row>
    <row r="663" spans="1:22">
      <c r="A663" s="10" t="str">
        <f t="shared" si="11"/>
        <v>MARV1_09_8D_620</v>
      </c>
      <c r="B663" s="8" t="s">
        <v>1051</v>
      </c>
      <c r="C663" s="8">
        <v>620</v>
      </c>
      <c r="D663" s="8">
        <v>3</v>
      </c>
      <c r="E663" s="8">
        <v>2</v>
      </c>
      <c r="F663" s="8">
        <v>111</v>
      </c>
      <c r="G663" s="9">
        <v>12.087002439999999</v>
      </c>
      <c r="H663" s="8">
        <v>1</v>
      </c>
      <c r="I663" s="8">
        <v>2</v>
      </c>
      <c r="J663" s="8">
        <v>11</v>
      </c>
      <c r="K663" s="8">
        <v>110</v>
      </c>
      <c r="N663" s="8">
        <v>11</v>
      </c>
      <c r="P663" s="8" t="s">
        <v>1059</v>
      </c>
      <c r="R663" s="8">
        <v>0</v>
      </c>
      <c r="S663" s="18">
        <v>-99</v>
      </c>
      <c r="T663" s="18">
        <v>-99</v>
      </c>
    </row>
    <row r="664" spans="1:22">
      <c r="A664" s="10" t="str">
        <f t="shared" si="11"/>
        <v>MARV1_09_8D_591</v>
      </c>
      <c r="B664" s="8" t="s">
        <v>1051</v>
      </c>
      <c r="C664" s="8">
        <v>591</v>
      </c>
      <c r="D664" s="8">
        <v>3</v>
      </c>
      <c r="E664" s="8">
        <v>2</v>
      </c>
      <c r="F664" s="8">
        <v>241</v>
      </c>
      <c r="G664" s="9">
        <v>21.509000610000001</v>
      </c>
      <c r="H664" s="8">
        <v>1</v>
      </c>
      <c r="I664" s="8">
        <v>2</v>
      </c>
      <c r="J664" s="8">
        <v>11</v>
      </c>
      <c r="K664" s="8">
        <v>253</v>
      </c>
      <c r="N664" s="8">
        <v>11</v>
      </c>
      <c r="P664" s="8" t="s">
        <v>1061</v>
      </c>
      <c r="R664" s="8">
        <v>0</v>
      </c>
      <c r="S664" s="18">
        <v>-99</v>
      </c>
      <c r="T664" s="18">
        <v>-99</v>
      </c>
    </row>
    <row r="665" spans="1:22">
      <c r="A665" s="10" t="str">
        <f t="shared" si="11"/>
        <v>MARV1_09_8D_622</v>
      </c>
      <c r="B665" s="8" t="s">
        <v>1051</v>
      </c>
      <c r="C665" s="8">
        <v>622</v>
      </c>
      <c r="D665" s="8">
        <v>3</v>
      </c>
      <c r="E665" s="8">
        <v>2</v>
      </c>
      <c r="F665" s="8">
        <v>226</v>
      </c>
      <c r="G665" s="9">
        <v>21.792999389999999</v>
      </c>
      <c r="H665" s="8">
        <v>1</v>
      </c>
      <c r="I665" s="8">
        <v>2</v>
      </c>
      <c r="J665" s="8" t="s">
        <v>994</v>
      </c>
      <c r="K665" s="8">
        <v>241</v>
      </c>
      <c r="L665" s="9">
        <v>23</v>
      </c>
      <c r="M665" s="9">
        <v>4</v>
      </c>
      <c r="N665" s="8" t="s">
        <v>994</v>
      </c>
      <c r="P665" s="8" t="s">
        <v>1062</v>
      </c>
      <c r="R665" s="8">
        <v>0</v>
      </c>
      <c r="S665" s="18">
        <v>-99</v>
      </c>
      <c r="T665" s="18">
        <v>-99</v>
      </c>
    </row>
    <row r="666" spans="1:22">
      <c r="A666" s="10" t="str">
        <f t="shared" si="11"/>
        <v>MARV1_09_8D_593</v>
      </c>
      <c r="B666" s="8" t="s">
        <v>1051</v>
      </c>
      <c r="C666" s="8">
        <v>593</v>
      </c>
      <c r="D666" s="8">
        <v>3</v>
      </c>
      <c r="E666" s="8">
        <v>3</v>
      </c>
      <c r="F666" s="8">
        <v>253</v>
      </c>
      <c r="G666" s="9">
        <v>23.85499695</v>
      </c>
      <c r="H666" s="8">
        <v>1</v>
      </c>
      <c r="I666" s="8">
        <v>3</v>
      </c>
      <c r="J666" s="8">
        <v>11</v>
      </c>
      <c r="K666" s="8">
        <v>270</v>
      </c>
      <c r="N666" s="8">
        <v>11</v>
      </c>
      <c r="R666" s="8">
        <v>0</v>
      </c>
      <c r="S666" s="18">
        <v>-99</v>
      </c>
      <c r="T666" s="18">
        <v>-99</v>
      </c>
    </row>
    <row r="667" spans="1:22">
      <c r="A667" s="10" t="str">
        <f t="shared" si="11"/>
        <v>MARV1_09_8D_766</v>
      </c>
      <c r="B667" s="8" t="s">
        <v>1051</v>
      </c>
      <c r="C667" s="8">
        <v>766</v>
      </c>
      <c r="D667" s="8">
        <v>3</v>
      </c>
      <c r="E667" s="8">
        <v>13</v>
      </c>
      <c r="F667" s="8">
        <v>72</v>
      </c>
      <c r="H667" s="8">
        <v>1</v>
      </c>
      <c r="I667" s="8">
        <v>13</v>
      </c>
      <c r="J667" s="8">
        <v>14</v>
      </c>
      <c r="K667" s="8">
        <v>70</v>
      </c>
      <c r="N667" s="8" t="s">
        <v>1075</v>
      </c>
      <c r="R667" s="8">
        <v>0</v>
      </c>
      <c r="S667" s="18">
        <v>-99</v>
      </c>
      <c r="T667" s="18">
        <v>-99</v>
      </c>
    </row>
    <row r="668" spans="1:22">
      <c r="A668" s="10" t="str">
        <f t="shared" si="11"/>
        <v>MARV1_09_8D_595</v>
      </c>
      <c r="B668" s="8" t="s">
        <v>1051</v>
      </c>
      <c r="C668" s="8">
        <v>595</v>
      </c>
      <c r="D668" s="8">
        <v>3</v>
      </c>
      <c r="E668" s="8">
        <v>3</v>
      </c>
      <c r="F668" s="8">
        <v>213</v>
      </c>
      <c r="G668" s="9">
        <v>23.491003660000001</v>
      </c>
      <c r="H668" s="8">
        <v>1</v>
      </c>
      <c r="I668" s="8">
        <v>3</v>
      </c>
      <c r="J668" s="8">
        <v>11</v>
      </c>
      <c r="K668" s="8">
        <v>228</v>
      </c>
      <c r="L668" s="9">
        <v>25</v>
      </c>
      <c r="M668" s="9">
        <v>12</v>
      </c>
      <c r="N668" s="8" t="s">
        <v>994</v>
      </c>
      <c r="R668" s="8">
        <v>0</v>
      </c>
      <c r="S668" s="18">
        <v>-99</v>
      </c>
      <c r="T668" s="18">
        <v>-99</v>
      </c>
    </row>
    <row r="669" spans="1:22">
      <c r="A669" s="10" t="str">
        <f t="shared" si="11"/>
        <v>MARV1_09_8D_767</v>
      </c>
      <c r="B669" s="8" t="s">
        <v>1051</v>
      </c>
      <c r="C669" s="8">
        <v>767</v>
      </c>
      <c r="D669" s="8">
        <v>3</v>
      </c>
      <c r="E669" s="8">
        <v>3</v>
      </c>
      <c r="F669" s="8">
        <v>124</v>
      </c>
      <c r="H669" s="8">
        <v>1</v>
      </c>
      <c r="I669" s="8">
        <v>3</v>
      </c>
      <c r="J669" s="8">
        <v>14</v>
      </c>
      <c r="K669" s="8">
        <v>129</v>
      </c>
      <c r="N669" s="8">
        <v>14</v>
      </c>
      <c r="R669" s="8">
        <v>0</v>
      </c>
      <c r="S669" s="18">
        <v>-99</v>
      </c>
      <c r="T669" s="18">
        <v>-99</v>
      </c>
    </row>
    <row r="670" spans="1:22">
      <c r="A670" s="10" t="str">
        <f t="shared" si="11"/>
        <v>MARV1_09_8D_765</v>
      </c>
      <c r="B670" s="8" t="s">
        <v>1051</v>
      </c>
      <c r="C670" s="8">
        <v>765</v>
      </c>
      <c r="D670" s="8">
        <v>3</v>
      </c>
      <c r="E670" s="8">
        <v>2</v>
      </c>
      <c r="F670" s="8">
        <v>218</v>
      </c>
      <c r="H670" s="8">
        <v>1</v>
      </c>
      <c r="I670" s="8">
        <v>2</v>
      </c>
      <c r="J670" s="8" t="s">
        <v>994</v>
      </c>
      <c r="K670" s="8">
        <v>212</v>
      </c>
      <c r="N670" s="8" t="s">
        <v>994</v>
      </c>
      <c r="P670" s="8" t="s">
        <v>1063</v>
      </c>
      <c r="R670" s="8">
        <v>0</v>
      </c>
      <c r="S670" s="18">
        <v>-99</v>
      </c>
      <c r="T670" s="18">
        <v>-99</v>
      </c>
    </row>
    <row r="671" spans="1:22">
      <c r="A671" s="10" t="str">
        <f t="shared" si="11"/>
        <v>MARV1_09_8D_625</v>
      </c>
      <c r="B671" s="8" t="s">
        <v>1051</v>
      </c>
      <c r="C671" s="8">
        <v>625</v>
      </c>
      <c r="D671" s="8">
        <v>3</v>
      </c>
      <c r="E671" s="8">
        <v>2</v>
      </c>
      <c r="F671" s="8">
        <v>246</v>
      </c>
      <c r="G671" s="9">
        <v>21.2150116</v>
      </c>
      <c r="H671" s="8">
        <v>1</v>
      </c>
      <c r="I671" s="8">
        <v>2</v>
      </c>
      <c r="J671" s="8">
        <v>11</v>
      </c>
      <c r="K671" s="8">
        <v>262</v>
      </c>
      <c r="N671" s="8">
        <v>11</v>
      </c>
      <c r="P671" s="8" t="s">
        <v>1061</v>
      </c>
      <c r="R671" s="8">
        <v>0</v>
      </c>
      <c r="S671" s="18">
        <v>-99</v>
      </c>
      <c r="T671" s="18">
        <v>-99</v>
      </c>
    </row>
    <row r="672" spans="1:22">
      <c r="A672" s="10" t="str">
        <f t="shared" si="11"/>
        <v>MARV1_09_8D_764</v>
      </c>
      <c r="B672" s="8" t="s">
        <v>1051</v>
      </c>
      <c r="C672" s="8">
        <v>764</v>
      </c>
      <c r="D672" s="8">
        <v>3</v>
      </c>
      <c r="E672" s="8">
        <v>16</v>
      </c>
      <c r="F672" s="8">
        <v>64</v>
      </c>
      <c r="H672" s="8">
        <v>1</v>
      </c>
      <c r="I672" s="8">
        <v>16</v>
      </c>
      <c r="J672" s="8">
        <v>11</v>
      </c>
      <c r="K672" s="8">
        <v>70</v>
      </c>
      <c r="N672" s="8">
        <v>11</v>
      </c>
      <c r="R672" s="8">
        <v>0</v>
      </c>
      <c r="S672" s="18">
        <v>-99</v>
      </c>
      <c r="T672" s="18">
        <v>-99</v>
      </c>
    </row>
    <row r="673" spans="1:20">
      <c r="A673" s="10" t="str">
        <f t="shared" si="11"/>
        <v>MARV1_09_8D_775</v>
      </c>
      <c r="B673" s="8" t="s">
        <v>1051</v>
      </c>
      <c r="C673" s="8">
        <v>775</v>
      </c>
      <c r="D673" s="8">
        <v>3</v>
      </c>
      <c r="E673" s="8">
        <v>3</v>
      </c>
      <c r="F673" s="8">
        <v>121</v>
      </c>
      <c r="H673" s="8">
        <v>1</v>
      </c>
      <c r="I673" s="8">
        <v>2</v>
      </c>
      <c r="J673" s="8" t="s">
        <v>994</v>
      </c>
      <c r="K673" s="8">
        <v>207</v>
      </c>
      <c r="N673" s="8" t="s">
        <v>1008</v>
      </c>
      <c r="P673" s="8" t="s">
        <v>1059</v>
      </c>
      <c r="R673" s="8">
        <v>0</v>
      </c>
      <c r="S673" s="18">
        <v>-99</v>
      </c>
      <c r="T673" s="18">
        <v>-99</v>
      </c>
    </row>
    <row r="674" spans="1:20">
      <c r="A674" s="10" t="str">
        <f t="shared" si="11"/>
        <v>MARV1_09_8D_628</v>
      </c>
      <c r="B674" s="8" t="s">
        <v>1051</v>
      </c>
      <c r="C674" s="8">
        <v>628</v>
      </c>
      <c r="D674" s="8">
        <v>3</v>
      </c>
      <c r="E674" s="8">
        <v>2</v>
      </c>
      <c r="F674" s="8">
        <v>250</v>
      </c>
      <c r="G674" s="9">
        <v>21.523004270000001</v>
      </c>
      <c r="H674" s="8">
        <v>1</v>
      </c>
      <c r="I674" s="8">
        <v>2</v>
      </c>
      <c r="J674" s="8">
        <v>11</v>
      </c>
      <c r="K674" s="8">
        <v>257</v>
      </c>
      <c r="N674" s="8">
        <v>11</v>
      </c>
      <c r="P674" s="8" t="s">
        <v>1059</v>
      </c>
      <c r="R674" s="8">
        <v>0</v>
      </c>
      <c r="S674" s="18">
        <v>-99</v>
      </c>
      <c r="T674" s="18">
        <v>-99</v>
      </c>
    </row>
    <row r="675" spans="1:20">
      <c r="A675" s="10" t="str">
        <f t="shared" si="11"/>
        <v>MARV1_09_8D_630</v>
      </c>
      <c r="B675" s="8" t="s">
        <v>1051</v>
      </c>
      <c r="C675" s="8">
        <v>630</v>
      </c>
      <c r="D675" s="8">
        <v>3</v>
      </c>
      <c r="E675" s="8">
        <v>2</v>
      </c>
      <c r="F675" s="8">
        <v>315</v>
      </c>
      <c r="G675" s="9">
        <v>22.05400977</v>
      </c>
      <c r="H675" s="8">
        <v>1</v>
      </c>
      <c r="I675" s="8">
        <v>2</v>
      </c>
      <c r="J675" s="8">
        <v>11</v>
      </c>
      <c r="K675" s="8">
        <v>346</v>
      </c>
      <c r="N675" s="8">
        <v>11</v>
      </c>
      <c r="P675" s="8" t="s">
        <v>1061</v>
      </c>
      <c r="R675" s="8">
        <v>0</v>
      </c>
      <c r="S675" s="18">
        <v>-99</v>
      </c>
      <c r="T675" s="18">
        <v>-99</v>
      </c>
    </row>
    <row r="676" spans="1:20">
      <c r="A676" s="10" t="str">
        <f t="shared" si="11"/>
        <v>MARV1_09_8D_631</v>
      </c>
      <c r="B676" s="8" t="s">
        <v>1051</v>
      </c>
      <c r="C676" s="8">
        <v>631</v>
      </c>
      <c r="D676" s="8">
        <v>3</v>
      </c>
      <c r="E676" s="8">
        <v>3</v>
      </c>
      <c r="F676" s="8">
        <v>205</v>
      </c>
      <c r="G676" s="9">
        <v>20.485002439999999</v>
      </c>
      <c r="H676" s="8">
        <v>1</v>
      </c>
      <c r="I676" s="8">
        <v>3</v>
      </c>
      <c r="J676" s="8">
        <v>11</v>
      </c>
      <c r="K676" s="8">
        <v>216</v>
      </c>
      <c r="N676" s="8" t="s">
        <v>994</v>
      </c>
      <c r="R676" s="8">
        <v>0</v>
      </c>
      <c r="S676" s="18">
        <v>-99</v>
      </c>
      <c r="T676" s="18">
        <v>-99</v>
      </c>
    </row>
    <row r="677" spans="1:20">
      <c r="A677" s="10" t="str">
        <f t="shared" si="11"/>
        <v>MARV1_09_8D_776</v>
      </c>
      <c r="B677" s="8" t="s">
        <v>1051</v>
      </c>
      <c r="C677" s="8">
        <v>776</v>
      </c>
      <c r="D677" s="8">
        <v>3</v>
      </c>
      <c r="E677" s="8">
        <v>3</v>
      </c>
      <c r="F677" s="8">
        <v>113</v>
      </c>
      <c r="H677" s="8">
        <v>1</v>
      </c>
      <c r="I677" s="8">
        <v>3</v>
      </c>
      <c r="J677" s="8">
        <v>14</v>
      </c>
      <c r="K677" s="8">
        <v>110</v>
      </c>
      <c r="N677" s="8" t="s">
        <v>1015</v>
      </c>
      <c r="R677" s="8">
        <v>0</v>
      </c>
      <c r="S677" s="18">
        <v>-99</v>
      </c>
      <c r="T677" s="18">
        <v>-99</v>
      </c>
    </row>
    <row r="678" spans="1:20">
      <c r="A678" s="10" t="str">
        <f t="shared" si="11"/>
        <v>MARV1_09_8D_633</v>
      </c>
      <c r="B678" s="8" t="s">
        <v>1051</v>
      </c>
      <c r="C678" s="8">
        <v>633</v>
      </c>
      <c r="D678" s="8">
        <v>3</v>
      </c>
      <c r="E678" s="8">
        <v>3</v>
      </c>
      <c r="F678" s="8">
        <v>181</v>
      </c>
      <c r="G678" s="9">
        <v>19.020007320000001</v>
      </c>
      <c r="H678" s="8">
        <v>1</v>
      </c>
      <c r="I678" s="8">
        <v>3</v>
      </c>
      <c r="J678" s="8">
        <v>11</v>
      </c>
      <c r="K678" s="8">
        <v>189</v>
      </c>
      <c r="N678" s="8">
        <v>11</v>
      </c>
      <c r="R678" s="8">
        <v>0</v>
      </c>
      <c r="S678" s="18">
        <v>-99</v>
      </c>
      <c r="T678" s="18">
        <v>-99</v>
      </c>
    </row>
    <row r="679" spans="1:20">
      <c r="A679" s="10" t="str">
        <f t="shared" si="11"/>
        <v>MARV1_09_8D_561</v>
      </c>
      <c r="B679" s="8" t="s">
        <v>1051</v>
      </c>
      <c r="C679" s="8">
        <v>561</v>
      </c>
      <c r="D679" s="8">
        <v>4</v>
      </c>
      <c r="E679" s="8">
        <v>2</v>
      </c>
      <c r="F679" s="8">
        <v>290</v>
      </c>
      <c r="G679" s="9">
        <v>21.46700732</v>
      </c>
      <c r="H679" s="8">
        <v>1</v>
      </c>
      <c r="I679" s="8">
        <v>2</v>
      </c>
      <c r="J679" s="8">
        <v>11</v>
      </c>
      <c r="K679" s="8">
        <v>314</v>
      </c>
      <c r="N679" s="8">
        <v>11</v>
      </c>
      <c r="P679" s="8" t="s">
        <v>1059</v>
      </c>
      <c r="R679" s="8">
        <v>0</v>
      </c>
      <c r="S679" s="18">
        <v>-99</v>
      </c>
      <c r="T679" s="18">
        <v>-99</v>
      </c>
    </row>
    <row r="680" spans="1:20">
      <c r="A680" s="10" t="str">
        <f t="shared" si="11"/>
        <v>MARV1_09_8D_560</v>
      </c>
      <c r="B680" s="8" t="s">
        <v>1051</v>
      </c>
      <c r="C680" s="8">
        <v>560</v>
      </c>
      <c r="D680" s="8">
        <v>4</v>
      </c>
      <c r="E680" s="8">
        <v>2</v>
      </c>
      <c r="F680" s="8">
        <v>327</v>
      </c>
      <c r="G680" s="9">
        <v>19.605006710000001</v>
      </c>
      <c r="H680" s="8">
        <v>1</v>
      </c>
      <c r="I680" s="8">
        <v>2</v>
      </c>
      <c r="J680" s="8">
        <v>11</v>
      </c>
      <c r="K680" s="8">
        <v>373</v>
      </c>
      <c r="L680" s="9">
        <v>20.5</v>
      </c>
      <c r="M680" s="9">
        <v>0.2</v>
      </c>
      <c r="N680" s="8">
        <v>11</v>
      </c>
      <c r="P680" s="8" t="s">
        <v>1061</v>
      </c>
      <c r="R680" s="8">
        <v>0</v>
      </c>
      <c r="S680" s="18">
        <v>-99</v>
      </c>
      <c r="T680" s="18">
        <v>-99</v>
      </c>
    </row>
    <row r="681" spans="1:20">
      <c r="A681" s="10" t="str">
        <f t="shared" si="11"/>
        <v>MARV1_09_8D_708</v>
      </c>
      <c r="B681" s="8" t="s">
        <v>1051</v>
      </c>
      <c r="C681" s="8">
        <v>708</v>
      </c>
      <c r="D681" s="8">
        <v>4</v>
      </c>
      <c r="E681" s="8">
        <v>3</v>
      </c>
      <c r="F681" s="8">
        <v>84</v>
      </c>
      <c r="H681" s="8">
        <v>1</v>
      </c>
      <c r="I681" s="8">
        <v>3</v>
      </c>
      <c r="J681" s="8">
        <v>14</v>
      </c>
      <c r="K681" s="8">
        <v>83</v>
      </c>
      <c r="N681" s="8">
        <v>21</v>
      </c>
      <c r="Q681" s="8" t="s">
        <v>1078</v>
      </c>
      <c r="R681" s="8">
        <v>0</v>
      </c>
      <c r="S681" s="18">
        <v>-99</v>
      </c>
      <c r="T681" s="18">
        <v>-99</v>
      </c>
    </row>
    <row r="682" spans="1:20">
      <c r="A682" s="10" t="str">
        <f t="shared" si="11"/>
        <v>MARV1_09_8D_563</v>
      </c>
      <c r="B682" s="8" t="s">
        <v>1051</v>
      </c>
      <c r="C682" s="8">
        <v>563</v>
      </c>
      <c r="D682" s="8">
        <v>4</v>
      </c>
      <c r="E682" s="8">
        <v>3</v>
      </c>
      <c r="F682" s="8">
        <v>181</v>
      </c>
      <c r="G682" s="9">
        <v>19.595007320000001</v>
      </c>
      <c r="H682" s="8">
        <v>1</v>
      </c>
      <c r="I682" s="8">
        <v>3</v>
      </c>
      <c r="J682" s="8">
        <v>11</v>
      </c>
      <c r="K682" s="8">
        <v>183</v>
      </c>
      <c r="N682" s="8">
        <v>11</v>
      </c>
      <c r="R682" s="8">
        <v>0</v>
      </c>
      <c r="S682" s="18">
        <v>-99</v>
      </c>
      <c r="T682" s="18">
        <v>-99</v>
      </c>
    </row>
    <row r="683" spans="1:20">
      <c r="A683" s="10" t="str">
        <f t="shared" si="11"/>
        <v>MARV1_09_8D_567</v>
      </c>
      <c r="B683" s="8" t="s">
        <v>1051</v>
      </c>
      <c r="C683" s="8">
        <v>567</v>
      </c>
      <c r="D683" s="8">
        <v>4</v>
      </c>
      <c r="E683" s="8">
        <v>2</v>
      </c>
      <c r="F683" s="8">
        <v>222</v>
      </c>
      <c r="G683" s="9">
        <v>19.335006100000001</v>
      </c>
      <c r="H683" s="8">
        <v>1</v>
      </c>
      <c r="I683" s="8">
        <v>2</v>
      </c>
      <c r="J683" s="8">
        <v>11</v>
      </c>
      <c r="K683" s="8">
        <v>238</v>
      </c>
      <c r="N683" s="8">
        <v>11</v>
      </c>
      <c r="P683" s="8" t="s">
        <v>1061</v>
      </c>
      <c r="R683" s="8">
        <v>0</v>
      </c>
      <c r="S683" s="18">
        <v>-99</v>
      </c>
      <c r="T683" s="18">
        <v>-99</v>
      </c>
    </row>
    <row r="684" spans="1:20">
      <c r="A684" s="10" t="str">
        <f t="shared" si="11"/>
        <v>MARV1_09_8D_707</v>
      </c>
      <c r="B684" s="8" t="s">
        <v>1051</v>
      </c>
      <c r="C684" s="8">
        <v>707</v>
      </c>
      <c r="D684" s="8">
        <v>4</v>
      </c>
      <c r="E684" s="8">
        <v>3</v>
      </c>
      <c r="F684" s="8">
        <v>91</v>
      </c>
      <c r="H684" s="8">
        <v>1</v>
      </c>
      <c r="I684" s="8">
        <v>4</v>
      </c>
      <c r="J684" s="8">
        <v>11</v>
      </c>
      <c r="K684" s="8">
        <v>91</v>
      </c>
      <c r="L684" s="9">
        <v>11</v>
      </c>
      <c r="M684" s="9">
        <v>4.5</v>
      </c>
      <c r="N684" s="8">
        <v>11</v>
      </c>
      <c r="R684" s="8">
        <v>0</v>
      </c>
      <c r="S684" s="18">
        <v>-99</v>
      </c>
      <c r="T684" s="18">
        <v>-99</v>
      </c>
    </row>
    <row r="685" spans="1:20">
      <c r="A685" s="10" t="str">
        <f t="shared" si="11"/>
        <v>MARV1_09_8D_604</v>
      </c>
      <c r="B685" s="8" t="s">
        <v>1051</v>
      </c>
      <c r="C685" s="8">
        <v>604</v>
      </c>
      <c r="D685" s="8">
        <v>4</v>
      </c>
      <c r="E685" s="8">
        <v>3</v>
      </c>
      <c r="F685" s="8">
        <v>170</v>
      </c>
      <c r="G685" s="9">
        <v>18.239001219999999</v>
      </c>
      <c r="H685" s="8">
        <v>1</v>
      </c>
      <c r="I685" s="8">
        <v>3</v>
      </c>
      <c r="J685" s="8">
        <v>11</v>
      </c>
      <c r="K685" s="8">
        <v>171</v>
      </c>
      <c r="N685" s="8">
        <v>11</v>
      </c>
      <c r="R685" s="8">
        <v>0</v>
      </c>
      <c r="S685" s="18">
        <v>-99</v>
      </c>
      <c r="T685" s="18">
        <v>-99</v>
      </c>
    </row>
    <row r="686" spans="1:20">
      <c r="A686" s="10" t="str">
        <f t="shared" si="11"/>
        <v>MARV1_09_8D_564</v>
      </c>
      <c r="B686" s="8" t="s">
        <v>1051</v>
      </c>
      <c r="C686" s="8">
        <v>564</v>
      </c>
      <c r="D686" s="8">
        <v>4</v>
      </c>
      <c r="E686" s="8">
        <v>2</v>
      </c>
      <c r="F686" s="8">
        <v>245</v>
      </c>
      <c r="G686" s="9">
        <v>20.361011600000001</v>
      </c>
      <c r="H686" s="8">
        <v>1</v>
      </c>
      <c r="I686" s="8">
        <v>2</v>
      </c>
      <c r="J686" s="8">
        <v>11</v>
      </c>
      <c r="K686" s="8">
        <v>251</v>
      </c>
      <c r="N686" s="8">
        <v>11</v>
      </c>
      <c r="P686" s="8" t="s">
        <v>1059</v>
      </c>
      <c r="R686" s="8">
        <v>0</v>
      </c>
      <c r="S686" s="18">
        <v>-99</v>
      </c>
      <c r="T686" s="18">
        <v>-99</v>
      </c>
    </row>
    <row r="687" spans="1:20">
      <c r="A687" s="10" t="str">
        <f t="shared" si="11"/>
        <v>MARV1_09_8D_701</v>
      </c>
      <c r="B687" s="8" t="s">
        <v>1051</v>
      </c>
      <c r="C687" s="8">
        <v>701</v>
      </c>
      <c r="D687" s="8">
        <v>4</v>
      </c>
      <c r="E687" s="8">
        <v>3</v>
      </c>
      <c r="F687" s="8">
        <v>150</v>
      </c>
      <c r="G687" s="9">
        <v>17.02</v>
      </c>
      <c r="H687" s="8">
        <v>1</v>
      </c>
      <c r="I687" s="8">
        <v>3</v>
      </c>
      <c r="J687" s="8" t="s">
        <v>994</v>
      </c>
      <c r="K687" s="8">
        <v>170</v>
      </c>
      <c r="N687" s="8" t="s">
        <v>994</v>
      </c>
      <c r="R687" s="8">
        <v>0</v>
      </c>
      <c r="S687" s="18">
        <v>-99</v>
      </c>
      <c r="T687" s="18">
        <v>-99</v>
      </c>
    </row>
    <row r="688" spans="1:20">
      <c r="A688" s="10" t="str">
        <f t="shared" si="11"/>
        <v>MARV1_09_8D_703</v>
      </c>
      <c r="B688" s="8" t="s">
        <v>1051</v>
      </c>
      <c r="C688" s="8">
        <v>703</v>
      </c>
      <c r="D688" s="8">
        <v>4</v>
      </c>
      <c r="E688" s="8">
        <v>2</v>
      </c>
      <c r="F688" s="8">
        <v>191</v>
      </c>
      <c r="G688" s="9">
        <v>17.987998780000002</v>
      </c>
      <c r="H688" s="8">
        <v>1</v>
      </c>
      <c r="I688" s="8">
        <v>2</v>
      </c>
      <c r="J688" s="8" t="s">
        <v>994</v>
      </c>
      <c r="K688" s="8">
        <v>198</v>
      </c>
      <c r="N688" s="8" t="s">
        <v>994</v>
      </c>
      <c r="P688" s="8" t="s">
        <v>1059</v>
      </c>
      <c r="R688" s="8">
        <v>0</v>
      </c>
      <c r="S688" s="18">
        <v>-99</v>
      </c>
      <c r="T688" s="18">
        <v>-99</v>
      </c>
    </row>
    <row r="689" spans="1:20">
      <c r="A689" s="10" t="str">
        <f t="shared" si="11"/>
        <v>MARV1_09_8D_570</v>
      </c>
      <c r="B689" s="8" t="s">
        <v>1051</v>
      </c>
      <c r="C689" s="8">
        <v>570</v>
      </c>
      <c r="D689" s="8">
        <v>4</v>
      </c>
      <c r="E689" s="8">
        <v>3</v>
      </c>
      <c r="F689" s="8">
        <v>246</v>
      </c>
      <c r="G689" s="9">
        <v>22.80299939</v>
      </c>
      <c r="H689" s="8">
        <v>1</v>
      </c>
      <c r="I689" s="8">
        <v>3</v>
      </c>
      <c r="J689" s="8">
        <v>11</v>
      </c>
      <c r="K689" s="8">
        <v>260</v>
      </c>
      <c r="N689" s="8">
        <v>11</v>
      </c>
      <c r="R689" s="8">
        <v>0</v>
      </c>
      <c r="S689" s="18">
        <v>-99</v>
      </c>
      <c r="T689" s="18">
        <v>-99</v>
      </c>
    </row>
    <row r="690" spans="1:20">
      <c r="A690" s="10" t="str">
        <f t="shared" si="11"/>
        <v>MARV1_09_8D_702</v>
      </c>
      <c r="B690" s="8" t="s">
        <v>1051</v>
      </c>
      <c r="C690" s="8">
        <v>702</v>
      </c>
      <c r="D690" s="8">
        <v>4</v>
      </c>
      <c r="E690" s="8">
        <v>2</v>
      </c>
      <c r="F690" s="8">
        <v>185</v>
      </c>
      <c r="G690" s="9">
        <v>19.472005490000001</v>
      </c>
      <c r="H690" s="8">
        <v>1</v>
      </c>
      <c r="I690" s="8">
        <v>2</v>
      </c>
      <c r="J690" s="8" t="s">
        <v>994</v>
      </c>
      <c r="K690" s="8">
        <v>199</v>
      </c>
      <c r="N690" s="8" t="s">
        <v>994</v>
      </c>
      <c r="P690" s="8" t="s">
        <v>1059</v>
      </c>
      <c r="R690" s="8">
        <v>0</v>
      </c>
      <c r="S690" s="18">
        <v>-99</v>
      </c>
      <c r="T690" s="18">
        <v>-99</v>
      </c>
    </row>
    <row r="691" spans="1:20">
      <c r="A691" s="10" t="str">
        <f t="shared" si="11"/>
        <v>MARV1_09_8D_706</v>
      </c>
      <c r="B691" s="8" t="s">
        <v>1051</v>
      </c>
      <c r="C691" s="8">
        <v>706</v>
      </c>
      <c r="D691" s="8">
        <v>4</v>
      </c>
      <c r="E691" s="8">
        <v>2</v>
      </c>
      <c r="F691" s="8">
        <v>64</v>
      </c>
      <c r="H691" s="8">
        <v>1</v>
      </c>
      <c r="I691" s="8">
        <v>2</v>
      </c>
      <c r="J691" s="8" t="s">
        <v>994</v>
      </c>
      <c r="K691" s="8">
        <v>70</v>
      </c>
      <c r="N691" s="8" t="s">
        <v>1008</v>
      </c>
      <c r="P691" s="8" t="s">
        <v>1059</v>
      </c>
      <c r="R691" s="8">
        <v>0</v>
      </c>
      <c r="S691" s="18">
        <v>-99</v>
      </c>
      <c r="T691" s="18">
        <v>-99</v>
      </c>
    </row>
    <row r="692" spans="1:20">
      <c r="A692" s="10" t="str">
        <f t="shared" si="11"/>
        <v>MARV1_09_8D_606</v>
      </c>
      <c r="B692" s="8" t="s">
        <v>1051</v>
      </c>
      <c r="C692" s="8">
        <v>606</v>
      </c>
      <c r="D692" s="8">
        <v>4</v>
      </c>
      <c r="E692" s="8">
        <v>2</v>
      </c>
      <c r="F692" s="8">
        <v>211</v>
      </c>
      <c r="G692" s="9">
        <v>19.61101038</v>
      </c>
      <c r="H692" s="8">
        <v>1</v>
      </c>
      <c r="I692" s="8">
        <v>2</v>
      </c>
      <c r="J692" s="8">
        <v>11</v>
      </c>
      <c r="K692" s="8">
        <v>225</v>
      </c>
      <c r="N692" s="8">
        <v>11</v>
      </c>
      <c r="P692" s="8" t="s">
        <v>1059</v>
      </c>
      <c r="R692" s="8">
        <v>0</v>
      </c>
      <c r="S692" s="18">
        <v>-99</v>
      </c>
      <c r="T692" s="18">
        <v>-99</v>
      </c>
    </row>
    <row r="693" spans="1:20">
      <c r="A693" s="10" t="str">
        <f t="shared" si="11"/>
        <v>MARV1_09_8D_704</v>
      </c>
      <c r="B693" s="8" t="s">
        <v>1051</v>
      </c>
      <c r="C693" s="8">
        <v>704</v>
      </c>
      <c r="D693" s="8">
        <v>4</v>
      </c>
      <c r="E693" s="8">
        <v>2</v>
      </c>
      <c r="F693" s="8">
        <v>116</v>
      </c>
      <c r="H693" s="8">
        <v>1</v>
      </c>
      <c r="I693" s="8">
        <v>2</v>
      </c>
      <c r="J693" s="8">
        <v>11</v>
      </c>
      <c r="K693" s="8">
        <v>117</v>
      </c>
      <c r="N693" s="8">
        <v>11</v>
      </c>
      <c r="P693" s="8" t="s">
        <v>1059</v>
      </c>
      <c r="R693" s="8">
        <v>0</v>
      </c>
      <c r="S693" s="18">
        <v>-99</v>
      </c>
      <c r="T693" s="18">
        <v>-99</v>
      </c>
    </row>
    <row r="694" spans="1:20">
      <c r="A694" s="10" t="str">
        <f t="shared" si="11"/>
        <v>MARV1_09_8D_705</v>
      </c>
      <c r="B694" s="8" t="s">
        <v>1051</v>
      </c>
      <c r="C694" s="8">
        <v>705</v>
      </c>
      <c r="D694" s="8">
        <v>4</v>
      </c>
      <c r="E694" s="8">
        <v>2</v>
      </c>
      <c r="F694" s="8">
        <v>170</v>
      </c>
      <c r="H694" s="8">
        <v>1</v>
      </c>
      <c r="I694" s="8">
        <v>2</v>
      </c>
      <c r="J694" s="8">
        <v>11</v>
      </c>
      <c r="K694" s="8">
        <v>172</v>
      </c>
      <c r="N694" s="8">
        <v>11</v>
      </c>
      <c r="P694" s="8" t="s">
        <v>1059</v>
      </c>
      <c r="R694" s="8">
        <v>0</v>
      </c>
      <c r="S694" s="18">
        <v>-99</v>
      </c>
      <c r="T694" s="18">
        <v>-99</v>
      </c>
    </row>
    <row r="695" spans="1:20">
      <c r="A695" s="10" t="str">
        <f t="shared" si="11"/>
        <v>MARV1_09_8D_572</v>
      </c>
      <c r="B695" s="8" t="s">
        <v>1051</v>
      </c>
      <c r="C695" s="8">
        <v>572</v>
      </c>
      <c r="D695" s="8">
        <v>4</v>
      </c>
      <c r="E695" s="8">
        <v>3</v>
      </c>
      <c r="F695" s="8">
        <v>83</v>
      </c>
      <c r="G695" s="9">
        <v>19.36500122</v>
      </c>
      <c r="H695" s="8">
        <v>1</v>
      </c>
      <c r="I695" s="8">
        <v>3</v>
      </c>
      <c r="J695" s="8">
        <v>14</v>
      </c>
      <c r="K695" s="8">
        <v>182</v>
      </c>
      <c r="N695" s="8" t="s">
        <v>994</v>
      </c>
      <c r="R695" s="8">
        <v>0</v>
      </c>
      <c r="S695" s="18">
        <v>-99</v>
      </c>
      <c r="T695" s="18">
        <v>-99</v>
      </c>
    </row>
    <row r="696" spans="1:20">
      <c r="A696" s="10" t="str">
        <f t="shared" si="11"/>
        <v>MARV1_09_8D_734</v>
      </c>
      <c r="B696" s="8" t="s">
        <v>1051</v>
      </c>
      <c r="C696" s="8">
        <v>734</v>
      </c>
      <c r="D696" s="8">
        <v>4</v>
      </c>
      <c r="E696" s="8">
        <v>3</v>
      </c>
      <c r="F696" s="8">
        <v>117</v>
      </c>
      <c r="H696" s="8">
        <v>1</v>
      </c>
      <c r="I696" s="8">
        <v>3</v>
      </c>
      <c r="J696" s="8">
        <v>11</v>
      </c>
      <c r="K696" s="8">
        <v>123</v>
      </c>
      <c r="N696" s="8">
        <v>11</v>
      </c>
      <c r="R696" s="8">
        <v>0</v>
      </c>
      <c r="S696" s="18">
        <v>-99</v>
      </c>
      <c r="T696" s="18">
        <v>-99</v>
      </c>
    </row>
    <row r="697" spans="1:20">
      <c r="A697" s="10" t="str">
        <f t="shared" si="11"/>
        <v>MARV1_09_8D_608</v>
      </c>
      <c r="B697" s="8" t="s">
        <v>1051</v>
      </c>
      <c r="C697" s="8">
        <v>608</v>
      </c>
      <c r="D697" s="8">
        <v>4</v>
      </c>
      <c r="E697" s="8">
        <v>3</v>
      </c>
      <c r="F697" s="8">
        <v>201</v>
      </c>
      <c r="G697" s="9">
        <v>19.693999999999999</v>
      </c>
      <c r="H697" s="8">
        <v>1</v>
      </c>
      <c r="I697" s="8">
        <v>3</v>
      </c>
      <c r="J697" s="8" t="s">
        <v>994</v>
      </c>
      <c r="K697" s="8">
        <v>203</v>
      </c>
      <c r="N697" s="8" t="s">
        <v>994</v>
      </c>
      <c r="R697" s="8">
        <v>0</v>
      </c>
      <c r="S697" s="18">
        <v>-99</v>
      </c>
      <c r="T697" s="18">
        <v>-99</v>
      </c>
    </row>
    <row r="698" spans="1:20">
      <c r="A698" s="10" t="str">
        <f t="shared" si="11"/>
        <v>MARV1_09_8D_610</v>
      </c>
      <c r="B698" s="8" t="s">
        <v>1051</v>
      </c>
      <c r="C698" s="8">
        <v>610</v>
      </c>
      <c r="D698" s="8">
        <v>4</v>
      </c>
      <c r="E698" s="8">
        <v>2</v>
      </c>
      <c r="F698" s="8">
        <v>262</v>
      </c>
      <c r="G698" s="9">
        <v>22.011001830000001</v>
      </c>
      <c r="H698" s="8">
        <v>1</v>
      </c>
      <c r="I698" s="8">
        <v>2</v>
      </c>
      <c r="J698" s="8">
        <v>11</v>
      </c>
      <c r="K698" s="8">
        <v>289</v>
      </c>
      <c r="N698" s="8">
        <v>11</v>
      </c>
      <c r="P698" s="8" t="s">
        <v>1061</v>
      </c>
      <c r="R698" s="8">
        <v>0</v>
      </c>
      <c r="S698" s="18">
        <v>-99</v>
      </c>
      <c r="T698" s="18">
        <v>-99</v>
      </c>
    </row>
    <row r="699" spans="1:20">
      <c r="A699" s="10" t="str">
        <f t="shared" si="11"/>
        <v>MARV1_09_8D_576</v>
      </c>
      <c r="B699" s="8" t="s">
        <v>1051</v>
      </c>
      <c r="C699" s="8">
        <v>576</v>
      </c>
      <c r="D699" s="8">
        <v>4</v>
      </c>
      <c r="E699" s="8">
        <v>3</v>
      </c>
      <c r="F699" s="8">
        <v>145</v>
      </c>
      <c r="G699" s="9">
        <v>19.794999390000001</v>
      </c>
      <c r="H699" s="8">
        <v>1</v>
      </c>
      <c r="I699" s="8">
        <v>3</v>
      </c>
      <c r="J699" s="8">
        <v>11</v>
      </c>
      <c r="K699" s="8">
        <v>150</v>
      </c>
      <c r="N699" s="8">
        <v>11</v>
      </c>
      <c r="R699" s="8">
        <v>0</v>
      </c>
      <c r="S699" s="18">
        <v>-99</v>
      </c>
      <c r="T699" s="18">
        <v>-99</v>
      </c>
    </row>
    <row r="700" spans="1:20">
      <c r="A700" s="10" t="str">
        <f t="shared" si="11"/>
        <v>MARV1_09_8D_735</v>
      </c>
      <c r="B700" s="8" t="s">
        <v>1051</v>
      </c>
      <c r="C700" s="8">
        <v>735</v>
      </c>
      <c r="D700" s="8">
        <v>4</v>
      </c>
      <c r="E700" s="8">
        <v>2</v>
      </c>
      <c r="F700" s="8">
        <v>94</v>
      </c>
      <c r="H700" s="8">
        <v>1</v>
      </c>
      <c r="I700" s="8">
        <v>2</v>
      </c>
      <c r="J700" s="8">
        <v>11</v>
      </c>
      <c r="K700" s="8">
        <v>54</v>
      </c>
      <c r="N700" s="8" t="s">
        <v>999</v>
      </c>
      <c r="P700" s="8" t="s">
        <v>1059</v>
      </c>
      <c r="R700" s="8">
        <v>0</v>
      </c>
      <c r="S700" s="18">
        <v>-99</v>
      </c>
      <c r="T700" s="18">
        <v>-99</v>
      </c>
    </row>
    <row r="701" spans="1:20">
      <c r="A701" s="10" t="str">
        <f t="shared" si="11"/>
        <v>MARV1_09_8D_613</v>
      </c>
      <c r="B701" s="8" t="s">
        <v>1051</v>
      </c>
      <c r="C701" s="8">
        <v>613</v>
      </c>
      <c r="D701" s="8">
        <v>4</v>
      </c>
      <c r="E701" s="8">
        <v>2</v>
      </c>
      <c r="F701" s="8">
        <v>146</v>
      </c>
      <c r="G701" s="9">
        <v>17.108999390000001</v>
      </c>
      <c r="H701" s="8">
        <v>1</v>
      </c>
      <c r="I701" s="8">
        <v>2</v>
      </c>
      <c r="J701" s="8">
        <v>11</v>
      </c>
      <c r="K701" s="8">
        <v>170</v>
      </c>
      <c r="N701" s="8">
        <v>11</v>
      </c>
      <c r="P701" s="8" t="s">
        <v>1061</v>
      </c>
      <c r="R701" s="8">
        <v>0</v>
      </c>
      <c r="S701" s="18">
        <v>-99</v>
      </c>
      <c r="T701" s="18">
        <v>-99</v>
      </c>
    </row>
    <row r="702" spans="1:20">
      <c r="A702" s="10" t="str">
        <f t="shared" si="11"/>
        <v>MARV1_09_8D_614</v>
      </c>
      <c r="B702" s="8" t="s">
        <v>1051</v>
      </c>
      <c r="C702" s="8">
        <v>614</v>
      </c>
      <c r="D702" s="8">
        <v>4</v>
      </c>
      <c r="E702" s="8">
        <v>2</v>
      </c>
      <c r="F702" s="8">
        <v>143</v>
      </c>
      <c r="G702" s="9">
        <v>14.60200122</v>
      </c>
      <c r="H702" s="8">
        <v>1</v>
      </c>
      <c r="I702" s="8">
        <v>2</v>
      </c>
      <c r="J702" s="8">
        <v>21</v>
      </c>
      <c r="K702" s="8">
        <v>150</v>
      </c>
      <c r="N702" s="8">
        <v>21</v>
      </c>
      <c r="R702" s="8">
        <v>0</v>
      </c>
      <c r="S702" s="18">
        <v>-99</v>
      </c>
      <c r="T702" s="18">
        <v>-99</v>
      </c>
    </row>
    <row r="703" spans="1:20">
      <c r="A703" s="10" t="str">
        <f t="shared" si="11"/>
        <v>MARV1_09_8D_615</v>
      </c>
      <c r="B703" s="8" t="s">
        <v>1051</v>
      </c>
      <c r="C703" s="8">
        <v>615</v>
      </c>
      <c r="D703" s="8">
        <v>4</v>
      </c>
      <c r="E703" s="8">
        <v>2</v>
      </c>
      <c r="F703" s="8">
        <v>180</v>
      </c>
      <c r="G703" s="9">
        <v>18.82300854</v>
      </c>
      <c r="H703" s="8">
        <v>1</v>
      </c>
      <c r="I703" s="8">
        <v>2</v>
      </c>
      <c r="J703" s="8">
        <v>11</v>
      </c>
      <c r="K703" s="8">
        <v>185</v>
      </c>
      <c r="N703" s="8">
        <v>11</v>
      </c>
      <c r="P703" s="8" t="s">
        <v>1059</v>
      </c>
      <c r="R703" s="8">
        <v>0</v>
      </c>
      <c r="S703" s="18">
        <v>-99</v>
      </c>
      <c r="T703" s="18">
        <v>-99</v>
      </c>
    </row>
    <row r="704" spans="1:20">
      <c r="A704" s="10" t="str">
        <f t="shared" si="11"/>
        <v>MARV1_09_8D_617</v>
      </c>
      <c r="B704" s="8" t="s">
        <v>1051</v>
      </c>
      <c r="C704" s="8">
        <v>617</v>
      </c>
      <c r="D704" s="8">
        <v>4</v>
      </c>
      <c r="E704" s="8">
        <v>2</v>
      </c>
      <c r="F704" s="8">
        <v>203</v>
      </c>
      <c r="G704" s="9">
        <v>11.80500977</v>
      </c>
      <c r="H704" s="8">
        <v>1</v>
      </c>
      <c r="I704" s="8">
        <v>2</v>
      </c>
      <c r="J704" s="8" t="s">
        <v>991</v>
      </c>
      <c r="K704" s="8">
        <v>204</v>
      </c>
      <c r="N704" s="8" t="s">
        <v>1014</v>
      </c>
      <c r="O704" s="8">
        <v>11</v>
      </c>
      <c r="P704" s="8" t="s">
        <v>1059</v>
      </c>
      <c r="R704" s="8">
        <v>0</v>
      </c>
      <c r="S704" s="18">
        <v>-99</v>
      </c>
      <c r="T704" s="18">
        <v>-99</v>
      </c>
    </row>
    <row r="705" spans="1:20">
      <c r="A705" s="10" t="str">
        <f t="shared" si="11"/>
        <v>MARV1_09_8D_623</v>
      </c>
      <c r="B705" s="8" t="s">
        <v>1051</v>
      </c>
      <c r="C705" s="8">
        <v>623</v>
      </c>
      <c r="D705" s="8">
        <v>4</v>
      </c>
      <c r="E705" s="8">
        <v>2</v>
      </c>
      <c r="F705" s="8">
        <v>254</v>
      </c>
      <c r="G705" s="9">
        <v>22.6890061</v>
      </c>
      <c r="H705" s="8">
        <v>1</v>
      </c>
      <c r="I705" s="8">
        <v>2</v>
      </c>
      <c r="J705" s="8">
        <v>11</v>
      </c>
      <c r="K705" s="8">
        <v>274</v>
      </c>
      <c r="N705" s="8">
        <v>11</v>
      </c>
      <c r="P705" s="8" t="s">
        <v>1061</v>
      </c>
      <c r="R705" s="8">
        <v>0</v>
      </c>
      <c r="S705" s="18">
        <v>-99</v>
      </c>
      <c r="T705" s="18">
        <v>-99</v>
      </c>
    </row>
    <row r="706" spans="1:20">
      <c r="A706" s="10" t="str">
        <f t="shared" si="11"/>
        <v>MARV1_09_8D_1001</v>
      </c>
      <c r="B706" s="8" t="s">
        <v>1051</v>
      </c>
      <c r="C706" s="8">
        <v>1001</v>
      </c>
      <c r="D706" s="8">
        <v>3</v>
      </c>
      <c r="E706" s="8">
        <v>3</v>
      </c>
      <c r="H706" s="8">
        <v>1</v>
      </c>
      <c r="I706" s="8">
        <v>3</v>
      </c>
      <c r="J706" s="8">
        <v>11</v>
      </c>
      <c r="K706" s="8">
        <v>211</v>
      </c>
      <c r="R706" s="8" t="s">
        <v>1055</v>
      </c>
      <c r="S706" s="18">
        <v>-99</v>
      </c>
      <c r="T706" s="18">
        <v>-99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711"/>
  <sheetViews>
    <sheetView workbookViewId="0"/>
  </sheetViews>
  <sheetFormatPr defaultRowHeight="15"/>
  <cols>
    <col min="1" max="1" width="7.5703125" style="8" bestFit="1" customWidth="1"/>
    <col min="2" max="2" width="9.140625" style="8"/>
    <col min="3" max="18" width="2.7109375" customWidth="1"/>
    <col min="19" max="19" width="9.140625" style="11"/>
    <col min="20" max="55" width="4.7109375" customWidth="1"/>
  </cols>
  <sheetData>
    <row r="1" spans="1:55">
      <c r="T1">
        <f>COUNT(K7:K711)</f>
        <v>428</v>
      </c>
      <c r="X1" s="16"/>
      <c r="AB1" s="16"/>
      <c r="AF1" s="16"/>
      <c r="AJ1" s="16"/>
      <c r="AN1" s="16"/>
      <c r="AR1" s="16"/>
      <c r="AV1" s="16"/>
      <c r="AZ1" s="16"/>
    </row>
    <row r="2" spans="1:55">
      <c r="T2" t="s">
        <v>1092</v>
      </c>
      <c r="X2" t="s">
        <v>1095</v>
      </c>
      <c r="AB2" t="s">
        <v>1083</v>
      </c>
      <c r="AF2" t="s">
        <v>1084</v>
      </c>
      <c r="AJ2" t="s">
        <v>1085</v>
      </c>
      <c r="AN2" t="s">
        <v>1086</v>
      </c>
      <c r="AR2" t="s">
        <v>1087</v>
      </c>
      <c r="AV2" t="s">
        <v>1088</v>
      </c>
      <c r="AZ2" t="s">
        <v>1089</v>
      </c>
    </row>
    <row r="3" spans="1:55">
      <c r="AB3">
        <v>1</v>
      </c>
      <c r="AC3">
        <v>1</v>
      </c>
      <c r="AD3">
        <v>1</v>
      </c>
      <c r="AE3">
        <v>1</v>
      </c>
      <c r="AF3">
        <v>2</v>
      </c>
      <c r="AG3">
        <v>2</v>
      </c>
      <c r="AH3">
        <v>2</v>
      </c>
      <c r="AI3">
        <v>2</v>
      </c>
      <c r="AJ3">
        <v>3</v>
      </c>
      <c r="AK3">
        <v>3</v>
      </c>
      <c r="AL3">
        <v>3</v>
      </c>
      <c r="AM3">
        <v>3</v>
      </c>
      <c r="AN3">
        <v>4</v>
      </c>
      <c r="AO3">
        <v>4</v>
      </c>
      <c r="AP3">
        <v>4</v>
      </c>
      <c r="AQ3">
        <v>4</v>
      </c>
      <c r="AR3">
        <v>5</v>
      </c>
      <c r="AS3">
        <v>5</v>
      </c>
      <c r="AT3">
        <v>5</v>
      </c>
      <c r="AU3">
        <v>5</v>
      </c>
      <c r="AV3">
        <v>6</v>
      </c>
      <c r="AW3">
        <v>6</v>
      </c>
      <c r="AX3">
        <v>6</v>
      </c>
      <c r="AY3">
        <v>6</v>
      </c>
      <c r="AZ3">
        <v>7</v>
      </c>
      <c r="BA3">
        <v>7</v>
      </c>
      <c r="BB3">
        <v>7</v>
      </c>
      <c r="BC3">
        <v>7</v>
      </c>
    </row>
    <row r="4" spans="1:55" s="13" customFormat="1">
      <c r="A4" s="12"/>
      <c r="B4" s="12"/>
      <c r="S4" s="14"/>
      <c r="T4" s="13" t="s">
        <v>1090</v>
      </c>
      <c r="U4" s="13" t="s">
        <v>1091</v>
      </c>
      <c r="V4" s="13" t="s">
        <v>1093</v>
      </c>
      <c r="W4" s="13" t="s">
        <v>1094</v>
      </c>
      <c r="X4" s="13" t="s">
        <v>1090</v>
      </c>
      <c r="Y4" s="13" t="s">
        <v>1091</v>
      </c>
      <c r="Z4" s="13" t="s">
        <v>1093</v>
      </c>
      <c r="AA4" s="13" t="s">
        <v>1094</v>
      </c>
      <c r="AB4" s="13" t="s">
        <v>1090</v>
      </c>
      <c r="AC4" s="13" t="s">
        <v>1091</v>
      </c>
      <c r="AD4" s="13" t="s">
        <v>1093</v>
      </c>
      <c r="AE4" s="13" t="s">
        <v>1094</v>
      </c>
      <c r="AF4" s="13" t="s">
        <v>1090</v>
      </c>
      <c r="AG4" s="13" t="s">
        <v>1091</v>
      </c>
      <c r="AH4" s="13" t="s">
        <v>1093</v>
      </c>
      <c r="AI4" s="13" t="s">
        <v>1094</v>
      </c>
      <c r="AJ4" s="13" t="s">
        <v>1090</v>
      </c>
      <c r="AK4" s="13" t="s">
        <v>1091</v>
      </c>
      <c r="AL4" s="13" t="s">
        <v>1093</v>
      </c>
      <c r="AM4" s="13" t="s">
        <v>1094</v>
      </c>
      <c r="AN4" s="13" t="s">
        <v>1090</v>
      </c>
      <c r="AO4" s="13" t="s">
        <v>1091</v>
      </c>
      <c r="AP4" s="13" t="s">
        <v>1093</v>
      </c>
      <c r="AQ4" s="13" t="s">
        <v>1094</v>
      </c>
      <c r="AR4" s="13" t="s">
        <v>1090</v>
      </c>
      <c r="AS4" s="13" t="s">
        <v>1091</v>
      </c>
      <c r="AT4" s="13" t="s">
        <v>1093</v>
      </c>
      <c r="AU4" s="13" t="s">
        <v>1094</v>
      </c>
      <c r="AV4" s="13" t="s">
        <v>1090</v>
      </c>
      <c r="AW4" s="13" t="s">
        <v>1091</v>
      </c>
      <c r="AX4" s="13" t="s">
        <v>1093</v>
      </c>
      <c r="AY4" s="13" t="s">
        <v>1094</v>
      </c>
      <c r="AZ4" s="13" t="s">
        <v>1090</v>
      </c>
      <c r="BA4" s="13" t="s">
        <v>1091</v>
      </c>
      <c r="BB4" s="13" t="s">
        <v>1093</v>
      </c>
      <c r="BC4" s="13" t="s">
        <v>1094</v>
      </c>
    </row>
    <row r="5" spans="1:55" s="13" customFormat="1">
      <c r="A5" s="12"/>
      <c r="B5" s="12"/>
      <c r="S5" s="14"/>
      <c r="T5" s="15">
        <f>T6/$T$1*100</f>
        <v>0</v>
      </c>
      <c r="U5" s="15">
        <f t="shared" ref="U5:AC5" si="0">U6/$T$1*100</f>
        <v>1.1682242990654206</v>
      </c>
      <c r="V5" s="15">
        <f t="shared" ref="V5" si="1">V6/$T$1*100</f>
        <v>14.953271028037381</v>
      </c>
      <c r="W5" s="15">
        <f t="shared" ref="W5" si="2">W6/$T$1*100</f>
        <v>83.878504672897193</v>
      </c>
      <c r="X5" s="15">
        <f t="shared" ref="X5" si="3">X6/$T$1*100</f>
        <v>3.7383177570093453</v>
      </c>
      <c r="Y5" s="15">
        <f t="shared" ref="Y5" si="4">Y6/$T$1*100</f>
        <v>0.23364485981308408</v>
      </c>
      <c r="Z5" s="15">
        <f t="shared" ref="Z5" si="5">Z6/$T$1*100</f>
        <v>3.2710280373831773</v>
      </c>
      <c r="AA5" s="15">
        <f t="shared" ref="AA5" si="6">AA6/$T$1*100</f>
        <v>92.757009345794401</v>
      </c>
      <c r="AB5" s="15">
        <f t="shared" si="0"/>
        <v>2.1028037383177569</v>
      </c>
      <c r="AC5" s="15">
        <f t="shared" si="0"/>
        <v>7.4766355140186906</v>
      </c>
      <c r="AD5" s="15">
        <f t="shared" ref="AD5" si="7">AD6/$T$1*100</f>
        <v>16.121495327102803</v>
      </c>
      <c r="AE5" s="15">
        <f t="shared" ref="AE5" si="8">AE6/$T$1*100</f>
        <v>74.299065420560751</v>
      </c>
      <c r="AF5" s="15">
        <f t="shared" ref="AF5" si="9">AF6/$T$1*100</f>
        <v>0.23364485981308408</v>
      </c>
      <c r="AG5" s="15">
        <f t="shared" ref="AG5" si="10">AG6/$T$1*100</f>
        <v>0.7009345794392523</v>
      </c>
      <c r="AH5" s="15">
        <f t="shared" ref="AH5" si="11">AH6/$T$1*100</f>
        <v>0.46728971962616817</v>
      </c>
      <c r="AI5" s="15">
        <f t="shared" ref="AI5" si="12">AI6/$T$1*100</f>
        <v>98.598130841121502</v>
      </c>
      <c r="AJ5" s="15">
        <f t="shared" ref="AJ5" si="13">AJ6/$T$1*100</f>
        <v>2.1028037383177569</v>
      </c>
      <c r="AK5" s="15">
        <f t="shared" ref="AK5" si="14">AK6/$T$1*100</f>
        <v>1.1682242990654206</v>
      </c>
      <c r="AL5" s="15">
        <f t="shared" ref="AL5" si="15">AL6/$T$1*100</f>
        <v>0.93457943925233633</v>
      </c>
      <c r="AM5" s="15">
        <f t="shared" ref="AM5" si="16">AM6/$T$1*100</f>
        <v>95.794392523364493</v>
      </c>
      <c r="AN5" s="15">
        <f t="shared" ref="AN5" si="17">AN6/$T$1*100</f>
        <v>0.93457943925233633</v>
      </c>
      <c r="AO5" s="15">
        <f t="shared" ref="AO5" si="18">AO6/$T$1*100</f>
        <v>0.7009345794392523</v>
      </c>
      <c r="AP5" s="15">
        <f t="shared" ref="AP5" si="19">AP6/$T$1*100</f>
        <v>5.6074766355140184</v>
      </c>
      <c r="AQ5" s="15">
        <f t="shared" ref="AQ5" si="20">AQ6/$T$1*100</f>
        <v>92.757009345794401</v>
      </c>
      <c r="AR5" s="15">
        <f t="shared" ref="AR5" si="21">AR6/$T$1*100</f>
        <v>0</v>
      </c>
      <c r="AS5" s="15">
        <f t="shared" ref="AS5" si="22">AS6/$T$1*100</f>
        <v>2.1028037383177569</v>
      </c>
      <c r="AT5" s="15">
        <f t="shared" ref="AT5" si="23">AT6/$T$1*100</f>
        <v>0</v>
      </c>
      <c r="AU5" s="15">
        <f t="shared" ref="AU5" si="24">AU6/$T$1*100</f>
        <v>97.89719626168224</v>
      </c>
      <c r="AV5" s="15">
        <f t="shared" ref="AV5" si="25">AV6/$T$1*100</f>
        <v>0.7009345794392523</v>
      </c>
      <c r="AW5" s="15">
        <f t="shared" ref="AW5" si="26">AW6/$T$1*100</f>
        <v>0.93457943925233633</v>
      </c>
      <c r="AX5" s="15">
        <f t="shared" ref="AX5" si="27">AX6/$T$1*100</f>
        <v>0.46728971962616817</v>
      </c>
      <c r="AY5" s="15">
        <f t="shared" ref="AY5" si="28">AY6/$T$1*100</f>
        <v>97.89719626168224</v>
      </c>
      <c r="AZ5" s="15">
        <f t="shared" ref="AZ5" si="29">AZ6/$T$1*100</f>
        <v>1.1682242990654206</v>
      </c>
      <c r="BA5" s="15">
        <f t="shared" ref="BA5" si="30">BA6/$T$1*100</f>
        <v>3.7383177570093453</v>
      </c>
      <c r="BB5" s="15">
        <f t="shared" ref="BB5" si="31">BB6/$T$1*100</f>
        <v>0.7009345794392523</v>
      </c>
      <c r="BC5" s="15">
        <f t="shared" ref="BC5" si="32">BC6/$T$1*100</f>
        <v>94.392523364485982</v>
      </c>
    </row>
    <row r="6" spans="1:55" ht="80.25">
      <c r="A6" s="6" t="s">
        <v>978</v>
      </c>
      <c r="B6" s="6" t="s">
        <v>1058</v>
      </c>
      <c r="C6" s="20" t="s">
        <v>1081</v>
      </c>
      <c r="D6" s="19"/>
      <c r="E6" s="19"/>
      <c r="F6" s="19"/>
      <c r="G6" s="19"/>
      <c r="H6" s="19"/>
      <c r="I6" s="19"/>
      <c r="J6" s="19"/>
      <c r="K6" s="19" t="s">
        <v>1082</v>
      </c>
      <c r="L6" s="19"/>
      <c r="M6" s="19"/>
      <c r="N6" s="19"/>
      <c r="O6" s="19"/>
      <c r="P6" s="19"/>
      <c r="Q6" s="19"/>
      <c r="R6" s="19"/>
      <c r="T6" s="10">
        <f>SUM(T7:T711)</f>
        <v>0</v>
      </c>
      <c r="U6" s="10">
        <f>SUM(U7:U711)</f>
        <v>5</v>
      </c>
      <c r="V6" s="10">
        <f t="shared" ref="V6:AA6" si="33">SUM(V7:V711)</f>
        <v>64</v>
      </c>
      <c r="W6" s="10">
        <f t="shared" si="33"/>
        <v>359</v>
      </c>
      <c r="X6" s="10">
        <f t="shared" si="33"/>
        <v>16</v>
      </c>
      <c r="Y6" s="10">
        <f t="shared" si="33"/>
        <v>1</v>
      </c>
      <c r="Z6" s="10">
        <f t="shared" si="33"/>
        <v>14</v>
      </c>
      <c r="AA6" s="10">
        <f t="shared" si="33"/>
        <v>397</v>
      </c>
      <c r="AB6" s="10">
        <f t="shared" ref="AB6:AC6" si="34">SUM(AB7:AB711)</f>
        <v>9</v>
      </c>
      <c r="AC6" s="10">
        <f t="shared" si="34"/>
        <v>32</v>
      </c>
      <c r="AD6" s="10">
        <f t="shared" ref="AD6" si="35">SUM(AD7:AD711)</f>
        <v>69</v>
      </c>
      <c r="AE6" s="10">
        <f t="shared" ref="AE6" si="36">SUM(AE7:AE711)</f>
        <v>318</v>
      </c>
      <c r="AF6" s="10">
        <f t="shared" ref="AF6" si="37">SUM(AF7:AF711)</f>
        <v>1</v>
      </c>
      <c r="AG6" s="10">
        <f t="shared" ref="AG6" si="38">SUM(AG7:AG711)</f>
        <v>3</v>
      </c>
      <c r="AH6" s="10">
        <f t="shared" ref="AH6" si="39">SUM(AH7:AH711)</f>
        <v>2</v>
      </c>
      <c r="AI6" s="10">
        <f t="shared" ref="AI6" si="40">SUM(AI7:AI711)</f>
        <v>422</v>
      </c>
      <c r="AJ6" s="10">
        <f t="shared" ref="AJ6" si="41">SUM(AJ7:AJ711)</f>
        <v>9</v>
      </c>
      <c r="AK6" s="10">
        <f t="shared" ref="AK6" si="42">SUM(AK7:AK711)</f>
        <v>5</v>
      </c>
      <c r="AL6" s="10">
        <f t="shared" ref="AL6" si="43">SUM(AL7:AL711)</f>
        <v>4</v>
      </c>
      <c r="AM6" s="10">
        <f t="shared" ref="AM6" si="44">SUM(AM7:AM711)</f>
        <v>410</v>
      </c>
      <c r="AN6" s="10">
        <f t="shared" ref="AN6" si="45">SUM(AN7:AN711)</f>
        <v>4</v>
      </c>
      <c r="AO6" s="10">
        <f t="shared" ref="AO6" si="46">SUM(AO7:AO711)</f>
        <v>3</v>
      </c>
      <c r="AP6" s="10">
        <f t="shared" ref="AP6" si="47">SUM(AP7:AP711)</f>
        <v>24</v>
      </c>
      <c r="AQ6" s="10">
        <f t="shared" ref="AQ6" si="48">SUM(AQ7:AQ711)</f>
        <v>397</v>
      </c>
      <c r="AR6" s="10">
        <f t="shared" ref="AR6" si="49">SUM(AR7:AR711)</f>
        <v>0</v>
      </c>
      <c r="AS6" s="10">
        <f t="shared" ref="AS6" si="50">SUM(AS7:AS711)</f>
        <v>9</v>
      </c>
      <c r="AT6" s="10">
        <f t="shared" ref="AT6" si="51">SUM(AT7:AT711)</f>
        <v>0</v>
      </c>
      <c r="AU6" s="10">
        <f t="shared" ref="AU6" si="52">SUM(AU7:AU711)</f>
        <v>419</v>
      </c>
      <c r="AV6" s="10">
        <f t="shared" ref="AV6" si="53">SUM(AV7:AV711)</f>
        <v>3</v>
      </c>
      <c r="AW6" s="10">
        <f t="shared" ref="AW6" si="54">SUM(AW7:AW711)</f>
        <v>4</v>
      </c>
      <c r="AX6" s="10">
        <f t="shared" ref="AX6" si="55">SUM(AX7:AX711)</f>
        <v>2</v>
      </c>
      <c r="AY6" s="10">
        <f t="shared" ref="AY6" si="56">SUM(AY7:AY711)</f>
        <v>419</v>
      </c>
      <c r="AZ6" s="10">
        <f t="shared" ref="AZ6" si="57">SUM(AZ7:AZ711)</f>
        <v>5</v>
      </c>
      <c r="BA6" s="10">
        <f t="shared" ref="BA6" si="58">SUM(BA7:BA711)</f>
        <v>16</v>
      </c>
      <c r="BB6" s="10">
        <f t="shared" ref="BB6" si="59">SUM(BB7:BB711)</f>
        <v>3</v>
      </c>
      <c r="BC6" s="10">
        <f t="shared" ref="BC6" si="60">SUM(BC7:BC711)</f>
        <v>404</v>
      </c>
    </row>
    <row r="7" spans="1:55">
      <c r="A7" s="8" t="s">
        <v>991</v>
      </c>
      <c r="B7" s="8" t="s">
        <v>991</v>
      </c>
      <c r="C7">
        <v>12</v>
      </c>
      <c r="D7">
        <v>4</v>
      </c>
      <c r="K7">
        <v>12</v>
      </c>
      <c r="L7">
        <v>4</v>
      </c>
      <c r="T7">
        <f>IF($K7&gt;0,IF($C7&gt;14,IF($K7&lt;21,1,0),0),0)</f>
        <v>0</v>
      </c>
      <c r="U7">
        <f>IF($K7&gt;0,IF($C7&lt;21,IF($K7&gt;14,1,0),0),0)</f>
        <v>0</v>
      </c>
      <c r="V7">
        <f>IF($K7&gt;0,IF($C7&gt;14,IF($K7&gt;14,1,0),0),0)</f>
        <v>0</v>
      </c>
      <c r="W7">
        <f>IF($K7&gt;0,IF($C7&lt;21,IF($K7&lt;21,1,0),0),0)</f>
        <v>1</v>
      </c>
      <c r="X7">
        <f>IF($K7&gt;0,IF($C7=14,IF($K7&lt;&gt;14,1,0),0),0)</f>
        <v>0</v>
      </c>
      <c r="Y7">
        <f>IF($K7&gt;0,IF($C7&lt;&gt;14,IF($K7=14,1,0),0),0)</f>
        <v>0</v>
      </c>
      <c r="Z7">
        <f>IF($K7&gt;0,IF($C7=14,IF($K7=14,1,0),0),0)</f>
        <v>0</v>
      </c>
      <c r="AA7">
        <f>IF($K7&gt;0,IF($C7&lt;&gt;14,IF($K7&lt;&gt;14,1,0),0),0)</f>
        <v>1</v>
      </c>
      <c r="AB7">
        <f>IF($K7&gt;0,IF(OR($D7=AB$3,$E7=AB$3,$F7=AB$3,$G7=AB$3,$H7=AB$3,$I7=AB$3,$J7=AB$3),IF(AND($L7&lt;&gt;AB$3,$M7&lt;&gt;AB$3,$N7&lt;&gt;AB$3,$O7&lt;&gt;AB$3,$P7&lt;&gt;AB$3,$Q7&lt;&gt;AB$3,$R7&lt;&gt;AB$3),1,0),0),0)</f>
        <v>0</v>
      </c>
      <c r="AC7">
        <f>IF($K7&gt;0,IF(AND($D7&lt;&gt;AC$3,$E7&lt;&gt;AC$3,$F7&lt;&gt;AC$3,$G7&lt;&gt;AC$3,$H7&lt;&gt;AC$3,$I7&lt;&gt;AC$3,$J7&lt;&gt;AC$3),IF(OR($L7=AC$3,$M7=AC$3,$N7=AC$3,$O7=AC$3,$P7=AC$3,$Q7=AC$3,$R7=AC$3),1,0),0),0)</f>
        <v>0</v>
      </c>
      <c r="AD7">
        <f>IF($K7&gt;0,IF(OR($D7=AD$3,$E7=AD$3,$F7=AD$3,$G7=AD$3,$H7=AD$3,$I7=AD$3,$J7=AD$3),IF(OR($L7=AD$3,$M7=AD$3,$N7=AD$3,$O7=AD$3,$P7=AD$3,$Q7=AD$3,$R7=AD$3),1,0),0),0)</f>
        <v>0</v>
      </c>
      <c r="AE7">
        <f>IF($K7&gt;0,IF(AND($D7&lt;&gt;AE$3,$E7&lt;&gt;AE$3,$F7&lt;&gt;AE$3,$G7&lt;&gt;AE$3,$H7&lt;&gt;AE$3,$I7&lt;&gt;AE$3,$J7&lt;&gt;AE$3),IF(AND($L7&lt;&gt;AE$3,$M7&lt;&gt;AE$3,$N7&lt;&gt;AE$3,$O7&lt;&gt;AE$3,$P7&lt;&gt;AE$3,$Q7&lt;&gt;AE$3,$R7&lt;&gt;AE$3),1,0),0),0)</f>
        <v>1</v>
      </c>
      <c r="AF7">
        <f t="shared" ref="AF7" si="61">IF($K7&gt;0,IF(OR($D7=AF$3,$E7=AF$3,$F7=AF$3,$G7=AF$3,$H7=AF$3,$I7=AF$3,$J7=AF$3),IF(AND($L7&lt;&gt;AF$3,$M7&lt;&gt;AF$3,$N7&lt;&gt;AF$3,$O7&lt;&gt;AF$3,$P7&lt;&gt;AF$3,$Q7&lt;&gt;AF$3,$R7&lt;&gt;AF$3),1,0),0),0)</f>
        <v>0</v>
      </c>
      <c r="AG7">
        <f t="shared" ref="AG7" si="62">IF($K7&gt;0,IF(AND($D7&lt;&gt;AG$3,$E7&lt;&gt;AG$3,$F7&lt;&gt;AG$3,$G7&lt;&gt;AG$3,$H7&lt;&gt;AG$3,$I7&lt;&gt;AG$3,$J7&lt;&gt;AG$3),IF(OR($L7=AG$3,$M7=AG$3,$N7=AG$3,$O7=AG$3,$P7=AG$3,$Q7=AG$3,$R7=AG$3),1,0),0),0)</f>
        <v>0</v>
      </c>
      <c r="AH7">
        <f>IF($K7&gt;0,IF(OR($D7=AH$3,$E7=AH$3,$F7=AH$3,$G7=AH$3,$H7=AH$3,$I7=AH$3,$J7=AH$3),IF(OR($L7=AH$3,$M7=AH$3,$N7=AH$3,$O7=AH$3,$P7=AH$3,$Q7=AH$3,$R7=AH$3),1,0),0),0)</f>
        <v>0</v>
      </c>
      <c r="AI7">
        <f t="shared" ref="AI7:AI22" si="63">IF($K7&gt;0,IF(AND($D7&lt;&gt;AI$3,$E7&lt;&gt;AI$3,$F7&lt;&gt;AI$3,$G7&lt;&gt;AI$3,$H7&lt;&gt;AI$3,$I7&lt;&gt;AI$3,$J7&lt;&gt;AI$3),IF(AND($L7&lt;&gt;AI$3,$M7&lt;&gt;AI$3,$N7&lt;&gt;AI$3,$O7&lt;&gt;AI$3,$P7&lt;&gt;AI$3,$Q7&lt;&gt;AI$3,$R7&lt;&gt;AI$3),1,0),0),0)</f>
        <v>1</v>
      </c>
      <c r="AJ7">
        <f t="shared" ref="AJ7" si="64">IF($K7&gt;0,IF(OR($D7=AJ$3,$E7=AJ$3,$F7=AJ$3,$G7=AJ$3,$H7=AJ$3,$I7=AJ$3,$J7=AJ$3),IF(AND($L7&lt;&gt;AJ$3,$M7&lt;&gt;AJ$3,$N7&lt;&gt;AJ$3,$O7&lt;&gt;AJ$3,$P7&lt;&gt;AJ$3,$Q7&lt;&gt;AJ$3,$R7&lt;&gt;AJ$3),1,0),0),0)</f>
        <v>0</v>
      </c>
      <c r="AK7">
        <f t="shared" ref="AK7" si="65">IF($K7&gt;0,IF(AND($D7&lt;&gt;AK$3,$E7&lt;&gt;AK$3,$F7&lt;&gt;AK$3,$G7&lt;&gt;AK$3,$H7&lt;&gt;AK$3,$I7&lt;&gt;AK$3,$J7&lt;&gt;AK$3),IF(OR($L7=AK$3,$M7=AK$3,$N7=AK$3,$O7=AK$3,$P7=AK$3,$Q7=AK$3,$R7=AK$3),1,0),0),0)</f>
        <v>0</v>
      </c>
      <c r="AL7">
        <f t="shared" ref="AL7:AL22" si="66">IF($K7&gt;0,IF(OR($D7=AL$3,$E7=AL$3,$F7=AL$3,$G7=AL$3,$H7=AL$3,$I7=AL$3,$J7=AL$3),IF(OR($L7=AL$3,$M7=AL$3,$N7=AL$3,$O7=AL$3,$P7=AL$3,$Q7=AL$3,$R7=AL$3),1,0),0),0)</f>
        <v>0</v>
      </c>
      <c r="AM7">
        <f t="shared" ref="AM7:AM22" si="67">IF($K7&gt;0,IF(AND($D7&lt;&gt;AM$3,$E7&lt;&gt;AM$3,$F7&lt;&gt;AM$3,$G7&lt;&gt;AM$3,$H7&lt;&gt;AM$3,$I7&lt;&gt;AM$3,$J7&lt;&gt;AM$3),IF(AND($L7&lt;&gt;AM$3,$M7&lt;&gt;AM$3,$N7&lt;&gt;AM$3,$O7&lt;&gt;AM$3,$P7&lt;&gt;AM$3,$Q7&lt;&gt;AM$3,$R7&lt;&gt;AM$3),1,0),0),0)</f>
        <v>1</v>
      </c>
      <c r="AN7">
        <f t="shared" ref="AN7" si="68">IF($K7&gt;0,IF(OR($D7=AN$3,$E7=AN$3,$F7=AN$3,$G7=AN$3,$H7=AN$3,$I7=AN$3,$J7=AN$3),IF(AND($L7&lt;&gt;AN$3,$M7&lt;&gt;AN$3,$N7&lt;&gt;AN$3,$O7&lt;&gt;AN$3,$P7&lt;&gt;AN$3,$Q7&lt;&gt;AN$3,$R7&lt;&gt;AN$3),1,0),0),0)</f>
        <v>0</v>
      </c>
      <c r="AO7">
        <f t="shared" ref="AO7" si="69">IF($K7&gt;0,IF(AND($D7&lt;&gt;AO$3,$E7&lt;&gt;AO$3,$F7&lt;&gt;AO$3,$G7&lt;&gt;AO$3,$H7&lt;&gt;AO$3,$I7&lt;&gt;AO$3,$J7&lt;&gt;AO$3),IF(OR($L7=AO$3,$M7=AO$3,$N7=AO$3,$O7=AO$3,$P7=AO$3,$Q7=AO$3,$R7=AO$3),1,0),0),0)</f>
        <v>0</v>
      </c>
      <c r="AP7">
        <f t="shared" ref="AP7:AP22" si="70">IF($K7&gt;0,IF(OR($D7=AP$3,$E7=AP$3,$F7=AP$3,$G7=AP$3,$H7=AP$3,$I7=AP$3,$J7=AP$3),IF(OR($L7=AP$3,$M7=AP$3,$N7=AP$3,$O7=AP$3,$P7=AP$3,$Q7=AP$3,$R7=AP$3),1,0),0),0)</f>
        <v>1</v>
      </c>
      <c r="AQ7">
        <f t="shared" ref="AQ7:AQ22" si="71">IF($K7&gt;0,IF(AND($D7&lt;&gt;AQ$3,$E7&lt;&gt;AQ$3,$F7&lt;&gt;AQ$3,$G7&lt;&gt;AQ$3,$H7&lt;&gt;AQ$3,$I7&lt;&gt;AQ$3,$J7&lt;&gt;AQ$3),IF(AND($L7&lt;&gt;AQ$3,$M7&lt;&gt;AQ$3,$N7&lt;&gt;AQ$3,$O7&lt;&gt;AQ$3,$P7&lt;&gt;AQ$3,$Q7&lt;&gt;AQ$3,$R7&lt;&gt;AQ$3),1,0),0),0)</f>
        <v>0</v>
      </c>
      <c r="AR7">
        <f t="shared" ref="AR7" si="72">IF($K7&gt;0,IF(OR($D7=AR$3,$E7=AR$3,$F7=AR$3,$G7=AR$3,$H7=AR$3,$I7=AR$3,$J7=AR$3),IF(AND($L7&lt;&gt;AR$3,$M7&lt;&gt;AR$3,$N7&lt;&gt;AR$3,$O7&lt;&gt;AR$3,$P7&lt;&gt;AR$3,$Q7&lt;&gt;AR$3,$R7&lt;&gt;AR$3),1,0),0),0)</f>
        <v>0</v>
      </c>
      <c r="AS7">
        <f t="shared" ref="AS7" si="73">IF($K7&gt;0,IF(AND($D7&lt;&gt;AS$3,$E7&lt;&gt;AS$3,$F7&lt;&gt;AS$3,$G7&lt;&gt;AS$3,$H7&lt;&gt;AS$3,$I7&lt;&gt;AS$3,$J7&lt;&gt;AS$3),IF(OR($L7=AS$3,$M7=AS$3,$N7=AS$3,$O7=AS$3,$P7=AS$3,$Q7=AS$3,$R7=AS$3),1,0),0),0)</f>
        <v>0</v>
      </c>
      <c r="AT7">
        <f t="shared" ref="AT7:AT22" si="74">IF($K7&gt;0,IF(OR($D7=AT$3,$E7=AT$3,$F7=AT$3,$G7=AT$3,$H7=AT$3,$I7=AT$3,$J7=AT$3),IF(OR($L7=AT$3,$M7=AT$3,$N7=AT$3,$O7=AT$3,$P7=AT$3,$Q7=AT$3,$R7=AT$3),1,0),0),0)</f>
        <v>0</v>
      </c>
      <c r="AU7">
        <f t="shared" ref="AU7:AU22" si="75">IF($K7&gt;0,IF(AND($D7&lt;&gt;AU$3,$E7&lt;&gt;AU$3,$F7&lt;&gt;AU$3,$G7&lt;&gt;AU$3,$H7&lt;&gt;AU$3,$I7&lt;&gt;AU$3,$J7&lt;&gt;AU$3),IF(AND($L7&lt;&gt;AU$3,$M7&lt;&gt;AU$3,$N7&lt;&gt;AU$3,$O7&lt;&gt;AU$3,$P7&lt;&gt;AU$3,$Q7&lt;&gt;AU$3,$R7&lt;&gt;AU$3),1,0),0),0)</f>
        <v>1</v>
      </c>
      <c r="AV7">
        <f t="shared" ref="AV7" si="76">IF($K7&gt;0,IF(OR($D7=AV$3,$E7=AV$3,$F7=AV$3,$G7=AV$3,$H7=AV$3,$I7=AV$3,$J7=AV$3),IF(AND($L7&lt;&gt;AV$3,$M7&lt;&gt;AV$3,$N7&lt;&gt;AV$3,$O7&lt;&gt;AV$3,$P7&lt;&gt;AV$3,$Q7&lt;&gt;AV$3,$R7&lt;&gt;AV$3),1,0),0),0)</f>
        <v>0</v>
      </c>
      <c r="AW7">
        <f t="shared" ref="AW7" si="77">IF($K7&gt;0,IF(AND($D7&lt;&gt;AW$3,$E7&lt;&gt;AW$3,$F7&lt;&gt;AW$3,$G7&lt;&gt;AW$3,$H7&lt;&gt;AW$3,$I7&lt;&gt;AW$3,$J7&lt;&gt;AW$3),IF(OR($L7=AW$3,$M7=AW$3,$N7=AW$3,$O7=AW$3,$P7=AW$3,$Q7=AW$3,$R7=AW$3),1,0),0),0)</f>
        <v>0</v>
      </c>
      <c r="AX7">
        <f t="shared" ref="AX7:AX22" si="78">IF($K7&gt;0,IF(OR($D7=AX$3,$E7=AX$3,$F7=AX$3,$G7=AX$3,$H7=AX$3,$I7=AX$3,$J7=AX$3),IF(OR($L7=AX$3,$M7=AX$3,$N7=AX$3,$O7=AX$3,$P7=AX$3,$Q7=AX$3,$R7=AX$3),1,0),0),0)</f>
        <v>0</v>
      </c>
      <c r="AY7">
        <f t="shared" ref="AY7:AY22" si="79">IF($K7&gt;0,IF(AND($D7&lt;&gt;AY$3,$E7&lt;&gt;AY$3,$F7&lt;&gt;AY$3,$G7&lt;&gt;AY$3,$H7&lt;&gt;AY$3,$I7&lt;&gt;AY$3,$J7&lt;&gt;AY$3),IF(AND($L7&lt;&gt;AY$3,$M7&lt;&gt;AY$3,$N7&lt;&gt;AY$3,$O7&lt;&gt;AY$3,$P7&lt;&gt;AY$3,$Q7&lt;&gt;AY$3,$R7&lt;&gt;AY$3),1,0),0),0)</f>
        <v>1</v>
      </c>
      <c r="AZ7">
        <f t="shared" ref="AZ7" si="80">IF($K7&gt;0,IF(OR($D7=AZ$3,$E7=AZ$3,$F7=AZ$3,$G7=AZ$3,$H7=AZ$3,$I7=AZ$3,$J7=AZ$3),IF(AND($L7&lt;&gt;AZ$3,$M7&lt;&gt;AZ$3,$N7&lt;&gt;AZ$3,$O7&lt;&gt;AZ$3,$P7&lt;&gt;AZ$3,$Q7&lt;&gt;AZ$3,$R7&lt;&gt;AZ$3),1,0),0),0)</f>
        <v>0</v>
      </c>
      <c r="BA7">
        <f t="shared" ref="BA7" si="81">IF($K7&gt;0,IF(AND($D7&lt;&gt;BA$3,$E7&lt;&gt;BA$3,$F7&lt;&gt;BA$3,$G7&lt;&gt;BA$3,$H7&lt;&gt;BA$3,$I7&lt;&gt;BA$3,$J7&lt;&gt;BA$3),IF(OR($L7=BA$3,$M7=BA$3,$N7=BA$3,$O7=BA$3,$P7=BA$3,$Q7=BA$3,$R7=BA$3),1,0),0),0)</f>
        <v>0</v>
      </c>
      <c r="BB7">
        <f t="shared" ref="BB7:BB22" si="82">IF($K7&gt;0,IF(OR($D7=BB$3,$E7=BB$3,$F7=BB$3,$G7=BB$3,$H7=BB$3,$I7=BB$3,$J7=BB$3),IF(OR($L7=BB$3,$M7=BB$3,$N7=BB$3,$O7=BB$3,$P7=BB$3,$Q7=BB$3,$R7=BB$3),1,0),0),0)</f>
        <v>0</v>
      </c>
      <c r="BC7">
        <f t="shared" ref="BC7:BC70" si="83">IF($K7&gt;0,IF(AND($D7&lt;&gt;BC$3,$E7&lt;&gt;BC$3,$F7&lt;&gt;BC$3,$G7&lt;&gt;BC$3,$H7&lt;&gt;BC$3,$I7&lt;&gt;BC$3,$J7&lt;&gt;BC$3),IF(AND($L7&lt;&gt;BC$3,$M7&lt;&gt;BC$3,$N7&lt;&gt;BC$3,$O7&lt;&gt;BC$3,$P7&lt;&gt;BC$3,$Q7&lt;&gt;BC$3,$R7&lt;&gt;BC$3),1,0),0),0)</f>
        <v>1</v>
      </c>
    </row>
    <row r="8" spans="1:55">
      <c r="A8" s="8">
        <v>11</v>
      </c>
      <c r="B8" s="8" t="s">
        <v>994</v>
      </c>
      <c r="C8">
        <v>11</v>
      </c>
      <c r="K8">
        <v>12</v>
      </c>
      <c r="L8">
        <v>1</v>
      </c>
      <c r="T8">
        <f t="shared" ref="T8:T71" si="84">IF($K8&gt;0,IF($C8&gt;14,IF($K8&lt;21,1,0),0),0)</f>
        <v>0</v>
      </c>
      <c r="U8">
        <f t="shared" ref="U8:U71" si="85">IF($K8&gt;0,IF($C8&lt;21,IF($K8&gt;14,1,0),0),0)</f>
        <v>0</v>
      </c>
      <c r="V8">
        <f t="shared" ref="V8:V71" si="86">IF($K8&gt;0,IF($C8&gt;14,IF($K8&gt;14,1,0),0),0)</f>
        <v>0</v>
      </c>
      <c r="W8">
        <f t="shared" ref="W8:W71" si="87">IF($K8&gt;0,IF($C8&lt;21,IF($K8&lt;21,1,0),0),0)</f>
        <v>1</v>
      </c>
      <c r="X8">
        <f t="shared" ref="X8:X71" si="88">IF($K8&gt;0,IF($C8=14,IF($K8&lt;&gt;14,1,0),0),0)</f>
        <v>0</v>
      </c>
      <c r="Y8">
        <f t="shared" ref="Y8:Y71" si="89">IF($K8&gt;0,IF($C8&lt;&gt;14,IF($K8=14,1,0),0),0)</f>
        <v>0</v>
      </c>
      <c r="Z8">
        <f t="shared" ref="Z8:Z71" si="90">IF($K8&gt;0,IF($C8=14,IF($K8=14,1,0),0),0)</f>
        <v>0</v>
      </c>
      <c r="AA8">
        <f t="shared" ref="AA8:AA71" si="91">IF($K8&gt;0,IF($C8&lt;&gt;14,IF($K8&lt;&gt;14,1,0),0),0)</f>
        <v>1</v>
      </c>
      <c r="AB8">
        <f t="shared" ref="AB8:AB71" si="92">IF($K8&gt;0,IF(OR($D8=AB$3,$E8=AB$3,$F8=AB$3,$G8=AB$3,$H8=AB$3,$I8=AB$3,$J8=AB$3),IF(AND($L8&lt;&gt;AB$3,$M8&lt;&gt;AB$3,$N8&lt;&gt;AB$3,$O8&lt;&gt;AB$3,$P8&lt;&gt;AB$3,$Q8&lt;&gt;AB$3,$R8&lt;&gt;AB$3),1,0),0),0)</f>
        <v>0</v>
      </c>
      <c r="AC8">
        <f t="shared" ref="AC8:AC71" si="93">IF($K8&gt;0,IF(AND($D8&lt;&gt;AC$3,$E8&lt;&gt;AC$3,$F8&lt;&gt;AC$3,$G8&lt;&gt;AC$3,$H8&lt;&gt;AC$3,$I8&lt;&gt;AC$3,$J8&lt;&gt;AC$3),IF(OR($L8=AC$3,$M8=AC$3,$N8=AC$3,$O8=AC$3,$P8=AC$3,$Q8=AC$3,$R8=AC$3),1,0),0),0)</f>
        <v>1</v>
      </c>
      <c r="AD8">
        <f t="shared" ref="AD8:AD71" si="94">IF($K8&gt;0,IF(OR($D8=AD$3,$E8=AD$3,$F8=AD$3,$G8=AD$3,$H8=AD$3,$I8=AD$3,$J8=AD$3),IF(OR($L8=AD$3,$M8=AD$3,$N8=AD$3,$O8=AD$3,$P8=AD$3,$Q8=AD$3,$R8=AD$3),1,0),0),0)</f>
        <v>0</v>
      </c>
      <c r="AE8">
        <f t="shared" ref="AE8:AE71" si="95">IF($K8&gt;0,IF(AND($D8&lt;&gt;AE$3,$E8&lt;&gt;AE$3,$F8&lt;&gt;AE$3,$G8&lt;&gt;AE$3,$H8&lt;&gt;AE$3,$I8&lt;&gt;AE$3,$J8&lt;&gt;AE$3),IF(AND($L8&lt;&gt;AE$3,$M8&lt;&gt;AE$3,$N8&lt;&gt;AE$3,$O8&lt;&gt;AE$3,$P8&lt;&gt;AE$3,$Q8&lt;&gt;AE$3,$R8&lt;&gt;AE$3),1,0),0),0)</f>
        <v>0</v>
      </c>
      <c r="AF8">
        <f t="shared" ref="AF8:AF71" si="96">IF($K8&gt;0,IF(OR($D8=AF$3,$E8=AF$3,$F8=AF$3,$G8=AF$3,$H8=AF$3,$I8=AF$3,$J8=AF$3),IF(AND($L8&lt;&gt;AF$3,$M8&lt;&gt;AF$3,$N8&lt;&gt;AF$3,$O8&lt;&gt;AF$3,$P8&lt;&gt;AF$3,$Q8&lt;&gt;AF$3,$R8&lt;&gt;AF$3),1,0),0),0)</f>
        <v>0</v>
      </c>
      <c r="AG8">
        <f t="shared" ref="AG8:AG71" si="97">IF($K8&gt;0,IF(AND($D8&lt;&gt;AG$3,$E8&lt;&gt;AG$3,$F8&lt;&gt;AG$3,$G8&lt;&gt;AG$3,$H8&lt;&gt;AG$3,$I8&lt;&gt;AG$3,$J8&lt;&gt;AG$3),IF(OR($L8=AG$3,$M8=AG$3,$N8=AG$3,$O8=AG$3,$P8=AG$3,$Q8=AG$3,$R8=AG$3),1,0),0),0)</f>
        <v>0</v>
      </c>
      <c r="AH8">
        <f t="shared" ref="AH8:AH71" si="98">IF($K8&gt;0,IF(OR($D8=AH$3,$E8=AH$3,$F8=AH$3,$G8=AH$3,$H8=AH$3,$I8=AH$3,$J8=AH$3),IF(OR($L8=AH$3,$M8=AH$3,$N8=AH$3,$O8=AH$3,$P8=AH$3,$Q8=AH$3,$R8=AH$3),1,0),0),0)</f>
        <v>0</v>
      </c>
      <c r="AI8">
        <f t="shared" si="63"/>
        <v>1</v>
      </c>
      <c r="AJ8">
        <f t="shared" ref="AJ8:AJ22" si="99">IF($K8&gt;0,IF(OR($D8=AJ$3,$E8=AJ$3,$F8=AJ$3,$G8=AJ$3,$H8=AJ$3,$I8=AJ$3,$J8=AJ$3),IF(AND($L8&lt;&gt;AJ$3,$M8&lt;&gt;AJ$3,$N8&lt;&gt;AJ$3,$O8&lt;&gt;AJ$3,$P8&lt;&gt;AJ$3,$Q8&lt;&gt;AJ$3,$R8&lt;&gt;AJ$3),1,0),0),0)</f>
        <v>0</v>
      </c>
      <c r="AK8">
        <f t="shared" ref="AK8:AK22" si="100">IF($K8&gt;0,IF(AND($D8&lt;&gt;AK$3,$E8&lt;&gt;AK$3,$F8&lt;&gt;AK$3,$G8&lt;&gt;AK$3,$H8&lt;&gt;AK$3,$I8&lt;&gt;AK$3,$J8&lt;&gt;AK$3),IF(OR($L8=AK$3,$M8=AK$3,$N8=AK$3,$O8=AK$3,$P8=AK$3,$Q8=AK$3,$R8=AK$3),1,0),0),0)</f>
        <v>0</v>
      </c>
      <c r="AL8">
        <f t="shared" si="66"/>
        <v>0</v>
      </c>
      <c r="AM8">
        <f t="shared" si="67"/>
        <v>1</v>
      </c>
      <c r="AN8">
        <f t="shared" ref="AN8:AN22" si="101">IF($K8&gt;0,IF(OR($D8=AN$3,$E8=AN$3,$F8=AN$3,$G8=AN$3,$H8=AN$3,$I8=AN$3,$J8=AN$3),IF(AND($L8&lt;&gt;AN$3,$M8&lt;&gt;AN$3,$N8&lt;&gt;AN$3,$O8&lt;&gt;AN$3,$P8&lt;&gt;AN$3,$Q8&lt;&gt;AN$3,$R8&lt;&gt;AN$3),1,0),0),0)</f>
        <v>0</v>
      </c>
      <c r="AO8">
        <f t="shared" ref="AO8:AO22" si="102">IF($K8&gt;0,IF(AND($D8&lt;&gt;AO$3,$E8&lt;&gt;AO$3,$F8&lt;&gt;AO$3,$G8&lt;&gt;AO$3,$H8&lt;&gt;AO$3,$I8&lt;&gt;AO$3,$J8&lt;&gt;AO$3),IF(OR($L8=AO$3,$M8=AO$3,$N8=AO$3,$O8=AO$3,$P8=AO$3,$Q8=AO$3,$R8=AO$3),1,0),0),0)</f>
        <v>0</v>
      </c>
      <c r="AP8">
        <f t="shared" si="70"/>
        <v>0</v>
      </c>
      <c r="AQ8">
        <f t="shared" si="71"/>
        <v>1</v>
      </c>
      <c r="AR8">
        <f t="shared" ref="AR8:AR22" si="103">IF($K8&gt;0,IF(OR($D8=AR$3,$E8=AR$3,$F8=AR$3,$G8=AR$3,$H8=AR$3,$I8=AR$3,$J8=AR$3),IF(AND($L8&lt;&gt;AR$3,$M8&lt;&gt;AR$3,$N8&lt;&gt;AR$3,$O8&lt;&gt;AR$3,$P8&lt;&gt;AR$3,$Q8&lt;&gt;AR$3,$R8&lt;&gt;AR$3),1,0),0),0)</f>
        <v>0</v>
      </c>
      <c r="AS8">
        <f t="shared" ref="AS8:AS22" si="104">IF($K8&gt;0,IF(AND($D8&lt;&gt;AS$3,$E8&lt;&gt;AS$3,$F8&lt;&gt;AS$3,$G8&lt;&gt;AS$3,$H8&lt;&gt;AS$3,$I8&lt;&gt;AS$3,$J8&lt;&gt;AS$3),IF(OR($L8=AS$3,$M8=AS$3,$N8=AS$3,$O8=AS$3,$P8=AS$3,$Q8=AS$3,$R8=AS$3),1,0),0),0)</f>
        <v>0</v>
      </c>
      <c r="AT8">
        <f t="shared" si="74"/>
        <v>0</v>
      </c>
      <c r="AU8">
        <f t="shared" si="75"/>
        <v>1</v>
      </c>
      <c r="AV8">
        <f t="shared" ref="AV8:AV22" si="105">IF($K8&gt;0,IF(OR($D8=AV$3,$E8=AV$3,$F8=AV$3,$G8=AV$3,$H8=AV$3,$I8=AV$3,$J8=AV$3),IF(AND($L8&lt;&gt;AV$3,$M8&lt;&gt;AV$3,$N8&lt;&gt;AV$3,$O8&lt;&gt;AV$3,$P8&lt;&gt;AV$3,$Q8&lt;&gt;AV$3,$R8&lt;&gt;AV$3),1,0),0),0)</f>
        <v>0</v>
      </c>
      <c r="AW8">
        <f t="shared" ref="AW8:AW22" si="106">IF($K8&gt;0,IF(AND($D8&lt;&gt;AW$3,$E8&lt;&gt;AW$3,$F8&lt;&gt;AW$3,$G8&lt;&gt;AW$3,$H8&lt;&gt;AW$3,$I8&lt;&gt;AW$3,$J8&lt;&gt;AW$3),IF(OR($L8=AW$3,$M8=AW$3,$N8=AW$3,$O8=AW$3,$P8=AW$3,$Q8=AW$3,$R8=AW$3),1,0),0),0)</f>
        <v>0</v>
      </c>
      <c r="AX8">
        <f t="shared" si="78"/>
        <v>0</v>
      </c>
      <c r="AY8">
        <f t="shared" si="79"/>
        <v>1</v>
      </c>
      <c r="AZ8">
        <f t="shared" ref="AZ8:AZ22" si="107">IF($K8&gt;0,IF(OR($D8=AZ$3,$E8=AZ$3,$F8=AZ$3,$G8=AZ$3,$H8=AZ$3,$I8=AZ$3,$J8=AZ$3),IF(AND($L8&lt;&gt;AZ$3,$M8&lt;&gt;AZ$3,$N8&lt;&gt;AZ$3,$O8&lt;&gt;AZ$3,$P8&lt;&gt;AZ$3,$Q8&lt;&gt;AZ$3,$R8&lt;&gt;AZ$3),1,0),0),0)</f>
        <v>0</v>
      </c>
      <c r="BA8">
        <f t="shared" ref="BA8:BA70" si="108">IF($K8&gt;0,IF(AND($D8&lt;&gt;BA$3,$E8&lt;&gt;BA$3,$F8&lt;&gt;BA$3,$G8&lt;&gt;BA$3,$H8&lt;&gt;BA$3,$I8&lt;&gt;BA$3,$J8&lt;&gt;BA$3),IF(OR($L8=BA$3,$M8=BA$3,$N8=BA$3,$O8=BA$3,$P8=BA$3,$Q8=BA$3,$R8=BA$3),1,0),0),0)</f>
        <v>0</v>
      </c>
      <c r="BB8">
        <f t="shared" si="82"/>
        <v>0</v>
      </c>
      <c r="BC8">
        <f t="shared" si="83"/>
        <v>1</v>
      </c>
    </row>
    <row r="9" spans="1:55">
      <c r="A9" s="8">
        <v>11</v>
      </c>
      <c r="B9" s="8">
        <v>11</v>
      </c>
      <c r="C9">
        <v>11</v>
      </c>
      <c r="K9">
        <v>11</v>
      </c>
      <c r="T9">
        <f t="shared" si="84"/>
        <v>0</v>
      </c>
      <c r="U9">
        <f t="shared" si="85"/>
        <v>0</v>
      </c>
      <c r="V9">
        <f t="shared" si="86"/>
        <v>0</v>
      </c>
      <c r="W9">
        <f t="shared" si="87"/>
        <v>1</v>
      </c>
      <c r="X9">
        <f t="shared" si="88"/>
        <v>0</v>
      </c>
      <c r="Y9">
        <f t="shared" si="89"/>
        <v>0</v>
      </c>
      <c r="Z9">
        <f t="shared" si="90"/>
        <v>0</v>
      </c>
      <c r="AA9">
        <f t="shared" si="91"/>
        <v>1</v>
      </c>
      <c r="AB9">
        <f t="shared" si="92"/>
        <v>0</v>
      </c>
      <c r="AC9">
        <f t="shared" si="93"/>
        <v>0</v>
      </c>
      <c r="AD9">
        <f t="shared" si="94"/>
        <v>0</v>
      </c>
      <c r="AE9">
        <f t="shared" si="95"/>
        <v>1</v>
      </c>
      <c r="AF9">
        <f t="shared" si="96"/>
        <v>0</v>
      </c>
      <c r="AG9">
        <f t="shared" si="97"/>
        <v>0</v>
      </c>
      <c r="AH9">
        <f t="shared" si="98"/>
        <v>0</v>
      </c>
      <c r="AI9">
        <f t="shared" si="63"/>
        <v>1</v>
      </c>
      <c r="AJ9">
        <f t="shared" si="99"/>
        <v>0</v>
      </c>
      <c r="AK9">
        <f t="shared" si="100"/>
        <v>0</v>
      </c>
      <c r="AL9">
        <f t="shared" si="66"/>
        <v>0</v>
      </c>
      <c r="AM9">
        <f t="shared" si="67"/>
        <v>1</v>
      </c>
      <c r="AN9">
        <f t="shared" si="101"/>
        <v>0</v>
      </c>
      <c r="AO9">
        <f t="shared" si="102"/>
        <v>0</v>
      </c>
      <c r="AP9">
        <f t="shared" si="70"/>
        <v>0</v>
      </c>
      <c r="AQ9">
        <f t="shared" si="71"/>
        <v>1</v>
      </c>
      <c r="AR9">
        <f t="shared" si="103"/>
        <v>0</v>
      </c>
      <c r="AS9">
        <f t="shared" si="104"/>
        <v>0</v>
      </c>
      <c r="AT9">
        <f t="shared" si="74"/>
        <v>0</v>
      </c>
      <c r="AU9">
        <f t="shared" si="75"/>
        <v>1</v>
      </c>
      <c r="AV9">
        <f t="shared" si="105"/>
        <v>0</v>
      </c>
      <c r="AW9">
        <f t="shared" si="106"/>
        <v>0</v>
      </c>
      <c r="AX9">
        <f t="shared" si="78"/>
        <v>0</v>
      </c>
      <c r="AY9">
        <f t="shared" si="79"/>
        <v>1</v>
      </c>
      <c r="AZ9">
        <f t="shared" si="107"/>
        <v>0</v>
      </c>
      <c r="BA9">
        <f t="shared" si="108"/>
        <v>0</v>
      </c>
      <c r="BB9">
        <f t="shared" si="82"/>
        <v>0</v>
      </c>
      <c r="BC9">
        <f t="shared" si="83"/>
        <v>1</v>
      </c>
    </row>
    <row r="10" spans="1:55">
      <c r="A10" s="8">
        <v>11</v>
      </c>
      <c r="B10" s="8">
        <v>11</v>
      </c>
      <c r="C10">
        <v>11</v>
      </c>
      <c r="K10">
        <v>11</v>
      </c>
      <c r="T10">
        <f t="shared" si="84"/>
        <v>0</v>
      </c>
      <c r="U10">
        <f t="shared" si="85"/>
        <v>0</v>
      </c>
      <c r="V10">
        <f t="shared" si="86"/>
        <v>0</v>
      </c>
      <c r="W10">
        <f t="shared" si="87"/>
        <v>1</v>
      </c>
      <c r="X10">
        <f t="shared" si="88"/>
        <v>0</v>
      </c>
      <c r="Y10">
        <f t="shared" si="89"/>
        <v>0</v>
      </c>
      <c r="Z10">
        <f t="shared" si="90"/>
        <v>0</v>
      </c>
      <c r="AA10">
        <f t="shared" si="91"/>
        <v>1</v>
      </c>
      <c r="AB10">
        <f t="shared" si="92"/>
        <v>0</v>
      </c>
      <c r="AC10">
        <f t="shared" si="93"/>
        <v>0</v>
      </c>
      <c r="AD10">
        <f t="shared" si="94"/>
        <v>0</v>
      </c>
      <c r="AE10">
        <f t="shared" si="95"/>
        <v>1</v>
      </c>
      <c r="AF10">
        <f t="shared" si="96"/>
        <v>0</v>
      </c>
      <c r="AG10">
        <f t="shared" si="97"/>
        <v>0</v>
      </c>
      <c r="AH10">
        <f t="shared" si="98"/>
        <v>0</v>
      </c>
      <c r="AI10">
        <f t="shared" si="63"/>
        <v>1</v>
      </c>
      <c r="AJ10">
        <f t="shared" si="99"/>
        <v>0</v>
      </c>
      <c r="AK10">
        <f t="shared" si="100"/>
        <v>0</v>
      </c>
      <c r="AL10">
        <f t="shared" si="66"/>
        <v>0</v>
      </c>
      <c r="AM10">
        <f t="shared" si="67"/>
        <v>1</v>
      </c>
      <c r="AN10">
        <f t="shared" si="101"/>
        <v>0</v>
      </c>
      <c r="AO10">
        <f t="shared" si="102"/>
        <v>0</v>
      </c>
      <c r="AP10">
        <f t="shared" si="70"/>
        <v>0</v>
      </c>
      <c r="AQ10">
        <f t="shared" si="71"/>
        <v>1</v>
      </c>
      <c r="AR10">
        <f t="shared" si="103"/>
        <v>0</v>
      </c>
      <c r="AS10">
        <f t="shared" si="104"/>
        <v>0</v>
      </c>
      <c r="AT10">
        <f t="shared" si="74"/>
        <v>0</v>
      </c>
      <c r="AU10">
        <f t="shared" si="75"/>
        <v>1</v>
      </c>
      <c r="AV10">
        <f t="shared" si="105"/>
        <v>0</v>
      </c>
      <c r="AW10">
        <f t="shared" si="106"/>
        <v>0</v>
      </c>
      <c r="AX10">
        <f t="shared" si="78"/>
        <v>0</v>
      </c>
      <c r="AY10">
        <f t="shared" si="79"/>
        <v>1</v>
      </c>
      <c r="AZ10">
        <f t="shared" si="107"/>
        <v>0</v>
      </c>
      <c r="BA10">
        <f t="shared" si="108"/>
        <v>0</v>
      </c>
      <c r="BB10">
        <f t="shared" si="82"/>
        <v>0</v>
      </c>
      <c r="BC10">
        <f t="shared" si="83"/>
        <v>1</v>
      </c>
    </row>
    <row r="11" spans="1:55">
      <c r="A11" s="8">
        <v>11</v>
      </c>
      <c r="B11" s="8">
        <v>11</v>
      </c>
      <c r="C11">
        <v>11</v>
      </c>
      <c r="K11">
        <v>11</v>
      </c>
      <c r="T11">
        <f t="shared" si="84"/>
        <v>0</v>
      </c>
      <c r="U11">
        <f t="shared" si="85"/>
        <v>0</v>
      </c>
      <c r="V11">
        <f t="shared" si="86"/>
        <v>0</v>
      </c>
      <c r="W11">
        <f t="shared" si="87"/>
        <v>1</v>
      </c>
      <c r="X11">
        <f t="shared" si="88"/>
        <v>0</v>
      </c>
      <c r="Y11">
        <f t="shared" si="89"/>
        <v>0</v>
      </c>
      <c r="Z11">
        <f t="shared" si="90"/>
        <v>0</v>
      </c>
      <c r="AA11">
        <f t="shared" si="91"/>
        <v>1</v>
      </c>
      <c r="AB11">
        <f t="shared" si="92"/>
        <v>0</v>
      </c>
      <c r="AC11">
        <f t="shared" si="93"/>
        <v>0</v>
      </c>
      <c r="AD11">
        <f t="shared" si="94"/>
        <v>0</v>
      </c>
      <c r="AE11">
        <f t="shared" si="95"/>
        <v>1</v>
      </c>
      <c r="AF11">
        <f t="shared" si="96"/>
        <v>0</v>
      </c>
      <c r="AG11">
        <f t="shared" si="97"/>
        <v>0</v>
      </c>
      <c r="AH11">
        <f t="shared" si="98"/>
        <v>0</v>
      </c>
      <c r="AI11">
        <f t="shared" si="63"/>
        <v>1</v>
      </c>
      <c r="AJ11">
        <f t="shared" si="99"/>
        <v>0</v>
      </c>
      <c r="AK11">
        <f t="shared" si="100"/>
        <v>0</v>
      </c>
      <c r="AL11">
        <f t="shared" si="66"/>
        <v>0</v>
      </c>
      <c r="AM11">
        <f t="shared" si="67"/>
        <v>1</v>
      </c>
      <c r="AN11">
        <f t="shared" si="101"/>
        <v>0</v>
      </c>
      <c r="AO11">
        <f t="shared" si="102"/>
        <v>0</v>
      </c>
      <c r="AP11">
        <f t="shared" si="70"/>
        <v>0</v>
      </c>
      <c r="AQ11">
        <f t="shared" si="71"/>
        <v>1</v>
      </c>
      <c r="AR11">
        <f t="shared" si="103"/>
        <v>0</v>
      </c>
      <c r="AS11">
        <f t="shared" si="104"/>
        <v>0</v>
      </c>
      <c r="AT11">
        <f t="shared" si="74"/>
        <v>0</v>
      </c>
      <c r="AU11">
        <f t="shared" si="75"/>
        <v>1</v>
      </c>
      <c r="AV11">
        <f t="shared" si="105"/>
        <v>0</v>
      </c>
      <c r="AW11">
        <f t="shared" si="106"/>
        <v>0</v>
      </c>
      <c r="AX11">
        <f t="shared" si="78"/>
        <v>0</v>
      </c>
      <c r="AY11">
        <f t="shared" si="79"/>
        <v>1</v>
      </c>
      <c r="AZ11">
        <f t="shared" si="107"/>
        <v>0</v>
      </c>
      <c r="BA11">
        <f t="shared" si="108"/>
        <v>0</v>
      </c>
      <c r="BB11">
        <f t="shared" si="82"/>
        <v>0</v>
      </c>
      <c r="BC11">
        <f t="shared" si="83"/>
        <v>1</v>
      </c>
    </row>
    <row r="12" spans="1:55">
      <c r="A12" s="8">
        <v>11</v>
      </c>
      <c r="B12" s="8">
        <v>11</v>
      </c>
      <c r="C12">
        <v>11</v>
      </c>
      <c r="K12">
        <v>11</v>
      </c>
      <c r="T12">
        <f t="shared" si="84"/>
        <v>0</v>
      </c>
      <c r="U12">
        <f t="shared" si="85"/>
        <v>0</v>
      </c>
      <c r="V12">
        <f t="shared" si="86"/>
        <v>0</v>
      </c>
      <c r="W12">
        <f t="shared" si="87"/>
        <v>1</v>
      </c>
      <c r="X12">
        <f t="shared" si="88"/>
        <v>0</v>
      </c>
      <c r="Y12">
        <f t="shared" si="89"/>
        <v>0</v>
      </c>
      <c r="Z12">
        <f t="shared" si="90"/>
        <v>0</v>
      </c>
      <c r="AA12">
        <f t="shared" si="91"/>
        <v>1</v>
      </c>
      <c r="AB12">
        <f t="shared" si="92"/>
        <v>0</v>
      </c>
      <c r="AC12">
        <f t="shared" si="93"/>
        <v>0</v>
      </c>
      <c r="AD12">
        <f t="shared" si="94"/>
        <v>0</v>
      </c>
      <c r="AE12">
        <f t="shared" si="95"/>
        <v>1</v>
      </c>
      <c r="AF12">
        <f t="shared" si="96"/>
        <v>0</v>
      </c>
      <c r="AG12">
        <f t="shared" si="97"/>
        <v>0</v>
      </c>
      <c r="AH12">
        <f t="shared" si="98"/>
        <v>0</v>
      </c>
      <c r="AI12">
        <f t="shared" si="63"/>
        <v>1</v>
      </c>
      <c r="AJ12">
        <f t="shared" si="99"/>
        <v>0</v>
      </c>
      <c r="AK12">
        <f t="shared" si="100"/>
        <v>0</v>
      </c>
      <c r="AL12">
        <f t="shared" si="66"/>
        <v>0</v>
      </c>
      <c r="AM12">
        <f t="shared" si="67"/>
        <v>1</v>
      </c>
      <c r="AN12">
        <f t="shared" si="101"/>
        <v>0</v>
      </c>
      <c r="AO12">
        <f t="shared" si="102"/>
        <v>0</v>
      </c>
      <c r="AP12">
        <f t="shared" si="70"/>
        <v>0</v>
      </c>
      <c r="AQ12">
        <f t="shared" si="71"/>
        <v>1</v>
      </c>
      <c r="AR12">
        <f t="shared" si="103"/>
        <v>0</v>
      </c>
      <c r="AS12">
        <f t="shared" si="104"/>
        <v>0</v>
      </c>
      <c r="AT12">
        <f t="shared" si="74"/>
        <v>0</v>
      </c>
      <c r="AU12">
        <f t="shared" si="75"/>
        <v>1</v>
      </c>
      <c r="AV12">
        <f t="shared" si="105"/>
        <v>0</v>
      </c>
      <c r="AW12">
        <f t="shared" si="106"/>
        <v>0</v>
      </c>
      <c r="AX12">
        <f t="shared" si="78"/>
        <v>0</v>
      </c>
      <c r="AY12">
        <f t="shared" si="79"/>
        <v>1</v>
      </c>
      <c r="AZ12">
        <f t="shared" si="107"/>
        <v>0</v>
      </c>
      <c r="BA12">
        <f t="shared" si="108"/>
        <v>0</v>
      </c>
      <c r="BB12">
        <f t="shared" si="82"/>
        <v>0</v>
      </c>
      <c r="BC12">
        <f t="shared" si="83"/>
        <v>1</v>
      </c>
    </row>
    <row r="13" spans="1:55">
      <c r="A13" s="8">
        <v>11</v>
      </c>
      <c r="B13" s="8">
        <v>11</v>
      </c>
      <c r="C13">
        <v>11</v>
      </c>
      <c r="K13">
        <v>11</v>
      </c>
      <c r="T13">
        <f t="shared" si="84"/>
        <v>0</v>
      </c>
      <c r="U13">
        <f t="shared" si="85"/>
        <v>0</v>
      </c>
      <c r="V13">
        <f t="shared" si="86"/>
        <v>0</v>
      </c>
      <c r="W13">
        <f t="shared" si="87"/>
        <v>1</v>
      </c>
      <c r="X13">
        <f t="shared" si="88"/>
        <v>0</v>
      </c>
      <c r="Y13">
        <f t="shared" si="89"/>
        <v>0</v>
      </c>
      <c r="Z13">
        <f t="shared" si="90"/>
        <v>0</v>
      </c>
      <c r="AA13">
        <f t="shared" si="91"/>
        <v>1</v>
      </c>
      <c r="AB13">
        <f t="shared" si="92"/>
        <v>0</v>
      </c>
      <c r="AC13">
        <f t="shared" si="93"/>
        <v>0</v>
      </c>
      <c r="AD13">
        <f t="shared" si="94"/>
        <v>0</v>
      </c>
      <c r="AE13">
        <f t="shared" si="95"/>
        <v>1</v>
      </c>
      <c r="AF13">
        <f t="shared" si="96"/>
        <v>0</v>
      </c>
      <c r="AG13">
        <f t="shared" si="97"/>
        <v>0</v>
      </c>
      <c r="AH13">
        <f t="shared" si="98"/>
        <v>0</v>
      </c>
      <c r="AI13">
        <f t="shared" si="63"/>
        <v>1</v>
      </c>
      <c r="AJ13">
        <f t="shared" si="99"/>
        <v>0</v>
      </c>
      <c r="AK13">
        <f t="shared" si="100"/>
        <v>0</v>
      </c>
      <c r="AL13">
        <f t="shared" si="66"/>
        <v>0</v>
      </c>
      <c r="AM13">
        <f t="shared" si="67"/>
        <v>1</v>
      </c>
      <c r="AN13">
        <f t="shared" si="101"/>
        <v>0</v>
      </c>
      <c r="AO13">
        <f t="shared" si="102"/>
        <v>0</v>
      </c>
      <c r="AP13">
        <f t="shared" si="70"/>
        <v>0</v>
      </c>
      <c r="AQ13">
        <f t="shared" si="71"/>
        <v>1</v>
      </c>
      <c r="AR13">
        <f t="shared" si="103"/>
        <v>0</v>
      </c>
      <c r="AS13">
        <f t="shared" si="104"/>
        <v>0</v>
      </c>
      <c r="AT13">
        <f t="shared" si="74"/>
        <v>0</v>
      </c>
      <c r="AU13">
        <f t="shared" si="75"/>
        <v>1</v>
      </c>
      <c r="AV13">
        <f t="shared" si="105"/>
        <v>0</v>
      </c>
      <c r="AW13">
        <f t="shared" si="106"/>
        <v>0</v>
      </c>
      <c r="AX13">
        <f t="shared" si="78"/>
        <v>0</v>
      </c>
      <c r="AY13">
        <f t="shared" si="79"/>
        <v>1</v>
      </c>
      <c r="AZ13">
        <f t="shared" si="107"/>
        <v>0</v>
      </c>
      <c r="BA13">
        <f t="shared" si="108"/>
        <v>0</v>
      </c>
      <c r="BB13">
        <f t="shared" si="82"/>
        <v>0</v>
      </c>
      <c r="BC13">
        <f t="shared" si="83"/>
        <v>1</v>
      </c>
    </row>
    <row r="14" spans="1:55">
      <c r="A14" s="8">
        <v>11</v>
      </c>
      <c r="B14" s="8">
        <v>11</v>
      </c>
      <c r="C14">
        <v>11</v>
      </c>
      <c r="K14">
        <v>11</v>
      </c>
      <c r="T14">
        <f t="shared" si="84"/>
        <v>0</v>
      </c>
      <c r="U14">
        <f t="shared" si="85"/>
        <v>0</v>
      </c>
      <c r="V14">
        <f t="shared" si="86"/>
        <v>0</v>
      </c>
      <c r="W14">
        <f t="shared" si="87"/>
        <v>1</v>
      </c>
      <c r="X14">
        <f t="shared" si="88"/>
        <v>0</v>
      </c>
      <c r="Y14">
        <f t="shared" si="89"/>
        <v>0</v>
      </c>
      <c r="Z14">
        <f t="shared" si="90"/>
        <v>0</v>
      </c>
      <c r="AA14">
        <f t="shared" si="91"/>
        <v>1</v>
      </c>
      <c r="AB14">
        <f t="shared" si="92"/>
        <v>0</v>
      </c>
      <c r="AC14">
        <f t="shared" si="93"/>
        <v>0</v>
      </c>
      <c r="AD14">
        <f t="shared" si="94"/>
        <v>0</v>
      </c>
      <c r="AE14">
        <f t="shared" si="95"/>
        <v>1</v>
      </c>
      <c r="AF14">
        <f t="shared" si="96"/>
        <v>0</v>
      </c>
      <c r="AG14">
        <f t="shared" si="97"/>
        <v>0</v>
      </c>
      <c r="AH14">
        <f t="shared" si="98"/>
        <v>0</v>
      </c>
      <c r="AI14">
        <f t="shared" si="63"/>
        <v>1</v>
      </c>
      <c r="AJ14">
        <f t="shared" si="99"/>
        <v>0</v>
      </c>
      <c r="AK14">
        <f t="shared" si="100"/>
        <v>0</v>
      </c>
      <c r="AL14">
        <f t="shared" si="66"/>
        <v>0</v>
      </c>
      <c r="AM14">
        <f t="shared" si="67"/>
        <v>1</v>
      </c>
      <c r="AN14">
        <f t="shared" si="101"/>
        <v>0</v>
      </c>
      <c r="AO14">
        <f t="shared" si="102"/>
        <v>0</v>
      </c>
      <c r="AP14">
        <f t="shared" si="70"/>
        <v>0</v>
      </c>
      <c r="AQ14">
        <f t="shared" si="71"/>
        <v>1</v>
      </c>
      <c r="AR14">
        <f t="shared" si="103"/>
        <v>0</v>
      </c>
      <c r="AS14">
        <f t="shared" si="104"/>
        <v>0</v>
      </c>
      <c r="AT14">
        <f t="shared" si="74"/>
        <v>0</v>
      </c>
      <c r="AU14">
        <f t="shared" si="75"/>
        <v>1</v>
      </c>
      <c r="AV14">
        <f t="shared" si="105"/>
        <v>0</v>
      </c>
      <c r="AW14">
        <f t="shared" si="106"/>
        <v>0</v>
      </c>
      <c r="AX14">
        <f t="shared" si="78"/>
        <v>0</v>
      </c>
      <c r="AY14">
        <f t="shared" si="79"/>
        <v>1</v>
      </c>
      <c r="AZ14">
        <f t="shared" si="107"/>
        <v>0</v>
      </c>
      <c r="BA14">
        <f t="shared" si="108"/>
        <v>0</v>
      </c>
      <c r="BB14">
        <f t="shared" si="82"/>
        <v>0</v>
      </c>
      <c r="BC14">
        <f t="shared" si="83"/>
        <v>1</v>
      </c>
    </row>
    <row r="15" spans="1:55">
      <c r="A15" s="8">
        <v>11</v>
      </c>
      <c r="B15" s="8" t="s">
        <v>994</v>
      </c>
      <c r="C15">
        <v>11</v>
      </c>
      <c r="K15">
        <v>12</v>
      </c>
      <c r="L15">
        <v>1</v>
      </c>
      <c r="T15">
        <f t="shared" si="84"/>
        <v>0</v>
      </c>
      <c r="U15">
        <f t="shared" si="85"/>
        <v>0</v>
      </c>
      <c r="V15">
        <f t="shared" si="86"/>
        <v>0</v>
      </c>
      <c r="W15">
        <f t="shared" si="87"/>
        <v>1</v>
      </c>
      <c r="X15">
        <f t="shared" si="88"/>
        <v>0</v>
      </c>
      <c r="Y15">
        <f t="shared" si="89"/>
        <v>0</v>
      </c>
      <c r="Z15">
        <f t="shared" si="90"/>
        <v>0</v>
      </c>
      <c r="AA15">
        <f t="shared" si="91"/>
        <v>1</v>
      </c>
      <c r="AB15">
        <f t="shared" si="92"/>
        <v>0</v>
      </c>
      <c r="AC15">
        <f t="shared" si="93"/>
        <v>1</v>
      </c>
      <c r="AD15">
        <f t="shared" si="94"/>
        <v>0</v>
      </c>
      <c r="AE15">
        <f t="shared" si="95"/>
        <v>0</v>
      </c>
      <c r="AF15">
        <f t="shared" si="96"/>
        <v>0</v>
      </c>
      <c r="AG15">
        <f t="shared" si="97"/>
        <v>0</v>
      </c>
      <c r="AH15">
        <f t="shared" si="98"/>
        <v>0</v>
      </c>
      <c r="AI15">
        <f t="shared" si="63"/>
        <v>1</v>
      </c>
      <c r="AJ15">
        <f t="shared" si="99"/>
        <v>0</v>
      </c>
      <c r="AK15">
        <f t="shared" si="100"/>
        <v>0</v>
      </c>
      <c r="AL15">
        <f t="shared" si="66"/>
        <v>0</v>
      </c>
      <c r="AM15">
        <f t="shared" si="67"/>
        <v>1</v>
      </c>
      <c r="AN15">
        <f t="shared" si="101"/>
        <v>0</v>
      </c>
      <c r="AO15">
        <f t="shared" si="102"/>
        <v>0</v>
      </c>
      <c r="AP15">
        <f t="shared" si="70"/>
        <v>0</v>
      </c>
      <c r="AQ15">
        <f t="shared" si="71"/>
        <v>1</v>
      </c>
      <c r="AR15">
        <f t="shared" si="103"/>
        <v>0</v>
      </c>
      <c r="AS15">
        <f t="shared" si="104"/>
        <v>0</v>
      </c>
      <c r="AT15">
        <f t="shared" si="74"/>
        <v>0</v>
      </c>
      <c r="AU15">
        <f t="shared" si="75"/>
        <v>1</v>
      </c>
      <c r="AV15">
        <f t="shared" si="105"/>
        <v>0</v>
      </c>
      <c r="AW15">
        <f t="shared" si="106"/>
        <v>0</v>
      </c>
      <c r="AX15">
        <f t="shared" si="78"/>
        <v>0</v>
      </c>
      <c r="AY15">
        <f t="shared" si="79"/>
        <v>1</v>
      </c>
      <c r="AZ15">
        <f t="shared" si="107"/>
        <v>0</v>
      </c>
      <c r="BA15">
        <f t="shared" si="108"/>
        <v>0</v>
      </c>
      <c r="BB15">
        <f t="shared" si="82"/>
        <v>0</v>
      </c>
      <c r="BC15">
        <f t="shared" si="83"/>
        <v>1</v>
      </c>
    </row>
    <row r="16" spans="1:55">
      <c r="A16" s="8">
        <v>11</v>
      </c>
      <c r="B16" s="8" t="s">
        <v>994</v>
      </c>
      <c r="C16">
        <v>11</v>
      </c>
      <c r="K16">
        <v>12</v>
      </c>
      <c r="L16">
        <v>1</v>
      </c>
      <c r="T16">
        <f t="shared" si="84"/>
        <v>0</v>
      </c>
      <c r="U16">
        <f t="shared" si="85"/>
        <v>0</v>
      </c>
      <c r="V16">
        <f t="shared" si="86"/>
        <v>0</v>
      </c>
      <c r="W16">
        <f t="shared" si="87"/>
        <v>1</v>
      </c>
      <c r="X16">
        <f t="shared" si="88"/>
        <v>0</v>
      </c>
      <c r="Y16">
        <f t="shared" si="89"/>
        <v>0</v>
      </c>
      <c r="Z16">
        <f t="shared" si="90"/>
        <v>0</v>
      </c>
      <c r="AA16">
        <f t="shared" si="91"/>
        <v>1</v>
      </c>
      <c r="AB16">
        <f t="shared" si="92"/>
        <v>0</v>
      </c>
      <c r="AC16">
        <f t="shared" si="93"/>
        <v>1</v>
      </c>
      <c r="AD16">
        <f t="shared" si="94"/>
        <v>0</v>
      </c>
      <c r="AE16">
        <f t="shared" si="95"/>
        <v>0</v>
      </c>
      <c r="AF16">
        <f t="shared" si="96"/>
        <v>0</v>
      </c>
      <c r="AG16">
        <f t="shared" si="97"/>
        <v>0</v>
      </c>
      <c r="AH16">
        <f t="shared" si="98"/>
        <v>0</v>
      </c>
      <c r="AI16">
        <f t="shared" si="63"/>
        <v>1</v>
      </c>
      <c r="AJ16">
        <f t="shared" si="99"/>
        <v>0</v>
      </c>
      <c r="AK16">
        <f t="shared" si="100"/>
        <v>0</v>
      </c>
      <c r="AL16">
        <f t="shared" si="66"/>
        <v>0</v>
      </c>
      <c r="AM16">
        <f t="shared" si="67"/>
        <v>1</v>
      </c>
      <c r="AN16">
        <f t="shared" si="101"/>
        <v>0</v>
      </c>
      <c r="AO16">
        <f t="shared" si="102"/>
        <v>0</v>
      </c>
      <c r="AP16">
        <f t="shared" si="70"/>
        <v>0</v>
      </c>
      <c r="AQ16">
        <f t="shared" si="71"/>
        <v>1</v>
      </c>
      <c r="AR16">
        <f t="shared" si="103"/>
        <v>0</v>
      </c>
      <c r="AS16">
        <f t="shared" si="104"/>
        <v>0</v>
      </c>
      <c r="AT16">
        <f t="shared" si="74"/>
        <v>0</v>
      </c>
      <c r="AU16">
        <f t="shared" si="75"/>
        <v>1</v>
      </c>
      <c r="AV16">
        <f t="shared" si="105"/>
        <v>0</v>
      </c>
      <c r="AW16">
        <f t="shared" si="106"/>
        <v>0</v>
      </c>
      <c r="AX16">
        <f t="shared" si="78"/>
        <v>0</v>
      </c>
      <c r="AY16">
        <f t="shared" si="79"/>
        <v>1</v>
      </c>
      <c r="AZ16">
        <f t="shared" si="107"/>
        <v>0</v>
      </c>
      <c r="BA16">
        <f t="shared" si="108"/>
        <v>0</v>
      </c>
      <c r="BB16">
        <f t="shared" si="82"/>
        <v>0</v>
      </c>
      <c r="BC16">
        <f t="shared" si="83"/>
        <v>1</v>
      </c>
    </row>
    <row r="17" spans="1:55">
      <c r="A17" s="8">
        <v>23</v>
      </c>
      <c r="B17" s="8">
        <v>22</v>
      </c>
      <c r="C17">
        <v>23</v>
      </c>
      <c r="K17">
        <v>22</v>
      </c>
      <c r="T17">
        <f t="shared" si="84"/>
        <v>0</v>
      </c>
      <c r="U17">
        <f t="shared" si="85"/>
        <v>0</v>
      </c>
      <c r="V17">
        <f t="shared" si="86"/>
        <v>1</v>
      </c>
      <c r="W17">
        <f t="shared" si="87"/>
        <v>0</v>
      </c>
      <c r="X17">
        <f t="shared" si="88"/>
        <v>0</v>
      </c>
      <c r="Y17">
        <f t="shared" si="89"/>
        <v>0</v>
      </c>
      <c r="Z17">
        <f t="shared" si="90"/>
        <v>0</v>
      </c>
      <c r="AA17">
        <f t="shared" si="91"/>
        <v>1</v>
      </c>
      <c r="AB17">
        <f t="shared" si="92"/>
        <v>0</v>
      </c>
      <c r="AC17">
        <f t="shared" si="93"/>
        <v>0</v>
      </c>
      <c r="AD17">
        <f t="shared" si="94"/>
        <v>0</v>
      </c>
      <c r="AE17">
        <f t="shared" si="95"/>
        <v>1</v>
      </c>
      <c r="AF17">
        <f t="shared" si="96"/>
        <v>0</v>
      </c>
      <c r="AG17">
        <f t="shared" si="97"/>
        <v>0</v>
      </c>
      <c r="AH17">
        <f t="shared" si="98"/>
        <v>0</v>
      </c>
      <c r="AI17">
        <f t="shared" si="63"/>
        <v>1</v>
      </c>
      <c r="AJ17">
        <f t="shared" si="99"/>
        <v>0</v>
      </c>
      <c r="AK17">
        <f t="shared" si="100"/>
        <v>0</v>
      </c>
      <c r="AL17">
        <f t="shared" si="66"/>
        <v>0</v>
      </c>
      <c r="AM17">
        <f t="shared" si="67"/>
        <v>1</v>
      </c>
      <c r="AN17">
        <f t="shared" si="101"/>
        <v>0</v>
      </c>
      <c r="AO17">
        <f t="shared" si="102"/>
        <v>0</v>
      </c>
      <c r="AP17">
        <f t="shared" si="70"/>
        <v>0</v>
      </c>
      <c r="AQ17">
        <f t="shared" si="71"/>
        <v>1</v>
      </c>
      <c r="AR17">
        <f t="shared" si="103"/>
        <v>0</v>
      </c>
      <c r="AS17">
        <f t="shared" si="104"/>
        <v>0</v>
      </c>
      <c r="AT17">
        <f t="shared" si="74"/>
        <v>0</v>
      </c>
      <c r="AU17">
        <f t="shared" si="75"/>
        <v>1</v>
      </c>
      <c r="AV17">
        <f t="shared" si="105"/>
        <v>0</v>
      </c>
      <c r="AW17">
        <f t="shared" si="106"/>
        <v>0</v>
      </c>
      <c r="AX17">
        <f t="shared" si="78"/>
        <v>0</v>
      </c>
      <c r="AY17">
        <f t="shared" si="79"/>
        <v>1</v>
      </c>
      <c r="AZ17">
        <f t="shared" si="107"/>
        <v>0</v>
      </c>
      <c r="BA17">
        <f t="shared" si="108"/>
        <v>0</v>
      </c>
      <c r="BB17">
        <f t="shared" si="82"/>
        <v>0</v>
      </c>
      <c r="BC17">
        <f t="shared" si="83"/>
        <v>1</v>
      </c>
    </row>
    <row r="18" spans="1:55">
      <c r="A18" s="8">
        <v>11</v>
      </c>
      <c r="B18" s="8" t="s">
        <v>1005</v>
      </c>
      <c r="C18">
        <v>11</v>
      </c>
      <c r="K18">
        <v>12</v>
      </c>
      <c r="L18">
        <v>3</v>
      </c>
      <c r="M18">
        <v>7</v>
      </c>
      <c r="T18">
        <f t="shared" si="84"/>
        <v>0</v>
      </c>
      <c r="U18">
        <f t="shared" si="85"/>
        <v>0</v>
      </c>
      <c r="V18">
        <f t="shared" si="86"/>
        <v>0</v>
      </c>
      <c r="W18">
        <f t="shared" si="87"/>
        <v>1</v>
      </c>
      <c r="X18">
        <f t="shared" si="88"/>
        <v>0</v>
      </c>
      <c r="Y18">
        <f t="shared" si="89"/>
        <v>0</v>
      </c>
      <c r="Z18">
        <f t="shared" si="90"/>
        <v>0</v>
      </c>
      <c r="AA18">
        <f t="shared" si="91"/>
        <v>1</v>
      </c>
      <c r="AB18">
        <f t="shared" si="92"/>
        <v>0</v>
      </c>
      <c r="AC18">
        <f t="shared" si="93"/>
        <v>0</v>
      </c>
      <c r="AD18">
        <f t="shared" si="94"/>
        <v>0</v>
      </c>
      <c r="AE18">
        <f t="shared" si="95"/>
        <v>1</v>
      </c>
      <c r="AF18">
        <f t="shared" si="96"/>
        <v>0</v>
      </c>
      <c r="AG18">
        <f t="shared" si="97"/>
        <v>0</v>
      </c>
      <c r="AH18">
        <f t="shared" si="98"/>
        <v>0</v>
      </c>
      <c r="AI18">
        <f t="shared" si="63"/>
        <v>1</v>
      </c>
      <c r="AJ18">
        <f t="shared" si="99"/>
        <v>0</v>
      </c>
      <c r="AK18">
        <f t="shared" si="100"/>
        <v>1</v>
      </c>
      <c r="AL18">
        <f t="shared" si="66"/>
        <v>0</v>
      </c>
      <c r="AM18">
        <f t="shared" si="67"/>
        <v>0</v>
      </c>
      <c r="AN18">
        <f t="shared" si="101"/>
        <v>0</v>
      </c>
      <c r="AO18">
        <f t="shared" si="102"/>
        <v>0</v>
      </c>
      <c r="AP18">
        <f t="shared" si="70"/>
        <v>0</v>
      </c>
      <c r="AQ18">
        <f t="shared" si="71"/>
        <v>1</v>
      </c>
      <c r="AR18">
        <f t="shared" si="103"/>
        <v>0</v>
      </c>
      <c r="AS18">
        <f t="shared" si="104"/>
        <v>0</v>
      </c>
      <c r="AT18">
        <f t="shared" si="74"/>
        <v>0</v>
      </c>
      <c r="AU18">
        <f t="shared" si="75"/>
        <v>1</v>
      </c>
      <c r="AV18">
        <f t="shared" si="105"/>
        <v>0</v>
      </c>
      <c r="AW18">
        <f t="shared" si="106"/>
        <v>0</v>
      </c>
      <c r="AX18">
        <f t="shared" si="78"/>
        <v>0</v>
      </c>
      <c r="AY18">
        <f t="shared" si="79"/>
        <v>1</v>
      </c>
      <c r="AZ18">
        <f t="shared" si="107"/>
        <v>0</v>
      </c>
      <c r="BA18">
        <f t="shared" si="108"/>
        <v>1</v>
      </c>
      <c r="BB18">
        <f t="shared" si="82"/>
        <v>0</v>
      </c>
      <c r="BC18">
        <f t="shared" si="83"/>
        <v>0</v>
      </c>
    </row>
    <row r="19" spans="1:55">
      <c r="A19" s="8">
        <v>22</v>
      </c>
      <c r="B19" s="8">
        <v>22</v>
      </c>
      <c r="C19">
        <v>22</v>
      </c>
      <c r="K19">
        <v>22</v>
      </c>
      <c r="T19">
        <f t="shared" si="84"/>
        <v>0</v>
      </c>
      <c r="U19">
        <f t="shared" si="85"/>
        <v>0</v>
      </c>
      <c r="V19">
        <f t="shared" si="86"/>
        <v>1</v>
      </c>
      <c r="W19">
        <f t="shared" si="87"/>
        <v>0</v>
      </c>
      <c r="X19">
        <f t="shared" si="88"/>
        <v>0</v>
      </c>
      <c r="Y19">
        <f t="shared" si="89"/>
        <v>0</v>
      </c>
      <c r="Z19">
        <f t="shared" si="90"/>
        <v>0</v>
      </c>
      <c r="AA19">
        <f t="shared" si="91"/>
        <v>1</v>
      </c>
      <c r="AB19">
        <f t="shared" si="92"/>
        <v>0</v>
      </c>
      <c r="AC19">
        <f t="shared" si="93"/>
        <v>0</v>
      </c>
      <c r="AD19">
        <f t="shared" si="94"/>
        <v>0</v>
      </c>
      <c r="AE19">
        <f t="shared" si="95"/>
        <v>1</v>
      </c>
      <c r="AF19">
        <f t="shared" si="96"/>
        <v>0</v>
      </c>
      <c r="AG19">
        <f t="shared" si="97"/>
        <v>0</v>
      </c>
      <c r="AH19">
        <f t="shared" si="98"/>
        <v>0</v>
      </c>
      <c r="AI19">
        <f t="shared" si="63"/>
        <v>1</v>
      </c>
      <c r="AJ19">
        <f t="shared" si="99"/>
        <v>0</v>
      </c>
      <c r="AK19">
        <f t="shared" si="100"/>
        <v>0</v>
      </c>
      <c r="AL19">
        <f t="shared" si="66"/>
        <v>0</v>
      </c>
      <c r="AM19">
        <f t="shared" si="67"/>
        <v>1</v>
      </c>
      <c r="AN19">
        <f t="shared" si="101"/>
        <v>0</v>
      </c>
      <c r="AO19">
        <f t="shared" si="102"/>
        <v>0</v>
      </c>
      <c r="AP19">
        <f t="shared" si="70"/>
        <v>0</v>
      </c>
      <c r="AQ19">
        <f t="shared" si="71"/>
        <v>1</v>
      </c>
      <c r="AR19">
        <f t="shared" si="103"/>
        <v>0</v>
      </c>
      <c r="AS19">
        <f t="shared" si="104"/>
        <v>0</v>
      </c>
      <c r="AT19">
        <f t="shared" si="74"/>
        <v>0</v>
      </c>
      <c r="AU19">
        <f t="shared" si="75"/>
        <v>1</v>
      </c>
      <c r="AV19">
        <f t="shared" si="105"/>
        <v>0</v>
      </c>
      <c r="AW19">
        <f t="shared" si="106"/>
        <v>0</v>
      </c>
      <c r="AX19">
        <f t="shared" si="78"/>
        <v>0</v>
      </c>
      <c r="AY19">
        <f t="shared" si="79"/>
        <v>1</v>
      </c>
      <c r="AZ19">
        <f t="shared" si="107"/>
        <v>0</v>
      </c>
      <c r="BA19">
        <f t="shared" si="108"/>
        <v>0</v>
      </c>
      <c r="BB19">
        <f t="shared" si="82"/>
        <v>0</v>
      </c>
      <c r="BC19">
        <f t="shared" si="83"/>
        <v>1</v>
      </c>
    </row>
    <row r="20" spans="1:55">
      <c r="A20" s="8">
        <v>22</v>
      </c>
      <c r="B20" s="8">
        <v>22</v>
      </c>
      <c r="C20">
        <v>22</v>
      </c>
      <c r="K20">
        <v>22</v>
      </c>
      <c r="T20">
        <f t="shared" si="84"/>
        <v>0</v>
      </c>
      <c r="U20">
        <f t="shared" si="85"/>
        <v>0</v>
      </c>
      <c r="V20">
        <f t="shared" si="86"/>
        <v>1</v>
      </c>
      <c r="W20">
        <f t="shared" si="87"/>
        <v>0</v>
      </c>
      <c r="X20">
        <f t="shared" si="88"/>
        <v>0</v>
      </c>
      <c r="Y20">
        <f t="shared" si="89"/>
        <v>0</v>
      </c>
      <c r="Z20">
        <f t="shared" si="90"/>
        <v>0</v>
      </c>
      <c r="AA20">
        <f t="shared" si="91"/>
        <v>1</v>
      </c>
      <c r="AB20">
        <f t="shared" si="92"/>
        <v>0</v>
      </c>
      <c r="AC20">
        <f t="shared" si="93"/>
        <v>0</v>
      </c>
      <c r="AD20">
        <f t="shared" si="94"/>
        <v>0</v>
      </c>
      <c r="AE20">
        <f t="shared" si="95"/>
        <v>1</v>
      </c>
      <c r="AF20">
        <f t="shared" si="96"/>
        <v>0</v>
      </c>
      <c r="AG20">
        <f t="shared" si="97"/>
        <v>0</v>
      </c>
      <c r="AH20">
        <f t="shared" si="98"/>
        <v>0</v>
      </c>
      <c r="AI20">
        <f t="shared" si="63"/>
        <v>1</v>
      </c>
      <c r="AJ20">
        <f t="shared" si="99"/>
        <v>0</v>
      </c>
      <c r="AK20">
        <f t="shared" si="100"/>
        <v>0</v>
      </c>
      <c r="AL20">
        <f t="shared" si="66"/>
        <v>0</v>
      </c>
      <c r="AM20">
        <f t="shared" si="67"/>
        <v>1</v>
      </c>
      <c r="AN20">
        <f t="shared" si="101"/>
        <v>0</v>
      </c>
      <c r="AO20">
        <f t="shared" si="102"/>
        <v>0</v>
      </c>
      <c r="AP20">
        <f t="shared" si="70"/>
        <v>0</v>
      </c>
      <c r="AQ20">
        <f t="shared" si="71"/>
        <v>1</v>
      </c>
      <c r="AR20">
        <f t="shared" si="103"/>
        <v>0</v>
      </c>
      <c r="AS20">
        <f t="shared" si="104"/>
        <v>0</v>
      </c>
      <c r="AT20">
        <f t="shared" si="74"/>
        <v>0</v>
      </c>
      <c r="AU20">
        <f t="shared" si="75"/>
        <v>1</v>
      </c>
      <c r="AV20">
        <f t="shared" si="105"/>
        <v>0</v>
      </c>
      <c r="AW20">
        <f t="shared" si="106"/>
        <v>0</v>
      </c>
      <c r="AX20">
        <f t="shared" si="78"/>
        <v>0</v>
      </c>
      <c r="AY20">
        <f t="shared" si="79"/>
        <v>1</v>
      </c>
      <c r="AZ20">
        <f t="shared" si="107"/>
        <v>0</v>
      </c>
      <c r="BA20">
        <f t="shared" si="108"/>
        <v>0</v>
      </c>
      <c r="BB20">
        <f t="shared" si="82"/>
        <v>0</v>
      </c>
      <c r="BC20">
        <f t="shared" si="83"/>
        <v>1</v>
      </c>
    </row>
    <row r="21" spans="1:55">
      <c r="A21" s="8">
        <v>11</v>
      </c>
      <c r="B21" s="8">
        <v>11</v>
      </c>
      <c r="C21">
        <v>11</v>
      </c>
      <c r="K21">
        <v>11</v>
      </c>
      <c r="T21">
        <f t="shared" si="84"/>
        <v>0</v>
      </c>
      <c r="U21">
        <f t="shared" si="85"/>
        <v>0</v>
      </c>
      <c r="V21">
        <f t="shared" si="86"/>
        <v>0</v>
      </c>
      <c r="W21">
        <f t="shared" si="87"/>
        <v>1</v>
      </c>
      <c r="X21">
        <f t="shared" si="88"/>
        <v>0</v>
      </c>
      <c r="Y21">
        <f t="shared" si="89"/>
        <v>0</v>
      </c>
      <c r="Z21">
        <f t="shared" si="90"/>
        <v>0</v>
      </c>
      <c r="AA21">
        <f t="shared" si="91"/>
        <v>1</v>
      </c>
      <c r="AB21">
        <f t="shared" si="92"/>
        <v>0</v>
      </c>
      <c r="AC21">
        <f t="shared" si="93"/>
        <v>0</v>
      </c>
      <c r="AD21">
        <f t="shared" si="94"/>
        <v>0</v>
      </c>
      <c r="AE21">
        <f t="shared" si="95"/>
        <v>1</v>
      </c>
      <c r="AF21">
        <f t="shared" si="96"/>
        <v>0</v>
      </c>
      <c r="AG21">
        <f t="shared" si="97"/>
        <v>0</v>
      </c>
      <c r="AH21">
        <f t="shared" si="98"/>
        <v>0</v>
      </c>
      <c r="AI21">
        <f t="shared" si="63"/>
        <v>1</v>
      </c>
      <c r="AJ21">
        <f t="shared" si="99"/>
        <v>0</v>
      </c>
      <c r="AK21">
        <f t="shared" si="100"/>
        <v>0</v>
      </c>
      <c r="AL21">
        <f t="shared" si="66"/>
        <v>0</v>
      </c>
      <c r="AM21">
        <f t="shared" si="67"/>
        <v>1</v>
      </c>
      <c r="AN21">
        <f t="shared" si="101"/>
        <v>0</v>
      </c>
      <c r="AO21">
        <f t="shared" si="102"/>
        <v>0</v>
      </c>
      <c r="AP21">
        <f t="shared" si="70"/>
        <v>0</v>
      </c>
      <c r="AQ21">
        <f t="shared" si="71"/>
        <v>1</v>
      </c>
      <c r="AR21">
        <f t="shared" si="103"/>
        <v>0</v>
      </c>
      <c r="AS21">
        <f t="shared" si="104"/>
        <v>0</v>
      </c>
      <c r="AT21">
        <f t="shared" si="74"/>
        <v>0</v>
      </c>
      <c r="AU21">
        <f t="shared" si="75"/>
        <v>1</v>
      </c>
      <c r="AV21">
        <f t="shared" si="105"/>
        <v>0</v>
      </c>
      <c r="AW21">
        <f t="shared" si="106"/>
        <v>0</v>
      </c>
      <c r="AX21">
        <f t="shared" si="78"/>
        <v>0</v>
      </c>
      <c r="AY21">
        <f t="shared" si="79"/>
        <v>1</v>
      </c>
      <c r="AZ21">
        <f t="shared" si="107"/>
        <v>0</v>
      </c>
      <c r="BA21">
        <f t="shared" si="108"/>
        <v>0</v>
      </c>
      <c r="BB21">
        <f t="shared" si="82"/>
        <v>0</v>
      </c>
      <c r="BC21">
        <f t="shared" si="83"/>
        <v>1</v>
      </c>
    </row>
    <row r="22" spans="1:55">
      <c r="A22" s="8">
        <v>11</v>
      </c>
      <c r="B22" s="8">
        <v>11</v>
      </c>
      <c r="C22">
        <v>11</v>
      </c>
      <c r="K22">
        <v>11</v>
      </c>
      <c r="T22">
        <f t="shared" si="84"/>
        <v>0</v>
      </c>
      <c r="U22">
        <f t="shared" si="85"/>
        <v>0</v>
      </c>
      <c r="V22">
        <f t="shared" si="86"/>
        <v>0</v>
      </c>
      <c r="W22">
        <f t="shared" si="87"/>
        <v>1</v>
      </c>
      <c r="X22">
        <f t="shared" si="88"/>
        <v>0</v>
      </c>
      <c r="Y22">
        <f t="shared" si="89"/>
        <v>0</v>
      </c>
      <c r="Z22">
        <f t="shared" si="90"/>
        <v>0</v>
      </c>
      <c r="AA22">
        <f t="shared" si="91"/>
        <v>1</v>
      </c>
      <c r="AB22">
        <f t="shared" si="92"/>
        <v>0</v>
      </c>
      <c r="AC22">
        <f t="shared" si="93"/>
        <v>0</v>
      </c>
      <c r="AD22">
        <f t="shared" si="94"/>
        <v>0</v>
      </c>
      <c r="AE22">
        <f t="shared" si="95"/>
        <v>1</v>
      </c>
      <c r="AF22">
        <f t="shared" si="96"/>
        <v>0</v>
      </c>
      <c r="AG22">
        <f t="shared" si="97"/>
        <v>0</v>
      </c>
      <c r="AH22">
        <f t="shared" si="98"/>
        <v>0</v>
      </c>
      <c r="AI22">
        <f t="shared" si="63"/>
        <v>1</v>
      </c>
      <c r="AJ22">
        <f t="shared" si="99"/>
        <v>0</v>
      </c>
      <c r="AK22">
        <f t="shared" si="100"/>
        <v>0</v>
      </c>
      <c r="AL22">
        <f t="shared" si="66"/>
        <v>0</v>
      </c>
      <c r="AM22">
        <f t="shared" si="67"/>
        <v>1</v>
      </c>
      <c r="AN22">
        <f t="shared" si="101"/>
        <v>0</v>
      </c>
      <c r="AO22">
        <f t="shared" si="102"/>
        <v>0</v>
      </c>
      <c r="AP22">
        <f t="shared" si="70"/>
        <v>0</v>
      </c>
      <c r="AQ22">
        <f t="shared" si="71"/>
        <v>1</v>
      </c>
      <c r="AR22">
        <f t="shared" si="103"/>
        <v>0</v>
      </c>
      <c r="AS22">
        <f t="shared" si="104"/>
        <v>0</v>
      </c>
      <c r="AT22">
        <f t="shared" si="74"/>
        <v>0</v>
      </c>
      <c r="AU22">
        <f t="shared" si="75"/>
        <v>1</v>
      </c>
      <c r="AV22">
        <f t="shared" si="105"/>
        <v>0</v>
      </c>
      <c r="AW22">
        <f t="shared" si="106"/>
        <v>0</v>
      </c>
      <c r="AX22">
        <f t="shared" si="78"/>
        <v>0</v>
      </c>
      <c r="AY22">
        <f t="shared" si="79"/>
        <v>1</v>
      </c>
      <c r="AZ22">
        <f t="shared" si="107"/>
        <v>0</v>
      </c>
      <c r="BA22">
        <f t="shared" si="108"/>
        <v>0</v>
      </c>
      <c r="BB22">
        <f t="shared" si="82"/>
        <v>0</v>
      </c>
      <c r="BC22">
        <f t="shared" si="83"/>
        <v>1</v>
      </c>
    </row>
    <row r="23" spans="1:55">
      <c r="A23" s="8">
        <v>11</v>
      </c>
      <c r="B23" s="8">
        <v>11</v>
      </c>
      <c r="C23">
        <v>11</v>
      </c>
      <c r="K23">
        <v>11</v>
      </c>
      <c r="T23">
        <f t="shared" si="84"/>
        <v>0</v>
      </c>
      <c r="U23">
        <f t="shared" si="85"/>
        <v>0</v>
      </c>
      <c r="V23">
        <f t="shared" si="86"/>
        <v>0</v>
      </c>
      <c r="W23">
        <f t="shared" si="87"/>
        <v>1</v>
      </c>
      <c r="X23">
        <f t="shared" si="88"/>
        <v>0</v>
      </c>
      <c r="Y23">
        <f t="shared" si="89"/>
        <v>0</v>
      </c>
      <c r="Z23">
        <f t="shared" si="90"/>
        <v>0</v>
      </c>
      <c r="AA23">
        <f t="shared" si="91"/>
        <v>1</v>
      </c>
      <c r="AB23">
        <f t="shared" si="92"/>
        <v>0</v>
      </c>
      <c r="AC23">
        <f t="shared" si="93"/>
        <v>0</v>
      </c>
      <c r="AD23">
        <f t="shared" si="94"/>
        <v>0</v>
      </c>
      <c r="AE23">
        <f t="shared" si="95"/>
        <v>1</v>
      </c>
      <c r="AF23">
        <f t="shared" si="96"/>
        <v>0</v>
      </c>
      <c r="AG23">
        <f t="shared" si="97"/>
        <v>0</v>
      </c>
      <c r="AH23">
        <f t="shared" si="98"/>
        <v>0</v>
      </c>
      <c r="AI23">
        <f t="shared" ref="AI23:AI86" si="109">IF($K23&gt;0,IF(AND($D23&lt;&gt;AI$3,$E23&lt;&gt;AI$3,$F23&lt;&gt;AI$3,$G23&lt;&gt;AI$3,$H23&lt;&gt;AI$3,$I23&lt;&gt;AI$3,$J23&lt;&gt;AI$3),IF(AND($L23&lt;&gt;AI$3,$M23&lt;&gt;AI$3,$N23&lt;&gt;AI$3,$O23&lt;&gt;AI$3,$P23&lt;&gt;AI$3,$Q23&lt;&gt;AI$3,$R23&lt;&gt;AI$3),1,0),0),0)</f>
        <v>1</v>
      </c>
      <c r="AJ23">
        <f t="shared" ref="AJ23:AJ86" si="110">IF($K23&gt;0,IF(OR($D23=AJ$3,$E23=AJ$3,$F23=AJ$3,$G23=AJ$3,$H23=AJ$3,$I23=AJ$3,$J23=AJ$3),IF(AND($L23&lt;&gt;AJ$3,$M23&lt;&gt;AJ$3,$N23&lt;&gt;AJ$3,$O23&lt;&gt;AJ$3,$P23&lt;&gt;AJ$3,$Q23&lt;&gt;AJ$3,$R23&lt;&gt;AJ$3),1,0),0),0)</f>
        <v>0</v>
      </c>
      <c r="AK23">
        <f t="shared" ref="AK23:AK86" si="111">IF($K23&gt;0,IF(AND($D23&lt;&gt;AK$3,$E23&lt;&gt;AK$3,$F23&lt;&gt;AK$3,$G23&lt;&gt;AK$3,$H23&lt;&gt;AK$3,$I23&lt;&gt;AK$3,$J23&lt;&gt;AK$3),IF(OR($L23=AK$3,$M23=AK$3,$N23=AK$3,$O23=AK$3,$P23=AK$3,$Q23=AK$3,$R23=AK$3),1,0),0),0)</f>
        <v>0</v>
      </c>
      <c r="AL23">
        <f t="shared" ref="AL23:AL86" si="112">IF($K23&gt;0,IF(OR($D23=AL$3,$E23=AL$3,$F23=AL$3,$G23=AL$3,$H23=AL$3,$I23=AL$3,$J23=AL$3),IF(OR($L23=AL$3,$M23=AL$3,$N23=AL$3,$O23=AL$3,$P23=AL$3,$Q23=AL$3,$R23=AL$3),1,0),0),0)</f>
        <v>0</v>
      </c>
      <c r="AM23">
        <f t="shared" ref="AM23:AM86" si="113">IF($K23&gt;0,IF(AND($D23&lt;&gt;AM$3,$E23&lt;&gt;AM$3,$F23&lt;&gt;AM$3,$G23&lt;&gt;AM$3,$H23&lt;&gt;AM$3,$I23&lt;&gt;AM$3,$J23&lt;&gt;AM$3),IF(AND($L23&lt;&gt;AM$3,$M23&lt;&gt;AM$3,$N23&lt;&gt;AM$3,$O23&lt;&gt;AM$3,$P23&lt;&gt;AM$3,$Q23&lt;&gt;AM$3,$R23&lt;&gt;AM$3),1,0),0),0)</f>
        <v>1</v>
      </c>
      <c r="AN23">
        <f t="shared" ref="AN23:AN86" si="114">IF($K23&gt;0,IF(OR($D23=AN$3,$E23=AN$3,$F23=AN$3,$G23=AN$3,$H23=AN$3,$I23=AN$3,$J23=AN$3),IF(AND($L23&lt;&gt;AN$3,$M23&lt;&gt;AN$3,$N23&lt;&gt;AN$3,$O23&lt;&gt;AN$3,$P23&lt;&gt;AN$3,$Q23&lt;&gt;AN$3,$R23&lt;&gt;AN$3),1,0),0),0)</f>
        <v>0</v>
      </c>
      <c r="AO23">
        <f t="shared" ref="AO23:AO86" si="115">IF($K23&gt;0,IF(AND($D23&lt;&gt;AO$3,$E23&lt;&gt;AO$3,$F23&lt;&gt;AO$3,$G23&lt;&gt;AO$3,$H23&lt;&gt;AO$3,$I23&lt;&gt;AO$3,$J23&lt;&gt;AO$3),IF(OR($L23=AO$3,$M23=AO$3,$N23=AO$3,$O23=AO$3,$P23=AO$3,$Q23=AO$3,$R23=AO$3),1,0),0),0)</f>
        <v>0</v>
      </c>
      <c r="AP23">
        <f t="shared" ref="AP23:AP86" si="116">IF($K23&gt;0,IF(OR($D23=AP$3,$E23=AP$3,$F23=AP$3,$G23=AP$3,$H23=AP$3,$I23=AP$3,$J23=AP$3),IF(OR($L23=AP$3,$M23=AP$3,$N23=AP$3,$O23=AP$3,$P23=AP$3,$Q23=AP$3,$R23=AP$3),1,0),0),0)</f>
        <v>0</v>
      </c>
      <c r="AQ23">
        <f t="shared" ref="AQ23:AQ86" si="117">IF($K23&gt;0,IF(AND($D23&lt;&gt;AQ$3,$E23&lt;&gt;AQ$3,$F23&lt;&gt;AQ$3,$G23&lt;&gt;AQ$3,$H23&lt;&gt;AQ$3,$I23&lt;&gt;AQ$3,$J23&lt;&gt;AQ$3),IF(AND($L23&lt;&gt;AQ$3,$M23&lt;&gt;AQ$3,$N23&lt;&gt;AQ$3,$O23&lt;&gt;AQ$3,$P23&lt;&gt;AQ$3,$Q23&lt;&gt;AQ$3,$R23&lt;&gt;AQ$3),1,0),0),0)</f>
        <v>1</v>
      </c>
      <c r="AR23">
        <f t="shared" ref="AR23:AR86" si="118">IF($K23&gt;0,IF(OR($D23=AR$3,$E23=AR$3,$F23=AR$3,$G23=AR$3,$H23=AR$3,$I23=AR$3,$J23=AR$3),IF(AND($L23&lt;&gt;AR$3,$M23&lt;&gt;AR$3,$N23&lt;&gt;AR$3,$O23&lt;&gt;AR$3,$P23&lt;&gt;AR$3,$Q23&lt;&gt;AR$3,$R23&lt;&gt;AR$3),1,0),0),0)</f>
        <v>0</v>
      </c>
      <c r="AS23">
        <f t="shared" ref="AS23:AS86" si="119">IF($K23&gt;0,IF(AND($D23&lt;&gt;AS$3,$E23&lt;&gt;AS$3,$F23&lt;&gt;AS$3,$G23&lt;&gt;AS$3,$H23&lt;&gt;AS$3,$I23&lt;&gt;AS$3,$J23&lt;&gt;AS$3),IF(OR($L23=AS$3,$M23=AS$3,$N23=AS$3,$O23=AS$3,$P23=AS$3,$Q23=AS$3,$R23=AS$3),1,0),0),0)</f>
        <v>0</v>
      </c>
      <c r="AT23">
        <f t="shared" ref="AT23:AT86" si="120">IF($K23&gt;0,IF(OR($D23=AT$3,$E23=AT$3,$F23=AT$3,$G23=AT$3,$H23=AT$3,$I23=AT$3,$J23=AT$3),IF(OR($L23=AT$3,$M23=AT$3,$N23=AT$3,$O23=AT$3,$P23=AT$3,$Q23=AT$3,$R23=AT$3),1,0),0),0)</f>
        <v>0</v>
      </c>
      <c r="AU23">
        <f t="shared" ref="AU23:AU86" si="121">IF($K23&gt;0,IF(AND($D23&lt;&gt;AU$3,$E23&lt;&gt;AU$3,$F23&lt;&gt;AU$3,$G23&lt;&gt;AU$3,$H23&lt;&gt;AU$3,$I23&lt;&gt;AU$3,$J23&lt;&gt;AU$3),IF(AND($L23&lt;&gt;AU$3,$M23&lt;&gt;AU$3,$N23&lt;&gt;AU$3,$O23&lt;&gt;AU$3,$P23&lt;&gt;AU$3,$Q23&lt;&gt;AU$3,$R23&lt;&gt;AU$3),1,0),0),0)</f>
        <v>1</v>
      </c>
      <c r="AV23">
        <f t="shared" ref="AV23:AV86" si="122">IF($K23&gt;0,IF(OR($D23=AV$3,$E23=AV$3,$F23=AV$3,$G23=AV$3,$H23=AV$3,$I23=AV$3,$J23=AV$3),IF(AND($L23&lt;&gt;AV$3,$M23&lt;&gt;AV$3,$N23&lt;&gt;AV$3,$O23&lt;&gt;AV$3,$P23&lt;&gt;AV$3,$Q23&lt;&gt;AV$3,$R23&lt;&gt;AV$3),1,0),0),0)</f>
        <v>0</v>
      </c>
      <c r="AW23">
        <f t="shared" ref="AW23:AW86" si="123">IF($K23&gt;0,IF(AND($D23&lt;&gt;AW$3,$E23&lt;&gt;AW$3,$F23&lt;&gt;AW$3,$G23&lt;&gt;AW$3,$H23&lt;&gt;AW$3,$I23&lt;&gt;AW$3,$J23&lt;&gt;AW$3),IF(OR($L23=AW$3,$M23=AW$3,$N23=AW$3,$O23=AW$3,$P23=AW$3,$Q23=AW$3,$R23=AW$3),1,0),0),0)</f>
        <v>0</v>
      </c>
      <c r="AX23">
        <f t="shared" ref="AX23:AX86" si="124">IF($K23&gt;0,IF(OR($D23=AX$3,$E23=AX$3,$F23=AX$3,$G23=AX$3,$H23=AX$3,$I23=AX$3,$J23=AX$3),IF(OR($L23=AX$3,$M23=AX$3,$N23=AX$3,$O23=AX$3,$P23=AX$3,$Q23=AX$3,$R23=AX$3),1,0),0),0)</f>
        <v>0</v>
      </c>
      <c r="AY23">
        <f t="shared" ref="AY23:AY86" si="125">IF($K23&gt;0,IF(AND($D23&lt;&gt;AY$3,$E23&lt;&gt;AY$3,$F23&lt;&gt;AY$3,$G23&lt;&gt;AY$3,$H23&lt;&gt;AY$3,$I23&lt;&gt;AY$3,$J23&lt;&gt;AY$3),IF(AND($L23&lt;&gt;AY$3,$M23&lt;&gt;AY$3,$N23&lt;&gt;AY$3,$O23&lt;&gt;AY$3,$P23&lt;&gt;AY$3,$Q23&lt;&gt;AY$3,$R23&lt;&gt;AY$3),1,0),0),0)</f>
        <v>1</v>
      </c>
      <c r="AZ23">
        <f t="shared" ref="AZ23:AZ86" si="126">IF($K23&gt;0,IF(OR($D23=AZ$3,$E23=AZ$3,$F23=AZ$3,$G23=AZ$3,$H23=AZ$3,$I23=AZ$3,$J23=AZ$3),IF(AND($L23&lt;&gt;AZ$3,$M23&lt;&gt;AZ$3,$N23&lt;&gt;AZ$3,$O23&lt;&gt;AZ$3,$P23&lt;&gt;AZ$3,$Q23&lt;&gt;AZ$3,$R23&lt;&gt;AZ$3),1,0),0),0)</f>
        <v>0</v>
      </c>
      <c r="BA23">
        <f t="shared" si="108"/>
        <v>0</v>
      </c>
      <c r="BB23">
        <f t="shared" ref="BB23:BB86" si="127">IF($K23&gt;0,IF(OR($D23=BB$3,$E23=BB$3,$F23=BB$3,$G23=BB$3,$H23=BB$3,$I23=BB$3,$J23=BB$3),IF(OR($L23=BB$3,$M23=BB$3,$N23=BB$3,$O23=BB$3,$P23=BB$3,$Q23=BB$3,$R23=BB$3),1,0),0),0)</f>
        <v>0</v>
      </c>
      <c r="BC23">
        <f t="shared" si="83"/>
        <v>1</v>
      </c>
    </row>
    <row r="24" spans="1:55">
      <c r="A24" s="8">
        <v>11</v>
      </c>
      <c r="B24" s="8">
        <v>11</v>
      </c>
      <c r="C24">
        <v>11</v>
      </c>
      <c r="K24">
        <v>11</v>
      </c>
      <c r="T24">
        <f t="shared" si="84"/>
        <v>0</v>
      </c>
      <c r="U24">
        <f t="shared" si="85"/>
        <v>0</v>
      </c>
      <c r="V24">
        <f t="shared" si="86"/>
        <v>0</v>
      </c>
      <c r="W24">
        <f t="shared" si="87"/>
        <v>1</v>
      </c>
      <c r="X24">
        <f t="shared" si="88"/>
        <v>0</v>
      </c>
      <c r="Y24">
        <f t="shared" si="89"/>
        <v>0</v>
      </c>
      <c r="Z24">
        <f t="shared" si="90"/>
        <v>0</v>
      </c>
      <c r="AA24">
        <f t="shared" si="91"/>
        <v>1</v>
      </c>
      <c r="AB24">
        <f t="shared" si="92"/>
        <v>0</v>
      </c>
      <c r="AC24">
        <f t="shared" si="93"/>
        <v>0</v>
      </c>
      <c r="AD24">
        <f t="shared" si="94"/>
        <v>0</v>
      </c>
      <c r="AE24">
        <f t="shared" si="95"/>
        <v>1</v>
      </c>
      <c r="AF24">
        <f t="shared" si="96"/>
        <v>0</v>
      </c>
      <c r="AG24">
        <f t="shared" si="97"/>
        <v>0</v>
      </c>
      <c r="AH24">
        <f t="shared" si="98"/>
        <v>0</v>
      </c>
      <c r="AI24">
        <f t="shared" si="109"/>
        <v>1</v>
      </c>
      <c r="AJ24">
        <f t="shared" si="110"/>
        <v>0</v>
      </c>
      <c r="AK24">
        <f t="shared" si="111"/>
        <v>0</v>
      </c>
      <c r="AL24">
        <f t="shared" si="112"/>
        <v>0</v>
      </c>
      <c r="AM24">
        <f t="shared" si="113"/>
        <v>1</v>
      </c>
      <c r="AN24">
        <f t="shared" si="114"/>
        <v>0</v>
      </c>
      <c r="AO24">
        <f t="shared" si="115"/>
        <v>0</v>
      </c>
      <c r="AP24">
        <f t="shared" si="116"/>
        <v>0</v>
      </c>
      <c r="AQ24">
        <f t="shared" si="117"/>
        <v>1</v>
      </c>
      <c r="AR24">
        <f t="shared" si="118"/>
        <v>0</v>
      </c>
      <c r="AS24">
        <f t="shared" si="119"/>
        <v>0</v>
      </c>
      <c r="AT24">
        <f t="shared" si="120"/>
        <v>0</v>
      </c>
      <c r="AU24">
        <f t="shared" si="121"/>
        <v>1</v>
      </c>
      <c r="AV24">
        <f t="shared" si="122"/>
        <v>0</v>
      </c>
      <c r="AW24">
        <f t="shared" si="123"/>
        <v>0</v>
      </c>
      <c r="AX24">
        <f t="shared" si="124"/>
        <v>0</v>
      </c>
      <c r="AY24">
        <f t="shared" si="125"/>
        <v>1</v>
      </c>
      <c r="AZ24">
        <f t="shared" si="126"/>
        <v>0</v>
      </c>
      <c r="BA24">
        <f t="shared" si="108"/>
        <v>0</v>
      </c>
      <c r="BB24">
        <f t="shared" si="127"/>
        <v>0</v>
      </c>
      <c r="BC24">
        <f t="shared" si="83"/>
        <v>1</v>
      </c>
    </row>
    <row r="25" spans="1:55">
      <c r="A25" s="8">
        <v>11</v>
      </c>
      <c r="B25" s="8">
        <v>11</v>
      </c>
      <c r="C25">
        <v>11</v>
      </c>
      <c r="K25">
        <v>11</v>
      </c>
      <c r="T25">
        <f t="shared" si="84"/>
        <v>0</v>
      </c>
      <c r="U25">
        <f t="shared" si="85"/>
        <v>0</v>
      </c>
      <c r="V25">
        <f t="shared" si="86"/>
        <v>0</v>
      </c>
      <c r="W25">
        <f t="shared" si="87"/>
        <v>1</v>
      </c>
      <c r="X25">
        <f t="shared" si="88"/>
        <v>0</v>
      </c>
      <c r="Y25">
        <f t="shared" si="89"/>
        <v>0</v>
      </c>
      <c r="Z25">
        <f t="shared" si="90"/>
        <v>0</v>
      </c>
      <c r="AA25">
        <f t="shared" si="91"/>
        <v>1</v>
      </c>
      <c r="AB25">
        <f t="shared" si="92"/>
        <v>0</v>
      </c>
      <c r="AC25">
        <f t="shared" si="93"/>
        <v>0</v>
      </c>
      <c r="AD25">
        <f t="shared" si="94"/>
        <v>0</v>
      </c>
      <c r="AE25">
        <f t="shared" si="95"/>
        <v>1</v>
      </c>
      <c r="AF25">
        <f t="shared" si="96"/>
        <v>0</v>
      </c>
      <c r="AG25">
        <f t="shared" si="97"/>
        <v>0</v>
      </c>
      <c r="AH25">
        <f t="shared" si="98"/>
        <v>0</v>
      </c>
      <c r="AI25">
        <f t="shared" si="109"/>
        <v>1</v>
      </c>
      <c r="AJ25">
        <f t="shared" si="110"/>
        <v>0</v>
      </c>
      <c r="AK25">
        <f t="shared" si="111"/>
        <v>0</v>
      </c>
      <c r="AL25">
        <f t="shared" si="112"/>
        <v>0</v>
      </c>
      <c r="AM25">
        <f t="shared" si="113"/>
        <v>1</v>
      </c>
      <c r="AN25">
        <f t="shared" si="114"/>
        <v>0</v>
      </c>
      <c r="AO25">
        <f t="shared" si="115"/>
        <v>0</v>
      </c>
      <c r="AP25">
        <f t="shared" si="116"/>
        <v>0</v>
      </c>
      <c r="AQ25">
        <f t="shared" si="117"/>
        <v>1</v>
      </c>
      <c r="AR25">
        <f t="shared" si="118"/>
        <v>0</v>
      </c>
      <c r="AS25">
        <f t="shared" si="119"/>
        <v>0</v>
      </c>
      <c r="AT25">
        <f t="shared" si="120"/>
        <v>0</v>
      </c>
      <c r="AU25">
        <f t="shared" si="121"/>
        <v>1</v>
      </c>
      <c r="AV25">
        <f t="shared" si="122"/>
        <v>0</v>
      </c>
      <c r="AW25">
        <f t="shared" si="123"/>
        <v>0</v>
      </c>
      <c r="AX25">
        <f t="shared" si="124"/>
        <v>0</v>
      </c>
      <c r="AY25">
        <f t="shared" si="125"/>
        <v>1</v>
      </c>
      <c r="AZ25">
        <f t="shared" si="126"/>
        <v>0</v>
      </c>
      <c r="BA25">
        <f t="shared" si="108"/>
        <v>0</v>
      </c>
      <c r="BB25">
        <f t="shared" si="127"/>
        <v>0</v>
      </c>
      <c r="BC25">
        <f t="shared" si="83"/>
        <v>1</v>
      </c>
    </row>
    <row r="26" spans="1:55">
      <c r="A26" s="8">
        <v>22</v>
      </c>
      <c r="B26" s="8">
        <v>22</v>
      </c>
      <c r="C26">
        <v>22</v>
      </c>
      <c r="K26">
        <v>22</v>
      </c>
      <c r="T26">
        <f t="shared" si="84"/>
        <v>0</v>
      </c>
      <c r="U26">
        <f t="shared" si="85"/>
        <v>0</v>
      </c>
      <c r="V26">
        <f t="shared" si="86"/>
        <v>1</v>
      </c>
      <c r="W26">
        <f t="shared" si="87"/>
        <v>0</v>
      </c>
      <c r="X26">
        <f t="shared" si="88"/>
        <v>0</v>
      </c>
      <c r="Y26">
        <f t="shared" si="89"/>
        <v>0</v>
      </c>
      <c r="Z26">
        <f t="shared" si="90"/>
        <v>0</v>
      </c>
      <c r="AA26">
        <f t="shared" si="91"/>
        <v>1</v>
      </c>
      <c r="AB26">
        <f t="shared" si="92"/>
        <v>0</v>
      </c>
      <c r="AC26">
        <f t="shared" si="93"/>
        <v>0</v>
      </c>
      <c r="AD26">
        <f t="shared" si="94"/>
        <v>0</v>
      </c>
      <c r="AE26">
        <f t="shared" si="95"/>
        <v>1</v>
      </c>
      <c r="AF26">
        <f t="shared" si="96"/>
        <v>0</v>
      </c>
      <c r="AG26">
        <f t="shared" si="97"/>
        <v>0</v>
      </c>
      <c r="AH26">
        <f t="shared" si="98"/>
        <v>0</v>
      </c>
      <c r="AI26">
        <f t="shared" si="109"/>
        <v>1</v>
      </c>
      <c r="AJ26">
        <f t="shared" si="110"/>
        <v>0</v>
      </c>
      <c r="AK26">
        <f t="shared" si="111"/>
        <v>0</v>
      </c>
      <c r="AL26">
        <f t="shared" si="112"/>
        <v>0</v>
      </c>
      <c r="AM26">
        <f t="shared" si="113"/>
        <v>1</v>
      </c>
      <c r="AN26">
        <f t="shared" si="114"/>
        <v>0</v>
      </c>
      <c r="AO26">
        <f t="shared" si="115"/>
        <v>0</v>
      </c>
      <c r="AP26">
        <f t="shared" si="116"/>
        <v>0</v>
      </c>
      <c r="AQ26">
        <f t="shared" si="117"/>
        <v>1</v>
      </c>
      <c r="AR26">
        <f t="shared" si="118"/>
        <v>0</v>
      </c>
      <c r="AS26">
        <f t="shared" si="119"/>
        <v>0</v>
      </c>
      <c r="AT26">
        <f t="shared" si="120"/>
        <v>0</v>
      </c>
      <c r="AU26">
        <f t="shared" si="121"/>
        <v>1</v>
      </c>
      <c r="AV26">
        <f t="shared" si="122"/>
        <v>0</v>
      </c>
      <c r="AW26">
        <f t="shared" si="123"/>
        <v>0</v>
      </c>
      <c r="AX26">
        <f t="shared" si="124"/>
        <v>0</v>
      </c>
      <c r="AY26">
        <f t="shared" si="125"/>
        <v>1</v>
      </c>
      <c r="AZ26">
        <f t="shared" si="126"/>
        <v>0</v>
      </c>
      <c r="BA26">
        <f t="shared" si="108"/>
        <v>0</v>
      </c>
      <c r="BB26">
        <f t="shared" si="127"/>
        <v>0</v>
      </c>
      <c r="BC26">
        <f t="shared" si="83"/>
        <v>1</v>
      </c>
    </row>
    <row r="27" spans="1:55">
      <c r="A27" s="8">
        <v>11</v>
      </c>
      <c r="B27" s="8" t="s">
        <v>994</v>
      </c>
      <c r="C27">
        <v>11</v>
      </c>
      <c r="K27">
        <v>12</v>
      </c>
      <c r="L27">
        <v>1</v>
      </c>
      <c r="T27">
        <f t="shared" si="84"/>
        <v>0</v>
      </c>
      <c r="U27">
        <f t="shared" si="85"/>
        <v>0</v>
      </c>
      <c r="V27">
        <f t="shared" si="86"/>
        <v>0</v>
      </c>
      <c r="W27">
        <f t="shared" si="87"/>
        <v>1</v>
      </c>
      <c r="X27">
        <f t="shared" si="88"/>
        <v>0</v>
      </c>
      <c r="Y27">
        <f t="shared" si="89"/>
        <v>0</v>
      </c>
      <c r="Z27">
        <f t="shared" si="90"/>
        <v>0</v>
      </c>
      <c r="AA27">
        <f t="shared" si="91"/>
        <v>1</v>
      </c>
      <c r="AB27">
        <f t="shared" si="92"/>
        <v>0</v>
      </c>
      <c r="AC27">
        <f t="shared" si="93"/>
        <v>1</v>
      </c>
      <c r="AD27">
        <f t="shared" si="94"/>
        <v>0</v>
      </c>
      <c r="AE27">
        <f t="shared" si="95"/>
        <v>0</v>
      </c>
      <c r="AF27">
        <f t="shared" si="96"/>
        <v>0</v>
      </c>
      <c r="AG27">
        <f t="shared" si="97"/>
        <v>0</v>
      </c>
      <c r="AH27">
        <f t="shared" si="98"/>
        <v>0</v>
      </c>
      <c r="AI27">
        <f t="shared" si="109"/>
        <v>1</v>
      </c>
      <c r="AJ27">
        <f t="shared" si="110"/>
        <v>0</v>
      </c>
      <c r="AK27">
        <f t="shared" si="111"/>
        <v>0</v>
      </c>
      <c r="AL27">
        <f t="shared" si="112"/>
        <v>0</v>
      </c>
      <c r="AM27">
        <f t="shared" si="113"/>
        <v>1</v>
      </c>
      <c r="AN27">
        <f t="shared" si="114"/>
        <v>0</v>
      </c>
      <c r="AO27">
        <f t="shared" si="115"/>
        <v>0</v>
      </c>
      <c r="AP27">
        <f t="shared" si="116"/>
        <v>0</v>
      </c>
      <c r="AQ27">
        <f t="shared" si="117"/>
        <v>1</v>
      </c>
      <c r="AR27">
        <f t="shared" si="118"/>
        <v>0</v>
      </c>
      <c r="AS27">
        <f t="shared" si="119"/>
        <v>0</v>
      </c>
      <c r="AT27">
        <f t="shared" si="120"/>
        <v>0</v>
      </c>
      <c r="AU27">
        <f t="shared" si="121"/>
        <v>1</v>
      </c>
      <c r="AV27">
        <f t="shared" si="122"/>
        <v>0</v>
      </c>
      <c r="AW27">
        <f t="shared" si="123"/>
        <v>0</v>
      </c>
      <c r="AX27">
        <f t="shared" si="124"/>
        <v>0</v>
      </c>
      <c r="AY27">
        <f t="shared" si="125"/>
        <v>1</v>
      </c>
      <c r="AZ27">
        <f t="shared" si="126"/>
        <v>0</v>
      </c>
      <c r="BA27">
        <f t="shared" si="108"/>
        <v>0</v>
      </c>
      <c r="BB27">
        <f t="shared" si="127"/>
        <v>0</v>
      </c>
      <c r="BC27">
        <f t="shared" si="83"/>
        <v>1</v>
      </c>
    </row>
    <row r="28" spans="1:55">
      <c r="A28" s="8">
        <v>11</v>
      </c>
      <c r="B28" s="8">
        <v>11</v>
      </c>
      <c r="C28">
        <v>11</v>
      </c>
      <c r="K28">
        <v>11</v>
      </c>
      <c r="T28">
        <f t="shared" si="84"/>
        <v>0</v>
      </c>
      <c r="U28">
        <f t="shared" si="85"/>
        <v>0</v>
      </c>
      <c r="V28">
        <f t="shared" si="86"/>
        <v>0</v>
      </c>
      <c r="W28">
        <f t="shared" si="87"/>
        <v>1</v>
      </c>
      <c r="X28">
        <f t="shared" si="88"/>
        <v>0</v>
      </c>
      <c r="Y28">
        <f t="shared" si="89"/>
        <v>0</v>
      </c>
      <c r="Z28">
        <f t="shared" si="90"/>
        <v>0</v>
      </c>
      <c r="AA28">
        <f t="shared" si="91"/>
        <v>1</v>
      </c>
      <c r="AB28">
        <f t="shared" si="92"/>
        <v>0</v>
      </c>
      <c r="AC28">
        <f t="shared" si="93"/>
        <v>0</v>
      </c>
      <c r="AD28">
        <f t="shared" si="94"/>
        <v>0</v>
      </c>
      <c r="AE28">
        <f t="shared" si="95"/>
        <v>1</v>
      </c>
      <c r="AF28">
        <f t="shared" si="96"/>
        <v>0</v>
      </c>
      <c r="AG28">
        <f t="shared" si="97"/>
        <v>0</v>
      </c>
      <c r="AH28">
        <f t="shared" si="98"/>
        <v>0</v>
      </c>
      <c r="AI28">
        <f t="shared" si="109"/>
        <v>1</v>
      </c>
      <c r="AJ28">
        <f t="shared" si="110"/>
        <v>0</v>
      </c>
      <c r="AK28">
        <f t="shared" si="111"/>
        <v>0</v>
      </c>
      <c r="AL28">
        <f t="shared" si="112"/>
        <v>0</v>
      </c>
      <c r="AM28">
        <f t="shared" si="113"/>
        <v>1</v>
      </c>
      <c r="AN28">
        <f t="shared" si="114"/>
        <v>0</v>
      </c>
      <c r="AO28">
        <f t="shared" si="115"/>
        <v>0</v>
      </c>
      <c r="AP28">
        <f t="shared" si="116"/>
        <v>0</v>
      </c>
      <c r="AQ28">
        <f t="shared" si="117"/>
        <v>1</v>
      </c>
      <c r="AR28">
        <f t="shared" si="118"/>
        <v>0</v>
      </c>
      <c r="AS28">
        <f t="shared" si="119"/>
        <v>0</v>
      </c>
      <c r="AT28">
        <f t="shared" si="120"/>
        <v>0</v>
      </c>
      <c r="AU28">
        <f t="shared" si="121"/>
        <v>1</v>
      </c>
      <c r="AV28">
        <f t="shared" si="122"/>
        <v>0</v>
      </c>
      <c r="AW28">
        <f t="shared" si="123"/>
        <v>0</v>
      </c>
      <c r="AX28">
        <f t="shared" si="124"/>
        <v>0</v>
      </c>
      <c r="AY28">
        <f t="shared" si="125"/>
        <v>1</v>
      </c>
      <c r="AZ28">
        <f t="shared" si="126"/>
        <v>0</v>
      </c>
      <c r="BA28">
        <f t="shared" si="108"/>
        <v>0</v>
      </c>
      <c r="BB28">
        <f t="shared" si="127"/>
        <v>0</v>
      </c>
      <c r="BC28">
        <f t="shared" si="83"/>
        <v>1</v>
      </c>
    </row>
    <row r="29" spans="1:55">
      <c r="A29" s="8">
        <v>11</v>
      </c>
      <c r="B29" s="8">
        <v>11</v>
      </c>
      <c r="C29">
        <v>11</v>
      </c>
      <c r="K29">
        <v>11</v>
      </c>
      <c r="T29">
        <f t="shared" si="84"/>
        <v>0</v>
      </c>
      <c r="U29">
        <f t="shared" si="85"/>
        <v>0</v>
      </c>
      <c r="V29">
        <f t="shared" si="86"/>
        <v>0</v>
      </c>
      <c r="W29">
        <f t="shared" si="87"/>
        <v>1</v>
      </c>
      <c r="X29">
        <f t="shared" si="88"/>
        <v>0</v>
      </c>
      <c r="Y29">
        <f t="shared" si="89"/>
        <v>0</v>
      </c>
      <c r="Z29">
        <f t="shared" si="90"/>
        <v>0</v>
      </c>
      <c r="AA29">
        <f t="shared" si="91"/>
        <v>1</v>
      </c>
      <c r="AB29">
        <f t="shared" si="92"/>
        <v>0</v>
      </c>
      <c r="AC29">
        <f t="shared" si="93"/>
        <v>0</v>
      </c>
      <c r="AD29">
        <f t="shared" si="94"/>
        <v>0</v>
      </c>
      <c r="AE29">
        <f t="shared" si="95"/>
        <v>1</v>
      </c>
      <c r="AF29">
        <f t="shared" si="96"/>
        <v>0</v>
      </c>
      <c r="AG29">
        <f t="shared" si="97"/>
        <v>0</v>
      </c>
      <c r="AH29">
        <f t="shared" si="98"/>
        <v>0</v>
      </c>
      <c r="AI29">
        <f t="shared" si="109"/>
        <v>1</v>
      </c>
      <c r="AJ29">
        <f t="shared" si="110"/>
        <v>0</v>
      </c>
      <c r="AK29">
        <f t="shared" si="111"/>
        <v>0</v>
      </c>
      <c r="AL29">
        <f t="shared" si="112"/>
        <v>0</v>
      </c>
      <c r="AM29">
        <f t="shared" si="113"/>
        <v>1</v>
      </c>
      <c r="AN29">
        <f t="shared" si="114"/>
        <v>0</v>
      </c>
      <c r="AO29">
        <f t="shared" si="115"/>
        <v>0</v>
      </c>
      <c r="AP29">
        <f t="shared" si="116"/>
        <v>0</v>
      </c>
      <c r="AQ29">
        <f t="shared" si="117"/>
        <v>1</v>
      </c>
      <c r="AR29">
        <f t="shared" si="118"/>
        <v>0</v>
      </c>
      <c r="AS29">
        <f t="shared" si="119"/>
        <v>0</v>
      </c>
      <c r="AT29">
        <f t="shared" si="120"/>
        <v>0</v>
      </c>
      <c r="AU29">
        <f t="shared" si="121"/>
        <v>1</v>
      </c>
      <c r="AV29">
        <f t="shared" si="122"/>
        <v>0</v>
      </c>
      <c r="AW29">
        <f t="shared" si="123"/>
        <v>0</v>
      </c>
      <c r="AX29">
        <f t="shared" si="124"/>
        <v>0</v>
      </c>
      <c r="AY29">
        <f t="shared" si="125"/>
        <v>1</v>
      </c>
      <c r="AZ29">
        <f t="shared" si="126"/>
        <v>0</v>
      </c>
      <c r="BA29">
        <f t="shared" si="108"/>
        <v>0</v>
      </c>
      <c r="BB29">
        <f t="shared" si="127"/>
        <v>0</v>
      </c>
      <c r="BC29">
        <f t="shared" si="83"/>
        <v>1</v>
      </c>
    </row>
    <row r="30" spans="1:55">
      <c r="A30" s="8">
        <v>11</v>
      </c>
      <c r="B30" s="8">
        <v>11</v>
      </c>
      <c r="C30">
        <v>11</v>
      </c>
      <c r="K30">
        <v>11</v>
      </c>
      <c r="T30">
        <f t="shared" si="84"/>
        <v>0</v>
      </c>
      <c r="U30">
        <f t="shared" si="85"/>
        <v>0</v>
      </c>
      <c r="V30">
        <f t="shared" si="86"/>
        <v>0</v>
      </c>
      <c r="W30">
        <f t="shared" si="87"/>
        <v>1</v>
      </c>
      <c r="X30">
        <f t="shared" si="88"/>
        <v>0</v>
      </c>
      <c r="Y30">
        <f t="shared" si="89"/>
        <v>0</v>
      </c>
      <c r="Z30">
        <f t="shared" si="90"/>
        <v>0</v>
      </c>
      <c r="AA30">
        <f t="shared" si="91"/>
        <v>1</v>
      </c>
      <c r="AB30">
        <f t="shared" si="92"/>
        <v>0</v>
      </c>
      <c r="AC30">
        <f t="shared" si="93"/>
        <v>0</v>
      </c>
      <c r="AD30">
        <f t="shared" si="94"/>
        <v>0</v>
      </c>
      <c r="AE30">
        <f t="shared" si="95"/>
        <v>1</v>
      </c>
      <c r="AF30">
        <f t="shared" si="96"/>
        <v>0</v>
      </c>
      <c r="AG30">
        <f t="shared" si="97"/>
        <v>0</v>
      </c>
      <c r="AH30">
        <f t="shared" si="98"/>
        <v>0</v>
      </c>
      <c r="AI30">
        <f t="shared" si="109"/>
        <v>1</v>
      </c>
      <c r="AJ30">
        <f t="shared" si="110"/>
        <v>0</v>
      </c>
      <c r="AK30">
        <f t="shared" si="111"/>
        <v>0</v>
      </c>
      <c r="AL30">
        <f t="shared" si="112"/>
        <v>0</v>
      </c>
      <c r="AM30">
        <f t="shared" si="113"/>
        <v>1</v>
      </c>
      <c r="AN30">
        <f t="shared" si="114"/>
        <v>0</v>
      </c>
      <c r="AO30">
        <f t="shared" si="115"/>
        <v>0</v>
      </c>
      <c r="AP30">
        <f t="shared" si="116"/>
        <v>0</v>
      </c>
      <c r="AQ30">
        <f t="shared" si="117"/>
        <v>1</v>
      </c>
      <c r="AR30">
        <f t="shared" si="118"/>
        <v>0</v>
      </c>
      <c r="AS30">
        <f t="shared" si="119"/>
        <v>0</v>
      </c>
      <c r="AT30">
        <f t="shared" si="120"/>
        <v>0</v>
      </c>
      <c r="AU30">
        <f t="shared" si="121"/>
        <v>1</v>
      </c>
      <c r="AV30">
        <f t="shared" si="122"/>
        <v>0</v>
      </c>
      <c r="AW30">
        <f t="shared" si="123"/>
        <v>0</v>
      </c>
      <c r="AX30">
        <f t="shared" si="124"/>
        <v>0</v>
      </c>
      <c r="AY30">
        <f t="shared" si="125"/>
        <v>1</v>
      </c>
      <c r="AZ30">
        <f t="shared" si="126"/>
        <v>0</v>
      </c>
      <c r="BA30">
        <f t="shared" si="108"/>
        <v>0</v>
      </c>
      <c r="BB30">
        <f t="shared" si="127"/>
        <v>0</v>
      </c>
      <c r="BC30">
        <f t="shared" si="83"/>
        <v>1</v>
      </c>
    </row>
    <row r="31" spans="1:55">
      <c r="A31" s="8">
        <v>11</v>
      </c>
      <c r="B31" s="8">
        <v>11</v>
      </c>
      <c r="C31">
        <v>11</v>
      </c>
      <c r="K31">
        <v>11</v>
      </c>
      <c r="T31">
        <f t="shared" si="84"/>
        <v>0</v>
      </c>
      <c r="U31">
        <f t="shared" si="85"/>
        <v>0</v>
      </c>
      <c r="V31">
        <f t="shared" si="86"/>
        <v>0</v>
      </c>
      <c r="W31">
        <f t="shared" si="87"/>
        <v>1</v>
      </c>
      <c r="X31">
        <f t="shared" si="88"/>
        <v>0</v>
      </c>
      <c r="Y31">
        <f t="shared" si="89"/>
        <v>0</v>
      </c>
      <c r="Z31">
        <f t="shared" si="90"/>
        <v>0</v>
      </c>
      <c r="AA31">
        <f t="shared" si="91"/>
        <v>1</v>
      </c>
      <c r="AB31">
        <f t="shared" si="92"/>
        <v>0</v>
      </c>
      <c r="AC31">
        <f t="shared" si="93"/>
        <v>0</v>
      </c>
      <c r="AD31">
        <f t="shared" si="94"/>
        <v>0</v>
      </c>
      <c r="AE31">
        <f t="shared" si="95"/>
        <v>1</v>
      </c>
      <c r="AF31">
        <f t="shared" si="96"/>
        <v>0</v>
      </c>
      <c r="AG31">
        <f t="shared" si="97"/>
        <v>0</v>
      </c>
      <c r="AH31">
        <f t="shared" si="98"/>
        <v>0</v>
      </c>
      <c r="AI31">
        <f t="shared" si="109"/>
        <v>1</v>
      </c>
      <c r="AJ31">
        <f t="shared" si="110"/>
        <v>0</v>
      </c>
      <c r="AK31">
        <f t="shared" si="111"/>
        <v>0</v>
      </c>
      <c r="AL31">
        <f t="shared" si="112"/>
        <v>0</v>
      </c>
      <c r="AM31">
        <f t="shared" si="113"/>
        <v>1</v>
      </c>
      <c r="AN31">
        <f t="shared" si="114"/>
        <v>0</v>
      </c>
      <c r="AO31">
        <f t="shared" si="115"/>
        <v>0</v>
      </c>
      <c r="AP31">
        <f t="shared" si="116"/>
        <v>0</v>
      </c>
      <c r="AQ31">
        <f t="shared" si="117"/>
        <v>1</v>
      </c>
      <c r="AR31">
        <f t="shared" si="118"/>
        <v>0</v>
      </c>
      <c r="AS31">
        <f t="shared" si="119"/>
        <v>0</v>
      </c>
      <c r="AT31">
        <f t="shared" si="120"/>
        <v>0</v>
      </c>
      <c r="AU31">
        <f t="shared" si="121"/>
        <v>1</v>
      </c>
      <c r="AV31">
        <f t="shared" si="122"/>
        <v>0</v>
      </c>
      <c r="AW31">
        <f t="shared" si="123"/>
        <v>0</v>
      </c>
      <c r="AX31">
        <f t="shared" si="124"/>
        <v>0</v>
      </c>
      <c r="AY31">
        <f t="shared" si="125"/>
        <v>1</v>
      </c>
      <c r="AZ31">
        <f t="shared" si="126"/>
        <v>0</v>
      </c>
      <c r="BA31">
        <f t="shared" si="108"/>
        <v>0</v>
      </c>
      <c r="BB31">
        <f t="shared" si="127"/>
        <v>0</v>
      </c>
      <c r="BC31">
        <f t="shared" si="83"/>
        <v>1</v>
      </c>
    </row>
    <row r="32" spans="1:55">
      <c r="A32" s="8">
        <v>11</v>
      </c>
      <c r="B32" s="8">
        <v>11</v>
      </c>
      <c r="C32">
        <v>11</v>
      </c>
      <c r="K32">
        <v>11</v>
      </c>
      <c r="T32">
        <f t="shared" si="84"/>
        <v>0</v>
      </c>
      <c r="U32">
        <f t="shared" si="85"/>
        <v>0</v>
      </c>
      <c r="V32">
        <f t="shared" si="86"/>
        <v>0</v>
      </c>
      <c r="W32">
        <f t="shared" si="87"/>
        <v>1</v>
      </c>
      <c r="X32">
        <f t="shared" si="88"/>
        <v>0</v>
      </c>
      <c r="Y32">
        <f t="shared" si="89"/>
        <v>0</v>
      </c>
      <c r="Z32">
        <f t="shared" si="90"/>
        <v>0</v>
      </c>
      <c r="AA32">
        <f t="shared" si="91"/>
        <v>1</v>
      </c>
      <c r="AB32">
        <f t="shared" si="92"/>
        <v>0</v>
      </c>
      <c r="AC32">
        <f t="shared" si="93"/>
        <v>0</v>
      </c>
      <c r="AD32">
        <f t="shared" si="94"/>
        <v>0</v>
      </c>
      <c r="AE32">
        <f t="shared" si="95"/>
        <v>1</v>
      </c>
      <c r="AF32">
        <f t="shared" si="96"/>
        <v>0</v>
      </c>
      <c r="AG32">
        <f t="shared" si="97"/>
        <v>0</v>
      </c>
      <c r="AH32">
        <f t="shared" si="98"/>
        <v>0</v>
      </c>
      <c r="AI32">
        <f t="shared" si="109"/>
        <v>1</v>
      </c>
      <c r="AJ32">
        <f t="shared" si="110"/>
        <v>0</v>
      </c>
      <c r="AK32">
        <f t="shared" si="111"/>
        <v>0</v>
      </c>
      <c r="AL32">
        <f t="shared" si="112"/>
        <v>0</v>
      </c>
      <c r="AM32">
        <f t="shared" si="113"/>
        <v>1</v>
      </c>
      <c r="AN32">
        <f t="shared" si="114"/>
        <v>0</v>
      </c>
      <c r="AO32">
        <f t="shared" si="115"/>
        <v>0</v>
      </c>
      <c r="AP32">
        <f t="shared" si="116"/>
        <v>0</v>
      </c>
      <c r="AQ32">
        <f t="shared" si="117"/>
        <v>1</v>
      </c>
      <c r="AR32">
        <f t="shared" si="118"/>
        <v>0</v>
      </c>
      <c r="AS32">
        <f t="shared" si="119"/>
        <v>0</v>
      </c>
      <c r="AT32">
        <f t="shared" si="120"/>
        <v>0</v>
      </c>
      <c r="AU32">
        <f t="shared" si="121"/>
        <v>1</v>
      </c>
      <c r="AV32">
        <f t="shared" si="122"/>
        <v>0</v>
      </c>
      <c r="AW32">
        <f t="shared" si="123"/>
        <v>0</v>
      </c>
      <c r="AX32">
        <f t="shared" si="124"/>
        <v>0</v>
      </c>
      <c r="AY32">
        <f t="shared" si="125"/>
        <v>1</v>
      </c>
      <c r="AZ32">
        <f t="shared" si="126"/>
        <v>0</v>
      </c>
      <c r="BA32">
        <f t="shared" si="108"/>
        <v>0</v>
      </c>
      <c r="BB32">
        <f t="shared" si="127"/>
        <v>0</v>
      </c>
      <c r="BC32">
        <f t="shared" si="83"/>
        <v>1</v>
      </c>
    </row>
    <row r="33" spans="1:55">
      <c r="A33" s="8">
        <v>11</v>
      </c>
      <c r="B33" s="8" t="s">
        <v>994</v>
      </c>
      <c r="C33">
        <v>11</v>
      </c>
      <c r="K33">
        <v>12</v>
      </c>
      <c r="L33">
        <v>1</v>
      </c>
      <c r="T33">
        <f t="shared" si="84"/>
        <v>0</v>
      </c>
      <c r="U33">
        <f t="shared" si="85"/>
        <v>0</v>
      </c>
      <c r="V33">
        <f t="shared" si="86"/>
        <v>0</v>
      </c>
      <c r="W33">
        <f t="shared" si="87"/>
        <v>1</v>
      </c>
      <c r="X33">
        <f t="shared" si="88"/>
        <v>0</v>
      </c>
      <c r="Y33">
        <f t="shared" si="89"/>
        <v>0</v>
      </c>
      <c r="Z33">
        <f t="shared" si="90"/>
        <v>0</v>
      </c>
      <c r="AA33">
        <f t="shared" si="91"/>
        <v>1</v>
      </c>
      <c r="AB33">
        <f t="shared" si="92"/>
        <v>0</v>
      </c>
      <c r="AC33">
        <f t="shared" si="93"/>
        <v>1</v>
      </c>
      <c r="AD33">
        <f t="shared" si="94"/>
        <v>0</v>
      </c>
      <c r="AE33">
        <f t="shared" si="95"/>
        <v>0</v>
      </c>
      <c r="AF33">
        <f t="shared" si="96"/>
        <v>0</v>
      </c>
      <c r="AG33">
        <f t="shared" si="97"/>
        <v>0</v>
      </c>
      <c r="AH33">
        <f t="shared" si="98"/>
        <v>0</v>
      </c>
      <c r="AI33">
        <f t="shared" si="109"/>
        <v>1</v>
      </c>
      <c r="AJ33">
        <f t="shared" si="110"/>
        <v>0</v>
      </c>
      <c r="AK33">
        <f t="shared" si="111"/>
        <v>0</v>
      </c>
      <c r="AL33">
        <f t="shared" si="112"/>
        <v>0</v>
      </c>
      <c r="AM33">
        <f t="shared" si="113"/>
        <v>1</v>
      </c>
      <c r="AN33">
        <f t="shared" si="114"/>
        <v>0</v>
      </c>
      <c r="AO33">
        <f t="shared" si="115"/>
        <v>0</v>
      </c>
      <c r="AP33">
        <f t="shared" si="116"/>
        <v>0</v>
      </c>
      <c r="AQ33">
        <f t="shared" si="117"/>
        <v>1</v>
      </c>
      <c r="AR33">
        <f t="shared" si="118"/>
        <v>0</v>
      </c>
      <c r="AS33">
        <f t="shared" si="119"/>
        <v>0</v>
      </c>
      <c r="AT33">
        <f t="shared" si="120"/>
        <v>0</v>
      </c>
      <c r="AU33">
        <f t="shared" si="121"/>
        <v>1</v>
      </c>
      <c r="AV33">
        <f t="shared" si="122"/>
        <v>0</v>
      </c>
      <c r="AW33">
        <f t="shared" si="123"/>
        <v>0</v>
      </c>
      <c r="AX33">
        <f t="shared" si="124"/>
        <v>0</v>
      </c>
      <c r="AY33">
        <f t="shared" si="125"/>
        <v>1</v>
      </c>
      <c r="AZ33">
        <f t="shared" si="126"/>
        <v>0</v>
      </c>
      <c r="BA33">
        <f t="shared" si="108"/>
        <v>0</v>
      </c>
      <c r="BB33">
        <f t="shared" si="127"/>
        <v>0</v>
      </c>
      <c r="BC33">
        <f t="shared" si="83"/>
        <v>1</v>
      </c>
    </row>
    <row r="34" spans="1:55">
      <c r="A34" s="8">
        <v>22</v>
      </c>
      <c r="B34" s="8">
        <v>22</v>
      </c>
      <c r="C34">
        <v>22</v>
      </c>
      <c r="K34">
        <v>22</v>
      </c>
      <c r="T34">
        <f t="shared" si="84"/>
        <v>0</v>
      </c>
      <c r="U34">
        <f t="shared" si="85"/>
        <v>0</v>
      </c>
      <c r="V34">
        <f t="shared" si="86"/>
        <v>1</v>
      </c>
      <c r="W34">
        <f t="shared" si="87"/>
        <v>0</v>
      </c>
      <c r="X34">
        <f t="shared" si="88"/>
        <v>0</v>
      </c>
      <c r="Y34">
        <f t="shared" si="89"/>
        <v>0</v>
      </c>
      <c r="Z34">
        <f t="shared" si="90"/>
        <v>0</v>
      </c>
      <c r="AA34">
        <f t="shared" si="91"/>
        <v>1</v>
      </c>
      <c r="AB34">
        <f t="shared" si="92"/>
        <v>0</v>
      </c>
      <c r="AC34">
        <f t="shared" si="93"/>
        <v>0</v>
      </c>
      <c r="AD34">
        <f t="shared" si="94"/>
        <v>0</v>
      </c>
      <c r="AE34">
        <f t="shared" si="95"/>
        <v>1</v>
      </c>
      <c r="AF34">
        <f t="shared" si="96"/>
        <v>0</v>
      </c>
      <c r="AG34">
        <f t="shared" si="97"/>
        <v>0</v>
      </c>
      <c r="AH34">
        <f t="shared" si="98"/>
        <v>0</v>
      </c>
      <c r="AI34">
        <f t="shared" si="109"/>
        <v>1</v>
      </c>
      <c r="AJ34">
        <f t="shared" si="110"/>
        <v>0</v>
      </c>
      <c r="AK34">
        <f t="shared" si="111"/>
        <v>0</v>
      </c>
      <c r="AL34">
        <f t="shared" si="112"/>
        <v>0</v>
      </c>
      <c r="AM34">
        <f t="shared" si="113"/>
        <v>1</v>
      </c>
      <c r="AN34">
        <f t="shared" si="114"/>
        <v>0</v>
      </c>
      <c r="AO34">
        <f t="shared" si="115"/>
        <v>0</v>
      </c>
      <c r="AP34">
        <f t="shared" si="116"/>
        <v>0</v>
      </c>
      <c r="AQ34">
        <f t="shared" si="117"/>
        <v>1</v>
      </c>
      <c r="AR34">
        <f t="shared" si="118"/>
        <v>0</v>
      </c>
      <c r="AS34">
        <f t="shared" si="119"/>
        <v>0</v>
      </c>
      <c r="AT34">
        <f t="shared" si="120"/>
        <v>0</v>
      </c>
      <c r="AU34">
        <f t="shared" si="121"/>
        <v>1</v>
      </c>
      <c r="AV34">
        <f t="shared" si="122"/>
        <v>0</v>
      </c>
      <c r="AW34">
        <f t="shared" si="123"/>
        <v>0</v>
      </c>
      <c r="AX34">
        <f t="shared" si="124"/>
        <v>0</v>
      </c>
      <c r="AY34">
        <f t="shared" si="125"/>
        <v>1</v>
      </c>
      <c r="AZ34">
        <f t="shared" si="126"/>
        <v>0</v>
      </c>
      <c r="BA34">
        <f t="shared" si="108"/>
        <v>0</v>
      </c>
      <c r="BB34">
        <f t="shared" si="127"/>
        <v>0</v>
      </c>
      <c r="BC34">
        <f t="shared" si="83"/>
        <v>1</v>
      </c>
    </row>
    <row r="35" spans="1:55">
      <c r="A35" s="8">
        <v>11</v>
      </c>
      <c r="B35" s="8">
        <v>11</v>
      </c>
      <c r="C35">
        <v>11</v>
      </c>
      <c r="K35">
        <v>11</v>
      </c>
      <c r="T35">
        <f t="shared" si="84"/>
        <v>0</v>
      </c>
      <c r="U35">
        <f t="shared" si="85"/>
        <v>0</v>
      </c>
      <c r="V35">
        <f t="shared" si="86"/>
        <v>0</v>
      </c>
      <c r="W35">
        <f t="shared" si="87"/>
        <v>1</v>
      </c>
      <c r="X35">
        <f t="shared" si="88"/>
        <v>0</v>
      </c>
      <c r="Y35">
        <f t="shared" si="89"/>
        <v>0</v>
      </c>
      <c r="Z35">
        <f t="shared" si="90"/>
        <v>0</v>
      </c>
      <c r="AA35">
        <f t="shared" si="91"/>
        <v>1</v>
      </c>
      <c r="AB35">
        <f t="shared" si="92"/>
        <v>0</v>
      </c>
      <c r="AC35">
        <f t="shared" si="93"/>
        <v>0</v>
      </c>
      <c r="AD35">
        <f t="shared" si="94"/>
        <v>0</v>
      </c>
      <c r="AE35">
        <f t="shared" si="95"/>
        <v>1</v>
      </c>
      <c r="AF35">
        <f t="shared" si="96"/>
        <v>0</v>
      </c>
      <c r="AG35">
        <f t="shared" si="97"/>
        <v>0</v>
      </c>
      <c r="AH35">
        <f t="shared" si="98"/>
        <v>0</v>
      </c>
      <c r="AI35">
        <f t="shared" si="109"/>
        <v>1</v>
      </c>
      <c r="AJ35">
        <f t="shared" si="110"/>
        <v>0</v>
      </c>
      <c r="AK35">
        <f t="shared" si="111"/>
        <v>0</v>
      </c>
      <c r="AL35">
        <f t="shared" si="112"/>
        <v>0</v>
      </c>
      <c r="AM35">
        <f t="shared" si="113"/>
        <v>1</v>
      </c>
      <c r="AN35">
        <f t="shared" si="114"/>
        <v>0</v>
      </c>
      <c r="AO35">
        <f t="shared" si="115"/>
        <v>0</v>
      </c>
      <c r="AP35">
        <f t="shared" si="116"/>
        <v>0</v>
      </c>
      <c r="AQ35">
        <f t="shared" si="117"/>
        <v>1</v>
      </c>
      <c r="AR35">
        <f t="shared" si="118"/>
        <v>0</v>
      </c>
      <c r="AS35">
        <f t="shared" si="119"/>
        <v>0</v>
      </c>
      <c r="AT35">
        <f t="shared" si="120"/>
        <v>0</v>
      </c>
      <c r="AU35">
        <f t="shared" si="121"/>
        <v>1</v>
      </c>
      <c r="AV35">
        <f t="shared" si="122"/>
        <v>0</v>
      </c>
      <c r="AW35">
        <f t="shared" si="123"/>
        <v>0</v>
      </c>
      <c r="AX35">
        <f t="shared" si="124"/>
        <v>0</v>
      </c>
      <c r="AY35">
        <f t="shared" si="125"/>
        <v>1</v>
      </c>
      <c r="AZ35">
        <f t="shared" si="126"/>
        <v>0</v>
      </c>
      <c r="BA35">
        <f t="shared" si="108"/>
        <v>0</v>
      </c>
      <c r="BB35">
        <f t="shared" si="127"/>
        <v>0</v>
      </c>
      <c r="BC35">
        <f t="shared" si="83"/>
        <v>1</v>
      </c>
    </row>
    <row r="36" spans="1:55">
      <c r="A36" s="8">
        <v>11</v>
      </c>
      <c r="B36" s="8">
        <v>11</v>
      </c>
      <c r="C36">
        <v>11</v>
      </c>
      <c r="K36">
        <v>11</v>
      </c>
      <c r="T36">
        <f t="shared" si="84"/>
        <v>0</v>
      </c>
      <c r="U36">
        <f t="shared" si="85"/>
        <v>0</v>
      </c>
      <c r="V36">
        <f t="shared" si="86"/>
        <v>0</v>
      </c>
      <c r="W36">
        <f t="shared" si="87"/>
        <v>1</v>
      </c>
      <c r="X36">
        <f t="shared" si="88"/>
        <v>0</v>
      </c>
      <c r="Y36">
        <f t="shared" si="89"/>
        <v>0</v>
      </c>
      <c r="Z36">
        <f t="shared" si="90"/>
        <v>0</v>
      </c>
      <c r="AA36">
        <f t="shared" si="91"/>
        <v>1</v>
      </c>
      <c r="AB36">
        <f t="shared" si="92"/>
        <v>0</v>
      </c>
      <c r="AC36">
        <f t="shared" si="93"/>
        <v>0</v>
      </c>
      <c r="AD36">
        <f t="shared" si="94"/>
        <v>0</v>
      </c>
      <c r="AE36">
        <f t="shared" si="95"/>
        <v>1</v>
      </c>
      <c r="AF36">
        <f t="shared" si="96"/>
        <v>0</v>
      </c>
      <c r="AG36">
        <f t="shared" si="97"/>
        <v>0</v>
      </c>
      <c r="AH36">
        <f t="shared" si="98"/>
        <v>0</v>
      </c>
      <c r="AI36">
        <f t="shared" si="109"/>
        <v>1</v>
      </c>
      <c r="AJ36">
        <f t="shared" si="110"/>
        <v>0</v>
      </c>
      <c r="AK36">
        <f t="shared" si="111"/>
        <v>0</v>
      </c>
      <c r="AL36">
        <f t="shared" si="112"/>
        <v>0</v>
      </c>
      <c r="AM36">
        <f t="shared" si="113"/>
        <v>1</v>
      </c>
      <c r="AN36">
        <f t="shared" si="114"/>
        <v>0</v>
      </c>
      <c r="AO36">
        <f t="shared" si="115"/>
        <v>0</v>
      </c>
      <c r="AP36">
        <f t="shared" si="116"/>
        <v>0</v>
      </c>
      <c r="AQ36">
        <f t="shared" si="117"/>
        <v>1</v>
      </c>
      <c r="AR36">
        <f t="shared" si="118"/>
        <v>0</v>
      </c>
      <c r="AS36">
        <f t="shared" si="119"/>
        <v>0</v>
      </c>
      <c r="AT36">
        <f t="shared" si="120"/>
        <v>0</v>
      </c>
      <c r="AU36">
        <f t="shared" si="121"/>
        <v>1</v>
      </c>
      <c r="AV36">
        <f t="shared" si="122"/>
        <v>0</v>
      </c>
      <c r="AW36">
        <f t="shared" si="123"/>
        <v>0</v>
      </c>
      <c r="AX36">
        <f t="shared" si="124"/>
        <v>0</v>
      </c>
      <c r="AY36">
        <f t="shared" si="125"/>
        <v>1</v>
      </c>
      <c r="AZ36">
        <f t="shared" si="126"/>
        <v>0</v>
      </c>
      <c r="BA36">
        <f t="shared" si="108"/>
        <v>0</v>
      </c>
      <c r="BB36">
        <f t="shared" si="127"/>
        <v>0</v>
      </c>
      <c r="BC36">
        <f t="shared" si="83"/>
        <v>1</v>
      </c>
    </row>
    <row r="37" spans="1:55">
      <c r="A37" s="8">
        <v>22</v>
      </c>
      <c r="B37" s="8">
        <v>23</v>
      </c>
      <c r="C37">
        <v>22</v>
      </c>
      <c r="K37">
        <v>23</v>
      </c>
      <c r="T37">
        <f t="shared" si="84"/>
        <v>0</v>
      </c>
      <c r="U37">
        <f t="shared" si="85"/>
        <v>0</v>
      </c>
      <c r="V37">
        <f t="shared" si="86"/>
        <v>1</v>
      </c>
      <c r="W37">
        <f t="shared" si="87"/>
        <v>0</v>
      </c>
      <c r="X37">
        <f t="shared" si="88"/>
        <v>0</v>
      </c>
      <c r="Y37">
        <f t="shared" si="89"/>
        <v>0</v>
      </c>
      <c r="Z37">
        <f t="shared" si="90"/>
        <v>0</v>
      </c>
      <c r="AA37">
        <f t="shared" si="91"/>
        <v>1</v>
      </c>
      <c r="AB37">
        <f t="shared" si="92"/>
        <v>0</v>
      </c>
      <c r="AC37">
        <f t="shared" si="93"/>
        <v>0</v>
      </c>
      <c r="AD37">
        <f t="shared" si="94"/>
        <v>0</v>
      </c>
      <c r="AE37">
        <f t="shared" si="95"/>
        <v>1</v>
      </c>
      <c r="AF37">
        <f t="shared" si="96"/>
        <v>0</v>
      </c>
      <c r="AG37">
        <f t="shared" si="97"/>
        <v>0</v>
      </c>
      <c r="AH37">
        <f t="shared" si="98"/>
        <v>0</v>
      </c>
      <c r="AI37">
        <f t="shared" si="109"/>
        <v>1</v>
      </c>
      <c r="AJ37">
        <f t="shared" si="110"/>
        <v>0</v>
      </c>
      <c r="AK37">
        <f t="shared" si="111"/>
        <v>0</v>
      </c>
      <c r="AL37">
        <f t="shared" si="112"/>
        <v>0</v>
      </c>
      <c r="AM37">
        <f t="shared" si="113"/>
        <v>1</v>
      </c>
      <c r="AN37">
        <f t="shared" si="114"/>
        <v>0</v>
      </c>
      <c r="AO37">
        <f t="shared" si="115"/>
        <v>0</v>
      </c>
      <c r="AP37">
        <f t="shared" si="116"/>
        <v>0</v>
      </c>
      <c r="AQ37">
        <f t="shared" si="117"/>
        <v>1</v>
      </c>
      <c r="AR37">
        <f t="shared" si="118"/>
        <v>0</v>
      </c>
      <c r="AS37">
        <f t="shared" si="119"/>
        <v>0</v>
      </c>
      <c r="AT37">
        <f t="shared" si="120"/>
        <v>0</v>
      </c>
      <c r="AU37">
        <f t="shared" si="121"/>
        <v>1</v>
      </c>
      <c r="AV37">
        <f t="shared" si="122"/>
        <v>0</v>
      </c>
      <c r="AW37">
        <f t="shared" si="123"/>
        <v>0</v>
      </c>
      <c r="AX37">
        <f t="shared" si="124"/>
        <v>0</v>
      </c>
      <c r="AY37">
        <f t="shared" si="125"/>
        <v>1</v>
      </c>
      <c r="AZ37">
        <f t="shared" si="126"/>
        <v>0</v>
      </c>
      <c r="BA37">
        <f t="shared" si="108"/>
        <v>0</v>
      </c>
      <c r="BB37">
        <f t="shared" si="127"/>
        <v>0</v>
      </c>
      <c r="BC37">
        <f t="shared" si="83"/>
        <v>1</v>
      </c>
    </row>
    <row r="38" spans="1:55">
      <c r="A38" s="8">
        <v>22</v>
      </c>
      <c r="B38" s="8">
        <v>23</v>
      </c>
      <c r="C38">
        <v>22</v>
      </c>
      <c r="K38">
        <v>23</v>
      </c>
      <c r="T38">
        <f t="shared" si="84"/>
        <v>0</v>
      </c>
      <c r="U38">
        <f t="shared" si="85"/>
        <v>0</v>
      </c>
      <c r="V38">
        <f t="shared" si="86"/>
        <v>1</v>
      </c>
      <c r="W38">
        <f t="shared" si="87"/>
        <v>0</v>
      </c>
      <c r="X38">
        <f t="shared" si="88"/>
        <v>0</v>
      </c>
      <c r="Y38">
        <f t="shared" si="89"/>
        <v>0</v>
      </c>
      <c r="Z38">
        <f t="shared" si="90"/>
        <v>0</v>
      </c>
      <c r="AA38">
        <f t="shared" si="91"/>
        <v>1</v>
      </c>
      <c r="AB38">
        <f t="shared" si="92"/>
        <v>0</v>
      </c>
      <c r="AC38">
        <f t="shared" si="93"/>
        <v>0</v>
      </c>
      <c r="AD38">
        <f t="shared" si="94"/>
        <v>0</v>
      </c>
      <c r="AE38">
        <f t="shared" si="95"/>
        <v>1</v>
      </c>
      <c r="AF38">
        <f t="shared" si="96"/>
        <v>0</v>
      </c>
      <c r="AG38">
        <f t="shared" si="97"/>
        <v>0</v>
      </c>
      <c r="AH38">
        <f t="shared" si="98"/>
        <v>0</v>
      </c>
      <c r="AI38">
        <f t="shared" si="109"/>
        <v>1</v>
      </c>
      <c r="AJ38">
        <f t="shared" si="110"/>
        <v>0</v>
      </c>
      <c r="AK38">
        <f t="shared" si="111"/>
        <v>0</v>
      </c>
      <c r="AL38">
        <f t="shared" si="112"/>
        <v>0</v>
      </c>
      <c r="AM38">
        <f t="shared" si="113"/>
        <v>1</v>
      </c>
      <c r="AN38">
        <f t="shared" si="114"/>
        <v>0</v>
      </c>
      <c r="AO38">
        <f t="shared" si="115"/>
        <v>0</v>
      </c>
      <c r="AP38">
        <f t="shared" si="116"/>
        <v>0</v>
      </c>
      <c r="AQ38">
        <f t="shared" si="117"/>
        <v>1</v>
      </c>
      <c r="AR38">
        <f t="shared" si="118"/>
        <v>0</v>
      </c>
      <c r="AS38">
        <f t="shared" si="119"/>
        <v>0</v>
      </c>
      <c r="AT38">
        <f t="shared" si="120"/>
        <v>0</v>
      </c>
      <c r="AU38">
        <f t="shared" si="121"/>
        <v>1</v>
      </c>
      <c r="AV38">
        <f t="shared" si="122"/>
        <v>0</v>
      </c>
      <c r="AW38">
        <f t="shared" si="123"/>
        <v>0</v>
      </c>
      <c r="AX38">
        <f t="shared" si="124"/>
        <v>0</v>
      </c>
      <c r="AY38">
        <f t="shared" si="125"/>
        <v>1</v>
      </c>
      <c r="AZ38">
        <f t="shared" si="126"/>
        <v>0</v>
      </c>
      <c r="BA38">
        <f t="shared" si="108"/>
        <v>0</v>
      </c>
      <c r="BB38">
        <f t="shared" si="127"/>
        <v>0</v>
      </c>
      <c r="BC38">
        <f t="shared" si="83"/>
        <v>1</v>
      </c>
    </row>
    <row r="39" spans="1:55">
      <c r="A39" s="8">
        <v>22</v>
      </c>
      <c r="B39" s="8">
        <v>23</v>
      </c>
      <c r="C39">
        <v>22</v>
      </c>
      <c r="K39">
        <v>23</v>
      </c>
      <c r="T39">
        <f t="shared" si="84"/>
        <v>0</v>
      </c>
      <c r="U39">
        <f t="shared" si="85"/>
        <v>0</v>
      </c>
      <c r="V39">
        <f t="shared" si="86"/>
        <v>1</v>
      </c>
      <c r="W39">
        <f t="shared" si="87"/>
        <v>0</v>
      </c>
      <c r="X39">
        <f t="shared" si="88"/>
        <v>0</v>
      </c>
      <c r="Y39">
        <f t="shared" si="89"/>
        <v>0</v>
      </c>
      <c r="Z39">
        <f t="shared" si="90"/>
        <v>0</v>
      </c>
      <c r="AA39">
        <f t="shared" si="91"/>
        <v>1</v>
      </c>
      <c r="AB39">
        <f t="shared" si="92"/>
        <v>0</v>
      </c>
      <c r="AC39">
        <f t="shared" si="93"/>
        <v>0</v>
      </c>
      <c r="AD39">
        <f t="shared" si="94"/>
        <v>0</v>
      </c>
      <c r="AE39">
        <f t="shared" si="95"/>
        <v>1</v>
      </c>
      <c r="AF39">
        <f t="shared" si="96"/>
        <v>0</v>
      </c>
      <c r="AG39">
        <f t="shared" si="97"/>
        <v>0</v>
      </c>
      <c r="AH39">
        <f t="shared" si="98"/>
        <v>0</v>
      </c>
      <c r="AI39">
        <f t="shared" si="109"/>
        <v>1</v>
      </c>
      <c r="AJ39">
        <f t="shared" si="110"/>
        <v>0</v>
      </c>
      <c r="AK39">
        <f t="shared" si="111"/>
        <v>0</v>
      </c>
      <c r="AL39">
        <f t="shared" si="112"/>
        <v>0</v>
      </c>
      <c r="AM39">
        <f t="shared" si="113"/>
        <v>1</v>
      </c>
      <c r="AN39">
        <f t="shared" si="114"/>
        <v>0</v>
      </c>
      <c r="AO39">
        <f t="shared" si="115"/>
        <v>0</v>
      </c>
      <c r="AP39">
        <f t="shared" si="116"/>
        <v>0</v>
      </c>
      <c r="AQ39">
        <f t="shared" si="117"/>
        <v>1</v>
      </c>
      <c r="AR39">
        <f t="shared" si="118"/>
        <v>0</v>
      </c>
      <c r="AS39">
        <f t="shared" si="119"/>
        <v>0</v>
      </c>
      <c r="AT39">
        <f t="shared" si="120"/>
        <v>0</v>
      </c>
      <c r="AU39">
        <f t="shared" si="121"/>
        <v>1</v>
      </c>
      <c r="AV39">
        <f t="shared" si="122"/>
        <v>0</v>
      </c>
      <c r="AW39">
        <f t="shared" si="123"/>
        <v>0</v>
      </c>
      <c r="AX39">
        <f t="shared" si="124"/>
        <v>0</v>
      </c>
      <c r="AY39">
        <f t="shared" si="125"/>
        <v>1</v>
      </c>
      <c r="AZ39">
        <f t="shared" si="126"/>
        <v>0</v>
      </c>
      <c r="BA39">
        <f t="shared" si="108"/>
        <v>0</v>
      </c>
      <c r="BB39">
        <f t="shared" si="127"/>
        <v>0</v>
      </c>
      <c r="BC39">
        <f t="shared" si="83"/>
        <v>1</v>
      </c>
    </row>
    <row r="40" spans="1:55">
      <c r="A40" s="8">
        <v>11</v>
      </c>
      <c r="B40" s="8">
        <v>14</v>
      </c>
      <c r="C40">
        <v>11</v>
      </c>
      <c r="K40">
        <v>14</v>
      </c>
      <c r="T40">
        <f t="shared" si="84"/>
        <v>0</v>
      </c>
      <c r="U40">
        <f t="shared" si="85"/>
        <v>0</v>
      </c>
      <c r="V40">
        <f t="shared" si="86"/>
        <v>0</v>
      </c>
      <c r="W40">
        <f t="shared" si="87"/>
        <v>1</v>
      </c>
      <c r="X40">
        <f t="shared" si="88"/>
        <v>0</v>
      </c>
      <c r="Y40">
        <f t="shared" si="89"/>
        <v>1</v>
      </c>
      <c r="Z40">
        <f t="shared" si="90"/>
        <v>0</v>
      </c>
      <c r="AA40">
        <f t="shared" si="91"/>
        <v>0</v>
      </c>
      <c r="AB40">
        <f t="shared" si="92"/>
        <v>0</v>
      </c>
      <c r="AC40">
        <f t="shared" si="93"/>
        <v>0</v>
      </c>
      <c r="AD40">
        <f t="shared" si="94"/>
        <v>0</v>
      </c>
      <c r="AE40">
        <f t="shared" si="95"/>
        <v>1</v>
      </c>
      <c r="AF40">
        <f t="shared" si="96"/>
        <v>0</v>
      </c>
      <c r="AG40">
        <f t="shared" si="97"/>
        <v>0</v>
      </c>
      <c r="AH40">
        <f t="shared" si="98"/>
        <v>0</v>
      </c>
      <c r="AI40">
        <f t="shared" si="109"/>
        <v>1</v>
      </c>
      <c r="AJ40">
        <f t="shared" si="110"/>
        <v>0</v>
      </c>
      <c r="AK40">
        <f t="shared" si="111"/>
        <v>0</v>
      </c>
      <c r="AL40">
        <f t="shared" si="112"/>
        <v>0</v>
      </c>
      <c r="AM40">
        <f t="shared" si="113"/>
        <v>1</v>
      </c>
      <c r="AN40">
        <f t="shared" si="114"/>
        <v>0</v>
      </c>
      <c r="AO40">
        <f t="shared" si="115"/>
        <v>0</v>
      </c>
      <c r="AP40">
        <f t="shared" si="116"/>
        <v>0</v>
      </c>
      <c r="AQ40">
        <f t="shared" si="117"/>
        <v>1</v>
      </c>
      <c r="AR40">
        <f t="shared" si="118"/>
        <v>0</v>
      </c>
      <c r="AS40">
        <f t="shared" si="119"/>
        <v>0</v>
      </c>
      <c r="AT40">
        <f t="shared" si="120"/>
        <v>0</v>
      </c>
      <c r="AU40">
        <f t="shared" si="121"/>
        <v>1</v>
      </c>
      <c r="AV40">
        <f t="shared" si="122"/>
        <v>0</v>
      </c>
      <c r="AW40">
        <f t="shared" si="123"/>
        <v>0</v>
      </c>
      <c r="AX40">
        <f t="shared" si="124"/>
        <v>0</v>
      </c>
      <c r="AY40">
        <f t="shared" si="125"/>
        <v>1</v>
      </c>
      <c r="AZ40">
        <f t="shared" si="126"/>
        <v>0</v>
      </c>
      <c r="BA40">
        <f t="shared" si="108"/>
        <v>0</v>
      </c>
      <c r="BB40">
        <f t="shared" si="127"/>
        <v>0</v>
      </c>
      <c r="BC40">
        <f t="shared" si="83"/>
        <v>1</v>
      </c>
    </row>
    <row r="41" spans="1:55">
      <c r="A41" s="8">
        <v>14</v>
      </c>
      <c r="B41" s="8" t="s">
        <v>1064</v>
      </c>
      <c r="C41">
        <v>14</v>
      </c>
      <c r="K41">
        <v>14</v>
      </c>
      <c r="L41">
        <v>5</v>
      </c>
      <c r="T41">
        <f t="shared" si="84"/>
        <v>0</v>
      </c>
      <c r="U41">
        <f t="shared" si="85"/>
        <v>0</v>
      </c>
      <c r="V41">
        <f t="shared" si="86"/>
        <v>0</v>
      </c>
      <c r="W41">
        <f t="shared" si="87"/>
        <v>1</v>
      </c>
      <c r="X41">
        <f t="shared" si="88"/>
        <v>0</v>
      </c>
      <c r="Y41">
        <f t="shared" si="89"/>
        <v>0</v>
      </c>
      <c r="Z41">
        <f t="shared" si="90"/>
        <v>1</v>
      </c>
      <c r="AA41">
        <f t="shared" si="91"/>
        <v>0</v>
      </c>
      <c r="AB41">
        <f t="shared" si="92"/>
        <v>0</v>
      </c>
      <c r="AC41">
        <f t="shared" si="93"/>
        <v>0</v>
      </c>
      <c r="AD41">
        <f t="shared" si="94"/>
        <v>0</v>
      </c>
      <c r="AE41">
        <f t="shared" si="95"/>
        <v>1</v>
      </c>
      <c r="AF41">
        <f t="shared" si="96"/>
        <v>0</v>
      </c>
      <c r="AG41">
        <f t="shared" si="97"/>
        <v>0</v>
      </c>
      <c r="AH41">
        <f t="shared" si="98"/>
        <v>0</v>
      </c>
      <c r="AI41">
        <f t="shared" si="109"/>
        <v>1</v>
      </c>
      <c r="AJ41">
        <f t="shared" si="110"/>
        <v>0</v>
      </c>
      <c r="AK41">
        <f t="shared" si="111"/>
        <v>0</v>
      </c>
      <c r="AL41">
        <f t="shared" si="112"/>
        <v>0</v>
      </c>
      <c r="AM41">
        <f t="shared" si="113"/>
        <v>1</v>
      </c>
      <c r="AN41">
        <f t="shared" si="114"/>
        <v>0</v>
      </c>
      <c r="AO41">
        <f t="shared" si="115"/>
        <v>0</v>
      </c>
      <c r="AP41">
        <f t="shared" si="116"/>
        <v>0</v>
      </c>
      <c r="AQ41">
        <f t="shared" si="117"/>
        <v>1</v>
      </c>
      <c r="AR41">
        <f t="shared" si="118"/>
        <v>0</v>
      </c>
      <c r="AS41">
        <f t="shared" si="119"/>
        <v>1</v>
      </c>
      <c r="AT41">
        <f t="shared" si="120"/>
        <v>0</v>
      </c>
      <c r="AU41">
        <f t="shared" si="121"/>
        <v>0</v>
      </c>
      <c r="AV41">
        <f t="shared" si="122"/>
        <v>0</v>
      </c>
      <c r="AW41">
        <f t="shared" si="123"/>
        <v>0</v>
      </c>
      <c r="AX41">
        <f t="shared" si="124"/>
        <v>0</v>
      </c>
      <c r="AY41">
        <f t="shared" si="125"/>
        <v>1</v>
      </c>
      <c r="AZ41">
        <f t="shared" si="126"/>
        <v>0</v>
      </c>
      <c r="BA41">
        <f t="shared" si="108"/>
        <v>0</v>
      </c>
      <c r="BB41">
        <f t="shared" si="127"/>
        <v>0</v>
      </c>
      <c r="BC41">
        <f t="shared" si="83"/>
        <v>1</v>
      </c>
    </row>
    <row r="42" spans="1:55">
      <c r="A42" s="8">
        <v>23</v>
      </c>
      <c r="B42" s="8">
        <v>23</v>
      </c>
      <c r="C42">
        <v>23</v>
      </c>
      <c r="K42">
        <v>23</v>
      </c>
      <c r="T42">
        <f t="shared" si="84"/>
        <v>0</v>
      </c>
      <c r="U42">
        <f t="shared" si="85"/>
        <v>0</v>
      </c>
      <c r="V42">
        <f t="shared" si="86"/>
        <v>1</v>
      </c>
      <c r="W42">
        <f t="shared" si="87"/>
        <v>0</v>
      </c>
      <c r="X42">
        <f t="shared" si="88"/>
        <v>0</v>
      </c>
      <c r="Y42">
        <f t="shared" si="89"/>
        <v>0</v>
      </c>
      <c r="Z42">
        <f t="shared" si="90"/>
        <v>0</v>
      </c>
      <c r="AA42">
        <f t="shared" si="91"/>
        <v>1</v>
      </c>
      <c r="AB42">
        <f t="shared" si="92"/>
        <v>0</v>
      </c>
      <c r="AC42">
        <f t="shared" si="93"/>
        <v>0</v>
      </c>
      <c r="AD42">
        <f t="shared" si="94"/>
        <v>0</v>
      </c>
      <c r="AE42">
        <f t="shared" si="95"/>
        <v>1</v>
      </c>
      <c r="AF42">
        <f t="shared" si="96"/>
        <v>0</v>
      </c>
      <c r="AG42">
        <f t="shared" si="97"/>
        <v>0</v>
      </c>
      <c r="AH42">
        <f t="shared" si="98"/>
        <v>0</v>
      </c>
      <c r="AI42">
        <f t="shared" si="109"/>
        <v>1</v>
      </c>
      <c r="AJ42">
        <f t="shared" si="110"/>
        <v>0</v>
      </c>
      <c r="AK42">
        <f t="shared" si="111"/>
        <v>0</v>
      </c>
      <c r="AL42">
        <f t="shared" si="112"/>
        <v>0</v>
      </c>
      <c r="AM42">
        <f t="shared" si="113"/>
        <v>1</v>
      </c>
      <c r="AN42">
        <f t="shared" si="114"/>
        <v>0</v>
      </c>
      <c r="AO42">
        <f t="shared" si="115"/>
        <v>0</v>
      </c>
      <c r="AP42">
        <f t="shared" si="116"/>
        <v>0</v>
      </c>
      <c r="AQ42">
        <f t="shared" si="117"/>
        <v>1</v>
      </c>
      <c r="AR42">
        <f t="shared" si="118"/>
        <v>0</v>
      </c>
      <c r="AS42">
        <f t="shared" si="119"/>
        <v>0</v>
      </c>
      <c r="AT42">
        <f t="shared" si="120"/>
        <v>0</v>
      </c>
      <c r="AU42">
        <f t="shared" si="121"/>
        <v>1</v>
      </c>
      <c r="AV42">
        <f t="shared" si="122"/>
        <v>0</v>
      </c>
      <c r="AW42">
        <f t="shared" si="123"/>
        <v>0</v>
      </c>
      <c r="AX42">
        <f t="shared" si="124"/>
        <v>0</v>
      </c>
      <c r="AY42">
        <f t="shared" si="125"/>
        <v>1</v>
      </c>
      <c r="AZ42">
        <f t="shared" si="126"/>
        <v>0</v>
      </c>
      <c r="BA42">
        <f t="shared" si="108"/>
        <v>0</v>
      </c>
      <c r="BB42">
        <f t="shared" si="127"/>
        <v>0</v>
      </c>
      <c r="BC42">
        <f t="shared" si="83"/>
        <v>1</v>
      </c>
    </row>
    <row r="43" spans="1:55">
      <c r="A43" s="8">
        <v>11</v>
      </c>
      <c r="B43" s="8">
        <v>11</v>
      </c>
      <c r="C43">
        <v>11</v>
      </c>
      <c r="K43">
        <v>11</v>
      </c>
      <c r="T43">
        <f t="shared" si="84"/>
        <v>0</v>
      </c>
      <c r="U43">
        <f t="shared" si="85"/>
        <v>0</v>
      </c>
      <c r="V43">
        <f t="shared" si="86"/>
        <v>0</v>
      </c>
      <c r="W43">
        <f t="shared" si="87"/>
        <v>1</v>
      </c>
      <c r="X43">
        <f t="shared" si="88"/>
        <v>0</v>
      </c>
      <c r="Y43">
        <f t="shared" si="89"/>
        <v>0</v>
      </c>
      <c r="Z43">
        <f t="shared" si="90"/>
        <v>0</v>
      </c>
      <c r="AA43">
        <f t="shared" si="91"/>
        <v>1</v>
      </c>
      <c r="AB43">
        <f t="shared" si="92"/>
        <v>0</v>
      </c>
      <c r="AC43">
        <f t="shared" si="93"/>
        <v>0</v>
      </c>
      <c r="AD43">
        <f t="shared" si="94"/>
        <v>0</v>
      </c>
      <c r="AE43">
        <f t="shared" si="95"/>
        <v>1</v>
      </c>
      <c r="AF43">
        <f t="shared" si="96"/>
        <v>0</v>
      </c>
      <c r="AG43">
        <f t="shared" si="97"/>
        <v>0</v>
      </c>
      <c r="AH43">
        <f t="shared" si="98"/>
        <v>0</v>
      </c>
      <c r="AI43">
        <f t="shared" si="109"/>
        <v>1</v>
      </c>
      <c r="AJ43">
        <f t="shared" si="110"/>
        <v>0</v>
      </c>
      <c r="AK43">
        <f t="shared" si="111"/>
        <v>0</v>
      </c>
      <c r="AL43">
        <f t="shared" si="112"/>
        <v>0</v>
      </c>
      <c r="AM43">
        <f t="shared" si="113"/>
        <v>1</v>
      </c>
      <c r="AN43">
        <f t="shared" si="114"/>
        <v>0</v>
      </c>
      <c r="AO43">
        <f t="shared" si="115"/>
        <v>0</v>
      </c>
      <c r="AP43">
        <f t="shared" si="116"/>
        <v>0</v>
      </c>
      <c r="AQ43">
        <f t="shared" si="117"/>
        <v>1</v>
      </c>
      <c r="AR43">
        <f t="shared" si="118"/>
        <v>0</v>
      </c>
      <c r="AS43">
        <f t="shared" si="119"/>
        <v>0</v>
      </c>
      <c r="AT43">
        <f t="shared" si="120"/>
        <v>0</v>
      </c>
      <c r="AU43">
        <f t="shared" si="121"/>
        <v>1</v>
      </c>
      <c r="AV43">
        <f t="shared" si="122"/>
        <v>0</v>
      </c>
      <c r="AW43">
        <f t="shared" si="123"/>
        <v>0</v>
      </c>
      <c r="AX43">
        <f t="shared" si="124"/>
        <v>0</v>
      </c>
      <c r="AY43">
        <f t="shared" si="125"/>
        <v>1</v>
      </c>
      <c r="AZ43">
        <f t="shared" si="126"/>
        <v>0</v>
      </c>
      <c r="BA43">
        <f t="shared" si="108"/>
        <v>0</v>
      </c>
      <c r="BB43">
        <f t="shared" si="127"/>
        <v>0</v>
      </c>
      <c r="BC43">
        <f t="shared" si="83"/>
        <v>1</v>
      </c>
    </row>
    <row r="44" spans="1:55">
      <c r="A44" s="8" t="s">
        <v>994</v>
      </c>
      <c r="B44" s="8" t="s">
        <v>994</v>
      </c>
      <c r="C44">
        <v>12</v>
      </c>
      <c r="D44">
        <v>1</v>
      </c>
      <c r="K44">
        <v>12</v>
      </c>
      <c r="L44">
        <v>1</v>
      </c>
      <c r="T44">
        <f t="shared" si="84"/>
        <v>0</v>
      </c>
      <c r="U44">
        <f t="shared" si="85"/>
        <v>0</v>
      </c>
      <c r="V44">
        <f t="shared" si="86"/>
        <v>0</v>
      </c>
      <c r="W44">
        <f t="shared" si="87"/>
        <v>1</v>
      </c>
      <c r="X44">
        <f t="shared" si="88"/>
        <v>0</v>
      </c>
      <c r="Y44">
        <f t="shared" si="89"/>
        <v>0</v>
      </c>
      <c r="Z44">
        <f t="shared" si="90"/>
        <v>0</v>
      </c>
      <c r="AA44">
        <f t="shared" si="91"/>
        <v>1</v>
      </c>
      <c r="AB44">
        <f t="shared" si="92"/>
        <v>0</v>
      </c>
      <c r="AC44">
        <f t="shared" si="93"/>
        <v>0</v>
      </c>
      <c r="AD44">
        <f t="shared" si="94"/>
        <v>1</v>
      </c>
      <c r="AE44">
        <f t="shared" si="95"/>
        <v>0</v>
      </c>
      <c r="AF44">
        <f t="shared" si="96"/>
        <v>0</v>
      </c>
      <c r="AG44">
        <f t="shared" si="97"/>
        <v>0</v>
      </c>
      <c r="AH44">
        <f t="shared" si="98"/>
        <v>0</v>
      </c>
      <c r="AI44">
        <f t="shared" si="109"/>
        <v>1</v>
      </c>
      <c r="AJ44">
        <f t="shared" si="110"/>
        <v>0</v>
      </c>
      <c r="AK44">
        <f t="shared" si="111"/>
        <v>0</v>
      </c>
      <c r="AL44">
        <f t="shared" si="112"/>
        <v>0</v>
      </c>
      <c r="AM44">
        <f t="shared" si="113"/>
        <v>1</v>
      </c>
      <c r="AN44">
        <f t="shared" si="114"/>
        <v>0</v>
      </c>
      <c r="AO44">
        <f t="shared" si="115"/>
        <v>0</v>
      </c>
      <c r="AP44">
        <f t="shared" si="116"/>
        <v>0</v>
      </c>
      <c r="AQ44">
        <f t="shared" si="117"/>
        <v>1</v>
      </c>
      <c r="AR44">
        <f t="shared" si="118"/>
        <v>0</v>
      </c>
      <c r="AS44">
        <f t="shared" si="119"/>
        <v>0</v>
      </c>
      <c r="AT44">
        <f t="shared" si="120"/>
        <v>0</v>
      </c>
      <c r="AU44">
        <f t="shared" si="121"/>
        <v>1</v>
      </c>
      <c r="AV44">
        <f t="shared" si="122"/>
        <v>0</v>
      </c>
      <c r="AW44">
        <f t="shared" si="123"/>
        <v>0</v>
      </c>
      <c r="AX44">
        <f t="shared" si="124"/>
        <v>0</v>
      </c>
      <c r="AY44">
        <f t="shared" si="125"/>
        <v>1</v>
      </c>
      <c r="AZ44">
        <f t="shared" si="126"/>
        <v>0</v>
      </c>
      <c r="BA44">
        <f t="shared" si="108"/>
        <v>0</v>
      </c>
      <c r="BB44">
        <f t="shared" si="127"/>
        <v>0</v>
      </c>
      <c r="BC44">
        <f t="shared" si="83"/>
        <v>1</v>
      </c>
    </row>
    <row r="45" spans="1:55">
      <c r="A45" s="8">
        <v>11</v>
      </c>
      <c r="B45" s="8">
        <v>11</v>
      </c>
      <c r="C45">
        <v>11</v>
      </c>
      <c r="K45">
        <v>11</v>
      </c>
      <c r="T45">
        <f t="shared" si="84"/>
        <v>0</v>
      </c>
      <c r="U45">
        <f t="shared" si="85"/>
        <v>0</v>
      </c>
      <c r="V45">
        <f t="shared" si="86"/>
        <v>0</v>
      </c>
      <c r="W45">
        <f t="shared" si="87"/>
        <v>1</v>
      </c>
      <c r="X45">
        <f t="shared" si="88"/>
        <v>0</v>
      </c>
      <c r="Y45">
        <f t="shared" si="89"/>
        <v>0</v>
      </c>
      <c r="Z45">
        <f t="shared" si="90"/>
        <v>0</v>
      </c>
      <c r="AA45">
        <f t="shared" si="91"/>
        <v>1</v>
      </c>
      <c r="AB45">
        <f t="shared" si="92"/>
        <v>0</v>
      </c>
      <c r="AC45">
        <f t="shared" si="93"/>
        <v>0</v>
      </c>
      <c r="AD45">
        <f t="shared" si="94"/>
        <v>0</v>
      </c>
      <c r="AE45">
        <f t="shared" si="95"/>
        <v>1</v>
      </c>
      <c r="AF45">
        <f t="shared" si="96"/>
        <v>0</v>
      </c>
      <c r="AG45">
        <f t="shared" si="97"/>
        <v>0</v>
      </c>
      <c r="AH45">
        <f t="shared" si="98"/>
        <v>0</v>
      </c>
      <c r="AI45">
        <f t="shared" si="109"/>
        <v>1</v>
      </c>
      <c r="AJ45">
        <f t="shared" si="110"/>
        <v>0</v>
      </c>
      <c r="AK45">
        <f t="shared" si="111"/>
        <v>0</v>
      </c>
      <c r="AL45">
        <f t="shared" si="112"/>
        <v>0</v>
      </c>
      <c r="AM45">
        <f t="shared" si="113"/>
        <v>1</v>
      </c>
      <c r="AN45">
        <f t="shared" si="114"/>
        <v>0</v>
      </c>
      <c r="AO45">
        <f t="shared" si="115"/>
        <v>0</v>
      </c>
      <c r="AP45">
        <f t="shared" si="116"/>
        <v>0</v>
      </c>
      <c r="AQ45">
        <f t="shared" si="117"/>
        <v>1</v>
      </c>
      <c r="AR45">
        <f t="shared" si="118"/>
        <v>0</v>
      </c>
      <c r="AS45">
        <f t="shared" si="119"/>
        <v>0</v>
      </c>
      <c r="AT45">
        <f t="shared" si="120"/>
        <v>0</v>
      </c>
      <c r="AU45">
        <f t="shared" si="121"/>
        <v>1</v>
      </c>
      <c r="AV45">
        <f t="shared" si="122"/>
        <v>0</v>
      </c>
      <c r="AW45">
        <f t="shared" si="123"/>
        <v>0</v>
      </c>
      <c r="AX45">
        <f t="shared" si="124"/>
        <v>0</v>
      </c>
      <c r="AY45">
        <f t="shared" si="125"/>
        <v>1</v>
      </c>
      <c r="AZ45">
        <f t="shared" si="126"/>
        <v>0</v>
      </c>
      <c r="BA45">
        <f t="shared" si="108"/>
        <v>0</v>
      </c>
      <c r="BB45">
        <f t="shared" si="127"/>
        <v>0</v>
      </c>
      <c r="BC45">
        <f t="shared" si="83"/>
        <v>1</v>
      </c>
    </row>
    <row r="46" spans="1:55">
      <c r="A46" s="8" t="s">
        <v>994</v>
      </c>
      <c r="B46" s="8">
        <v>11</v>
      </c>
      <c r="C46">
        <v>12</v>
      </c>
      <c r="D46">
        <v>1</v>
      </c>
      <c r="K46">
        <v>11</v>
      </c>
      <c r="T46">
        <f t="shared" si="84"/>
        <v>0</v>
      </c>
      <c r="U46">
        <f t="shared" si="85"/>
        <v>0</v>
      </c>
      <c r="V46">
        <f t="shared" si="86"/>
        <v>0</v>
      </c>
      <c r="W46">
        <f t="shared" si="87"/>
        <v>1</v>
      </c>
      <c r="X46">
        <f t="shared" si="88"/>
        <v>0</v>
      </c>
      <c r="Y46">
        <f t="shared" si="89"/>
        <v>0</v>
      </c>
      <c r="Z46">
        <f t="shared" si="90"/>
        <v>0</v>
      </c>
      <c r="AA46">
        <f t="shared" si="91"/>
        <v>1</v>
      </c>
      <c r="AB46">
        <f t="shared" si="92"/>
        <v>1</v>
      </c>
      <c r="AC46">
        <f t="shared" si="93"/>
        <v>0</v>
      </c>
      <c r="AD46">
        <f t="shared" si="94"/>
        <v>0</v>
      </c>
      <c r="AE46">
        <f t="shared" si="95"/>
        <v>0</v>
      </c>
      <c r="AF46">
        <f t="shared" si="96"/>
        <v>0</v>
      </c>
      <c r="AG46">
        <f t="shared" si="97"/>
        <v>0</v>
      </c>
      <c r="AH46">
        <f t="shared" si="98"/>
        <v>0</v>
      </c>
      <c r="AI46">
        <f t="shared" si="109"/>
        <v>1</v>
      </c>
      <c r="AJ46">
        <f t="shared" si="110"/>
        <v>0</v>
      </c>
      <c r="AK46">
        <f t="shared" si="111"/>
        <v>0</v>
      </c>
      <c r="AL46">
        <f t="shared" si="112"/>
        <v>0</v>
      </c>
      <c r="AM46">
        <f t="shared" si="113"/>
        <v>1</v>
      </c>
      <c r="AN46">
        <f t="shared" si="114"/>
        <v>0</v>
      </c>
      <c r="AO46">
        <f t="shared" si="115"/>
        <v>0</v>
      </c>
      <c r="AP46">
        <f t="shared" si="116"/>
        <v>0</v>
      </c>
      <c r="AQ46">
        <f t="shared" si="117"/>
        <v>1</v>
      </c>
      <c r="AR46">
        <f t="shared" si="118"/>
        <v>0</v>
      </c>
      <c r="AS46">
        <f t="shared" si="119"/>
        <v>0</v>
      </c>
      <c r="AT46">
        <f t="shared" si="120"/>
        <v>0</v>
      </c>
      <c r="AU46">
        <f t="shared" si="121"/>
        <v>1</v>
      </c>
      <c r="AV46">
        <f t="shared" si="122"/>
        <v>0</v>
      </c>
      <c r="AW46">
        <f t="shared" si="123"/>
        <v>0</v>
      </c>
      <c r="AX46">
        <f t="shared" si="124"/>
        <v>0</v>
      </c>
      <c r="AY46">
        <f t="shared" si="125"/>
        <v>1</v>
      </c>
      <c r="AZ46">
        <f t="shared" si="126"/>
        <v>0</v>
      </c>
      <c r="BA46">
        <f t="shared" si="108"/>
        <v>0</v>
      </c>
      <c r="BB46">
        <f t="shared" si="127"/>
        <v>0</v>
      </c>
      <c r="BC46">
        <f t="shared" si="83"/>
        <v>1</v>
      </c>
    </row>
    <row r="47" spans="1:55">
      <c r="A47" s="8" t="s">
        <v>994</v>
      </c>
      <c r="B47" s="8" t="s">
        <v>994</v>
      </c>
      <c r="C47">
        <v>12</v>
      </c>
      <c r="D47">
        <v>1</v>
      </c>
      <c r="K47">
        <v>12</v>
      </c>
      <c r="L47">
        <v>1</v>
      </c>
      <c r="T47">
        <f t="shared" si="84"/>
        <v>0</v>
      </c>
      <c r="U47">
        <f t="shared" si="85"/>
        <v>0</v>
      </c>
      <c r="V47">
        <f t="shared" si="86"/>
        <v>0</v>
      </c>
      <c r="W47">
        <f t="shared" si="87"/>
        <v>1</v>
      </c>
      <c r="X47">
        <f t="shared" si="88"/>
        <v>0</v>
      </c>
      <c r="Y47">
        <f t="shared" si="89"/>
        <v>0</v>
      </c>
      <c r="Z47">
        <f t="shared" si="90"/>
        <v>0</v>
      </c>
      <c r="AA47">
        <f t="shared" si="91"/>
        <v>1</v>
      </c>
      <c r="AB47">
        <f t="shared" si="92"/>
        <v>0</v>
      </c>
      <c r="AC47">
        <f t="shared" si="93"/>
        <v>0</v>
      </c>
      <c r="AD47">
        <f t="shared" si="94"/>
        <v>1</v>
      </c>
      <c r="AE47">
        <f t="shared" si="95"/>
        <v>0</v>
      </c>
      <c r="AF47">
        <f t="shared" si="96"/>
        <v>0</v>
      </c>
      <c r="AG47">
        <f t="shared" si="97"/>
        <v>0</v>
      </c>
      <c r="AH47">
        <f t="shared" si="98"/>
        <v>0</v>
      </c>
      <c r="AI47">
        <f t="shared" si="109"/>
        <v>1</v>
      </c>
      <c r="AJ47">
        <f t="shared" si="110"/>
        <v>0</v>
      </c>
      <c r="AK47">
        <f t="shared" si="111"/>
        <v>0</v>
      </c>
      <c r="AL47">
        <f t="shared" si="112"/>
        <v>0</v>
      </c>
      <c r="AM47">
        <f t="shared" si="113"/>
        <v>1</v>
      </c>
      <c r="AN47">
        <f t="shared" si="114"/>
        <v>0</v>
      </c>
      <c r="AO47">
        <f t="shared" si="115"/>
        <v>0</v>
      </c>
      <c r="AP47">
        <f t="shared" si="116"/>
        <v>0</v>
      </c>
      <c r="AQ47">
        <f t="shared" si="117"/>
        <v>1</v>
      </c>
      <c r="AR47">
        <f t="shared" si="118"/>
        <v>0</v>
      </c>
      <c r="AS47">
        <f t="shared" si="119"/>
        <v>0</v>
      </c>
      <c r="AT47">
        <f t="shared" si="120"/>
        <v>0</v>
      </c>
      <c r="AU47">
        <f t="shared" si="121"/>
        <v>1</v>
      </c>
      <c r="AV47">
        <f t="shared" si="122"/>
        <v>0</v>
      </c>
      <c r="AW47">
        <f t="shared" si="123"/>
        <v>0</v>
      </c>
      <c r="AX47">
        <f t="shared" si="124"/>
        <v>0</v>
      </c>
      <c r="AY47">
        <f t="shared" si="125"/>
        <v>1</v>
      </c>
      <c r="AZ47">
        <f t="shared" si="126"/>
        <v>0</v>
      </c>
      <c r="BA47">
        <f t="shared" si="108"/>
        <v>0</v>
      </c>
      <c r="BB47">
        <f t="shared" si="127"/>
        <v>0</v>
      </c>
      <c r="BC47">
        <f t="shared" si="83"/>
        <v>1</v>
      </c>
    </row>
    <row r="48" spans="1:55">
      <c r="A48" s="8">
        <v>22</v>
      </c>
      <c r="B48" s="8">
        <v>23</v>
      </c>
      <c r="C48">
        <v>22</v>
      </c>
      <c r="K48">
        <v>23</v>
      </c>
      <c r="T48">
        <f t="shared" si="84"/>
        <v>0</v>
      </c>
      <c r="U48">
        <f t="shared" si="85"/>
        <v>0</v>
      </c>
      <c r="V48">
        <f t="shared" si="86"/>
        <v>1</v>
      </c>
      <c r="W48">
        <f t="shared" si="87"/>
        <v>0</v>
      </c>
      <c r="X48">
        <f t="shared" si="88"/>
        <v>0</v>
      </c>
      <c r="Y48">
        <f t="shared" si="89"/>
        <v>0</v>
      </c>
      <c r="Z48">
        <f t="shared" si="90"/>
        <v>0</v>
      </c>
      <c r="AA48">
        <f t="shared" si="91"/>
        <v>1</v>
      </c>
      <c r="AB48">
        <f t="shared" si="92"/>
        <v>0</v>
      </c>
      <c r="AC48">
        <f t="shared" si="93"/>
        <v>0</v>
      </c>
      <c r="AD48">
        <f t="shared" si="94"/>
        <v>0</v>
      </c>
      <c r="AE48">
        <f t="shared" si="95"/>
        <v>1</v>
      </c>
      <c r="AF48">
        <f t="shared" si="96"/>
        <v>0</v>
      </c>
      <c r="AG48">
        <f t="shared" si="97"/>
        <v>0</v>
      </c>
      <c r="AH48">
        <f t="shared" si="98"/>
        <v>0</v>
      </c>
      <c r="AI48">
        <f t="shared" si="109"/>
        <v>1</v>
      </c>
      <c r="AJ48">
        <f t="shared" si="110"/>
        <v>0</v>
      </c>
      <c r="AK48">
        <f t="shared" si="111"/>
        <v>0</v>
      </c>
      <c r="AL48">
        <f t="shared" si="112"/>
        <v>0</v>
      </c>
      <c r="AM48">
        <f t="shared" si="113"/>
        <v>1</v>
      </c>
      <c r="AN48">
        <f t="shared" si="114"/>
        <v>0</v>
      </c>
      <c r="AO48">
        <f t="shared" si="115"/>
        <v>0</v>
      </c>
      <c r="AP48">
        <f t="shared" si="116"/>
        <v>0</v>
      </c>
      <c r="AQ48">
        <f t="shared" si="117"/>
        <v>1</v>
      </c>
      <c r="AR48">
        <f t="shared" si="118"/>
        <v>0</v>
      </c>
      <c r="AS48">
        <f t="shared" si="119"/>
        <v>0</v>
      </c>
      <c r="AT48">
        <f t="shared" si="120"/>
        <v>0</v>
      </c>
      <c r="AU48">
        <f t="shared" si="121"/>
        <v>1</v>
      </c>
      <c r="AV48">
        <f t="shared" si="122"/>
        <v>0</v>
      </c>
      <c r="AW48">
        <f t="shared" si="123"/>
        <v>0</v>
      </c>
      <c r="AX48">
        <f t="shared" si="124"/>
        <v>0</v>
      </c>
      <c r="AY48">
        <f t="shared" si="125"/>
        <v>1</v>
      </c>
      <c r="AZ48">
        <f t="shared" si="126"/>
        <v>0</v>
      </c>
      <c r="BA48">
        <f t="shared" si="108"/>
        <v>0</v>
      </c>
      <c r="BB48">
        <f t="shared" si="127"/>
        <v>0</v>
      </c>
      <c r="BC48">
        <f t="shared" si="83"/>
        <v>1</v>
      </c>
    </row>
    <row r="49" spans="1:55">
      <c r="A49" s="8">
        <v>22</v>
      </c>
      <c r="B49" s="8">
        <v>23</v>
      </c>
      <c r="C49">
        <v>22</v>
      </c>
      <c r="K49">
        <v>23</v>
      </c>
      <c r="T49">
        <f t="shared" si="84"/>
        <v>0</v>
      </c>
      <c r="U49">
        <f t="shared" si="85"/>
        <v>0</v>
      </c>
      <c r="V49">
        <f t="shared" si="86"/>
        <v>1</v>
      </c>
      <c r="W49">
        <f t="shared" si="87"/>
        <v>0</v>
      </c>
      <c r="X49">
        <f t="shared" si="88"/>
        <v>0</v>
      </c>
      <c r="Y49">
        <f t="shared" si="89"/>
        <v>0</v>
      </c>
      <c r="Z49">
        <f t="shared" si="90"/>
        <v>0</v>
      </c>
      <c r="AA49">
        <f t="shared" si="91"/>
        <v>1</v>
      </c>
      <c r="AB49">
        <f t="shared" si="92"/>
        <v>0</v>
      </c>
      <c r="AC49">
        <f t="shared" si="93"/>
        <v>0</v>
      </c>
      <c r="AD49">
        <f t="shared" si="94"/>
        <v>0</v>
      </c>
      <c r="AE49">
        <f t="shared" si="95"/>
        <v>1</v>
      </c>
      <c r="AF49">
        <f t="shared" si="96"/>
        <v>0</v>
      </c>
      <c r="AG49">
        <f t="shared" si="97"/>
        <v>0</v>
      </c>
      <c r="AH49">
        <f t="shared" si="98"/>
        <v>0</v>
      </c>
      <c r="AI49">
        <f t="shared" si="109"/>
        <v>1</v>
      </c>
      <c r="AJ49">
        <f t="shared" si="110"/>
        <v>0</v>
      </c>
      <c r="AK49">
        <f t="shared" si="111"/>
        <v>0</v>
      </c>
      <c r="AL49">
        <f t="shared" si="112"/>
        <v>0</v>
      </c>
      <c r="AM49">
        <f t="shared" si="113"/>
        <v>1</v>
      </c>
      <c r="AN49">
        <f t="shared" si="114"/>
        <v>0</v>
      </c>
      <c r="AO49">
        <f t="shared" si="115"/>
        <v>0</v>
      </c>
      <c r="AP49">
        <f t="shared" si="116"/>
        <v>0</v>
      </c>
      <c r="AQ49">
        <f t="shared" si="117"/>
        <v>1</v>
      </c>
      <c r="AR49">
        <f t="shared" si="118"/>
        <v>0</v>
      </c>
      <c r="AS49">
        <f t="shared" si="119"/>
        <v>0</v>
      </c>
      <c r="AT49">
        <f t="shared" si="120"/>
        <v>0</v>
      </c>
      <c r="AU49">
        <f t="shared" si="121"/>
        <v>1</v>
      </c>
      <c r="AV49">
        <f t="shared" si="122"/>
        <v>0</v>
      </c>
      <c r="AW49">
        <f t="shared" si="123"/>
        <v>0</v>
      </c>
      <c r="AX49">
        <f t="shared" si="124"/>
        <v>0</v>
      </c>
      <c r="AY49">
        <f t="shared" si="125"/>
        <v>1</v>
      </c>
      <c r="AZ49">
        <f t="shared" si="126"/>
        <v>0</v>
      </c>
      <c r="BA49">
        <f t="shared" si="108"/>
        <v>0</v>
      </c>
      <c r="BB49">
        <f t="shared" si="127"/>
        <v>0</v>
      </c>
      <c r="BC49">
        <f t="shared" si="83"/>
        <v>1</v>
      </c>
    </row>
    <row r="50" spans="1:55">
      <c r="A50" s="8" t="s">
        <v>995</v>
      </c>
      <c r="B50" s="8">
        <v>11</v>
      </c>
      <c r="C50">
        <v>12</v>
      </c>
      <c r="D50">
        <v>3</v>
      </c>
      <c r="K50">
        <v>11</v>
      </c>
      <c r="T50">
        <f t="shared" si="84"/>
        <v>0</v>
      </c>
      <c r="U50">
        <f t="shared" si="85"/>
        <v>0</v>
      </c>
      <c r="V50">
        <f t="shared" si="86"/>
        <v>0</v>
      </c>
      <c r="W50">
        <f t="shared" si="87"/>
        <v>1</v>
      </c>
      <c r="X50">
        <f t="shared" si="88"/>
        <v>0</v>
      </c>
      <c r="Y50">
        <f t="shared" si="89"/>
        <v>0</v>
      </c>
      <c r="Z50">
        <f t="shared" si="90"/>
        <v>0</v>
      </c>
      <c r="AA50">
        <f t="shared" si="91"/>
        <v>1</v>
      </c>
      <c r="AB50">
        <f t="shared" si="92"/>
        <v>0</v>
      </c>
      <c r="AC50">
        <f t="shared" si="93"/>
        <v>0</v>
      </c>
      <c r="AD50">
        <f t="shared" si="94"/>
        <v>0</v>
      </c>
      <c r="AE50">
        <f t="shared" si="95"/>
        <v>1</v>
      </c>
      <c r="AF50">
        <f t="shared" si="96"/>
        <v>0</v>
      </c>
      <c r="AG50">
        <f t="shared" si="97"/>
        <v>0</v>
      </c>
      <c r="AH50">
        <f t="shared" si="98"/>
        <v>0</v>
      </c>
      <c r="AI50">
        <f t="shared" si="109"/>
        <v>1</v>
      </c>
      <c r="AJ50">
        <f t="shared" si="110"/>
        <v>1</v>
      </c>
      <c r="AK50">
        <f t="shared" si="111"/>
        <v>0</v>
      </c>
      <c r="AL50">
        <f t="shared" si="112"/>
        <v>0</v>
      </c>
      <c r="AM50">
        <f t="shared" si="113"/>
        <v>0</v>
      </c>
      <c r="AN50">
        <f t="shared" si="114"/>
        <v>0</v>
      </c>
      <c r="AO50">
        <f t="shared" si="115"/>
        <v>0</v>
      </c>
      <c r="AP50">
        <f t="shared" si="116"/>
        <v>0</v>
      </c>
      <c r="AQ50">
        <f t="shared" si="117"/>
        <v>1</v>
      </c>
      <c r="AR50">
        <f t="shared" si="118"/>
        <v>0</v>
      </c>
      <c r="AS50">
        <f t="shared" si="119"/>
        <v>0</v>
      </c>
      <c r="AT50">
        <f t="shared" si="120"/>
        <v>0</v>
      </c>
      <c r="AU50">
        <f t="shared" si="121"/>
        <v>1</v>
      </c>
      <c r="AV50">
        <f t="shared" si="122"/>
        <v>0</v>
      </c>
      <c r="AW50">
        <f t="shared" si="123"/>
        <v>0</v>
      </c>
      <c r="AX50">
        <f t="shared" si="124"/>
        <v>0</v>
      </c>
      <c r="AY50">
        <f t="shared" si="125"/>
        <v>1</v>
      </c>
      <c r="AZ50">
        <f t="shared" si="126"/>
        <v>0</v>
      </c>
      <c r="BA50">
        <f t="shared" si="108"/>
        <v>0</v>
      </c>
      <c r="BB50">
        <f t="shared" si="127"/>
        <v>0</v>
      </c>
      <c r="BC50">
        <f t="shared" si="83"/>
        <v>1</v>
      </c>
    </row>
    <row r="51" spans="1:55">
      <c r="A51" s="8" t="s">
        <v>994</v>
      </c>
      <c r="B51" s="8">
        <v>11</v>
      </c>
      <c r="C51">
        <v>12</v>
      </c>
      <c r="D51">
        <v>1</v>
      </c>
      <c r="K51">
        <v>11</v>
      </c>
      <c r="T51">
        <f t="shared" si="84"/>
        <v>0</v>
      </c>
      <c r="U51">
        <f t="shared" si="85"/>
        <v>0</v>
      </c>
      <c r="V51">
        <f t="shared" si="86"/>
        <v>0</v>
      </c>
      <c r="W51">
        <f t="shared" si="87"/>
        <v>1</v>
      </c>
      <c r="X51">
        <f t="shared" si="88"/>
        <v>0</v>
      </c>
      <c r="Y51">
        <f t="shared" si="89"/>
        <v>0</v>
      </c>
      <c r="Z51">
        <f t="shared" si="90"/>
        <v>0</v>
      </c>
      <c r="AA51">
        <f t="shared" si="91"/>
        <v>1</v>
      </c>
      <c r="AB51">
        <f t="shared" si="92"/>
        <v>1</v>
      </c>
      <c r="AC51">
        <f t="shared" si="93"/>
        <v>0</v>
      </c>
      <c r="AD51">
        <f t="shared" si="94"/>
        <v>0</v>
      </c>
      <c r="AE51">
        <f t="shared" si="95"/>
        <v>0</v>
      </c>
      <c r="AF51">
        <f t="shared" si="96"/>
        <v>0</v>
      </c>
      <c r="AG51">
        <f t="shared" si="97"/>
        <v>0</v>
      </c>
      <c r="AH51">
        <f t="shared" si="98"/>
        <v>0</v>
      </c>
      <c r="AI51">
        <f t="shared" si="109"/>
        <v>1</v>
      </c>
      <c r="AJ51">
        <f t="shared" si="110"/>
        <v>0</v>
      </c>
      <c r="AK51">
        <f t="shared" si="111"/>
        <v>0</v>
      </c>
      <c r="AL51">
        <f t="shared" si="112"/>
        <v>0</v>
      </c>
      <c r="AM51">
        <f t="shared" si="113"/>
        <v>1</v>
      </c>
      <c r="AN51">
        <f t="shared" si="114"/>
        <v>0</v>
      </c>
      <c r="AO51">
        <f t="shared" si="115"/>
        <v>0</v>
      </c>
      <c r="AP51">
        <f t="shared" si="116"/>
        <v>0</v>
      </c>
      <c r="AQ51">
        <f t="shared" si="117"/>
        <v>1</v>
      </c>
      <c r="AR51">
        <f t="shared" si="118"/>
        <v>0</v>
      </c>
      <c r="AS51">
        <f t="shared" si="119"/>
        <v>0</v>
      </c>
      <c r="AT51">
        <f t="shared" si="120"/>
        <v>0</v>
      </c>
      <c r="AU51">
        <f t="shared" si="121"/>
        <v>1</v>
      </c>
      <c r="AV51">
        <f t="shared" si="122"/>
        <v>0</v>
      </c>
      <c r="AW51">
        <f t="shared" si="123"/>
        <v>0</v>
      </c>
      <c r="AX51">
        <f t="shared" si="124"/>
        <v>0</v>
      </c>
      <c r="AY51">
        <f t="shared" si="125"/>
        <v>1</v>
      </c>
      <c r="AZ51">
        <f t="shared" si="126"/>
        <v>0</v>
      </c>
      <c r="BA51">
        <f t="shared" si="108"/>
        <v>0</v>
      </c>
      <c r="BB51">
        <f t="shared" si="127"/>
        <v>0</v>
      </c>
      <c r="BC51">
        <f t="shared" si="83"/>
        <v>1</v>
      </c>
    </row>
    <row r="52" spans="1:55">
      <c r="A52" s="8">
        <v>11</v>
      </c>
      <c r="B52" s="8" t="s">
        <v>994</v>
      </c>
      <c r="C52">
        <v>11</v>
      </c>
      <c r="K52">
        <v>12</v>
      </c>
      <c r="L52">
        <v>1</v>
      </c>
      <c r="T52">
        <f t="shared" si="84"/>
        <v>0</v>
      </c>
      <c r="U52">
        <f t="shared" si="85"/>
        <v>0</v>
      </c>
      <c r="V52">
        <f t="shared" si="86"/>
        <v>0</v>
      </c>
      <c r="W52">
        <f t="shared" si="87"/>
        <v>1</v>
      </c>
      <c r="X52">
        <f t="shared" si="88"/>
        <v>0</v>
      </c>
      <c r="Y52">
        <f t="shared" si="89"/>
        <v>0</v>
      </c>
      <c r="Z52">
        <f t="shared" si="90"/>
        <v>0</v>
      </c>
      <c r="AA52">
        <f t="shared" si="91"/>
        <v>1</v>
      </c>
      <c r="AB52">
        <f t="shared" si="92"/>
        <v>0</v>
      </c>
      <c r="AC52">
        <f t="shared" si="93"/>
        <v>1</v>
      </c>
      <c r="AD52">
        <f t="shared" si="94"/>
        <v>0</v>
      </c>
      <c r="AE52">
        <f t="shared" si="95"/>
        <v>0</v>
      </c>
      <c r="AF52">
        <f t="shared" si="96"/>
        <v>0</v>
      </c>
      <c r="AG52">
        <f t="shared" si="97"/>
        <v>0</v>
      </c>
      <c r="AH52">
        <f t="shared" si="98"/>
        <v>0</v>
      </c>
      <c r="AI52">
        <f t="shared" si="109"/>
        <v>1</v>
      </c>
      <c r="AJ52">
        <f t="shared" si="110"/>
        <v>0</v>
      </c>
      <c r="AK52">
        <f t="shared" si="111"/>
        <v>0</v>
      </c>
      <c r="AL52">
        <f t="shared" si="112"/>
        <v>0</v>
      </c>
      <c r="AM52">
        <f t="shared" si="113"/>
        <v>1</v>
      </c>
      <c r="AN52">
        <f t="shared" si="114"/>
        <v>0</v>
      </c>
      <c r="AO52">
        <f t="shared" si="115"/>
        <v>0</v>
      </c>
      <c r="AP52">
        <f t="shared" si="116"/>
        <v>0</v>
      </c>
      <c r="AQ52">
        <f t="shared" si="117"/>
        <v>1</v>
      </c>
      <c r="AR52">
        <f t="shared" si="118"/>
        <v>0</v>
      </c>
      <c r="AS52">
        <f t="shared" si="119"/>
        <v>0</v>
      </c>
      <c r="AT52">
        <f t="shared" si="120"/>
        <v>0</v>
      </c>
      <c r="AU52">
        <f t="shared" si="121"/>
        <v>1</v>
      </c>
      <c r="AV52">
        <f t="shared" si="122"/>
        <v>0</v>
      </c>
      <c r="AW52">
        <f t="shared" si="123"/>
        <v>0</v>
      </c>
      <c r="AX52">
        <f t="shared" si="124"/>
        <v>0</v>
      </c>
      <c r="AY52">
        <f t="shared" si="125"/>
        <v>1</v>
      </c>
      <c r="AZ52">
        <f t="shared" si="126"/>
        <v>0</v>
      </c>
      <c r="BA52">
        <f t="shared" si="108"/>
        <v>0</v>
      </c>
      <c r="BB52">
        <f t="shared" si="127"/>
        <v>0</v>
      </c>
      <c r="BC52">
        <f t="shared" si="83"/>
        <v>1</v>
      </c>
    </row>
    <row r="53" spans="1:55">
      <c r="A53" s="8" t="s">
        <v>994</v>
      </c>
      <c r="B53" s="8" t="s">
        <v>994</v>
      </c>
      <c r="C53">
        <v>12</v>
      </c>
      <c r="D53">
        <v>1</v>
      </c>
      <c r="K53">
        <v>12</v>
      </c>
      <c r="L53">
        <v>1</v>
      </c>
      <c r="T53">
        <f t="shared" si="84"/>
        <v>0</v>
      </c>
      <c r="U53">
        <f t="shared" si="85"/>
        <v>0</v>
      </c>
      <c r="V53">
        <f t="shared" si="86"/>
        <v>0</v>
      </c>
      <c r="W53">
        <f t="shared" si="87"/>
        <v>1</v>
      </c>
      <c r="X53">
        <f t="shared" si="88"/>
        <v>0</v>
      </c>
      <c r="Y53">
        <f t="shared" si="89"/>
        <v>0</v>
      </c>
      <c r="Z53">
        <f t="shared" si="90"/>
        <v>0</v>
      </c>
      <c r="AA53">
        <f t="shared" si="91"/>
        <v>1</v>
      </c>
      <c r="AB53">
        <f t="shared" si="92"/>
        <v>0</v>
      </c>
      <c r="AC53">
        <f t="shared" si="93"/>
        <v>0</v>
      </c>
      <c r="AD53">
        <f t="shared" si="94"/>
        <v>1</v>
      </c>
      <c r="AE53">
        <f t="shared" si="95"/>
        <v>0</v>
      </c>
      <c r="AF53">
        <f t="shared" si="96"/>
        <v>0</v>
      </c>
      <c r="AG53">
        <f t="shared" si="97"/>
        <v>0</v>
      </c>
      <c r="AH53">
        <f t="shared" si="98"/>
        <v>0</v>
      </c>
      <c r="AI53">
        <f t="shared" si="109"/>
        <v>1</v>
      </c>
      <c r="AJ53">
        <f t="shared" si="110"/>
        <v>0</v>
      </c>
      <c r="AK53">
        <f t="shared" si="111"/>
        <v>0</v>
      </c>
      <c r="AL53">
        <f t="shared" si="112"/>
        <v>0</v>
      </c>
      <c r="AM53">
        <f t="shared" si="113"/>
        <v>1</v>
      </c>
      <c r="AN53">
        <f t="shared" si="114"/>
        <v>0</v>
      </c>
      <c r="AO53">
        <f t="shared" si="115"/>
        <v>0</v>
      </c>
      <c r="AP53">
        <f t="shared" si="116"/>
        <v>0</v>
      </c>
      <c r="AQ53">
        <f t="shared" si="117"/>
        <v>1</v>
      </c>
      <c r="AR53">
        <f t="shared" si="118"/>
        <v>0</v>
      </c>
      <c r="AS53">
        <f t="shared" si="119"/>
        <v>0</v>
      </c>
      <c r="AT53">
        <f t="shared" si="120"/>
        <v>0</v>
      </c>
      <c r="AU53">
        <f t="shared" si="121"/>
        <v>1</v>
      </c>
      <c r="AV53">
        <f t="shared" si="122"/>
        <v>0</v>
      </c>
      <c r="AW53">
        <f t="shared" si="123"/>
        <v>0</v>
      </c>
      <c r="AX53">
        <f t="shared" si="124"/>
        <v>0</v>
      </c>
      <c r="AY53">
        <f t="shared" si="125"/>
        <v>1</v>
      </c>
      <c r="AZ53">
        <f t="shared" si="126"/>
        <v>0</v>
      </c>
      <c r="BA53">
        <f t="shared" si="108"/>
        <v>0</v>
      </c>
      <c r="BB53">
        <f t="shared" si="127"/>
        <v>0</v>
      </c>
      <c r="BC53">
        <f t="shared" si="83"/>
        <v>1</v>
      </c>
    </row>
    <row r="54" spans="1:55">
      <c r="A54" s="8" t="s">
        <v>996</v>
      </c>
      <c r="B54" s="8">
        <v>21</v>
      </c>
      <c r="C54">
        <v>12</v>
      </c>
      <c r="D54">
        <v>6</v>
      </c>
      <c r="K54">
        <v>21</v>
      </c>
      <c r="T54">
        <f t="shared" si="84"/>
        <v>0</v>
      </c>
      <c r="U54">
        <f t="shared" si="85"/>
        <v>1</v>
      </c>
      <c r="V54">
        <f t="shared" si="86"/>
        <v>0</v>
      </c>
      <c r="W54">
        <f t="shared" si="87"/>
        <v>0</v>
      </c>
      <c r="X54">
        <f t="shared" si="88"/>
        <v>0</v>
      </c>
      <c r="Y54">
        <f t="shared" si="89"/>
        <v>0</v>
      </c>
      <c r="Z54">
        <f t="shared" si="90"/>
        <v>0</v>
      </c>
      <c r="AA54">
        <f t="shared" si="91"/>
        <v>1</v>
      </c>
      <c r="AB54">
        <f t="shared" si="92"/>
        <v>0</v>
      </c>
      <c r="AC54">
        <f t="shared" si="93"/>
        <v>0</v>
      </c>
      <c r="AD54">
        <f t="shared" si="94"/>
        <v>0</v>
      </c>
      <c r="AE54">
        <f t="shared" si="95"/>
        <v>1</v>
      </c>
      <c r="AF54">
        <f t="shared" si="96"/>
        <v>0</v>
      </c>
      <c r="AG54">
        <f t="shared" si="97"/>
        <v>0</v>
      </c>
      <c r="AH54">
        <f t="shared" si="98"/>
        <v>0</v>
      </c>
      <c r="AI54">
        <f t="shared" si="109"/>
        <v>1</v>
      </c>
      <c r="AJ54">
        <f t="shared" si="110"/>
        <v>0</v>
      </c>
      <c r="AK54">
        <f t="shared" si="111"/>
        <v>0</v>
      </c>
      <c r="AL54">
        <f t="shared" si="112"/>
        <v>0</v>
      </c>
      <c r="AM54">
        <f t="shared" si="113"/>
        <v>1</v>
      </c>
      <c r="AN54">
        <f t="shared" si="114"/>
        <v>0</v>
      </c>
      <c r="AO54">
        <f t="shared" si="115"/>
        <v>0</v>
      </c>
      <c r="AP54">
        <f t="shared" si="116"/>
        <v>0</v>
      </c>
      <c r="AQ54">
        <f t="shared" si="117"/>
        <v>1</v>
      </c>
      <c r="AR54">
        <f t="shared" si="118"/>
        <v>0</v>
      </c>
      <c r="AS54">
        <f t="shared" si="119"/>
        <v>0</v>
      </c>
      <c r="AT54">
        <f t="shared" si="120"/>
        <v>0</v>
      </c>
      <c r="AU54">
        <f t="shared" si="121"/>
        <v>1</v>
      </c>
      <c r="AV54">
        <f t="shared" si="122"/>
        <v>1</v>
      </c>
      <c r="AW54">
        <f t="shared" si="123"/>
        <v>0</v>
      </c>
      <c r="AX54">
        <f t="shared" si="124"/>
        <v>0</v>
      </c>
      <c r="AY54">
        <f t="shared" si="125"/>
        <v>0</v>
      </c>
      <c r="AZ54">
        <f t="shared" si="126"/>
        <v>0</v>
      </c>
      <c r="BA54">
        <f t="shared" si="108"/>
        <v>0</v>
      </c>
      <c r="BB54">
        <f t="shared" si="127"/>
        <v>0</v>
      </c>
      <c r="BC54">
        <f t="shared" si="83"/>
        <v>1</v>
      </c>
    </row>
    <row r="55" spans="1:55">
      <c r="A55" s="8">
        <v>23</v>
      </c>
      <c r="B55" s="8">
        <v>23</v>
      </c>
      <c r="C55">
        <v>23</v>
      </c>
      <c r="K55">
        <v>23</v>
      </c>
      <c r="T55">
        <f t="shared" si="84"/>
        <v>0</v>
      </c>
      <c r="U55">
        <f t="shared" si="85"/>
        <v>0</v>
      </c>
      <c r="V55">
        <f t="shared" si="86"/>
        <v>1</v>
      </c>
      <c r="W55">
        <f t="shared" si="87"/>
        <v>0</v>
      </c>
      <c r="X55">
        <f t="shared" si="88"/>
        <v>0</v>
      </c>
      <c r="Y55">
        <f t="shared" si="89"/>
        <v>0</v>
      </c>
      <c r="Z55">
        <f t="shared" si="90"/>
        <v>0</v>
      </c>
      <c r="AA55">
        <f t="shared" si="91"/>
        <v>1</v>
      </c>
      <c r="AB55">
        <f t="shared" si="92"/>
        <v>0</v>
      </c>
      <c r="AC55">
        <f t="shared" si="93"/>
        <v>0</v>
      </c>
      <c r="AD55">
        <f t="shared" si="94"/>
        <v>0</v>
      </c>
      <c r="AE55">
        <f t="shared" si="95"/>
        <v>1</v>
      </c>
      <c r="AF55">
        <f t="shared" si="96"/>
        <v>0</v>
      </c>
      <c r="AG55">
        <f t="shared" si="97"/>
        <v>0</v>
      </c>
      <c r="AH55">
        <f t="shared" si="98"/>
        <v>0</v>
      </c>
      <c r="AI55">
        <f t="shared" si="109"/>
        <v>1</v>
      </c>
      <c r="AJ55">
        <f t="shared" si="110"/>
        <v>0</v>
      </c>
      <c r="AK55">
        <f t="shared" si="111"/>
        <v>0</v>
      </c>
      <c r="AL55">
        <f t="shared" si="112"/>
        <v>0</v>
      </c>
      <c r="AM55">
        <f t="shared" si="113"/>
        <v>1</v>
      </c>
      <c r="AN55">
        <f t="shared" si="114"/>
        <v>0</v>
      </c>
      <c r="AO55">
        <f t="shared" si="115"/>
        <v>0</v>
      </c>
      <c r="AP55">
        <f t="shared" si="116"/>
        <v>0</v>
      </c>
      <c r="AQ55">
        <f t="shared" si="117"/>
        <v>1</v>
      </c>
      <c r="AR55">
        <f t="shared" si="118"/>
        <v>0</v>
      </c>
      <c r="AS55">
        <f t="shared" si="119"/>
        <v>0</v>
      </c>
      <c r="AT55">
        <f t="shared" si="120"/>
        <v>0</v>
      </c>
      <c r="AU55">
        <f t="shared" si="121"/>
        <v>1</v>
      </c>
      <c r="AV55">
        <f t="shared" si="122"/>
        <v>0</v>
      </c>
      <c r="AW55">
        <f t="shared" si="123"/>
        <v>0</v>
      </c>
      <c r="AX55">
        <f t="shared" si="124"/>
        <v>0</v>
      </c>
      <c r="AY55">
        <f t="shared" si="125"/>
        <v>1</v>
      </c>
      <c r="AZ55">
        <f t="shared" si="126"/>
        <v>0</v>
      </c>
      <c r="BA55">
        <f t="shared" si="108"/>
        <v>0</v>
      </c>
      <c r="BB55">
        <f t="shared" si="127"/>
        <v>0</v>
      </c>
      <c r="BC55">
        <f t="shared" si="83"/>
        <v>1</v>
      </c>
    </row>
    <row r="56" spans="1:55">
      <c r="A56" s="8">
        <v>21</v>
      </c>
      <c r="B56" s="8">
        <v>21</v>
      </c>
      <c r="C56">
        <v>21</v>
      </c>
      <c r="K56">
        <v>21</v>
      </c>
      <c r="T56">
        <f t="shared" si="84"/>
        <v>0</v>
      </c>
      <c r="U56">
        <f t="shared" si="85"/>
        <v>0</v>
      </c>
      <c r="V56">
        <f t="shared" si="86"/>
        <v>1</v>
      </c>
      <c r="W56">
        <f t="shared" si="87"/>
        <v>0</v>
      </c>
      <c r="X56">
        <f t="shared" si="88"/>
        <v>0</v>
      </c>
      <c r="Y56">
        <f t="shared" si="89"/>
        <v>0</v>
      </c>
      <c r="Z56">
        <f t="shared" si="90"/>
        <v>0</v>
      </c>
      <c r="AA56">
        <f t="shared" si="91"/>
        <v>1</v>
      </c>
      <c r="AB56">
        <f t="shared" si="92"/>
        <v>0</v>
      </c>
      <c r="AC56">
        <f t="shared" si="93"/>
        <v>0</v>
      </c>
      <c r="AD56">
        <f t="shared" si="94"/>
        <v>0</v>
      </c>
      <c r="AE56">
        <f t="shared" si="95"/>
        <v>1</v>
      </c>
      <c r="AF56">
        <f t="shared" si="96"/>
        <v>0</v>
      </c>
      <c r="AG56">
        <f t="shared" si="97"/>
        <v>0</v>
      </c>
      <c r="AH56">
        <f t="shared" si="98"/>
        <v>0</v>
      </c>
      <c r="AI56">
        <f t="shared" si="109"/>
        <v>1</v>
      </c>
      <c r="AJ56">
        <f t="shared" si="110"/>
        <v>0</v>
      </c>
      <c r="AK56">
        <f t="shared" si="111"/>
        <v>0</v>
      </c>
      <c r="AL56">
        <f t="shared" si="112"/>
        <v>0</v>
      </c>
      <c r="AM56">
        <f t="shared" si="113"/>
        <v>1</v>
      </c>
      <c r="AN56">
        <f t="shared" si="114"/>
        <v>0</v>
      </c>
      <c r="AO56">
        <f t="shared" si="115"/>
        <v>0</v>
      </c>
      <c r="AP56">
        <f t="shared" si="116"/>
        <v>0</v>
      </c>
      <c r="AQ56">
        <f t="shared" si="117"/>
        <v>1</v>
      </c>
      <c r="AR56">
        <f t="shared" si="118"/>
        <v>0</v>
      </c>
      <c r="AS56">
        <f t="shared" si="119"/>
        <v>0</v>
      </c>
      <c r="AT56">
        <f t="shared" si="120"/>
        <v>0</v>
      </c>
      <c r="AU56">
        <f t="shared" si="121"/>
        <v>1</v>
      </c>
      <c r="AV56">
        <f t="shared" si="122"/>
        <v>0</v>
      </c>
      <c r="AW56">
        <f t="shared" si="123"/>
        <v>0</v>
      </c>
      <c r="AX56">
        <f t="shared" si="124"/>
        <v>0</v>
      </c>
      <c r="AY56">
        <f t="shared" si="125"/>
        <v>1</v>
      </c>
      <c r="AZ56">
        <f t="shared" si="126"/>
        <v>0</v>
      </c>
      <c r="BA56">
        <f t="shared" si="108"/>
        <v>0</v>
      </c>
      <c r="BB56">
        <f t="shared" si="127"/>
        <v>0</v>
      </c>
      <c r="BC56">
        <f t="shared" si="83"/>
        <v>1</v>
      </c>
    </row>
    <row r="57" spans="1:55">
      <c r="A57" s="8" t="s">
        <v>997</v>
      </c>
      <c r="B57" s="8" t="s">
        <v>991</v>
      </c>
      <c r="C57">
        <v>12</v>
      </c>
      <c r="D57">
        <v>3</v>
      </c>
      <c r="E57">
        <v>4</v>
      </c>
      <c r="K57">
        <v>12</v>
      </c>
      <c r="L57">
        <v>4</v>
      </c>
      <c r="T57">
        <f t="shared" si="84"/>
        <v>0</v>
      </c>
      <c r="U57">
        <f t="shared" si="85"/>
        <v>0</v>
      </c>
      <c r="V57">
        <f t="shared" si="86"/>
        <v>0</v>
      </c>
      <c r="W57">
        <f t="shared" si="87"/>
        <v>1</v>
      </c>
      <c r="X57">
        <f t="shared" si="88"/>
        <v>0</v>
      </c>
      <c r="Y57">
        <f t="shared" si="89"/>
        <v>0</v>
      </c>
      <c r="Z57">
        <f t="shared" si="90"/>
        <v>0</v>
      </c>
      <c r="AA57">
        <f t="shared" si="91"/>
        <v>1</v>
      </c>
      <c r="AB57">
        <f t="shared" si="92"/>
        <v>0</v>
      </c>
      <c r="AC57">
        <f t="shared" si="93"/>
        <v>0</v>
      </c>
      <c r="AD57">
        <f t="shared" si="94"/>
        <v>0</v>
      </c>
      <c r="AE57">
        <f t="shared" si="95"/>
        <v>1</v>
      </c>
      <c r="AF57">
        <f t="shared" si="96"/>
        <v>0</v>
      </c>
      <c r="AG57">
        <f t="shared" si="97"/>
        <v>0</v>
      </c>
      <c r="AH57">
        <f t="shared" si="98"/>
        <v>0</v>
      </c>
      <c r="AI57">
        <f t="shared" si="109"/>
        <v>1</v>
      </c>
      <c r="AJ57">
        <f t="shared" si="110"/>
        <v>1</v>
      </c>
      <c r="AK57">
        <f t="shared" si="111"/>
        <v>0</v>
      </c>
      <c r="AL57">
        <f t="shared" si="112"/>
        <v>0</v>
      </c>
      <c r="AM57">
        <f t="shared" si="113"/>
        <v>0</v>
      </c>
      <c r="AN57">
        <f t="shared" si="114"/>
        <v>0</v>
      </c>
      <c r="AO57">
        <f t="shared" si="115"/>
        <v>0</v>
      </c>
      <c r="AP57">
        <f t="shared" si="116"/>
        <v>1</v>
      </c>
      <c r="AQ57">
        <f t="shared" si="117"/>
        <v>0</v>
      </c>
      <c r="AR57">
        <f t="shared" si="118"/>
        <v>0</v>
      </c>
      <c r="AS57">
        <f t="shared" si="119"/>
        <v>0</v>
      </c>
      <c r="AT57">
        <f t="shared" si="120"/>
        <v>0</v>
      </c>
      <c r="AU57">
        <f t="shared" si="121"/>
        <v>1</v>
      </c>
      <c r="AV57">
        <f t="shared" si="122"/>
        <v>0</v>
      </c>
      <c r="AW57">
        <f t="shared" si="123"/>
        <v>0</v>
      </c>
      <c r="AX57">
        <f t="shared" si="124"/>
        <v>0</v>
      </c>
      <c r="AY57">
        <f t="shared" si="125"/>
        <v>1</v>
      </c>
      <c r="AZ57">
        <f t="shared" si="126"/>
        <v>0</v>
      </c>
      <c r="BA57">
        <f t="shared" si="108"/>
        <v>0</v>
      </c>
      <c r="BB57">
        <f t="shared" si="127"/>
        <v>0</v>
      </c>
      <c r="BC57">
        <f t="shared" si="83"/>
        <v>1</v>
      </c>
    </row>
    <row r="58" spans="1:55">
      <c r="A58" s="8">
        <v>21</v>
      </c>
      <c r="B58" s="8">
        <v>21</v>
      </c>
      <c r="C58">
        <v>21</v>
      </c>
      <c r="K58">
        <v>21</v>
      </c>
      <c r="T58">
        <f t="shared" si="84"/>
        <v>0</v>
      </c>
      <c r="U58">
        <f t="shared" si="85"/>
        <v>0</v>
      </c>
      <c r="V58">
        <f t="shared" si="86"/>
        <v>1</v>
      </c>
      <c r="W58">
        <f t="shared" si="87"/>
        <v>0</v>
      </c>
      <c r="X58">
        <f t="shared" si="88"/>
        <v>0</v>
      </c>
      <c r="Y58">
        <f t="shared" si="89"/>
        <v>0</v>
      </c>
      <c r="Z58">
        <f t="shared" si="90"/>
        <v>0</v>
      </c>
      <c r="AA58">
        <f t="shared" si="91"/>
        <v>1</v>
      </c>
      <c r="AB58">
        <f t="shared" si="92"/>
        <v>0</v>
      </c>
      <c r="AC58">
        <f t="shared" si="93"/>
        <v>0</v>
      </c>
      <c r="AD58">
        <f t="shared" si="94"/>
        <v>0</v>
      </c>
      <c r="AE58">
        <f t="shared" si="95"/>
        <v>1</v>
      </c>
      <c r="AF58">
        <f t="shared" si="96"/>
        <v>0</v>
      </c>
      <c r="AG58">
        <f t="shared" si="97"/>
        <v>0</v>
      </c>
      <c r="AH58">
        <f t="shared" si="98"/>
        <v>0</v>
      </c>
      <c r="AI58">
        <f t="shared" si="109"/>
        <v>1</v>
      </c>
      <c r="AJ58">
        <f t="shared" si="110"/>
        <v>0</v>
      </c>
      <c r="AK58">
        <f t="shared" si="111"/>
        <v>0</v>
      </c>
      <c r="AL58">
        <f t="shared" si="112"/>
        <v>0</v>
      </c>
      <c r="AM58">
        <f t="shared" si="113"/>
        <v>1</v>
      </c>
      <c r="AN58">
        <f t="shared" si="114"/>
        <v>0</v>
      </c>
      <c r="AO58">
        <f t="shared" si="115"/>
        <v>0</v>
      </c>
      <c r="AP58">
        <f t="shared" si="116"/>
        <v>0</v>
      </c>
      <c r="AQ58">
        <f t="shared" si="117"/>
        <v>1</v>
      </c>
      <c r="AR58">
        <f t="shared" si="118"/>
        <v>0</v>
      </c>
      <c r="AS58">
        <f t="shared" si="119"/>
        <v>0</v>
      </c>
      <c r="AT58">
        <f t="shared" si="120"/>
        <v>0</v>
      </c>
      <c r="AU58">
        <f t="shared" si="121"/>
        <v>1</v>
      </c>
      <c r="AV58">
        <f t="shared" si="122"/>
        <v>0</v>
      </c>
      <c r="AW58">
        <f t="shared" si="123"/>
        <v>0</v>
      </c>
      <c r="AX58">
        <f t="shared" si="124"/>
        <v>0</v>
      </c>
      <c r="AY58">
        <f t="shared" si="125"/>
        <v>1</v>
      </c>
      <c r="AZ58">
        <f t="shared" si="126"/>
        <v>0</v>
      </c>
      <c r="BA58">
        <f t="shared" si="108"/>
        <v>0</v>
      </c>
      <c r="BB58">
        <f t="shared" si="127"/>
        <v>0</v>
      </c>
      <c r="BC58">
        <f t="shared" si="83"/>
        <v>1</v>
      </c>
    </row>
    <row r="59" spans="1:55">
      <c r="A59" s="8">
        <v>22</v>
      </c>
      <c r="B59" s="8">
        <v>22</v>
      </c>
      <c r="C59">
        <v>22</v>
      </c>
      <c r="K59">
        <v>22</v>
      </c>
      <c r="T59">
        <f t="shared" si="84"/>
        <v>0</v>
      </c>
      <c r="U59">
        <f t="shared" si="85"/>
        <v>0</v>
      </c>
      <c r="V59">
        <f t="shared" si="86"/>
        <v>1</v>
      </c>
      <c r="W59">
        <f t="shared" si="87"/>
        <v>0</v>
      </c>
      <c r="X59">
        <f t="shared" si="88"/>
        <v>0</v>
      </c>
      <c r="Y59">
        <f t="shared" si="89"/>
        <v>0</v>
      </c>
      <c r="Z59">
        <f t="shared" si="90"/>
        <v>0</v>
      </c>
      <c r="AA59">
        <f t="shared" si="91"/>
        <v>1</v>
      </c>
      <c r="AB59">
        <f t="shared" si="92"/>
        <v>0</v>
      </c>
      <c r="AC59">
        <f t="shared" si="93"/>
        <v>0</v>
      </c>
      <c r="AD59">
        <f t="shared" si="94"/>
        <v>0</v>
      </c>
      <c r="AE59">
        <f t="shared" si="95"/>
        <v>1</v>
      </c>
      <c r="AF59">
        <f t="shared" si="96"/>
        <v>0</v>
      </c>
      <c r="AG59">
        <f t="shared" si="97"/>
        <v>0</v>
      </c>
      <c r="AH59">
        <f t="shared" si="98"/>
        <v>0</v>
      </c>
      <c r="AI59">
        <f t="shared" si="109"/>
        <v>1</v>
      </c>
      <c r="AJ59">
        <f t="shared" si="110"/>
        <v>0</v>
      </c>
      <c r="AK59">
        <f t="shared" si="111"/>
        <v>0</v>
      </c>
      <c r="AL59">
        <f t="shared" si="112"/>
        <v>0</v>
      </c>
      <c r="AM59">
        <f t="shared" si="113"/>
        <v>1</v>
      </c>
      <c r="AN59">
        <f t="shared" si="114"/>
        <v>0</v>
      </c>
      <c r="AO59">
        <f t="shared" si="115"/>
        <v>0</v>
      </c>
      <c r="AP59">
        <f t="shared" si="116"/>
        <v>0</v>
      </c>
      <c r="AQ59">
        <f t="shared" si="117"/>
        <v>1</v>
      </c>
      <c r="AR59">
        <f t="shared" si="118"/>
        <v>0</v>
      </c>
      <c r="AS59">
        <f t="shared" si="119"/>
        <v>0</v>
      </c>
      <c r="AT59">
        <f t="shared" si="120"/>
        <v>0</v>
      </c>
      <c r="AU59">
        <f t="shared" si="121"/>
        <v>1</v>
      </c>
      <c r="AV59">
        <f t="shared" si="122"/>
        <v>0</v>
      </c>
      <c r="AW59">
        <f t="shared" si="123"/>
        <v>0</v>
      </c>
      <c r="AX59">
        <f t="shared" si="124"/>
        <v>0</v>
      </c>
      <c r="AY59">
        <f t="shared" si="125"/>
        <v>1</v>
      </c>
      <c r="AZ59">
        <f t="shared" si="126"/>
        <v>0</v>
      </c>
      <c r="BA59">
        <f t="shared" si="108"/>
        <v>0</v>
      </c>
      <c r="BB59">
        <f t="shared" si="127"/>
        <v>0</v>
      </c>
      <c r="BC59">
        <f t="shared" si="83"/>
        <v>1</v>
      </c>
    </row>
    <row r="60" spans="1:55">
      <c r="A60" s="8" t="s">
        <v>991</v>
      </c>
      <c r="B60" s="8" t="s">
        <v>1017</v>
      </c>
      <c r="C60">
        <v>12</v>
      </c>
      <c r="D60">
        <v>4</v>
      </c>
      <c r="K60">
        <v>12</v>
      </c>
      <c r="L60">
        <v>1</v>
      </c>
      <c r="M60">
        <v>4</v>
      </c>
      <c r="T60">
        <f t="shared" si="84"/>
        <v>0</v>
      </c>
      <c r="U60">
        <f t="shared" si="85"/>
        <v>0</v>
      </c>
      <c r="V60">
        <f t="shared" si="86"/>
        <v>0</v>
      </c>
      <c r="W60">
        <f t="shared" si="87"/>
        <v>1</v>
      </c>
      <c r="X60">
        <f t="shared" si="88"/>
        <v>0</v>
      </c>
      <c r="Y60">
        <f t="shared" si="89"/>
        <v>0</v>
      </c>
      <c r="Z60">
        <f t="shared" si="90"/>
        <v>0</v>
      </c>
      <c r="AA60">
        <f t="shared" si="91"/>
        <v>1</v>
      </c>
      <c r="AB60">
        <f t="shared" si="92"/>
        <v>0</v>
      </c>
      <c r="AC60">
        <f t="shared" si="93"/>
        <v>1</v>
      </c>
      <c r="AD60">
        <f t="shared" si="94"/>
        <v>0</v>
      </c>
      <c r="AE60">
        <f t="shared" si="95"/>
        <v>0</v>
      </c>
      <c r="AF60">
        <f t="shared" si="96"/>
        <v>0</v>
      </c>
      <c r="AG60">
        <f t="shared" si="97"/>
        <v>0</v>
      </c>
      <c r="AH60">
        <f t="shared" si="98"/>
        <v>0</v>
      </c>
      <c r="AI60">
        <f t="shared" si="109"/>
        <v>1</v>
      </c>
      <c r="AJ60">
        <f t="shared" si="110"/>
        <v>0</v>
      </c>
      <c r="AK60">
        <f t="shared" si="111"/>
        <v>0</v>
      </c>
      <c r="AL60">
        <f t="shared" si="112"/>
        <v>0</v>
      </c>
      <c r="AM60">
        <f t="shared" si="113"/>
        <v>1</v>
      </c>
      <c r="AN60">
        <f t="shared" si="114"/>
        <v>0</v>
      </c>
      <c r="AO60">
        <f t="shared" si="115"/>
        <v>0</v>
      </c>
      <c r="AP60">
        <f t="shared" si="116"/>
        <v>1</v>
      </c>
      <c r="AQ60">
        <f t="shared" si="117"/>
        <v>0</v>
      </c>
      <c r="AR60">
        <f t="shared" si="118"/>
        <v>0</v>
      </c>
      <c r="AS60">
        <f t="shared" si="119"/>
        <v>0</v>
      </c>
      <c r="AT60">
        <f t="shared" si="120"/>
        <v>0</v>
      </c>
      <c r="AU60">
        <f t="shared" si="121"/>
        <v>1</v>
      </c>
      <c r="AV60">
        <f t="shared" si="122"/>
        <v>0</v>
      </c>
      <c r="AW60">
        <f t="shared" si="123"/>
        <v>0</v>
      </c>
      <c r="AX60">
        <f t="shared" si="124"/>
        <v>0</v>
      </c>
      <c r="AY60">
        <f t="shared" si="125"/>
        <v>1</v>
      </c>
      <c r="AZ60">
        <f t="shared" si="126"/>
        <v>0</v>
      </c>
      <c r="BA60">
        <f t="shared" si="108"/>
        <v>0</v>
      </c>
      <c r="BB60">
        <f t="shared" si="127"/>
        <v>0</v>
      </c>
      <c r="BC60">
        <f t="shared" si="83"/>
        <v>1</v>
      </c>
    </row>
    <row r="61" spans="1:55">
      <c r="A61" s="8">
        <v>11</v>
      </c>
      <c r="B61" s="8">
        <v>11</v>
      </c>
      <c r="C61">
        <v>11</v>
      </c>
      <c r="K61">
        <v>11</v>
      </c>
      <c r="T61">
        <f t="shared" si="84"/>
        <v>0</v>
      </c>
      <c r="U61">
        <f t="shared" si="85"/>
        <v>0</v>
      </c>
      <c r="V61">
        <f t="shared" si="86"/>
        <v>0</v>
      </c>
      <c r="W61">
        <f t="shared" si="87"/>
        <v>1</v>
      </c>
      <c r="X61">
        <f t="shared" si="88"/>
        <v>0</v>
      </c>
      <c r="Y61">
        <f t="shared" si="89"/>
        <v>0</v>
      </c>
      <c r="Z61">
        <f t="shared" si="90"/>
        <v>0</v>
      </c>
      <c r="AA61">
        <f t="shared" si="91"/>
        <v>1</v>
      </c>
      <c r="AB61">
        <f t="shared" si="92"/>
        <v>0</v>
      </c>
      <c r="AC61">
        <f t="shared" si="93"/>
        <v>0</v>
      </c>
      <c r="AD61">
        <f t="shared" si="94"/>
        <v>0</v>
      </c>
      <c r="AE61">
        <f t="shared" si="95"/>
        <v>1</v>
      </c>
      <c r="AF61">
        <f t="shared" si="96"/>
        <v>0</v>
      </c>
      <c r="AG61">
        <f t="shared" si="97"/>
        <v>0</v>
      </c>
      <c r="AH61">
        <f t="shared" si="98"/>
        <v>0</v>
      </c>
      <c r="AI61">
        <f t="shared" si="109"/>
        <v>1</v>
      </c>
      <c r="AJ61">
        <f t="shared" si="110"/>
        <v>0</v>
      </c>
      <c r="AK61">
        <f t="shared" si="111"/>
        <v>0</v>
      </c>
      <c r="AL61">
        <f t="shared" si="112"/>
        <v>0</v>
      </c>
      <c r="AM61">
        <f t="shared" si="113"/>
        <v>1</v>
      </c>
      <c r="AN61">
        <f t="shared" si="114"/>
        <v>0</v>
      </c>
      <c r="AO61">
        <f t="shared" si="115"/>
        <v>0</v>
      </c>
      <c r="AP61">
        <f t="shared" si="116"/>
        <v>0</v>
      </c>
      <c r="AQ61">
        <f t="shared" si="117"/>
        <v>1</v>
      </c>
      <c r="AR61">
        <f t="shared" si="118"/>
        <v>0</v>
      </c>
      <c r="AS61">
        <f t="shared" si="119"/>
        <v>0</v>
      </c>
      <c r="AT61">
        <f t="shared" si="120"/>
        <v>0</v>
      </c>
      <c r="AU61">
        <f t="shared" si="121"/>
        <v>1</v>
      </c>
      <c r="AV61">
        <f t="shared" si="122"/>
        <v>0</v>
      </c>
      <c r="AW61">
        <f t="shared" si="123"/>
        <v>0</v>
      </c>
      <c r="AX61">
        <f t="shared" si="124"/>
        <v>0</v>
      </c>
      <c r="AY61">
        <f t="shared" si="125"/>
        <v>1</v>
      </c>
      <c r="AZ61">
        <f t="shared" si="126"/>
        <v>0</v>
      </c>
      <c r="BA61">
        <f t="shared" si="108"/>
        <v>0</v>
      </c>
      <c r="BB61">
        <f t="shared" si="127"/>
        <v>0</v>
      </c>
      <c r="BC61">
        <f t="shared" si="83"/>
        <v>1</v>
      </c>
    </row>
    <row r="62" spans="1:55">
      <c r="A62" s="8">
        <v>11</v>
      </c>
      <c r="B62" s="8">
        <v>11</v>
      </c>
      <c r="C62">
        <v>11</v>
      </c>
      <c r="K62">
        <v>11</v>
      </c>
      <c r="T62">
        <f t="shared" si="84"/>
        <v>0</v>
      </c>
      <c r="U62">
        <f t="shared" si="85"/>
        <v>0</v>
      </c>
      <c r="V62">
        <f t="shared" si="86"/>
        <v>0</v>
      </c>
      <c r="W62">
        <f t="shared" si="87"/>
        <v>1</v>
      </c>
      <c r="X62">
        <f t="shared" si="88"/>
        <v>0</v>
      </c>
      <c r="Y62">
        <f t="shared" si="89"/>
        <v>0</v>
      </c>
      <c r="Z62">
        <f t="shared" si="90"/>
        <v>0</v>
      </c>
      <c r="AA62">
        <f t="shared" si="91"/>
        <v>1</v>
      </c>
      <c r="AB62">
        <f t="shared" si="92"/>
        <v>0</v>
      </c>
      <c r="AC62">
        <f t="shared" si="93"/>
        <v>0</v>
      </c>
      <c r="AD62">
        <f t="shared" si="94"/>
        <v>0</v>
      </c>
      <c r="AE62">
        <f t="shared" si="95"/>
        <v>1</v>
      </c>
      <c r="AF62">
        <f t="shared" si="96"/>
        <v>0</v>
      </c>
      <c r="AG62">
        <f t="shared" si="97"/>
        <v>0</v>
      </c>
      <c r="AH62">
        <f t="shared" si="98"/>
        <v>0</v>
      </c>
      <c r="AI62">
        <f t="shared" si="109"/>
        <v>1</v>
      </c>
      <c r="AJ62">
        <f t="shared" si="110"/>
        <v>0</v>
      </c>
      <c r="AK62">
        <f t="shared" si="111"/>
        <v>0</v>
      </c>
      <c r="AL62">
        <f t="shared" si="112"/>
        <v>0</v>
      </c>
      <c r="AM62">
        <f t="shared" si="113"/>
        <v>1</v>
      </c>
      <c r="AN62">
        <f t="shared" si="114"/>
        <v>0</v>
      </c>
      <c r="AO62">
        <f t="shared" si="115"/>
        <v>0</v>
      </c>
      <c r="AP62">
        <f t="shared" si="116"/>
        <v>0</v>
      </c>
      <c r="AQ62">
        <f t="shared" si="117"/>
        <v>1</v>
      </c>
      <c r="AR62">
        <f t="shared" si="118"/>
        <v>0</v>
      </c>
      <c r="AS62">
        <f t="shared" si="119"/>
        <v>0</v>
      </c>
      <c r="AT62">
        <f t="shared" si="120"/>
        <v>0</v>
      </c>
      <c r="AU62">
        <f t="shared" si="121"/>
        <v>1</v>
      </c>
      <c r="AV62">
        <f t="shared" si="122"/>
        <v>0</v>
      </c>
      <c r="AW62">
        <f t="shared" si="123"/>
        <v>0</v>
      </c>
      <c r="AX62">
        <f t="shared" si="124"/>
        <v>0</v>
      </c>
      <c r="AY62">
        <f t="shared" si="125"/>
        <v>1</v>
      </c>
      <c r="AZ62">
        <f t="shared" si="126"/>
        <v>0</v>
      </c>
      <c r="BA62">
        <f t="shared" si="108"/>
        <v>0</v>
      </c>
      <c r="BB62">
        <f t="shared" si="127"/>
        <v>0</v>
      </c>
      <c r="BC62">
        <f t="shared" si="83"/>
        <v>1</v>
      </c>
    </row>
    <row r="63" spans="1:55">
      <c r="A63" s="8" t="s">
        <v>999</v>
      </c>
      <c r="B63" s="8" t="s">
        <v>999</v>
      </c>
      <c r="C63">
        <v>12</v>
      </c>
      <c r="D63">
        <v>7</v>
      </c>
      <c r="K63">
        <v>12</v>
      </c>
      <c r="L63">
        <v>7</v>
      </c>
      <c r="T63">
        <f t="shared" si="84"/>
        <v>0</v>
      </c>
      <c r="U63">
        <f t="shared" si="85"/>
        <v>0</v>
      </c>
      <c r="V63">
        <f t="shared" si="86"/>
        <v>0</v>
      </c>
      <c r="W63">
        <f t="shared" si="87"/>
        <v>1</v>
      </c>
      <c r="X63">
        <f t="shared" si="88"/>
        <v>0</v>
      </c>
      <c r="Y63">
        <f t="shared" si="89"/>
        <v>0</v>
      </c>
      <c r="Z63">
        <f t="shared" si="90"/>
        <v>0</v>
      </c>
      <c r="AA63">
        <f t="shared" si="91"/>
        <v>1</v>
      </c>
      <c r="AB63">
        <f t="shared" si="92"/>
        <v>0</v>
      </c>
      <c r="AC63">
        <f t="shared" si="93"/>
        <v>0</v>
      </c>
      <c r="AD63">
        <f t="shared" si="94"/>
        <v>0</v>
      </c>
      <c r="AE63">
        <f t="shared" si="95"/>
        <v>1</v>
      </c>
      <c r="AF63">
        <f t="shared" si="96"/>
        <v>0</v>
      </c>
      <c r="AG63">
        <f t="shared" si="97"/>
        <v>0</v>
      </c>
      <c r="AH63">
        <f t="shared" si="98"/>
        <v>0</v>
      </c>
      <c r="AI63">
        <f t="shared" si="109"/>
        <v>1</v>
      </c>
      <c r="AJ63">
        <f t="shared" si="110"/>
        <v>0</v>
      </c>
      <c r="AK63">
        <f t="shared" si="111"/>
        <v>0</v>
      </c>
      <c r="AL63">
        <f t="shared" si="112"/>
        <v>0</v>
      </c>
      <c r="AM63">
        <f t="shared" si="113"/>
        <v>1</v>
      </c>
      <c r="AN63">
        <f t="shared" si="114"/>
        <v>0</v>
      </c>
      <c r="AO63">
        <f t="shared" si="115"/>
        <v>0</v>
      </c>
      <c r="AP63">
        <f t="shared" si="116"/>
        <v>0</v>
      </c>
      <c r="AQ63">
        <f t="shared" si="117"/>
        <v>1</v>
      </c>
      <c r="AR63">
        <f t="shared" si="118"/>
        <v>0</v>
      </c>
      <c r="AS63">
        <f t="shared" si="119"/>
        <v>0</v>
      </c>
      <c r="AT63">
        <f t="shared" si="120"/>
        <v>0</v>
      </c>
      <c r="AU63">
        <f t="shared" si="121"/>
        <v>1</v>
      </c>
      <c r="AV63">
        <f t="shared" si="122"/>
        <v>0</v>
      </c>
      <c r="AW63">
        <f t="shared" si="123"/>
        <v>0</v>
      </c>
      <c r="AX63">
        <f t="shared" si="124"/>
        <v>0</v>
      </c>
      <c r="AY63">
        <f t="shared" si="125"/>
        <v>1</v>
      </c>
      <c r="AZ63">
        <f t="shared" si="126"/>
        <v>0</v>
      </c>
      <c r="BA63">
        <f t="shared" si="108"/>
        <v>0</v>
      </c>
      <c r="BB63">
        <f t="shared" si="127"/>
        <v>1</v>
      </c>
      <c r="BC63">
        <f t="shared" si="83"/>
        <v>0</v>
      </c>
    </row>
    <row r="64" spans="1:55">
      <c r="A64" s="8" t="s">
        <v>995</v>
      </c>
      <c r="B64" s="8">
        <v>11</v>
      </c>
      <c r="C64">
        <v>12</v>
      </c>
      <c r="D64">
        <v>3</v>
      </c>
      <c r="K64">
        <v>11</v>
      </c>
      <c r="T64">
        <f t="shared" si="84"/>
        <v>0</v>
      </c>
      <c r="U64">
        <f t="shared" si="85"/>
        <v>0</v>
      </c>
      <c r="V64">
        <f t="shared" si="86"/>
        <v>0</v>
      </c>
      <c r="W64">
        <f t="shared" si="87"/>
        <v>1</v>
      </c>
      <c r="X64">
        <f t="shared" si="88"/>
        <v>0</v>
      </c>
      <c r="Y64">
        <f t="shared" si="89"/>
        <v>0</v>
      </c>
      <c r="Z64">
        <f t="shared" si="90"/>
        <v>0</v>
      </c>
      <c r="AA64">
        <f t="shared" si="91"/>
        <v>1</v>
      </c>
      <c r="AB64">
        <f t="shared" si="92"/>
        <v>0</v>
      </c>
      <c r="AC64">
        <f t="shared" si="93"/>
        <v>0</v>
      </c>
      <c r="AD64">
        <f t="shared" si="94"/>
        <v>0</v>
      </c>
      <c r="AE64">
        <f t="shared" si="95"/>
        <v>1</v>
      </c>
      <c r="AF64">
        <f t="shared" si="96"/>
        <v>0</v>
      </c>
      <c r="AG64">
        <f t="shared" si="97"/>
        <v>0</v>
      </c>
      <c r="AH64">
        <f t="shared" si="98"/>
        <v>0</v>
      </c>
      <c r="AI64">
        <f t="shared" si="109"/>
        <v>1</v>
      </c>
      <c r="AJ64">
        <f t="shared" si="110"/>
        <v>1</v>
      </c>
      <c r="AK64">
        <f t="shared" si="111"/>
        <v>0</v>
      </c>
      <c r="AL64">
        <f t="shared" si="112"/>
        <v>0</v>
      </c>
      <c r="AM64">
        <f t="shared" si="113"/>
        <v>0</v>
      </c>
      <c r="AN64">
        <f t="shared" si="114"/>
        <v>0</v>
      </c>
      <c r="AO64">
        <f t="shared" si="115"/>
        <v>0</v>
      </c>
      <c r="AP64">
        <f t="shared" si="116"/>
        <v>0</v>
      </c>
      <c r="AQ64">
        <f t="shared" si="117"/>
        <v>1</v>
      </c>
      <c r="AR64">
        <f t="shared" si="118"/>
        <v>0</v>
      </c>
      <c r="AS64">
        <f t="shared" si="119"/>
        <v>0</v>
      </c>
      <c r="AT64">
        <f t="shared" si="120"/>
        <v>0</v>
      </c>
      <c r="AU64">
        <f t="shared" si="121"/>
        <v>1</v>
      </c>
      <c r="AV64">
        <f t="shared" si="122"/>
        <v>0</v>
      </c>
      <c r="AW64">
        <f t="shared" si="123"/>
        <v>0</v>
      </c>
      <c r="AX64">
        <f t="shared" si="124"/>
        <v>0</v>
      </c>
      <c r="AY64">
        <f t="shared" si="125"/>
        <v>1</v>
      </c>
      <c r="AZ64">
        <f t="shared" si="126"/>
        <v>0</v>
      </c>
      <c r="BA64">
        <f t="shared" si="108"/>
        <v>0</v>
      </c>
      <c r="BB64">
        <f t="shared" si="127"/>
        <v>0</v>
      </c>
      <c r="BC64">
        <f t="shared" si="83"/>
        <v>1</v>
      </c>
    </row>
    <row r="65" spans="1:55">
      <c r="A65" s="8">
        <v>11</v>
      </c>
      <c r="B65" s="8">
        <v>11</v>
      </c>
      <c r="C65">
        <v>11</v>
      </c>
      <c r="K65">
        <v>11</v>
      </c>
      <c r="T65">
        <f t="shared" si="84"/>
        <v>0</v>
      </c>
      <c r="U65">
        <f t="shared" si="85"/>
        <v>0</v>
      </c>
      <c r="V65">
        <f t="shared" si="86"/>
        <v>0</v>
      </c>
      <c r="W65">
        <f t="shared" si="87"/>
        <v>1</v>
      </c>
      <c r="X65">
        <f t="shared" si="88"/>
        <v>0</v>
      </c>
      <c r="Y65">
        <f t="shared" si="89"/>
        <v>0</v>
      </c>
      <c r="Z65">
        <f t="shared" si="90"/>
        <v>0</v>
      </c>
      <c r="AA65">
        <f t="shared" si="91"/>
        <v>1</v>
      </c>
      <c r="AB65">
        <f t="shared" si="92"/>
        <v>0</v>
      </c>
      <c r="AC65">
        <f t="shared" si="93"/>
        <v>0</v>
      </c>
      <c r="AD65">
        <f t="shared" si="94"/>
        <v>0</v>
      </c>
      <c r="AE65">
        <f t="shared" si="95"/>
        <v>1</v>
      </c>
      <c r="AF65">
        <f t="shared" si="96"/>
        <v>0</v>
      </c>
      <c r="AG65">
        <f t="shared" si="97"/>
        <v>0</v>
      </c>
      <c r="AH65">
        <f t="shared" si="98"/>
        <v>0</v>
      </c>
      <c r="AI65">
        <f t="shared" si="109"/>
        <v>1</v>
      </c>
      <c r="AJ65">
        <f t="shared" si="110"/>
        <v>0</v>
      </c>
      <c r="AK65">
        <f t="shared" si="111"/>
        <v>0</v>
      </c>
      <c r="AL65">
        <f t="shared" si="112"/>
        <v>0</v>
      </c>
      <c r="AM65">
        <f t="shared" si="113"/>
        <v>1</v>
      </c>
      <c r="AN65">
        <f t="shared" si="114"/>
        <v>0</v>
      </c>
      <c r="AO65">
        <f t="shared" si="115"/>
        <v>0</v>
      </c>
      <c r="AP65">
        <f t="shared" si="116"/>
        <v>0</v>
      </c>
      <c r="AQ65">
        <f t="shared" si="117"/>
        <v>1</v>
      </c>
      <c r="AR65">
        <f t="shared" si="118"/>
        <v>0</v>
      </c>
      <c r="AS65">
        <f t="shared" si="119"/>
        <v>0</v>
      </c>
      <c r="AT65">
        <f t="shared" si="120"/>
        <v>0</v>
      </c>
      <c r="AU65">
        <f t="shared" si="121"/>
        <v>1</v>
      </c>
      <c r="AV65">
        <f t="shared" si="122"/>
        <v>0</v>
      </c>
      <c r="AW65">
        <f t="shared" si="123"/>
        <v>0</v>
      </c>
      <c r="AX65">
        <f t="shared" si="124"/>
        <v>0</v>
      </c>
      <c r="AY65">
        <f t="shared" si="125"/>
        <v>1</v>
      </c>
      <c r="AZ65">
        <f t="shared" si="126"/>
        <v>0</v>
      </c>
      <c r="BA65">
        <f t="shared" si="108"/>
        <v>0</v>
      </c>
      <c r="BB65">
        <f t="shared" si="127"/>
        <v>0</v>
      </c>
      <c r="BC65">
        <f t="shared" si="83"/>
        <v>1</v>
      </c>
    </row>
    <row r="66" spans="1:55">
      <c r="A66" s="8" t="s">
        <v>995</v>
      </c>
      <c r="B66" s="8" t="s">
        <v>994</v>
      </c>
      <c r="C66">
        <v>12</v>
      </c>
      <c r="D66">
        <v>3</v>
      </c>
      <c r="K66">
        <v>12</v>
      </c>
      <c r="L66">
        <v>1</v>
      </c>
      <c r="T66">
        <f t="shared" si="84"/>
        <v>0</v>
      </c>
      <c r="U66">
        <f t="shared" si="85"/>
        <v>0</v>
      </c>
      <c r="V66">
        <f t="shared" si="86"/>
        <v>0</v>
      </c>
      <c r="W66">
        <f t="shared" si="87"/>
        <v>1</v>
      </c>
      <c r="X66">
        <f t="shared" si="88"/>
        <v>0</v>
      </c>
      <c r="Y66">
        <f t="shared" si="89"/>
        <v>0</v>
      </c>
      <c r="Z66">
        <f t="shared" si="90"/>
        <v>0</v>
      </c>
      <c r="AA66">
        <f t="shared" si="91"/>
        <v>1</v>
      </c>
      <c r="AB66">
        <f t="shared" si="92"/>
        <v>0</v>
      </c>
      <c r="AC66">
        <f t="shared" si="93"/>
        <v>1</v>
      </c>
      <c r="AD66">
        <f t="shared" si="94"/>
        <v>0</v>
      </c>
      <c r="AE66">
        <f t="shared" si="95"/>
        <v>0</v>
      </c>
      <c r="AF66">
        <f t="shared" si="96"/>
        <v>0</v>
      </c>
      <c r="AG66">
        <f t="shared" si="97"/>
        <v>0</v>
      </c>
      <c r="AH66">
        <f t="shared" si="98"/>
        <v>0</v>
      </c>
      <c r="AI66">
        <f t="shared" si="109"/>
        <v>1</v>
      </c>
      <c r="AJ66">
        <f t="shared" si="110"/>
        <v>1</v>
      </c>
      <c r="AK66">
        <f t="shared" si="111"/>
        <v>0</v>
      </c>
      <c r="AL66">
        <f t="shared" si="112"/>
        <v>0</v>
      </c>
      <c r="AM66">
        <f t="shared" si="113"/>
        <v>0</v>
      </c>
      <c r="AN66">
        <f t="shared" si="114"/>
        <v>0</v>
      </c>
      <c r="AO66">
        <f t="shared" si="115"/>
        <v>0</v>
      </c>
      <c r="AP66">
        <f t="shared" si="116"/>
        <v>0</v>
      </c>
      <c r="AQ66">
        <f t="shared" si="117"/>
        <v>1</v>
      </c>
      <c r="AR66">
        <f t="shared" si="118"/>
        <v>0</v>
      </c>
      <c r="AS66">
        <f t="shared" si="119"/>
        <v>0</v>
      </c>
      <c r="AT66">
        <f t="shared" si="120"/>
        <v>0</v>
      </c>
      <c r="AU66">
        <f t="shared" si="121"/>
        <v>1</v>
      </c>
      <c r="AV66">
        <f t="shared" si="122"/>
        <v>0</v>
      </c>
      <c r="AW66">
        <f t="shared" si="123"/>
        <v>0</v>
      </c>
      <c r="AX66">
        <f t="shared" si="124"/>
        <v>0</v>
      </c>
      <c r="AY66">
        <f t="shared" si="125"/>
        <v>1</v>
      </c>
      <c r="AZ66">
        <f t="shared" si="126"/>
        <v>0</v>
      </c>
      <c r="BA66">
        <f t="shared" si="108"/>
        <v>0</v>
      </c>
      <c r="BB66">
        <f t="shared" si="127"/>
        <v>0</v>
      </c>
      <c r="BC66">
        <f t="shared" si="83"/>
        <v>1</v>
      </c>
    </row>
    <row r="67" spans="1:55">
      <c r="A67" s="8">
        <v>22</v>
      </c>
      <c r="B67" s="8">
        <v>22</v>
      </c>
      <c r="C67">
        <v>22</v>
      </c>
      <c r="K67">
        <v>22</v>
      </c>
      <c r="T67">
        <f t="shared" si="84"/>
        <v>0</v>
      </c>
      <c r="U67">
        <f t="shared" si="85"/>
        <v>0</v>
      </c>
      <c r="V67">
        <f t="shared" si="86"/>
        <v>1</v>
      </c>
      <c r="W67">
        <f t="shared" si="87"/>
        <v>0</v>
      </c>
      <c r="X67">
        <f t="shared" si="88"/>
        <v>0</v>
      </c>
      <c r="Y67">
        <f t="shared" si="89"/>
        <v>0</v>
      </c>
      <c r="Z67">
        <f t="shared" si="90"/>
        <v>0</v>
      </c>
      <c r="AA67">
        <f t="shared" si="91"/>
        <v>1</v>
      </c>
      <c r="AB67">
        <f t="shared" si="92"/>
        <v>0</v>
      </c>
      <c r="AC67">
        <f t="shared" si="93"/>
        <v>0</v>
      </c>
      <c r="AD67">
        <f t="shared" si="94"/>
        <v>0</v>
      </c>
      <c r="AE67">
        <f t="shared" si="95"/>
        <v>1</v>
      </c>
      <c r="AF67">
        <f t="shared" si="96"/>
        <v>0</v>
      </c>
      <c r="AG67">
        <f t="shared" si="97"/>
        <v>0</v>
      </c>
      <c r="AH67">
        <f t="shared" si="98"/>
        <v>0</v>
      </c>
      <c r="AI67">
        <f t="shared" si="109"/>
        <v>1</v>
      </c>
      <c r="AJ67">
        <f t="shared" si="110"/>
        <v>0</v>
      </c>
      <c r="AK67">
        <f t="shared" si="111"/>
        <v>0</v>
      </c>
      <c r="AL67">
        <f t="shared" si="112"/>
        <v>0</v>
      </c>
      <c r="AM67">
        <f t="shared" si="113"/>
        <v>1</v>
      </c>
      <c r="AN67">
        <f t="shared" si="114"/>
        <v>0</v>
      </c>
      <c r="AO67">
        <f t="shared" si="115"/>
        <v>0</v>
      </c>
      <c r="AP67">
        <f t="shared" si="116"/>
        <v>0</v>
      </c>
      <c r="AQ67">
        <f t="shared" si="117"/>
        <v>1</v>
      </c>
      <c r="AR67">
        <f t="shared" si="118"/>
        <v>0</v>
      </c>
      <c r="AS67">
        <f t="shared" si="119"/>
        <v>0</v>
      </c>
      <c r="AT67">
        <f t="shared" si="120"/>
        <v>0</v>
      </c>
      <c r="AU67">
        <f t="shared" si="121"/>
        <v>1</v>
      </c>
      <c r="AV67">
        <f t="shared" si="122"/>
        <v>0</v>
      </c>
      <c r="AW67">
        <f t="shared" si="123"/>
        <v>0</v>
      </c>
      <c r="AX67">
        <f t="shared" si="124"/>
        <v>0</v>
      </c>
      <c r="AY67">
        <f t="shared" si="125"/>
        <v>1</v>
      </c>
      <c r="AZ67">
        <f t="shared" si="126"/>
        <v>0</v>
      </c>
      <c r="BA67">
        <f t="shared" si="108"/>
        <v>0</v>
      </c>
      <c r="BB67">
        <f t="shared" si="127"/>
        <v>0</v>
      </c>
      <c r="BC67">
        <f t="shared" si="83"/>
        <v>1</v>
      </c>
    </row>
    <row r="68" spans="1:55">
      <c r="A68" s="8">
        <v>11</v>
      </c>
      <c r="B68" s="8">
        <v>11</v>
      </c>
      <c r="C68">
        <v>11</v>
      </c>
      <c r="K68">
        <v>11</v>
      </c>
      <c r="T68">
        <f t="shared" si="84"/>
        <v>0</v>
      </c>
      <c r="U68">
        <f t="shared" si="85"/>
        <v>0</v>
      </c>
      <c r="V68">
        <f t="shared" si="86"/>
        <v>0</v>
      </c>
      <c r="W68">
        <f t="shared" si="87"/>
        <v>1</v>
      </c>
      <c r="X68">
        <f t="shared" si="88"/>
        <v>0</v>
      </c>
      <c r="Y68">
        <f t="shared" si="89"/>
        <v>0</v>
      </c>
      <c r="Z68">
        <f t="shared" si="90"/>
        <v>0</v>
      </c>
      <c r="AA68">
        <f t="shared" si="91"/>
        <v>1</v>
      </c>
      <c r="AB68">
        <f t="shared" si="92"/>
        <v>0</v>
      </c>
      <c r="AC68">
        <f t="shared" si="93"/>
        <v>0</v>
      </c>
      <c r="AD68">
        <f t="shared" si="94"/>
        <v>0</v>
      </c>
      <c r="AE68">
        <f t="shared" si="95"/>
        <v>1</v>
      </c>
      <c r="AF68">
        <f t="shared" si="96"/>
        <v>0</v>
      </c>
      <c r="AG68">
        <f t="shared" si="97"/>
        <v>0</v>
      </c>
      <c r="AH68">
        <f t="shared" si="98"/>
        <v>0</v>
      </c>
      <c r="AI68">
        <f t="shared" si="109"/>
        <v>1</v>
      </c>
      <c r="AJ68">
        <f t="shared" si="110"/>
        <v>0</v>
      </c>
      <c r="AK68">
        <f t="shared" si="111"/>
        <v>0</v>
      </c>
      <c r="AL68">
        <f t="shared" si="112"/>
        <v>0</v>
      </c>
      <c r="AM68">
        <f t="shared" si="113"/>
        <v>1</v>
      </c>
      <c r="AN68">
        <f t="shared" si="114"/>
        <v>0</v>
      </c>
      <c r="AO68">
        <f t="shared" si="115"/>
        <v>0</v>
      </c>
      <c r="AP68">
        <f t="shared" si="116"/>
        <v>0</v>
      </c>
      <c r="AQ68">
        <f t="shared" si="117"/>
        <v>1</v>
      </c>
      <c r="AR68">
        <f t="shared" si="118"/>
        <v>0</v>
      </c>
      <c r="AS68">
        <f t="shared" si="119"/>
        <v>0</v>
      </c>
      <c r="AT68">
        <f t="shared" si="120"/>
        <v>0</v>
      </c>
      <c r="AU68">
        <f t="shared" si="121"/>
        <v>1</v>
      </c>
      <c r="AV68">
        <f t="shared" si="122"/>
        <v>0</v>
      </c>
      <c r="AW68">
        <f t="shared" si="123"/>
        <v>0</v>
      </c>
      <c r="AX68">
        <f t="shared" si="124"/>
        <v>0</v>
      </c>
      <c r="AY68">
        <f t="shared" si="125"/>
        <v>1</v>
      </c>
      <c r="AZ68">
        <f t="shared" si="126"/>
        <v>0</v>
      </c>
      <c r="BA68">
        <f t="shared" si="108"/>
        <v>0</v>
      </c>
      <c r="BB68">
        <f t="shared" si="127"/>
        <v>0</v>
      </c>
      <c r="BC68">
        <f t="shared" si="83"/>
        <v>1</v>
      </c>
    </row>
    <row r="69" spans="1:55">
      <c r="A69" s="8">
        <v>11</v>
      </c>
      <c r="B69" s="8">
        <v>11</v>
      </c>
      <c r="C69">
        <v>11</v>
      </c>
      <c r="K69">
        <v>11</v>
      </c>
      <c r="T69">
        <f t="shared" si="84"/>
        <v>0</v>
      </c>
      <c r="U69">
        <f t="shared" si="85"/>
        <v>0</v>
      </c>
      <c r="V69">
        <f t="shared" si="86"/>
        <v>0</v>
      </c>
      <c r="W69">
        <f t="shared" si="87"/>
        <v>1</v>
      </c>
      <c r="X69">
        <f t="shared" si="88"/>
        <v>0</v>
      </c>
      <c r="Y69">
        <f t="shared" si="89"/>
        <v>0</v>
      </c>
      <c r="Z69">
        <f t="shared" si="90"/>
        <v>0</v>
      </c>
      <c r="AA69">
        <f t="shared" si="91"/>
        <v>1</v>
      </c>
      <c r="AB69">
        <f t="shared" si="92"/>
        <v>0</v>
      </c>
      <c r="AC69">
        <f t="shared" si="93"/>
        <v>0</v>
      </c>
      <c r="AD69">
        <f t="shared" si="94"/>
        <v>0</v>
      </c>
      <c r="AE69">
        <f t="shared" si="95"/>
        <v>1</v>
      </c>
      <c r="AF69">
        <f t="shared" si="96"/>
        <v>0</v>
      </c>
      <c r="AG69">
        <f t="shared" si="97"/>
        <v>0</v>
      </c>
      <c r="AH69">
        <f t="shared" si="98"/>
        <v>0</v>
      </c>
      <c r="AI69">
        <f t="shared" si="109"/>
        <v>1</v>
      </c>
      <c r="AJ69">
        <f t="shared" si="110"/>
        <v>0</v>
      </c>
      <c r="AK69">
        <f t="shared" si="111"/>
        <v>0</v>
      </c>
      <c r="AL69">
        <f t="shared" si="112"/>
        <v>0</v>
      </c>
      <c r="AM69">
        <f t="shared" si="113"/>
        <v>1</v>
      </c>
      <c r="AN69">
        <f t="shared" si="114"/>
        <v>0</v>
      </c>
      <c r="AO69">
        <f t="shared" si="115"/>
        <v>0</v>
      </c>
      <c r="AP69">
        <f t="shared" si="116"/>
        <v>0</v>
      </c>
      <c r="AQ69">
        <f t="shared" si="117"/>
        <v>1</v>
      </c>
      <c r="AR69">
        <f t="shared" si="118"/>
        <v>0</v>
      </c>
      <c r="AS69">
        <f t="shared" si="119"/>
        <v>0</v>
      </c>
      <c r="AT69">
        <f t="shared" si="120"/>
        <v>0</v>
      </c>
      <c r="AU69">
        <f t="shared" si="121"/>
        <v>1</v>
      </c>
      <c r="AV69">
        <f t="shared" si="122"/>
        <v>0</v>
      </c>
      <c r="AW69">
        <f t="shared" si="123"/>
        <v>0</v>
      </c>
      <c r="AX69">
        <f t="shared" si="124"/>
        <v>0</v>
      </c>
      <c r="AY69">
        <f t="shared" si="125"/>
        <v>1</v>
      </c>
      <c r="AZ69">
        <f t="shared" si="126"/>
        <v>0</v>
      </c>
      <c r="BA69">
        <f t="shared" si="108"/>
        <v>0</v>
      </c>
      <c r="BB69">
        <f t="shared" si="127"/>
        <v>0</v>
      </c>
      <c r="BC69">
        <f t="shared" si="83"/>
        <v>1</v>
      </c>
    </row>
    <row r="70" spans="1:55">
      <c r="A70" s="8">
        <v>11</v>
      </c>
      <c r="B70" s="8">
        <v>11</v>
      </c>
      <c r="C70">
        <v>11</v>
      </c>
      <c r="K70">
        <v>11</v>
      </c>
      <c r="T70">
        <f t="shared" si="84"/>
        <v>0</v>
      </c>
      <c r="U70">
        <f t="shared" si="85"/>
        <v>0</v>
      </c>
      <c r="V70">
        <f t="shared" si="86"/>
        <v>0</v>
      </c>
      <c r="W70">
        <f t="shared" si="87"/>
        <v>1</v>
      </c>
      <c r="X70">
        <f t="shared" si="88"/>
        <v>0</v>
      </c>
      <c r="Y70">
        <f t="shared" si="89"/>
        <v>0</v>
      </c>
      <c r="Z70">
        <f t="shared" si="90"/>
        <v>0</v>
      </c>
      <c r="AA70">
        <f t="shared" si="91"/>
        <v>1</v>
      </c>
      <c r="AB70">
        <f t="shared" si="92"/>
        <v>0</v>
      </c>
      <c r="AC70">
        <f t="shared" si="93"/>
        <v>0</v>
      </c>
      <c r="AD70">
        <f t="shared" si="94"/>
        <v>0</v>
      </c>
      <c r="AE70">
        <f t="shared" si="95"/>
        <v>1</v>
      </c>
      <c r="AF70">
        <f t="shared" si="96"/>
        <v>0</v>
      </c>
      <c r="AG70">
        <f t="shared" si="97"/>
        <v>0</v>
      </c>
      <c r="AH70">
        <f t="shared" si="98"/>
        <v>0</v>
      </c>
      <c r="AI70">
        <f t="shared" si="109"/>
        <v>1</v>
      </c>
      <c r="AJ70">
        <f t="shared" si="110"/>
        <v>0</v>
      </c>
      <c r="AK70">
        <f t="shared" si="111"/>
        <v>0</v>
      </c>
      <c r="AL70">
        <f t="shared" si="112"/>
        <v>0</v>
      </c>
      <c r="AM70">
        <f t="shared" si="113"/>
        <v>1</v>
      </c>
      <c r="AN70">
        <f t="shared" si="114"/>
        <v>0</v>
      </c>
      <c r="AO70">
        <f t="shared" si="115"/>
        <v>0</v>
      </c>
      <c r="AP70">
        <f t="shared" si="116"/>
        <v>0</v>
      </c>
      <c r="AQ70">
        <f t="shared" si="117"/>
        <v>1</v>
      </c>
      <c r="AR70">
        <f t="shared" si="118"/>
        <v>0</v>
      </c>
      <c r="AS70">
        <f t="shared" si="119"/>
        <v>0</v>
      </c>
      <c r="AT70">
        <f t="shared" si="120"/>
        <v>0</v>
      </c>
      <c r="AU70">
        <f t="shared" si="121"/>
        <v>1</v>
      </c>
      <c r="AV70">
        <f t="shared" si="122"/>
        <v>0</v>
      </c>
      <c r="AW70">
        <f t="shared" si="123"/>
        <v>0</v>
      </c>
      <c r="AX70">
        <f t="shared" si="124"/>
        <v>0</v>
      </c>
      <c r="AY70">
        <f t="shared" si="125"/>
        <v>1</v>
      </c>
      <c r="AZ70">
        <f t="shared" si="126"/>
        <v>0</v>
      </c>
      <c r="BA70">
        <f t="shared" si="108"/>
        <v>0</v>
      </c>
      <c r="BB70">
        <f t="shared" si="127"/>
        <v>0</v>
      </c>
      <c r="BC70">
        <f t="shared" si="83"/>
        <v>1</v>
      </c>
    </row>
    <row r="71" spans="1:55">
      <c r="A71" s="8">
        <v>11</v>
      </c>
      <c r="B71" s="8">
        <v>11</v>
      </c>
      <c r="C71">
        <v>11</v>
      </c>
      <c r="K71">
        <v>11</v>
      </c>
      <c r="T71">
        <f t="shared" si="84"/>
        <v>0</v>
      </c>
      <c r="U71">
        <f t="shared" si="85"/>
        <v>0</v>
      </c>
      <c r="V71">
        <f t="shared" si="86"/>
        <v>0</v>
      </c>
      <c r="W71">
        <f t="shared" si="87"/>
        <v>1</v>
      </c>
      <c r="X71">
        <f t="shared" si="88"/>
        <v>0</v>
      </c>
      <c r="Y71">
        <f t="shared" si="89"/>
        <v>0</v>
      </c>
      <c r="Z71">
        <f t="shared" si="90"/>
        <v>0</v>
      </c>
      <c r="AA71">
        <f t="shared" si="91"/>
        <v>1</v>
      </c>
      <c r="AB71">
        <f t="shared" si="92"/>
        <v>0</v>
      </c>
      <c r="AC71">
        <f t="shared" si="93"/>
        <v>0</v>
      </c>
      <c r="AD71">
        <f t="shared" si="94"/>
        <v>0</v>
      </c>
      <c r="AE71">
        <f t="shared" si="95"/>
        <v>1</v>
      </c>
      <c r="AF71">
        <f t="shared" si="96"/>
        <v>0</v>
      </c>
      <c r="AG71">
        <f t="shared" si="97"/>
        <v>0</v>
      </c>
      <c r="AH71">
        <f t="shared" si="98"/>
        <v>0</v>
      </c>
      <c r="AI71">
        <f t="shared" si="109"/>
        <v>1</v>
      </c>
      <c r="AJ71">
        <f t="shared" si="110"/>
        <v>0</v>
      </c>
      <c r="AK71">
        <f t="shared" si="111"/>
        <v>0</v>
      </c>
      <c r="AL71">
        <f t="shared" si="112"/>
        <v>0</v>
      </c>
      <c r="AM71">
        <f t="shared" si="113"/>
        <v>1</v>
      </c>
      <c r="AN71">
        <f t="shared" si="114"/>
        <v>0</v>
      </c>
      <c r="AO71">
        <f t="shared" si="115"/>
        <v>0</v>
      </c>
      <c r="AP71">
        <f t="shared" si="116"/>
        <v>0</v>
      </c>
      <c r="AQ71">
        <f t="shared" si="117"/>
        <v>1</v>
      </c>
      <c r="AR71">
        <f t="shared" si="118"/>
        <v>0</v>
      </c>
      <c r="AS71">
        <f t="shared" si="119"/>
        <v>0</v>
      </c>
      <c r="AT71">
        <f t="shared" si="120"/>
        <v>0</v>
      </c>
      <c r="AU71">
        <f t="shared" si="121"/>
        <v>1</v>
      </c>
      <c r="AV71">
        <f t="shared" si="122"/>
        <v>0</v>
      </c>
      <c r="AW71">
        <f t="shared" si="123"/>
        <v>0</v>
      </c>
      <c r="AX71">
        <f t="shared" si="124"/>
        <v>0</v>
      </c>
      <c r="AY71">
        <f t="shared" si="125"/>
        <v>1</v>
      </c>
      <c r="AZ71">
        <f t="shared" si="126"/>
        <v>0</v>
      </c>
      <c r="BA71">
        <f t="shared" ref="BA71:BA134" si="128">IF($K71&gt;0,IF(AND($D71&lt;&gt;BA$3,$E71&lt;&gt;BA$3,$F71&lt;&gt;BA$3,$G71&lt;&gt;BA$3,$H71&lt;&gt;BA$3,$I71&lt;&gt;BA$3,$J71&lt;&gt;BA$3),IF(OR($L71=BA$3,$M71=BA$3,$N71=BA$3,$O71=BA$3,$P71=BA$3,$Q71=BA$3,$R71=BA$3),1,0),0),0)</f>
        <v>0</v>
      </c>
      <c r="BB71">
        <f t="shared" si="127"/>
        <v>0</v>
      </c>
      <c r="BC71">
        <f t="shared" ref="BC71:BC134" si="129">IF($K71&gt;0,IF(AND($D71&lt;&gt;BC$3,$E71&lt;&gt;BC$3,$F71&lt;&gt;BC$3,$G71&lt;&gt;BC$3,$H71&lt;&gt;BC$3,$I71&lt;&gt;BC$3,$J71&lt;&gt;BC$3),IF(AND($L71&lt;&gt;BC$3,$M71&lt;&gt;BC$3,$N71&lt;&gt;BC$3,$O71&lt;&gt;BC$3,$P71&lt;&gt;BC$3,$Q71&lt;&gt;BC$3,$R71&lt;&gt;BC$3),1,0),0),0)</f>
        <v>1</v>
      </c>
    </row>
    <row r="72" spans="1:55">
      <c r="A72" s="8">
        <v>11</v>
      </c>
      <c r="B72" s="8">
        <v>11</v>
      </c>
      <c r="C72">
        <v>11</v>
      </c>
      <c r="K72">
        <v>11</v>
      </c>
      <c r="T72">
        <f t="shared" ref="T72:T135" si="130">IF($K72&gt;0,IF($C72&gt;14,IF($K72&lt;21,1,0),0),0)</f>
        <v>0</v>
      </c>
      <c r="U72">
        <f t="shared" ref="U72:U135" si="131">IF($K72&gt;0,IF($C72&lt;21,IF($K72&gt;14,1,0),0),0)</f>
        <v>0</v>
      </c>
      <c r="V72">
        <f t="shared" ref="V72:V135" si="132">IF($K72&gt;0,IF($C72&gt;14,IF($K72&gt;14,1,0),0),0)</f>
        <v>0</v>
      </c>
      <c r="W72">
        <f t="shared" ref="W72:W135" si="133">IF($K72&gt;0,IF($C72&lt;21,IF($K72&lt;21,1,0),0),0)</f>
        <v>1</v>
      </c>
      <c r="X72">
        <f t="shared" ref="X72:X135" si="134">IF($K72&gt;0,IF($C72=14,IF($K72&lt;&gt;14,1,0),0),0)</f>
        <v>0</v>
      </c>
      <c r="Y72">
        <f t="shared" ref="Y72:Y135" si="135">IF($K72&gt;0,IF($C72&lt;&gt;14,IF($K72=14,1,0),0),0)</f>
        <v>0</v>
      </c>
      <c r="Z72">
        <f t="shared" ref="Z72:Z135" si="136">IF($K72&gt;0,IF($C72=14,IF($K72=14,1,0),0),0)</f>
        <v>0</v>
      </c>
      <c r="AA72">
        <f t="shared" ref="AA72:AA135" si="137">IF($K72&gt;0,IF($C72&lt;&gt;14,IF($K72&lt;&gt;14,1,0),0),0)</f>
        <v>1</v>
      </c>
      <c r="AB72">
        <f t="shared" ref="AB72:AB135" si="138">IF($K72&gt;0,IF(OR($D72=AB$3,$E72=AB$3,$F72=AB$3,$G72=AB$3,$H72=AB$3,$I72=AB$3,$J72=AB$3),IF(AND($L72&lt;&gt;AB$3,$M72&lt;&gt;AB$3,$N72&lt;&gt;AB$3,$O72&lt;&gt;AB$3,$P72&lt;&gt;AB$3,$Q72&lt;&gt;AB$3,$R72&lt;&gt;AB$3),1,0),0),0)</f>
        <v>0</v>
      </c>
      <c r="AC72">
        <f t="shared" ref="AC72:AC135" si="139">IF($K72&gt;0,IF(AND($D72&lt;&gt;AC$3,$E72&lt;&gt;AC$3,$F72&lt;&gt;AC$3,$G72&lt;&gt;AC$3,$H72&lt;&gt;AC$3,$I72&lt;&gt;AC$3,$J72&lt;&gt;AC$3),IF(OR($L72=AC$3,$M72=AC$3,$N72=AC$3,$O72=AC$3,$P72=AC$3,$Q72=AC$3,$R72=AC$3),1,0),0),0)</f>
        <v>0</v>
      </c>
      <c r="AD72">
        <f t="shared" ref="AD72:AD135" si="140">IF($K72&gt;0,IF(OR($D72=AD$3,$E72=AD$3,$F72=AD$3,$G72=AD$3,$H72=AD$3,$I72=AD$3,$J72=AD$3),IF(OR($L72=AD$3,$M72=AD$3,$N72=AD$3,$O72=AD$3,$P72=AD$3,$Q72=AD$3,$R72=AD$3),1,0),0),0)</f>
        <v>0</v>
      </c>
      <c r="AE72">
        <f t="shared" ref="AE72:AE135" si="141">IF($K72&gt;0,IF(AND($D72&lt;&gt;AE$3,$E72&lt;&gt;AE$3,$F72&lt;&gt;AE$3,$G72&lt;&gt;AE$3,$H72&lt;&gt;AE$3,$I72&lt;&gt;AE$3,$J72&lt;&gt;AE$3),IF(AND($L72&lt;&gt;AE$3,$M72&lt;&gt;AE$3,$N72&lt;&gt;AE$3,$O72&lt;&gt;AE$3,$P72&lt;&gt;AE$3,$Q72&lt;&gt;AE$3,$R72&lt;&gt;AE$3),1,0),0),0)</f>
        <v>1</v>
      </c>
      <c r="AF72">
        <f t="shared" ref="AF72:AF135" si="142">IF($K72&gt;0,IF(OR($D72=AF$3,$E72=AF$3,$F72=AF$3,$G72=AF$3,$H72=AF$3,$I72=AF$3,$J72=AF$3),IF(AND($L72&lt;&gt;AF$3,$M72&lt;&gt;AF$3,$N72&lt;&gt;AF$3,$O72&lt;&gt;AF$3,$P72&lt;&gt;AF$3,$Q72&lt;&gt;AF$3,$R72&lt;&gt;AF$3),1,0),0),0)</f>
        <v>0</v>
      </c>
      <c r="AG72">
        <f t="shared" ref="AG72:AG135" si="143">IF($K72&gt;0,IF(AND($D72&lt;&gt;AG$3,$E72&lt;&gt;AG$3,$F72&lt;&gt;AG$3,$G72&lt;&gt;AG$3,$H72&lt;&gt;AG$3,$I72&lt;&gt;AG$3,$J72&lt;&gt;AG$3),IF(OR($L72=AG$3,$M72=AG$3,$N72=AG$3,$O72=AG$3,$P72=AG$3,$Q72=AG$3,$R72=AG$3),1,0),0),0)</f>
        <v>0</v>
      </c>
      <c r="AH72">
        <f t="shared" ref="AH72:AH135" si="144">IF($K72&gt;0,IF(OR($D72=AH$3,$E72=AH$3,$F72=AH$3,$G72=AH$3,$H72=AH$3,$I72=AH$3,$J72=AH$3),IF(OR($L72=AH$3,$M72=AH$3,$N72=AH$3,$O72=AH$3,$P72=AH$3,$Q72=AH$3,$R72=AH$3),1,0),0),0)</f>
        <v>0</v>
      </c>
      <c r="AI72">
        <f t="shared" si="109"/>
        <v>1</v>
      </c>
      <c r="AJ72">
        <f t="shared" si="110"/>
        <v>0</v>
      </c>
      <c r="AK72">
        <f t="shared" si="111"/>
        <v>0</v>
      </c>
      <c r="AL72">
        <f t="shared" si="112"/>
        <v>0</v>
      </c>
      <c r="AM72">
        <f t="shared" si="113"/>
        <v>1</v>
      </c>
      <c r="AN72">
        <f t="shared" si="114"/>
        <v>0</v>
      </c>
      <c r="AO72">
        <f t="shared" si="115"/>
        <v>0</v>
      </c>
      <c r="AP72">
        <f t="shared" si="116"/>
        <v>0</v>
      </c>
      <c r="AQ72">
        <f t="shared" si="117"/>
        <v>1</v>
      </c>
      <c r="AR72">
        <f t="shared" si="118"/>
        <v>0</v>
      </c>
      <c r="AS72">
        <f t="shared" si="119"/>
        <v>0</v>
      </c>
      <c r="AT72">
        <f t="shared" si="120"/>
        <v>0</v>
      </c>
      <c r="AU72">
        <f t="shared" si="121"/>
        <v>1</v>
      </c>
      <c r="AV72">
        <f t="shared" si="122"/>
        <v>0</v>
      </c>
      <c r="AW72">
        <f t="shared" si="123"/>
        <v>0</v>
      </c>
      <c r="AX72">
        <f t="shared" si="124"/>
        <v>0</v>
      </c>
      <c r="AY72">
        <f t="shared" si="125"/>
        <v>1</v>
      </c>
      <c r="AZ72">
        <f t="shared" si="126"/>
        <v>0</v>
      </c>
      <c r="BA72">
        <f t="shared" si="128"/>
        <v>0</v>
      </c>
      <c r="BB72">
        <f t="shared" si="127"/>
        <v>0</v>
      </c>
      <c r="BC72">
        <f t="shared" si="129"/>
        <v>1</v>
      </c>
    </row>
    <row r="73" spans="1:55">
      <c r="A73" s="8" t="s">
        <v>1000</v>
      </c>
      <c r="B73" s="8" t="s">
        <v>1039</v>
      </c>
      <c r="C73">
        <v>14</v>
      </c>
      <c r="D73">
        <v>3</v>
      </c>
      <c r="K73">
        <v>14</v>
      </c>
      <c r="L73">
        <v>7</v>
      </c>
      <c r="T73">
        <f t="shared" si="130"/>
        <v>0</v>
      </c>
      <c r="U73">
        <f t="shared" si="131"/>
        <v>0</v>
      </c>
      <c r="V73">
        <f t="shared" si="132"/>
        <v>0</v>
      </c>
      <c r="W73">
        <f t="shared" si="133"/>
        <v>1</v>
      </c>
      <c r="X73">
        <f t="shared" si="134"/>
        <v>0</v>
      </c>
      <c r="Y73">
        <f t="shared" si="135"/>
        <v>0</v>
      </c>
      <c r="Z73">
        <f t="shared" si="136"/>
        <v>1</v>
      </c>
      <c r="AA73">
        <f t="shared" si="137"/>
        <v>0</v>
      </c>
      <c r="AB73">
        <f t="shared" si="138"/>
        <v>0</v>
      </c>
      <c r="AC73">
        <f t="shared" si="139"/>
        <v>0</v>
      </c>
      <c r="AD73">
        <f t="shared" si="140"/>
        <v>0</v>
      </c>
      <c r="AE73">
        <f t="shared" si="141"/>
        <v>1</v>
      </c>
      <c r="AF73">
        <f t="shared" si="142"/>
        <v>0</v>
      </c>
      <c r="AG73">
        <f t="shared" si="143"/>
        <v>0</v>
      </c>
      <c r="AH73">
        <f t="shared" si="144"/>
        <v>0</v>
      </c>
      <c r="AI73">
        <f t="shared" si="109"/>
        <v>1</v>
      </c>
      <c r="AJ73">
        <f t="shared" si="110"/>
        <v>1</v>
      </c>
      <c r="AK73">
        <f t="shared" si="111"/>
        <v>0</v>
      </c>
      <c r="AL73">
        <f t="shared" si="112"/>
        <v>0</v>
      </c>
      <c r="AM73">
        <f t="shared" si="113"/>
        <v>0</v>
      </c>
      <c r="AN73">
        <f t="shared" si="114"/>
        <v>0</v>
      </c>
      <c r="AO73">
        <f t="shared" si="115"/>
        <v>0</v>
      </c>
      <c r="AP73">
        <f t="shared" si="116"/>
        <v>0</v>
      </c>
      <c r="AQ73">
        <f t="shared" si="117"/>
        <v>1</v>
      </c>
      <c r="AR73">
        <f t="shared" si="118"/>
        <v>0</v>
      </c>
      <c r="AS73">
        <f t="shared" si="119"/>
        <v>0</v>
      </c>
      <c r="AT73">
        <f t="shared" si="120"/>
        <v>0</v>
      </c>
      <c r="AU73">
        <f t="shared" si="121"/>
        <v>1</v>
      </c>
      <c r="AV73">
        <f t="shared" si="122"/>
        <v>0</v>
      </c>
      <c r="AW73">
        <f t="shared" si="123"/>
        <v>0</v>
      </c>
      <c r="AX73">
        <f t="shared" si="124"/>
        <v>0</v>
      </c>
      <c r="AY73">
        <f t="shared" si="125"/>
        <v>1</v>
      </c>
      <c r="AZ73">
        <f t="shared" si="126"/>
        <v>0</v>
      </c>
      <c r="BA73">
        <f t="shared" si="128"/>
        <v>1</v>
      </c>
      <c r="BB73">
        <f t="shared" si="127"/>
        <v>0</v>
      </c>
      <c r="BC73">
        <f t="shared" si="129"/>
        <v>0</v>
      </c>
    </row>
    <row r="74" spans="1:55">
      <c r="A74" s="8" t="s">
        <v>991</v>
      </c>
      <c r="B74" s="8" t="s">
        <v>991</v>
      </c>
      <c r="C74">
        <v>12</v>
      </c>
      <c r="D74">
        <v>4</v>
      </c>
      <c r="K74">
        <v>12</v>
      </c>
      <c r="L74">
        <v>4</v>
      </c>
      <c r="T74">
        <f t="shared" si="130"/>
        <v>0</v>
      </c>
      <c r="U74">
        <f t="shared" si="131"/>
        <v>0</v>
      </c>
      <c r="V74">
        <f t="shared" si="132"/>
        <v>0</v>
      </c>
      <c r="W74">
        <f t="shared" si="133"/>
        <v>1</v>
      </c>
      <c r="X74">
        <f t="shared" si="134"/>
        <v>0</v>
      </c>
      <c r="Y74">
        <f t="shared" si="135"/>
        <v>0</v>
      </c>
      <c r="Z74">
        <f t="shared" si="136"/>
        <v>0</v>
      </c>
      <c r="AA74">
        <f t="shared" si="137"/>
        <v>1</v>
      </c>
      <c r="AB74">
        <f t="shared" si="138"/>
        <v>0</v>
      </c>
      <c r="AC74">
        <f t="shared" si="139"/>
        <v>0</v>
      </c>
      <c r="AD74">
        <f t="shared" si="140"/>
        <v>0</v>
      </c>
      <c r="AE74">
        <f t="shared" si="141"/>
        <v>1</v>
      </c>
      <c r="AF74">
        <f t="shared" si="142"/>
        <v>0</v>
      </c>
      <c r="AG74">
        <f t="shared" si="143"/>
        <v>0</v>
      </c>
      <c r="AH74">
        <f t="shared" si="144"/>
        <v>0</v>
      </c>
      <c r="AI74">
        <f t="shared" si="109"/>
        <v>1</v>
      </c>
      <c r="AJ74">
        <f t="shared" si="110"/>
        <v>0</v>
      </c>
      <c r="AK74">
        <f t="shared" si="111"/>
        <v>0</v>
      </c>
      <c r="AL74">
        <f t="shared" si="112"/>
        <v>0</v>
      </c>
      <c r="AM74">
        <f t="shared" si="113"/>
        <v>1</v>
      </c>
      <c r="AN74">
        <f t="shared" si="114"/>
        <v>0</v>
      </c>
      <c r="AO74">
        <f t="shared" si="115"/>
        <v>0</v>
      </c>
      <c r="AP74">
        <f t="shared" si="116"/>
        <v>1</v>
      </c>
      <c r="AQ74">
        <f t="shared" si="117"/>
        <v>0</v>
      </c>
      <c r="AR74">
        <f t="shared" si="118"/>
        <v>0</v>
      </c>
      <c r="AS74">
        <f t="shared" si="119"/>
        <v>0</v>
      </c>
      <c r="AT74">
        <f t="shared" si="120"/>
        <v>0</v>
      </c>
      <c r="AU74">
        <f t="shared" si="121"/>
        <v>1</v>
      </c>
      <c r="AV74">
        <f t="shared" si="122"/>
        <v>0</v>
      </c>
      <c r="AW74">
        <f t="shared" si="123"/>
        <v>0</v>
      </c>
      <c r="AX74">
        <f t="shared" si="124"/>
        <v>0</v>
      </c>
      <c r="AY74">
        <f t="shared" si="125"/>
        <v>1</v>
      </c>
      <c r="AZ74">
        <f t="shared" si="126"/>
        <v>0</v>
      </c>
      <c r="BA74">
        <f t="shared" si="128"/>
        <v>0</v>
      </c>
      <c r="BB74">
        <f t="shared" si="127"/>
        <v>0</v>
      </c>
      <c r="BC74">
        <f t="shared" si="129"/>
        <v>1</v>
      </c>
    </row>
    <row r="75" spans="1:55">
      <c r="A75" s="8">
        <v>11</v>
      </c>
      <c r="B75" s="8">
        <v>11</v>
      </c>
      <c r="C75">
        <v>11</v>
      </c>
      <c r="K75">
        <v>11</v>
      </c>
      <c r="T75">
        <f t="shared" si="130"/>
        <v>0</v>
      </c>
      <c r="U75">
        <f t="shared" si="131"/>
        <v>0</v>
      </c>
      <c r="V75">
        <f t="shared" si="132"/>
        <v>0</v>
      </c>
      <c r="W75">
        <f t="shared" si="133"/>
        <v>1</v>
      </c>
      <c r="X75">
        <f t="shared" si="134"/>
        <v>0</v>
      </c>
      <c r="Y75">
        <f t="shared" si="135"/>
        <v>0</v>
      </c>
      <c r="Z75">
        <f t="shared" si="136"/>
        <v>0</v>
      </c>
      <c r="AA75">
        <f t="shared" si="137"/>
        <v>1</v>
      </c>
      <c r="AB75">
        <f t="shared" si="138"/>
        <v>0</v>
      </c>
      <c r="AC75">
        <f t="shared" si="139"/>
        <v>0</v>
      </c>
      <c r="AD75">
        <f t="shared" si="140"/>
        <v>0</v>
      </c>
      <c r="AE75">
        <f t="shared" si="141"/>
        <v>1</v>
      </c>
      <c r="AF75">
        <f t="shared" si="142"/>
        <v>0</v>
      </c>
      <c r="AG75">
        <f t="shared" si="143"/>
        <v>0</v>
      </c>
      <c r="AH75">
        <f t="shared" si="144"/>
        <v>0</v>
      </c>
      <c r="AI75">
        <f t="shared" si="109"/>
        <v>1</v>
      </c>
      <c r="AJ75">
        <f t="shared" si="110"/>
        <v>0</v>
      </c>
      <c r="AK75">
        <f t="shared" si="111"/>
        <v>0</v>
      </c>
      <c r="AL75">
        <f t="shared" si="112"/>
        <v>0</v>
      </c>
      <c r="AM75">
        <f t="shared" si="113"/>
        <v>1</v>
      </c>
      <c r="AN75">
        <f t="shared" si="114"/>
        <v>0</v>
      </c>
      <c r="AO75">
        <f t="shared" si="115"/>
        <v>0</v>
      </c>
      <c r="AP75">
        <f t="shared" si="116"/>
        <v>0</v>
      </c>
      <c r="AQ75">
        <f t="shared" si="117"/>
        <v>1</v>
      </c>
      <c r="AR75">
        <f t="shared" si="118"/>
        <v>0</v>
      </c>
      <c r="AS75">
        <f t="shared" si="119"/>
        <v>0</v>
      </c>
      <c r="AT75">
        <f t="shared" si="120"/>
        <v>0</v>
      </c>
      <c r="AU75">
        <f t="shared" si="121"/>
        <v>1</v>
      </c>
      <c r="AV75">
        <f t="shared" si="122"/>
        <v>0</v>
      </c>
      <c r="AW75">
        <f t="shared" si="123"/>
        <v>0</v>
      </c>
      <c r="AX75">
        <f t="shared" si="124"/>
        <v>0</v>
      </c>
      <c r="AY75">
        <f t="shared" si="125"/>
        <v>1</v>
      </c>
      <c r="AZ75">
        <f t="shared" si="126"/>
        <v>0</v>
      </c>
      <c r="BA75">
        <f t="shared" si="128"/>
        <v>0</v>
      </c>
      <c r="BB75">
        <f t="shared" si="127"/>
        <v>0</v>
      </c>
      <c r="BC75">
        <f t="shared" si="129"/>
        <v>1</v>
      </c>
    </row>
    <row r="76" spans="1:55">
      <c r="A76" s="8" t="s">
        <v>991</v>
      </c>
      <c r="B76" s="8" t="s">
        <v>991</v>
      </c>
      <c r="C76">
        <v>12</v>
      </c>
      <c r="D76">
        <v>4</v>
      </c>
      <c r="K76">
        <v>12</v>
      </c>
      <c r="L76">
        <v>4</v>
      </c>
      <c r="T76">
        <f t="shared" si="130"/>
        <v>0</v>
      </c>
      <c r="U76">
        <f t="shared" si="131"/>
        <v>0</v>
      </c>
      <c r="V76">
        <f t="shared" si="132"/>
        <v>0</v>
      </c>
      <c r="W76">
        <f t="shared" si="133"/>
        <v>1</v>
      </c>
      <c r="X76">
        <f t="shared" si="134"/>
        <v>0</v>
      </c>
      <c r="Y76">
        <f t="shared" si="135"/>
        <v>0</v>
      </c>
      <c r="Z76">
        <f t="shared" si="136"/>
        <v>0</v>
      </c>
      <c r="AA76">
        <f t="shared" si="137"/>
        <v>1</v>
      </c>
      <c r="AB76">
        <f t="shared" si="138"/>
        <v>0</v>
      </c>
      <c r="AC76">
        <f t="shared" si="139"/>
        <v>0</v>
      </c>
      <c r="AD76">
        <f t="shared" si="140"/>
        <v>0</v>
      </c>
      <c r="AE76">
        <f t="shared" si="141"/>
        <v>1</v>
      </c>
      <c r="AF76">
        <f t="shared" si="142"/>
        <v>0</v>
      </c>
      <c r="AG76">
        <f t="shared" si="143"/>
        <v>0</v>
      </c>
      <c r="AH76">
        <f t="shared" si="144"/>
        <v>0</v>
      </c>
      <c r="AI76">
        <f t="shared" si="109"/>
        <v>1</v>
      </c>
      <c r="AJ76">
        <f t="shared" si="110"/>
        <v>0</v>
      </c>
      <c r="AK76">
        <f t="shared" si="111"/>
        <v>0</v>
      </c>
      <c r="AL76">
        <f t="shared" si="112"/>
        <v>0</v>
      </c>
      <c r="AM76">
        <f t="shared" si="113"/>
        <v>1</v>
      </c>
      <c r="AN76">
        <f t="shared" si="114"/>
        <v>0</v>
      </c>
      <c r="AO76">
        <f t="shared" si="115"/>
        <v>0</v>
      </c>
      <c r="AP76">
        <f t="shared" si="116"/>
        <v>1</v>
      </c>
      <c r="AQ76">
        <f t="shared" si="117"/>
        <v>0</v>
      </c>
      <c r="AR76">
        <f t="shared" si="118"/>
        <v>0</v>
      </c>
      <c r="AS76">
        <f t="shared" si="119"/>
        <v>0</v>
      </c>
      <c r="AT76">
        <f t="shared" si="120"/>
        <v>0</v>
      </c>
      <c r="AU76">
        <f t="shared" si="121"/>
        <v>1</v>
      </c>
      <c r="AV76">
        <f t="shared" si="122"/>
        <v>0</v>
      </c>
      <c r="AW76">
        <f t="shared" si="123"/>
        <v>0</v>
      </c>
      <c r="AX76">
        <f t="shared" si="124"/>
        <v>0</v>
      </c>
      <c r="AY76">
        <f t="shared" si="125"/>
        <v>1</v>
      </c>
      <c r="AZ76">
        <f t="shared" si="126"/>
        <v>0</v>
      </c>
      <c r="BA76">
        <f t="shared" si="128"/>
        <v>0</v>
      </c>
      <c r="BB76">
        <f t="shared" si="127"/>
        <v>0</v>
      </c>
      <c r="BC76">
        <f t="shared" si="129"/>
        <v>1</v>
      </c>
    </row>
    <row r="77" spans="1:55">
      <c r="A77" s="8">
        <v>11</v>
      </c>
      <c r="B77" s="8">
        <v>11</v>
      </c>
      <c r="C77">
        <v>11</v>
      </c>
      <c r="K77">
        <v>11</v>
      </c>
      <c r="T77">
        <f t="shared" si="130"/>
        <v>0</v>
      </c>
      <c r="U77">
        <f t="shared" si="131"/>
        <v>0</v>
      </c>
      <c r="V77">
        <f t="shared" si="132"/>
        <v>0</v>
      </c>
      <c r="W77">
        <f t="shared" si="133"/>
        <v>1</v>
      </c>
      <c r="X77">
        <f t="shared" si="134"/>
        <v>0</v>
      </c>
      <c r="Y77">
        <f t="shared" si="135"/>
        <v>0</v>
      </c>
      <c r="Z77">
        <f t="shared" si="136"/>
        <v>0</v>
      </c>
      <c r="AA77">
        <f t="shared" si="137"/>
        <v>1</v>
      </c>
      <c r="AB77">
        <f t="shared" si="138"/>
        <v>0</v>
      </c>
      <c r="AC77">
        <f t="shared" si="139"/>
        <v>0</v>
      </c>
      <c r="AD77">
        <f t="shared" si="140"/>
        <v>0</v>
      </c>
      <c r="AE77">
        <f t="shared" si="141"/>
        <v>1</v>
      </c>
      <c r="AF77">
        <f t="shared" si="142"/>
        <v>0</v>
      </c>
      <c r="AG77">
        <f t="shared" si="143"/>
        <v>0</v>
      </c>
      <c r="AH77">
        <f t="shared" si="144"/>
        <v>0</v>
      </c>
      <c r="AI77">
        <f t="shared" si="109"/>
        <v>1</v>
      </c>
      <c r="AJ77">
        <f t="shared" si="110"/>
        <v>0</v>
      </c>
      <c r="AK77">
        <f t="shared" si="111"/>
        <v>0</v>
      </c>
      <c r="AL77">
        <f t="shared" si="112"/>
        <v>0</v>
      </c>
      <c r="AM77">
        <f t="shared" si="113"/>
        <v>1</v>
      </c>
      <c r="AN77">
        <f t="shared" si="114"/>
        <v>0</v>
      </c>
      <c r="AO77">
        <f t="shared" si="115"/>
        <v>0</v>
      </c>
      <c r="AP77">
        <f t="shared" si="116"/>
        <v>0</v>
      </c>
      <c r="AQ77">
        <f t="shared" si="117"/>
        <v>1</v>
      </c>
      <c r="AR77">
        <f t="shared" si="118"/>
        <v>0</v>
      </c>
      <c r="AS77">
        <f t="shared" si="119"/>
        <v>0</v>
      </c>
      <c r="AT77">
        <f t="shared" si="120"/>
        <v>0</v>
      </c>
      <c r="AU77">
        <f t="shared" si="121"/>
        <v>1</v>
      </c>
      <c r="AV77">
        <f t="shared" si="122"/>
        <v>0</v>
      </c>
      <c r="AW77">
        <f t="shared" si="123"/>
        <v>0</v>
      </c>
      <c r="AX77">
        <f t="shared" si="124"/>
        <v>0</v>
      </c>
      <c r="AY77">
        <f t="shared" si="125"/>
        <v>1</v>
      </c>
      <c r="AZ77">
        <f t="shared" si="126"/>
        <v>0</v>
      </c>
      <c r="BA77">
        <f t="shared" si="128"/>
        <v>0</v>
      </c>
      <c r="BB77">
        <f t="shared" si="127"/>
        <v>0</v>
      </c>
      <c r="BC77">
        <f t="shared" si="129"/>
        <v>1</v>
      </c>
    </row>
    <row r="78" spans="1:55">
      <c r="A78" s="8">
        <v>11</v>
      </c>
      <c r="B78" s="8">
        <v>11</v>
      </c>
      <c r="C78">
        <v>11</v>
      </c>
      <c r="K78">
        <v>11</v>
      </c>
      <c r="T78">
        <f t="shared" si="130"/>
        <v>0</v>
      </c>
      <c r="U78">
        <f t="shared" si="131"/>
        <v>0</v>
      </c>
      <c r="V78">
        <f t="shared" si="132"/>
        <v>0</v>
      </c>
      <c r="W78">
        <f t="shared" si="133"/>
        <v>1</v>
      </c>
      <c r="X78">
        <f t="shared" si="134"/>
        <v>0</v>
      </c>
      <c r="Y78">
        <f t="shared" si="135"/>
        <v>0</v>
      </c>
      <c r="Z78">
        <f t="shared" si="136"/>
        <v>0</v>
      </c>
      <c r="AA78">
        <f t="shared" si="137"/>
        <v>1</v>
      </c>
      <c r="AB78">
        <f t="shared" si="138"/>
        <v>0</v>
      </c>
      <c r="AC78">
        <f t="shared" si="139"/>
        <v>0</v>
      </c>
      <c r="AD78">
        <f t="shared" si="140"/>
        <v>0</v>
      </c>
      <c r="AE78">
        <f t="shared" si="141"/>
        <v>1</v>
      </c>
      <c r="AF78">
        <f t="shared" si="142"/>
        <v>0</v>
      </c>
      <c r="AG78">
        <f t="shared" si="143"/>
        <v>0</v>
      </c>
      <c r="AH78">
        <f t="shared" si="144"/>
        <v>0</v>
      </c>
      <c r="AI78">
        <f t="shared" si="109"/>
        <v>1</v>
      </c>
      <c r="AJ78">
        <f t="shared" si="110"/>
        <v>0</v>
      </c>
      <c r="AK78">
        <f t="shared" si="111"/>
        <v>0</v>
      </c>
      <c r="AL78">
        <f t="shared" si="112"/>
        <v>0</v>
      </c>
      <c r="AM78">
        <f t="shared" si="113"/>
        <v>1</v>
      </c>
      <c r="AN78">
        <f t="shared" si="114"/>
        <v>0</v>
      </c>
      <c r="AO78">
        <f t="shared" si="115"/>
        <v>0</v>
      </c>
      <c r="AP78">
        <f t="shared" si="116"/>
        <v>0</v>
      </c>
      <c r="AQ78">
        <f t="shared" si="117"/>
        <v>1</v>
      </c>
      <c r="AR78">
        <f t="shared" si="118"/>
        <v>0</v>
      </c>
      <c r="AS78">
        <f t="shared" si="119"/>
        <v>0</v>
      </c>
      <c r="AT78">
        <f t="shared" si="120"/>
        <v>0</v>
      </c>
      <c r="AU78">
        <f t="shared" si="121"/>
        <v>1</v>
      </c>
      <c r="AV78">
        <f t="shared" si="122"/>
        <v>0</v>
      </c>
      <c r="AW78">
        <f t="shared" si="123"/>
        <v>0</v>
      </c>
      <c r="AX78">
        <f t="shared" si="124"/>
        <v>0</v>
      </c>
      <c r="AY78">
        <f t="shared" si="125"/>
        <v>1</v>
      </c>
      <c r="AZ78">
        <f t="shared" si="126"/>
        <v>0</v>
      </c>
      <c r="BA78">
        <f t="shared" si="128"/>
        <v>0</v>
      </c>
      <c r="BB78">
        <f t="shared" si="127"/>
        <v>0</v>
      </c>
      <c r="BC78">
        <f t="shared" si="129"/>
        <v>1</v>
      </c>
    </row>
    <row r="79" spans="1:55">
      <c r="A79" s="8">
        <v>11</v>
      </c>
      <c r="B79" s="8">
        <v>11</v>
      </c>
      <c r="C79">
        <v>11</v>
      </c>
      <c r="K79">
        <v>11</v>
      </c>
      <c r="T79">
        <f t="shared" si="130"/>
        <v>0</v>
      </c>
      <c r="U79">
        <f t="shared" si="131"/>
        <v>0</v>
      </c>
      <c r="V79">
        <f t="shared" si="132"/>
        <v>0</v>
      </c>
      <c r="W79">
        <f t="shared" si="133"/>
        <v>1</v>
      </c>
      <c r="X79">
        <f t="shared" si="134"/>
        <v>0</v>
      </c>
      <c r="Y79">
        <f t="shared" si="135"/>
        <v>0</v>
      </c>
      <c r="Z79">
        <f t="shared" si="136"/>
        <v>0</v>
      </c>
      <c r="AA79">
        <f t="shared" si="137"/>
        <v>1</v>
      </c>
      <c r="AB79">
        <f t="shared" si="138"/>
        <v>0</v>
      </c>
      <c r="AC79">
        <f t="shared" si="139"/>
        <v>0</v>
      </c>
      <c r="AD79">
        <f t="shared" si="140"/>
        <v>0</v>
      </c>
      <c r="AE79">
        <f t="shared" si="141"/>
        <v>1</v>
      </c>
      <c r="AF79">
        <f t="shared" si="142"/>
        <v>0</v>
      </c>
      <c r="AG79">
        <f t="shared" si="143"/>
        <v>0</v>
      </c>
      <c r="AH79">
        <f t="shared" si="144"/>
        <v>0</v>
      </c>
      <c r="AI79">
        <f t="shared" si="109"/>
        <v>1</v>
      </c>
      <c r="AJ79">
        <f t="shared" si="110"/>
        <v>0</v>
      </c>
      <c r="AK79">
        <f t="shared" si="111"/>
        <v>0</v>
      </c>
      <c r="AL79">
        <f t="shared" si="112"/>
        <v>0</v>
      </c>
      <c r="AM79">
        <f t="shared" si="113"/>
        <v>1</v>
      </c>
      <c r="AN79">
        <f t="shared" si="114"/>
        <v>0</v>
      </c>
      <c r="AO79">
        <f t="shared" si="115"/>
        <v>0</v>
      </c>
      <c r="AP79">
        <f t="shared" si="116"/>
        <v>0</v>
      </c>
      <c r="AQ79">
        <f t="shared" si="117"/>
        <v>1</v>
      </c>
      <c r="AR79">
        <f t="shared" si="118"/>
        <v>0</v>
      </c>
      <c r="AS79">
        <f t="shared" si="119"/>
        <v>0</v>
      </c>
      <c r="AT79">
        <f t="shared" si="120"/>
        <v>0</v>
      </c>
      <c r="AU79">
        <f t="shared" si="121"/>
        <v>1</v>
      </c>
      <c r="AV79">
        <f t="shared" si="122"/>
        <v>0</v>
      </c>
      <c r="AW79">
        <f t="shared" si="123"/>
        <v>0</v>
      </c>
      <c r="AX79">
        <f t="shared" si="124"/>
        <v>0</v>
      </c>
      <c r="AY79">
        <f t="shared" si="125"/>
        <v>1</v>
      </c>
      <c r="AZ79">
        <f t="shared" si="126"/>
        <v>0</v>
      </c>
      <c r="BA79">
        <f t="shared" si="128"/>
        <v>0</v>
      </c>
      <c r="BB79">
        <f t="shared" si="127"/>
        <v>0</v>
      </c>
      <c r="BC79">
        <f t="shared" si="129"/>
        <v>1</v>
      </c>
    </row>
    <row r="80" spans="1:55">
      <c r="A80" s="8">
        <v>11</v>
      </c>
      <c r="B80" s="8" t="s">
        <v>994</v>
      </c>
      <c r="C80">
        <v>11</v>
      </c>
      <c r="K80">
        <v>12</v>
      </c>
      <c r="L80">
        <v>1</v>
      </c>
      <c r="T80">
        <f t="shared" si="130"/>
        <v>0</v>
      </c>
      <c r="U80">
        <f t="shared" si="131"/>
        <v>0</v>
      </c>
      <c r="V80">
        <f t="shared" si="132"/>
        <v>0</v>
      </c>
      <c r="W80">
        <f t="shared" si="133"/>
        <v>1</v>
      </c>
      <c r="X80">
        <f t="shared" si="134"/>
        <v>0</v>
      </c>
      <c r="Y80">
        <f t="shared" si="135"/>
        <v>0</v>
      </c>
      <c r="Z80">
        <f t="shared" si="136"/>
        <v>0</v>
      </c>
      <c r="AA80">
        <f t="shared" si="137"/>
        <v>1</v>
      </c>
      <c r="AB80">
        <f t="shared" si="138"/>
        <v>0</v>
      </c>
      <c r="AC80">
        <f t="shared" si="139"/>
        <v>1</v>
      </c>
      <c r="AD80">
        <f t="shared" si="140"/>
        <v>0</v>
      </c>
      <c r="AE80">
        <f t="shared" si="141"/>
        <v>0</v>
      </c>
      <c r="AF80">
        <f t="shared" si="142"/>
        <v>0</v>
      </c>
      <c r="AG80">
        <f t="shared" si="143"/>
        <v>0</v>
      </c>
      <c r="AH80">
        <f t="shared" si="144"/>
        <v>0</v>
      </c>
      <c r="AI80">
        <f t="shared" si="109"/>
        <v>1</v>
      </c>
      <c r="AJ80">
        <f t="shared" si="110"/>
        <v>0</v>
      </c>
      <c r="AK80">
        <f t="shared" si="111"/>
        <v>0</v>
      </c>
      <c r="AL80">
        <f t="shared" si="112"/>
        <v>0</v>
      </c>
      <c r="AM80">
        <f t="shared" si="113"/>
        <v>1</v>
      </c>
      <c r="AN80">
        <f t="shared" si="114"/>
        <v>0</v>
      </c>
      <c r="AO80">
        <f t="shared" si="115"/>
        <v>0</v>
      </c>
      <c r="AP80">
        <f t="shared" si="116"/>
        <v>0</v>
      </c>
      <c r="AQ80">
        <f t="shared" si="117"/>
        <v>1</v>
      </c>
      <c r="AR80">
        <f t="shared" si="118"/>
        <v>0</v>
      </c>
      <c r="AS80">
        <f t="shared" si="119"/>
        <v>0</v>
      </c>
      <c r="AT80">
        <f t="shared" si="120"/>
        <v>0</v>
      </c>
      <c r="AU80">
        <f t="shared" si="121"/>
        <v>1</v>
      </c>
      <c r="AV80">
        <f t="shared" si="122"/>
        <v>0</v>
      </c>
      <c r="AW80">
        <f t="shared" si="123"/>
        <v>0</v>
      </c>
      <c r="AX80">
        <f t="shared" si="124"/>
        <v>0</v>
      </c>
      <c r="AY80">
        <f t="shared" si="125"/>
        <v>1</v>
      </c>
      <c r="AZ80">
        <f t="shared" si="126"/>
        <v>0</v>
      </c>
      <c r="BA80">
        <f t="shared" si="128"/>
        <v>0</v>
      </c>
      <c r="BB80">
        <f t="shared" si="127"/>
        <v>0</v>
      </c>
      <c r="BC80">
        <f t="shared" si="129"/>
        <v>1</v>
      </c>
    </row>
    <row r="81" spans="1:55">
      <c r="A81" s="8">
        <v>11</v>
      </c>
      <c r="B81" s="8" t="s">
        <v>994</v>
      </c>
      <c r="C81">
        <v>11</v>
      </c>
      <c r="K81">
        <v>12</v>
      </c>
      <c r="L81">
        <v>1</v>
      </c>
      <c r="T81">
        <f t="shared" si="130"/>
        <v>0</v>
      </c>
      <c r="U81">
        <f t="shared" si="131"/>
        <v>0</v>
      </c>
      <c r="V81">
        <f t="shared" si="132"/>
        <v>0</v>
      </c>
      <c r="W81">
        <f t="shared" si="133"/>
        <v>1</v>
      </c>
      <c r="X81">
        <f t="shared" si="134"/>
        <v>0</v>
      </c>
      <c r="Y81">
        <f t="shared" si="135"/>
        <v>0</v>
      </c>
      <c r="Z81">
        <f t="shared" si="136"/>
        <v>0</v>
      </c>
      <c r="AA81">
        <f t="shared" si="137"/>
        <v>1</v>
      </c>
      <c r="AB81">
        <f t="shared" si="138"/>
        <v>0</v>
      </c>
      <c r="AC81">
        <f t="shared" si="139"/>
        <v>1</v>
      </c>
      <c r="AD81">
        <f t="shared" si="140"/>
        <v>0</v>
      </c>
      <c r="AE81">
        <f t="shared" si="141"/>
        <v>0</v>
      </c>
      <c r="AF81">
        <f t="shared" si="142"/>
        <v>0</v>
      </c>
      <c r="AG81">
        <f t="shared" si="143"/>
        <v>0</v>
      </c>
      <c r="AH81">
        <f t="shared" si="144"/>
        <v>0</v>
      </c>
      <c r="AI81">
        <f t="shared" si="109"/>
        <v>1</v>
      </c>
      <c r="AJ81">
        <f t="shared" si="110"/>
        <v>0</v>
      </c>
      <c r="AK81">
        <f t="shared" si="111"/>
        <v>0</v>
      </c>
      <c r="AL81">
        <f t="shared" si="112"/>
        <v>0</v>
      </c>
      <c r="AM81">
        <f t="shared" si="113"/>
        <v>1</v>
      </c>
      <c r="AN81">
        <f t="shared" si="114"/>
        <v>0</v>
      </c>
      <c r="AO81">
        <f t="shared" si="115"/>
        <v>0</v>
      </c>
      <c r="AP81">
        <f t="shared" si="116"/>
        <v>0</v>
      </c>
      <c r="AQ81">
        <f t="shared" si="117"/>
        <v>1</v>
      </c>
      <c r="AR81">
        <f t="shared" si="118"/>
        <v>0</v>
      </c>
      <c r="AS81">
        <f t="shared" si="119"/>
        <v>0</v>
      </c>
      <c r="AT81">
        <f t="shared" si="120"/>
        <v>0</v>
      </c>
      <c r="AU81">
        <f t="shared" si="121"/>
        <v>1</v>
      </c>
      <c r="AV81">
        <f t="shared" si="122"/>
        <v>0</v>
      </c>
      <c r="AW81">
        <f t="shared" si="123"/>
        <v>0</v>
      </c>
      <c r="AX81">
        <f t="shared" si="124"/>
        <v>0</v>
      </c>
      <c r="AY81">
        <f t="shared" si="125"/>
        <v>1</v>
      </c>
      <c r="AZ81">
        <f t="shared" si="126"/>
        <v>0</v>
      </c>
      <c r="BA81">
        <f t="shared" si="128"/>
        <v>0</v>
      </c>
      <c r="BB81">
        <f t="shared" si="127"/>
        <v>0</v>
      </c>
      <c r="BC81">
        <f t="shared" si="129"/>
        <v>1</v>
      </c>
    </row>
    <row r="82" spans="1:55">
      <c r="A82" s="8">
        <v>11</v>
      </c>
      <c r="B82" s="8">
        <v>11</v>
      </c>
      <c r="C82">
        <v>11</v>
      </c>
      <c r="K82">
        <v>11</v>
      </c>
      <c r="T82">
        <f t="shared" si="130"/>
        <v>0</v>
      </c>
      <c r="U82">
        <f t="shared" si="131"/>
        <v>0</v>
      </c>
      <c r="V82">
        <f t="shared" si="132"/>
        <v>0</v>
      </c>
      <c r="W82">
        <f t="shared" si="133"/>
        <v>1</v>
      </c>
      <c r="X82">
        <f t="shared" si="134"/>
        <v>0</v>
      </c>
      <c r="Y82">
        <f t="shared" si="135"/>
        <v>0</v>
      </c>
      <c r="Z82">
        <f t="shared" si="136"/>
        <v>0</v>
      </c>
      <c r="AA82">
        <f t="shared" si="137"/>
        <v>1</v>
      </c>
      <c r="AB82">
        <f t="shared" si="138"/>
        <v>0</v>
      </c>
      <c r="AC82">
        <f t="shared" si="139"/>
        <v>0</v>
      </c>
      <c r="AD82">
        <f t="shared" si="140"/>
        <v>0</v>
      </c>
      <c r="AE82">
        <f t="shared" si="141"/>
        <v>1</v>
      </c>
      <c r="AF82">
        <f t="shared" si="142"/>
        <v>0</v>
      </c>
      <c r="AG82">
        <f t="shared" si="143"/>
        <v>0</v>
      </c>
      <c r="AH82">
        <f t="shared" si="144"/>
        <v>0</v>
      </c>
      <c r="AI82">
        <f t="shared" si="109"/>
        <v>1</v>
      </c>
      <c r="AJ82">
        <f t="shared" si="110"/>
        <v>0</v>
      </c>
      <c r="AK82">
        <f t="shared" si="111"/>
        <v>0</v>
      </c>
      <c r="AL82">
        <f t="shared" si="112"/>
        <v>0</v>
      </c>
      <c r="AM82">
        <f t="shared" si="113"/>
        <v>1</v>
      </c>
      <c r="AN82">
        <f t="shared" si="114"/>
        <v>0</v>
      </c>
      <c r="AO82">
        <f t="shared" si="115"/>
        <v>0</v>
      </c>
      <c r="AP82">
        <f t="shared" si="116"/>
        <v>0</v>
      </c>
      <c r="AQ82">
        <f t="shared" si="117"/>
        <v>1</v>
      </c>
      <c r="AR82">
        <f t="shared" si="118"/>
        <v>0</v>
      </c>
      <c r="AS82">
        <f t="shared" si="119"/>
        <v>0</v>
      </c>
      <c r="AT82">
        <f t="shared" si="120"/>
        <v>0</v>
      </c>
      <c r="AU82">
        <f t="shared" si="121"/>
        <v>1</v>
      </c>
      <c r="AV82">
        <f t="shared" si="122"/>
        <v>0</v>
      </c>
      <c r="AW82">
        <f t="shared" si="123"/>
        <v>0</v>
      </c>
      <c r="AX82">
        <f t="shared" si="124"/>
        <v>0</v>
      </c>
      <c r="AY82">
        <f t="shared" si="125"/>
        <v>1</v>
      </c>
      <c r="AZ82">
        <f t="shared" si="126"/>
        <v>0</v>
      </c>
      <c r="BA82">
        <f t="shared" si="128"/>
        <v>0</v>
      </c>
      <c r="BB82">
        <f t="shared" si="127"/>
        <v>0</v>
      </c>
      <c r="BC82">
        <f t="shared" si="129"/>
        <v>1</v>
      </c>
    </row>
    <row r="83" spans="1:55">
      <c r="A83" s="8">
        <v>11</v>
      </c>
      <c r="B83" s="8">
        <v>11</v>
      </c>
      <c r="C83">
        <v>11</v>
      </c>
      <c r="K83">
        <v>11</v>
      </c>
      <c r="T83">
        <f t="shared" si="130"/>
        <v>0</v>
      </c>
      <c r="U83">
        <f t="shared" si="131"/>
        <v>0</v>
      </c>
      <c r="V83">
        <f t="shared" si="132"/>
        <v>0</v>
      </c>
      <c r="W83">
        <f t="shared" si="133"/>
        <v>1</v>
      </c>
      <c r="X83">
        <f t="shared" si="134"/>
        <v>0</v>
      </c>
      <c r="Y83">
        <f t="shared" si="135"/>
        <v>0</v>
      </c>
      <c r="Z83">
        <f t="shared" si="136"/>
        <v>0</v>
      </c>
      <c r="AA83">
        <f t="shared" si="137"/>
        <v>1</v>
      </c>
      <c r="AB83">
        <f t="shared" si="138"/>
        <v>0</v>
      </c>
      <c r="AC83">
        <f t="shared" si="139"/>
        <v>0</v>
      </c>
      <c r="AD83">
        <f t="shared" si="140"/>
        <v>0</v>
      </c>
      <c r="AE83">
        <f t="shared" si="141"/>
        <v>1</v>
      </c>
      <c r="AF83">
        <f t="shared" si="142"/>
        <v>0</v>
      </c>
      <c r="AG83">
        <f t="shared" si="143"/>
        <v>0</v>
      </c>
      <c r="AH83">
        <f t="shared" si="144"/>
        <v>0</v>
      </c>
      <c r="AI83">
        <f t="shared" si="109"/>
        <v>1</v>
      </c>
      <c r="AJ83">
        <f t="shared" si="110"/>
        <v>0</v>
      </c>
      <c r="AK83">
        <f t="shared" si="111"/>
        <v>0</v>
      </c>
      <c r="AL83">
        <f t="shared" si="112"/>
        <v>0</v>
      </c>
      <c r="AM83">
        <f t="shared" si="113"/>
        <v>1</v>
      </c>
      <c r="AN83">
        <f t="shared" si="114"/>
        <v>0</v>
      </c>
      <c r="AO83">
        <f t="shared" si="115"/>
        <v>0</v>
      </c>
      <c r="AP83">
        <f t="shared" si="116"/>
        <v>0</v>
      </c>
      <c r="AQ83">
        <f t="shared" si="117"/>
        <v>1</v>
      </c>
      <c r="AR83">
        <f t="shared" si="118"/>
        <v>0</v>
      </c>
      <c r="AS83">
        <f t="shared" si="119"/>
        <v>0</v>
      </c>
      <c r="AT83">
        <f t="shared" si="120"/>
        <v>0</v>
      </c>
      <c r="AU83">
        <f t="shared" si="121"/>
        <v>1</v>
      </c>
      <c r="AV83">
        <f t="shared" si="122"/>
        <v>0</v>
      </c>
      <c r="AW83">
        <f t="shared" si="123"/>
        <v>0</v>
      </c>
      <c r="AX83">
        <f t="shared" si="124"/>
        <v>0</v>
      </c>
      <c r="AY83">
        <f t="shared" si="125"/>
        <v>1</v>
      </c>
      <c r="AZ83">
        <f t="shared" si="126"/>
        <v>0</v>
      </c>
      <c r="BA83">
        <f t="shared" si="128"/>
        <v>0</v>
      </c>
      <c r="BB83">
        <f t="shared" si="127"/>
        <v>0</v>
      </c>
      <c r="BC83">
        <f t="shared" si="129"/>
        <v>1</v>
      </c>
    </row>
    <row r="84" spans="1:55">
      <c r="A84" s="8" t="s">
        <v>991</v>
      </c>
      <c r="B84" s="8" t="s">
        <v>1067</v>
      </c>
      <c r="C84">
        <v>12</v>
      </c>
      <c r="D84">
        <v>4</v>
      </c>
      <c r="K84">
        <v>12</v>
      </c>
      <c r="L84">
        <v>2</v>
      </c>
      <c r="M84">
        <v>4</v>
      </c>
      <c r="T84">
        <f t="shared" si="130"/>
        <v>0</v>
      </c>
      <c r="U84">
        <f t="shared" si="131"/>
        <v>0</v>
      </c>
      <c r="V84">
        <f t="shared" si="132"/>
        <v>0</v>
      </c>
      <c r="W84">
        <f t="shared" si="133"/>
        <v>1</v>
      </c>
      <c r="X84">
        <f t="shared" si="134"/>
        <v>0</v>
      </c>
      <c r="Y84">
        <f t="shared" si="135"/>
        <v>0</v>
      </c>
      <c r="Z84">
        <f t="shared" si="136"/>
        <v>0</v>
      </c>
      <c r="AA84">
        <f t="shared" si="137"/>
        <v>1</v>
      </c>
      <c r="AB84">
        <f t="shared" si="138"/>
        <v>0</v>
      </c>
      <c r="AC84">
        <f t="shared" si="139"/>
        <v>0</v>
      </c>
      <c r="AD84">
        <f t="shared" si="140"/>
        <v>0</v>
      </c>
      <c r="AE84">
        <f t="shared" si="141"/>
        <v>1</v>
      </c>
      <c r="AF84">
        <f t="shared" si="142"/>
        <v>0</v>
      </c>
      <c r="AG84">
        <f t="shared" si="143"/>
        <v>1</v>
      </c>
      <c r="AH84">
        <f t="shared" si="144"/>
        <v>0</v>
      </c>
      <c r="AI84">
        <f t="shared" si="109"/>
        <v>0</v>
      </c>
      <c r="AJ84">
        <f t="shared" si="110"/>
        <v>0</v>
      </c>
      <c r="AK84">
        <f t="shared" si="111"/>
        <v>0</v>
      </c>
      <c r="AL84">
        <f t="shared" si="112"/>
        <v>0</v>
      </c>
      <c r="AM84">
        <f t="shared" si="113"/>
        <v>1</v>
      </c>
      <c r="AN84">
        <f t="shared" si="114"/>
        <v>0</v>
      </c>
      <c r="AO84">
        <f t="shared" si="115"/>
        <v>0</v>
      </c>
      <c r="AP84">
        <f t="shared" si="116"/>
        <v>1</v>
      </c>
      <c r="AQ84">
        <f t="shared" si="117"/>
        <v>0</v>
      </c>
      <c r="AR84">
        <f t="shared" si="118"/>
        <v>0</v>
      </c>
      <c r="AS84">
        <f t="shared" si="119"/>
        <v>0</v>
      </c>
      <c r="AT84">
        <f t="shared" si="120"/>
        <v>0</v>
      </c>
      <c r="AU84">
        <f t="shared" si="121"/>
        <v>1</v>
      </c>
      <c r="AV84">
        <f t="shared" si="122"/>
        <v>0</v>
      </c>
      <c r="AW84">
        <f t="shared" si="123"/>
        <v>0</v>
      </c>
      <c r="AX84">
        <f t="shared" si="124"/>
        <v>0</v>
      </c>
      <c r="AY84">
        <f t="shared" si="125"/>
        <v>1</v>
      </c>
      <c r="AZ84">
        <f t="shared" si="126"/>
        <v>0</v>
      </c>
      <c r="BA84">
        <f t="shared" si="128"/>
        <v>0</v>
      </c>
      <c r="BB84">
        <f t="shared" si="127"/>
        <v>0</v>
      </c>
      <c r="BC84">
        <f t="shared" si="129"/>
        <v>1</v>
      </c>
    </row>
    <row r="85" spans="1:55">
      <c r="A85" s="8" t="s">
        <v>995</v>
      </c>
      <c r="B85" s="8">
        <v>11</v>
      </c>
      <c r="C85">
        <v>12</v>
      </c>
      <c r="D85">
        <v>3</v>
      </c>
      <c r="K85">
        <v>11</v>
      </c>
      <c r="T85">
        <f t="shared" si="130"/>
        <v>0</v>
      </c>
      <c r="U85">
        <f t="shared" si="131"/>
        <v>0</v>
      </c>
      <c r="V85">
        <f t="shared" si="132"/>
        <v>0</v>
      </c>
      <c r="W85">
        <f t="shared" si="133"/>
        <v>1</v>
      </c>
      <c r="X85">
        <f t="shared" si="134"/>
        <v>0</v>
      </c>
      <c r="Y85">
        <f t="shared" si="135"/>
        <v>0</v>
      </c>
      <c r="Z85">
        <f t="shared" si="136"/>
        <v>0</v>
      </c>
      <c r="AA85">
        <f t="shared" si="137"/>
        <v>1</v>
      </c>
      <c r="AB85">
        <f t="shared" si="138"/>
        <v>0</v>
      </c>
      <c r="AC85">
        <f t="shared" si="139"/>
        <v>0</v>
      </c>
      <c r="AD85">
        <f t="shared" si="140"/>
        <v>0</v>
      </c>
      <c r="AE85">
        <f t="shared" si="141"/>
        <v>1</v>
      </c>
      <c r="AF85">
        <f t="shared" si="142"/>
        <v>0</v>
      </c>
      <c r="AG85">
        <f t="shared" si="143"/>
        <v>0</v>
      </c>
      <c r="AH85">
        <f t="shared" si="144"/>
        <v>0</v>
      </c>
      <c r="AI85">
        <f t="shared" si="109"/>
        <v>1</v>
      </c>
      <c r="AJ85">
        <f t="shared" si="110"/>
        <v>1</v>
      </c>
      <c r="AK85">
        <f t="shared" si="111"/>
        <v>0</v>
      </c>
      <c r="AL85">
        <f t="shared" si="112"/>
        <v>0</v>
      </c>
      <c r="AM85">
        <f t="shared" si="113"/>
        <v>0</v>
      </c>
      <c r="AN85">
        <f t="shared" si="114"/>
        <v>0</v>
      </c>
      <c r="AO85">
        <f t="shared" si="115"/>
        <v>0</v>
      </c>
      <c r="AP85">
        <f t="shared" si="116"/>
        <v>0</v>
      </c>
      <c r="AQ85">
        <f t="shared" si="117"/>
        <v>1</v>
      </c>
      <c r="AR85">
        <f t="shared" si="118"/>
        <v>0</v>
      </c>
      <c r="AS85">
        <f t="shared" si="119"/>
        <v>0</v>
      </c>
      <c r="AT85">
        <f t="shared" si="120"/>
        <v>0</v>
      </c>
      <c r="AU85">
        <f t="shared" si="121"/>
        <v>1</v>
      </c>
      <c r="AV85">
        <f t="shared" si="122"/>
        <v>0</v>
      </c>
      <c r="AW85">
        <f t="shared" si="123"/>
        <v>0</v>
      </c>
      <c r="AX85">
        <f t="shared" si="124"/>
        <v>0</v>
      </c>
      <c r="AY85">
        <f t="shared" si="125"/>
        <v>1</v>
      </c>
      <c r="AZ85">
        <f t="shared" si="126"/>
        <v>0</v>
      </c>
      <c r="BA85">
        <f t="shared" si="128"/>
        <v>0</v>
      </c>
      <c r="BB85">
        <f t="shared" si="127"/>
        <v>0</v>
      </c>
      <c r="BC85">
        <f t="shared" si="129"/>
        <v>1</v>
      </c>
    </row>
    <row r="86" spans="1:55">
      <c r="A86" s="8">
        <v>11</v>
      </c>
      <c r="B86" s="8">
        <v>11</v>
      </c>
      <c r="C86">
        <v>11</v>
      </c>
      <c r="K86">
        <v>11</v>
      </c>
      <c r="T86">
        <f t="shared" si="130"/>
        <v>0</v>
      </c>
      <c r="U86">
        <f t="shared" si="131"/>
        <v>0</v>
      </c>
      <c r="V86">
        <f t="shared" si="132"/>
        <v>0</v>
      </c>
      <c r="W86">
        <f t="shared" si="133"/>
        <v>1</v>
      </c>
      <c r="X86">
        <f t="shared" si="134"/>
        <v>0</v>
      </c>
      <c r="Y86">
        <f t="shared" si="135"/>
        <v>0</v>
      </c>
      <c r="Z86">
        <f t="shared" si="136"/>
        <v>0</v>
      </c>
      <c r="AA86">
        <f t="shared" si="137"/>
        <v>1</v>
      </c>
      <c r="AB86">
        <f t="shared" si="138"/>
        <v>0</v>
      </c>
      <c r="AC86">
        <f t="shared" si="139"/>
        <v>0</v>
      </c>
      <c r="AD86">
        <f t="shared" si="140"/>
        <v>0</v>
      </c>
      <c r="AE86">
        <f t="shared" si="141"/>
        <v>1</v>
      </c>
      <c r="AF86">
        <f t="shared" si="142"/>
        <v>0</v>
      </c>
      <c r="AG86">
        <f t="shared" si="143"/>
        <v>0</v>
      </c>
      <c r="AH86">
        <f t="shared" si="144"/>
        <v>0</v>
      </c>
      <c r="AI86">
        <f t="shared" si="109"/>
        <v>1</v>
      </c>
      <c r="AJ86">
        <f t="shared" si="110"/>
        <v>0</v>
      </c>
      <c r="AK86">
        <f t="shared" si="111"/>
        <v>0</v>
      </c>
      <c r="AL86">
        <f t="shared" si="112"/>
        <v>0</v>
      </c>
      <c r="AM86">
        <f t="shared" si="113"/>
        <v>1</v>
      </c>
      <c r="AN86">
        <f t="shared" si="114"/>
        <v>0</v>
      </c>
      <c r="AO86">
        <f t="shared" si="115"/>
        <v>0</v>
      </c>
      <c r="AP86">
        <f t="shared" si="116"/>
        <v>0</v>
      </c>
      <c r="AQ86">
        <f t="shared" si="117"/>
        <v>1</v>
      </c>
      <c r="AR86">
        <f t="shared" si="118"/>
        <v>0</v>
      </c>
      <c r="AS86">
        <f t="shared" si="119"/>
        <v>0</v>
      </c>
      <c r="AT86">
        <f t="shared" si="120"/>
        <v>0</v>
      </c>
      <c r="AU86">
        <f t="shared" si="121"/>
        <v>1</v>
      </c>
      <c r="AV86">
        <f t="shared" si="122"/>
        <v>0</v>
      </c>
      <c r="AW86">
        <f t="shared" si="123"/>
        <v>0</v>
      </c>
      <c r="AX86">
        <f t="shared" si="124"/>
        <v>0</v>
      </c>
      <c r="AY86">
        <f t="shared" si="125"/>
        <v>1</v>
      </c>
      <c r="AZ86">
        <f t="shared" si="126"/>
        <v>0</v>
      </c>
      <c r="BA86">
        <f t="shared" si="128"/>
        <v>0</v>
      </c>
      <c r="BB86">
        <f t="shared" si="127"/>
        <v>0</v>
      </c>
      <c r="BC86">
        <f t="shared" si="129"/>
        <v>1</v>
      </c>
    </row>
    <row r="87" spans="1:55">
      <c r="A87" s="8" t="s">
        <v>995</v>
      </c>
      <c r="B87" s="8" t="s">
        <v>1068</v>
      </c>
      <c r="C87">
        <v>12</v>
      </c>
      <c r="D87">
        <v>3</v>
      </c>
      <c r="K87">
        <v>12</v>
      </c>
      <c r="L87">
        <v>3</v>
      </c>
      <c r="M87">
        <v>6</v>
      </c>
      <c r="T87">
        <f t="shared" si="130"/>
        <v>0</v>
      </c>
      <c r="U87">
        <f t="shared" si="131"/>
        <v>0</v>
      </c>
      <c r="V87">
        <f t="shared" si="132"/>
        <v>0</v>
      </c>
      <c r="W87">
        <f t="shared" si="133"/>
        <v>1</v>
      </c>
      <c r="X87">
        <f t="shared" si="134"/>
        <v>0</v>
      </c>
      <c r="Y87">
        <f t="shared" si="135"/>
        <v>0</v>
      </c>
      <c r="Z87">
        <f t="shared" si="136"/>
        <v>0</v>
      </c>
      <c r="AA87">
        <f t="shared" si="137"/>
        <v>1</v>
      </c>
      <c r="AB87">
        <f t="shared" si="138"/>
        <v>0</v>
      </c>
      <c r="AC87">
        <f t="shared" si="139"/>
        <v>0</v>
      </c>
      <c r="AD87">
        <f t="shared" si="140"/>
        <v>0</v>
      </c>
      <c r="AE87">
        <f t="shared" si="141"/>
        <v>1</v>
      </c>
      <c r="AF87">
        <f t="shared" si="142"/>
        <v>0</v>
      </c>
      <c r="AG87">
        <f t="shared" si="143"/>
        <v>0</v>
      </c>
      <c r="AH87">
        <f t="shared" si="144"/>
        <v>0</v>
      </c>
      <c r="AI87">
        <f t="shared" ref="AI87:AI150" si="145">IF($K87&gt;0,IF(AND($D87&lt;&gt;AI$3,$E87&lt;&gt;AI$3,$F87&lt;&gt;AI$3,$G87&lt;&gt;AI$3,$H87&lt;&gt;AI$3,$I87&lt;&gt;AI$3,$J87&lt;&gt;AI$3),IF(AND($L87&lt;&gt;AI$3,$M87&lt;&gt;AI$3,$N87&lt;&gt;AI$3,$O87&lt;&gt;AI$3,$P87&lt;&gt;AI$3,$Q87&lt;&gt;AI$3,$R87&lt;&gt;AI$3),1,0),0),0)</f>
        <v>1</v>
      </c>
      <c r="AJ87">
        <f t="shared" ref="AJ87:AJ150" si="146">IF($K87&gt;0,IF(OR($D87=AJ$3,$E87=AJ$3,$F87=AJ$3,$G87=AJ$3,$H87=AJ$3,$I87=AJ$3,$J87=AJ$3),IF(AND($L87&lt;&gt;AJ$3,$M87&lt;&gt;AJ$3,$N87&lt;&gt;AJ$3,$O87&lt;&gt;AJ$3,$P87&lt;&gt;AJ$3,$Q87&lt;&gt;AJ$3,$R87&lt;&gt;AJ$3),1,0),0),0)</f>
        <v>0</v>
      </c>
      <c r="AK87">
        <f t="shared" ref="AK87:AK150" si="147">IF($K87&gt;0,IF(AND($D87&lt;&gt;AK$3,$E87&lt;&gt;AK$3,$F87&lt;&gt;AK$3,$G87&lt;&gt;AK$3,$H87&lt;&gt;AK$3,$I87&lt;&gt;AK$3,$J87&lt;&gt;AK$3),IF(OR($L87=AK$3,$M87=AK$3,$N87=AK$3,$O87=AK$3,$P87=AK$3,$Q87=AK$3,$R87=AK$3),1,0),0),0)</f>
        <v>0</v>
      </c>
      <c r="AL87">
        <f t="shared" ref="AL87:AL150" si="148">IF($K87&gt;0,IF(OR($D87=AL$3,$E87=AL$3,$F87=AL$3,$G87=AL$3,$H87=AL$3,$I87=AL$3,$J87=AL$3),IF(OR($L87=AL$3,$M87=AL$3,$N87=AL$3,$O87=AL$3,$P87=AL$3,$Q87=AL$3,$R87=AL$3),1,0),0),0)</f>
        <v>1</v>
      </c>
      <c r="AM87">
        <f t="shared" ref="AM87:AM150" si="149">IF($K87&gt;0,IF(AND($D87&lt;&gt;AM$3,$E87&lt;&gt;AM$3,$F87&lt;&gt;AM$3,$G87&lt;&gt;AM$3,$H87&lt;&gt;AM$3,$I87&lt;&gt;AM$3,$J87&lt;&gt;AM$3),IF(AND($L87&lt;&gt;AM$3,$M87&lt;&gt;AM$3,$N87&lt;&gt;AM$3,$O87&lt;&gt;AM$3,$P87&lt;&gt;AM$3,$Q87&lt;&gt;AM$3,$R87&lt;&gt;AM$3),1,0),0),0)</f>
        <v>0</v>
      </c>
      <c r="AN87">
        <f t="shared" ref="AN87:AN150" si="150">IF($K87&gt;0,IF(OR($D87=AN$3,$E87=AN$3,$F87=AN$3,$G87=AN$3,$H87=AN$3,$I87=AN$3,$J87=AN$3),IF(AND($L87&lt;&gt;AN$3,$M87&lt;&gt;AN$3,$N87&lt;&gt;AN$3,$O87&lt;&gt;AN$3,$P87&lt;&gt;AN$3,$Q87&lt;&gt;AN$3,$R87&lt;&gt;AN$3),1,0),0),0)</f>
        <v>0</v>
      </c>
      <c r="AO87">
        <f t="shared" ref="AO87:AO150" si="151">IF($K87&gt;0,IF(AND($D87&lt;&gt;AO$3,$E87&lt;&gt;AO$3,$F87&lt;&gt;AO$3,$G87&lt;&gt;AO$3,$H87&lt;&gt;AO$3,$I87&lt;&gt;AO$3,$J87&lt;&gt;AO$3),IF(OR($L87=AO$3,$M87=AO$3,$N87=AO$3,$O87=AO$3,$P87=AO$3,$Q87=AO$3,$R87=AO$3),1,0),0),0)</f>
        <v>0</v>
      </c>
      <c r="AP87">
        <f t="shared" ref="AP87:AP150" si="152">IF($K87&gt;0,IF(OR($D87=AP$3,$E87=AP$3,$F87=AP$3,$G87=AP$3,$H87=AP$3,$I87=AP$3,$J87=AP$3),IF(OR($L87=AP$3,$M87=AP$3,$N87=AP$3,$O87=AP$3,$P87=AP$3,$Q87=AP$3,$R87=AP$3),1,0),0),0)</f>
        <v>0</v>
      </c>
      <c r="AQ87">
        <f t="shared" ref="AQ87:AQ150" si="153">IF($K87&gt;0,IF(AND($D87&lt;&gt;AQ$3,$E87&lt;&gt;AQ$3,$F87&lt;&gt;AQ$3,$G87&lt;&gt;AQ$3,$H87&lt;&gt;AQ$3,$I87&lt;&gt;AQ$3,$J87&lt;&gt;AQ$3),IF(AND($L87&lt;&gt;AQ$3,$M87&lt;&gt;AQ$3,$N87&lt;&gt;AQ$3,$O87&lt;&gt;AQ$3,$P87&lt;&gt;AQ$3,$Q87&lt;&gt;AQ$3,$R87&lt;&gt;AQ$3),1,0),0),0)</f>
        <v>1</v>
      </c>
      <c r="AR87">
        <f t="shared" ref="AR87:AR150" si="154">IF($K87&gt;0,IF(OR($D87=AR$3,$E87=AR$3,$F87=AR$3,$G87=AR$3,$H87=AR$3,$I87=AR$3,$J87=AR$3),IF(AND($L87&lt;&gt;AR$3,$M87&lt;&gt;AR$3,$N87&lt;&gt;AR$3,$O87&lt;&gt;AR$3,$P87&lt;&gt;AR$3,$Q87&lt;&gt;AR$3,$R87&lt;&gt;AR$3),1,0),0),0)</f>
        <v>0</v>
      </c>
      <c r="AS87">
        <f t="shared" ref="AS87:AS150" si="155">IF($K87&gt;0,IF(AND($D87&lt;&gt;AS$3,$E87&lt;&gt;AS$3,$F87&lt;&gt;AS$3,$G87&lt;&gt;AS$3,$H87&lt;&gt;AS$3,$I87&lt;&gt;AS$3,$J87&lt;&gt;AS$3),IF(OR($L87=AS$3,$M87=AS$3,$N87=AS$3,$O87=AS$3,$P87=AS$3,$Q87=AS$3,$R87=AS$3),1,0),0),0)</f>
        <v>0</v>
      </c>
      <c r="AT87">
        <f t="shared" ref="AT87:AT150" si="156">IF($K87&gt;0,IF(OR($D87=AT$3,$E87=AT$3,$F87=AT$3,$G87=AT$3,$H87=AT$3,$I87=AT$3,$J87=AT$3),IF(OR($L87=AT$3,$M87=AT$3,$N87=AT$3,$O87=AT$3,$P87=AT$3,$Q87=AT$3,$R87=AT$3),1,0),0),0)</f>
        <v>0</v>
      </c>
      <c r="AU87">
        <f t="shared" ref="AU87:AU150" si="157">IF($K87&gt;0,IF(AND($D87&lt;&gt;AU$3,$E87&lt;&gt;AU$3,$F87&lt;&gt;AU$3,$G87&lt;&gt;AU$3,$H87&lt;&gt;AU$3,$I87&lt;&gt;AU$3,$J87&lt;&gt;AU$3),IF(AND($L87&lt;&gt;AU$3,$M87&lt;&gt;AU$3,$N87&lt;&gt;AU$3,$O87&lt;&gt;AU$3,$P87&lt;&gt;AU$3,$Q87&lt;&gt;AU$3,$R87&lt;&gt;AU$3),1,0),0),0)</f>
        <v>1</v>
      </c>
      <c r="AV87">
        <f t="shared" ref="AV87:AV150" si="158">IF($K87&gt;0,IF(OR($D87=AV$3,$E87=AV$3,$F87=AV$3,$G87=AV$3,$H87=AV$3,$I87=AV$3,$J87=AV$3),IF(AND($L87&lt;&gt;AV$3,$M87&lt;&gt;AV$3,$N87&lt;&gt;AV$3,$O87&lt;&gt;AV$3,$P87&lt;&gt;AV$3,$Q87&lt;&gt;AV$3,$R87&lt;&gt;AV$3),1,0),0),0)</f>
        <v>0</v>
      </c>
      <c r="AW87">
        <f t="shared" ref="AW87:AW150" si="159">IF($K87&gt;0,IF(AND($D87&lt;&gt;AW$3,$E87&lt;&gt;AW$3,$F87&lt;&gt;AW$3,$G87&lt;&gt;AW$3,$H87&lt;&gt;AW$3,$I87&lt;&gt;AW$3,$J87&lt;&gt;AW$3),IF(OR($L87=AW$3,$M87=AW$3,$N87=AW$3,$O87=AW$3,$P87=AW$3,$Q87=AW$3,$R87=AW$3),1,0),0),0)</f>
        <v>1</v>
      </c>
      <c r="AX87">
        <f t="shared" ref="AX87:AX150" si="160">IF($K87&gt;0,IF(OR($D87=AX$3,$E87=AX$3,$F87=AX$3,$G87=AX$3,$H87=AX$3,$I87=AX$3,$J87=AX$3),IF(OR($L87=AX$3,$M87=AX$3,$N87=AX$3,$O87=AX$3,$P87=AX$3,$Q87=AX$3,$R87=AX$3),1,0),0),0)</f>
        <v>0</v>
      </c>
      <c r="AY87">
        <f t="shared" ref="AY87:AY150" si="161">IF($K87&gt;0,IF(AND($D87&lt;&gt;AY$3,$E87&lt;&gt;AY$3,$F87&lt;&gt;AY$3,$G87&lt;&gt;AY$3,$H87&lt;&gt;AY$3,$I87&lt;&gt;AY$3,$J87&lt;&gt;AY$3),IF(AND($L87&lt;&gt;AY$3,$M87&lt;&gt;AY$3,$N87&lt;&gt;AY$3,$O87&lt;&gt;AY$3,$P87&lt;&gt;AY$3,$Q87&lt;&gt;AY$3,$R87&lt;&gt;AY$3),1,0),0),0)</f>
        <v>0</v>
      </c>
      <c r="AZ87">
        <f t="shared" ref="AZ87:AZ150" si="162">IF($K87&gt;0,IF(OR($D87=AZ$3,$E87=AZ$3,$F87=AZ$3,$G87=AZ$3,$H87=AZ$3,$I87=AZ$3,$J87=AZ$3),IF(AND($L87&lt;&gt;AZ$3,$M87&lt;&gt;AZ$3,$N87&lt;&gt;AZ$3,$O87&lt;&gt;AZ$3,$P87&lt;&gt;AZ$3,$Q87&lt;&gt;AZ$3,$R87&lt;&gt;AZ$3),1,0),0),0)</f>
        <v>0</v>
      </c>
      <c r="BA87">
        <f t="shared" si="128"/>
        <v>0</v>
      </c>
      <c r="BB87">
        <f t="shared" ref="BB87:BB150" si="163">IF($K87&gt;0,IF(OR($D87=BB$3,$E87=BB$3,$F87=BB$3,$G87=BB$3,$H87=BB$3,$I87=BB$3,$J87=BB$3),IF(OR($L87=BB$3,$M87=BB$3,$N87=BB$3,$O87=BB$3,$P87=BB$3,$Q87=BB$3,$R87=BB$3),1,0),0),0)</f>
        <v>0</v>
      </c>
      <c r="BC87">
        <f t="shared" si="129"/>
        <v>1</v>
      </c>
    </row>
    <row r="88" spans="1:55">
      <c r="A88" s="8">
        <v>11</v>
      </c>
      <c r="B88" s="8">
        <v>11</v>
      </c>
      <c r="C88">
        <v>11</v>
      </c>
      <c r="K88">
        <v>11</v>
      </c>
      <c r="T88">
        <f t="shared" si="130"/>
        <v>0</v>
      </c>
      <c r="U88">
        <f t="shared" si="131"/>
        <v>0</v>
      </c>
      <c r="V88">
        <f t="shared" si="132"/>
        <v>0</v>
      </c>
      <c r="W88">
        <f t="shared" si="133"/>
        <v>1</v>
      </c>
      <c r="X88">
        <f t="shared" si="134"/>
        <v>0</v>
      </c>
      <c r="Y88">
        <f t="shared" si="135"/>
        <v>0</v>
      </c>
      <c r="Z88">
        <f t="shared" si="136"/>
        <v>0</v>
      </c>
      <c r="AA88">
        <f t="shared" si="137"/>
        <v>1</v>
      </c>
      <c r="AB88">
        <f t="shared" si="138"/>
        <v>0</v>
      </c>
      <c r="AC88">
        <f t="shared" si="139"/>
        <v>0</v>
      </c>
      <c r="AD88">
        <f t="shared" si="140"/>
        <v>0</v>
      </c>
      <c r="AE88">
        <f t="shared" si="141"/>
        <v>1</v>
      </c>
      <c r="AF88">
        <f t="shared" si="142"/>
        <v>0</v>
      </c>
      <c r="AG88">
        <f t="shared" si="143"/>
        <v>0</v>
      </c>
      <c r="AH88">
        <f t="shared" si="144"/>
        <v>0</v>
      </c>
      <c r="AI88">
        <f t="shared" si="145"/>
        <v>1</v>
      </c>
      <c r="AJ88">
        <f t="shared" si="146"/>
        <v>0</v>
      </c>
      <c r="AK88">
        <f t="shared" si="147"/>
        <v>0</v>
      </c>
      <c r="AL88">
        <f t="shared" si="148"/>
        <v>0</v>
      </c>
      <c r="AM88">
        <f t="shared" si="149"/>
        <v>1</v>
      </c>
      <c r="AN88">
        <f t="shared" si="150"/>
        <v>0</v>
      </c>
      <c r="AO88">
        <f t="shared" si="151"/>
        <v>0</v>
      </c>
      <c r="AP88">
        <f t="shared" si="152"/>
        <v>0</v>
      </c>
      <c r="AQ88">
        <f t="shared" si="153"/>
        <v>1</v>
      </c>
      <c r="AR88">
        <f t="shared" si="154"/>
        <v>0</v>
      </c>
      <c r="AS88">
        <f t="shared" si="155"/>
        <v>0</v>
      </c>
      <c r="AT88">
        <f t="shared" si="156"/>
        <v>0</v>
      </c>
      <c r="AU88">
        <f t="shared" si="157"/>
        <v>1</v>
      </c>
      <c r="AV88">
        <f t="shared" si="158"/>
        <v>0</v>
      </c>
      <c r="AW88">
        <f t="shared" si="159"/>
        <v>0</v>
      </c>
      <c r="AX88">
        <f t="shared" si="160"/>
        <v>0</v>
      </c>
      <c r="AY88">
        <f t="shared" si="161"/>
        <v>1</v>
      </c>
      <c r="AZ88">
        <f t="shared" si="162"/>
        <v>0</v>
      </c>
      <c r="BA88">
        <f t="shared" si="128"/>
        <v>0</v>
      </c>
      <c r="BB88">
        <f t="shared" si="163"/>
        <v>0</v>
      </c>
      <c r="BC88">
        <f t="shared" si="129"/>
        <v>1</v>
      </c>
    </row>
    <row r="89" spans="1:55">
      <c r="A89" s="8">
        <v>11</v>
      </c>
      <c r="B89" s="8">
        <v>11</v>
      </c>
      <c r="C89">
        <v>11</v>
      </c>
      <c r="K89">
        <v>11</v>
      </c>
      <c r="T89">
        <f t="shared" si="130"/>
        <v>0</v>
      </c>
      <c r="U89">
        <f t="shared" si="131"/>
        <v>0</v>
      </c>
      <c r="V89">
        <f t="shared" si="132"/>
        <v>0</v>
      </c>
      <c r="W89">
        <f t="shared" si="133"/>
        <v>1</v>
      </c>
      <c r="X89">
        <f t="shared" si="134"/>
        <v>0</v>
      </c>
      <c r="Y89">
        <f t="shared" si="135"/>
        <v>0</v>
      </c>
      <c r="Z89">
        <f t="shared" si="136"/>
        <v>0</v>
      </c>
      <c r="AA89">
        <f t="shared" si="137"/>
        <v>1</v>
      </c>
      <c r="AB89">
        <f t="shared" si="138"/>
        <v>0</v>
      </c>
      <c r="AC89">
        <f t="shared" si="139"/>
        <v>0</v>
      </c>
      <c r="AD89">
        <f t="shared" si="140"/>
        <v>0</v>
      </c>
      <c r="AE89">
        <f t="shared" si="141"/>
        <v>1</v>
      </c>
      <c r="AF89">
        <f t="shared" si="142"/>
        <v>0</v>
      </c>
      <c r="AG89">
        <f t="shared" si="143"/>
        <v>0</v>
      </c>
      <c r="AH89">
        <f t="shared" si="144"/>
        <v>0</v>
      </c>
      <c r="AI89">
        <f t="shared" si="145"/>
        <v>1</v>
      </c>
      <c r="AJ89">
        <f t="shared" si="146"/>
        <v>0</v>
      </c>
      <c r="AK89">
        <f t="shared" si="147"/>
        <v>0</v>
      </c>
      <c r="AL89">
        <f t="shared" si="148"/>
        <v>0</v>
      </c>
      <c r="AM89">
        <f t="shared" si="149"/>
        <v>1</v>
      </c>
      <c r="AN89">
        <f t="shared" si="150"/>
        <v>0</v>
      </c>
      <c r="AO89">
        <f t="shared" si="151"/>
        <v>0</v>
      </c>
      <c r="AP89">
        <f t="shared" si="152"/>
        <v>0</v>
      </c>
      <c r="AQ89">
        <f t="shared" si="153"/>
        <v>1</v>
      </c>
      <c r="AR89">
        <f t="shared" si="154"/>
        <v>0</v>
      </c>
      <c r="AS89">
        <f t="shared" si="155"/>
        <v>0</v>
      </c>
      <c r="AT89">
        <f t="shared" si="156"/>
        <v>0</v>
      </c>
      <c r="AU89">
        <f t="shared" si="157"/>
        <v>1</v>
      </c>
      <c r="AV89">
        <f t="shared" si="158"/>
        <v>0</v>
      </c>
      <c r="AW89">
        <f t="shared" si="159"/>
        <v>0</v>
      </c>
      <c r="AX89">
        <f t="shared" si="160"/>
        <v>0</v>
      </c>
      <c r="AY89">
        <f t="shared" si="161"/>
        <v>1</v>
      </c>
      <c r="AZ89">
        <f t="shared" si="162"/>
        <v>0</v>
      </c>
      <c r="BA89">
        <f t="shared" si="128"/>
        <v>0</v>
      </c>
      <c r="BB89">
        <f t="shared" si="163"/>
        <v>0</v>
      </c>
      <c r="BC89">
        <f t="shared" si="129"/>
        <v>1</v>
      </c>
    </row>
    <row r="90" spans="1:55">
      <c r="A90" s="8">
        <v>11</v>
      </c>
      <c r="B90" s="8">
        <v>11</v>
      </c>
      <c r="C90">
        <v>11</v>
      </c>
      <c r="K90">
        <v>11</v>
      </c>
      <c r="T90">
        <f t="shared" si="130"/>
        <v>0</v>
      </c>
      <c r="U90">
        <f t="shared" si="131"/>
        <v>0</v>
      </c>
      <c r="V90">
        <f t="shared" si="132"/>
        <v>0</v>
      </c>
      <c r="W90">
        <f t="shared" si="133"/>
        <v>1</v>
      </c>
      <c r="X90">
        <f t="shared" si="134"/>
        <v>0</v>
      </c>
      <c r="Y90">
        <f t="shared" si="135"/>
        <v>0</v>
      </c>
      <c r="Z90">
        <f t="shared" si="136"/>
        <v>0</v>
      </c>
      <c r="AA90">
        <f t="shared" si="137"/>
        <v>1</v>
      </c>
      <c r="AB90">
        <f t="shared" si="138"/>
        <v>0</v>
      </c>
      <c r="AC90">
        <f t="shared" si="139"/>
        <v>0</v>
      </c>
      <c r="AD90">
        <f t="shared" si="140"/>
        <v>0</v>
      </c>
      <c r="AE90">
        <f t="shared" si="141"/>
        <v>1</v>
      </c>
      <c r="AF90">
        <f t="shared" si="142"/>
        <v>0</v>
      </c>
      <c r="AG90">
        <f t="shared" si="143"/>
        <v>0</v>
      </c>
      <c r="AH90">
        <f t="shared" si="144"/>
        <v>0</v>
      </c>
      <c r="AI90">
        <f t="shared" si="145"/>
        <v>1</v>
      </c>
      <c r="AJ90">
        <f t="shared" si="146"/>
        <v>0</v>
      </c>
      <c r="AK90">
        <f t="shared" si="147"/>
        <v>0</v>
      </c>
      <c r="AL90">
        <f t="shared" si="148"/>
        <v>0</v>
      </c>
      <c r="AM90">
        <f t="shared" si="149"/>
        <v>1</v>
      </c>
      <c r="AN90">
        <f t="shared" si="150"/>
        <v>0</v>
      </c>
      <c r="AO90">
        <f t="shared" si="151"/>
        <v>0</v>
      </c>
      <c r="AP90">
        <f t="shared" si="152"/>
        <v>0</v>
      </c>
      <c r="AQ90">
        <f t="shared" si="153"/>
        <v>1</v>
      </c>
      <c r="AR90">
        <f t="shared" si="154"/>
        <v>0</v>
      </c>
      <c r="AS90">
        <f t="shared" si="155"/>
        <v>0</v>
      </c>
      <c r="AT90">
        <f t="shared" si="156"/>
        <v>0</v>
      </c>
      <c r="AU90">
        <f t="shared" si="157"/>
        <v>1</v>
      </c>
      <c r="AV90">
        <f t="shared" si="158"/>
        <v>0</v>
      </c>
      <c r="AW90">
        <f t="shared" si="159"/>
        <v>0</v>
      </c>
      <c r="AX90">
        <f t="shared" si="160"/>
        <v>0</v>
      </c>
      <c r="AY90">
        <f t="shared" si="161"/>
        <v>1</v>
      </c>
      <c r="AZ90">
        <f t="shared" si="162"/>
        <v>0</v>
      </c>
      <c r="BA90">
        <f t="shared" si="128"/>
        <v>0</v>
      </c>
      <c r="BB90">
        <f t="shared" si="163"/>
        <v>0</v>
      </c>
      <c r="BC90">
        <f t="shared" si="129"/>
        <v>1</v>
      </c>
    </row>
    <row r="91" spans="1:55">
      <c r="A91" s="8" t="s">
        <v>994</v>
      </c>
      <c r="B91" s="8">
        <v>11</v>
      </c>
      <c r="C91">
        <v>12</v>
      </c>
      <c r="D91">
        <v>1</v>
      </c>
      <c r="K91">
        <v>11</v>
      </c>
      <c r="T91">
        <f t="shared" si="130"/>
        <v>0</v>
      </c>
      <c r="U91">
        <f t="shared" si="131"/>
        <v>0</v>
      </c>
      <c r="V91">
        <f t="shared" si="132"/>
        <v>0</v>
      </c>
      <c r="W91">
        <f t="shared" si="133"/>
        <v>1</v>
      </c>
      <c r="X91">
        <f t="shared" si="134"/>
        <v>0</v>
      </c>
      <c r="Y91">
        <f t="shared" si="135"/>
        <v>0</v>
      </c>
      <c r="Z91">
        <f t="shared" si="136"/>
        <v>0</v>
      </c>
      <c r="AA91">
        <f t="shared" si="137"/>
        <v>1</v>
      </c>
      <c r="AB91">
        <f t="shared" si="138"/>
        <v>1</v>
      </c>
      <c r="AC91">
        <f t="shared" si="139"/>
        <v>0</v>
      </c>
      <c r="AD91">
        <f t="shared" si="140"/>
        <v>0</v>
      </c>
      <c r="AE91">
        <f t="shared" si="141"/>
        <v>0</v>
      </c>
      <c r="AF91">
        <f t="shared" si="142"/>
        <v>0</v>
      </c>
      <c r="AG91">
        <f t="shared" si="143"/>
        <v>0</v>
      </c>
      <c r="AH91">
        <f t="shared" si="144"/>
        <v>0</v>
      </c>
      <c r="AI91">
        <f t="shared" si="145"/>
        <v>1</v>
      </c>
      <c r="AJ91">
        <f t="shared" si="146"/>
        <v>0</v>
      </c>
      <c r="AK91">
        <f t="shared" si="147"/>
        <v>0</v>
      </c>
      <c r="AL91">
        <f t="shared" si="148"/>
        <v>0</v>
      </c>
      <c r="AM91">
        <f t="shared" si="149"/>
        <v>1</v>
      </c>
      <c r="AN91">
        <f t="shared" si="150"/>
        <v>0</v>
      </c>
      <c r="AO91">
        <f t="shared" si="151"/>
        <v>0</v>
      </c>
      <c r="AP91">
        <f t="shared" si="152"/>
        <v>0</v>
      </c>
      <c r="AQ91">
        <f t="shared" si="153"/>
        <v>1</v>
      </c>
      <c r="AR91">
        <f t="shared" si="154"/>
        <v>0</v>
      </c>
      <c r="AS91">
        <f t="shared" si="155"/>
        <v>0</v>
      </c>
      <c r="AT91">
        <f t="shared" si="156"/>
        <v>0</v>
      </c>
      <c r="AU91">
        <f t="shared" si="157"/>
        <v>1</v>
      </c>
      <c r="AV91">
        <f t="shared" si="158"/>
        <v>0</v>
      </c>
      <c r="AW91">
        <f t="shared" si="159"/>
        <v>0</v>
      </c>
      <c r="AX91">
        <f t="shared" si="160"/>
        <v>0</v>
      </c>
      <c r="AY91">
        <f t="shared" si="161"/>
        <v>1</v>
      </c>
      <c r="AZ91">
        <f t="shared" si="162"/>
        <v>0</v>
      </c>
      <c r="BA91">
        <f t="shared" si="128"/>
        <v>0</v>
      </c>
      <c r="BB91">
        <f t="shared" si="163"/>
        <v>0</v>
      </c>
      <c r="BC91">
        <f t="shared" si="129"/>
        <v>1</v>
      </c>
    </row>
    <row r="92" spans="1:55">
      <c r="A92" s="8">
        <v>22</v>
      </c>
      <c r="B92" s="8">
        <v>22</v>
      </c>
      <c r="C92">
        <v>22</v>
      </c>
      <c r="K92">
        <v>22</v>
      </c>
      <c r="T92">
        <f t="shared" si="130"/>
        <v>0</v>
      </c>
      <c r="U92">
        <f t="shared" si="131"/>
        <v>0</v>
      </c>
      <c r="V92">
        <f t="shared" si="132"/>
        <v>1</v>
      </c>
      <c r="W92">
        <f t="shared" si="133"/>
        <v>0</v>
      </c>
      <c r="X92">
        <f t="shared" si="134"/>
        <v>0</v>
      </c>
      <c r="Y92">
        <f t="shared" si="135"/>
        <v>0</v>
      </c>
      <c r="Z92">
        <f t="shared" si="136"/>
        <v>0</v>
      </c>
      <c r="AA92">
        <f t="shared" si="137"/>
        <v>1</v>
      </c>
      <c r="AB92">
        <f t="shared" si="138"/>
        <v>0</v>
      </c>
      <c r="AC92">
        <f t="shared" si="139"/>
        <v>0</v>
      </c>
      <c r="AD92">
        <f t="shared" si="140"/>
        <v>0</v>
      </c>
      <c r="AE92">
        <f t="shared" si="141"/>
        <v>1</v>
      </c>
      <c r="AF92">
        <f t="shared" si="142"/>
        <v>0</v>
      </c>
      <c r="AG92">
        <f t="shared" si="143"/>
        <v>0</v>
      </c>
      <c r="AH92">
        <f t="shared" si="144"/>
        <v>0</v>
      </c>
      <c r="AI92">
        <f t="shared" si="145"/>
        <v>1</v>
      </c>
      <c r="AJ92">
        <f t="shared" si="146"/>
        <v>0</v>
      </c>
      <c r="AK92">
        <f t="shared" si="147"/>
        <v>0</v>
      </c>
      <c r="AL92">
        <f t="shared" si="148"/>
        <v>0</v>
      </c>
      <c r="AM92">
        <f t="shared" si="149"/>
        <v>1</v>
      </c>
      <c r="AN92">
        <f t="shared" si="150"/>
        <v>0</v>
      </c>
      <c r="AO92">
        <f t="shared" si="151"/>
        <v>0</v>
      </c>
      <c r="AP92">
        <f t="shared" si="152"/>
        <v>0</v>
      </c>
      <c r="AQ92">
        <f t="shared" si="153"/>
        <v>1</v>
      </c>
      <c r="AR92">
        <f t="shared" si="154"/>
        <v>0</v>
      </c>
      <c r="AS92">
        <f t="shared" si="155"/>
        <v>0</v>
      </c>
      <c r="AT92">
        <f t="shared" si="156"/>
        <v>0</v>
      </c>
      <c r="AU92">
        <f t="shared" si="157"/>
        <v>1</v>
      </c>
      <c r="AV92">
        <f t="shared" si="158"/>
        <v>0</v>
      </c>
      <c r="AW92">
        <f t="shared" si="159"/>
        <v>0</v>
      </c>
      <c r="AX92">
        <f t="shared" si="160"/>
        <v>0</v>
      </c>
      <c r="AY92">
        <f t="shared" si="161"/>
        <v>1</v>
      </c>
      <c r="AZ92">
        <f t="shared" si="162"/>
        <v>0</v>
      </c>
      <c r="BA92">
        <f t="shared" si="128"/>
        <v>0</v>
      </c>
      <c r="BB92">
        <f t="shared" si="163"/>
        <v>0</v>
      </c>
      <c r="BC92">
        <f t="shared" si="129"/>
        <v>1</v>
      </c>
    </row>
    <row r="93" spans="1:55">
      <c r="A93" s="8" t="s">
        <v>994</v>
      </c>
      <c r="B93" s="8" t="s">
        <v>991</v>
      </c>
      <c r="C93">
        <v>12</v>
      </c>
      <c r="D93">
        <v>1</v>
      </c>
      <c r="K93">
        <v>12</v>
      </c>
      <c r="L93">
        <v>4</v>
      </c>
      <c r="T93">
        <f t="shared" si="130"/>
        <v>0</v>
      </c>
      <c r="U93">
        <f t="shared" si="131"/>
        <v>0</v>
      </c>
      <c r="V93">
        <f t="shared" si="132"/>
        <v>0</v>
      </c>
      <c r="W93">
        <f t="shared" si="133"/>
        <v>1</v>
      </c>
      <c r="X93">
        <f t="shared" si="134"/>
        <v>0</v>
      </c>
      <c r="Y93">
        <f t="shared" si="135"/>
        <v>0</v>
      </c>
      <c r="Z93">
        <f t="shared" si="136"/>
        <v>0</v>
      </c>
      <c r="AA93">
        <f t="shared" si="137"/>
        <v>1</v>
      </c>
      <c r="AB93">
        <f t="shared" si="138"/>
        <v>1</v>
      </c>
      <c r="AC93">
        <f t="shared" si="139"/>
        <v>0</v>
      </c>
      <c r="AD93">
        <f t="shared" si="140"/>
        <v>0</v>
      </c>
      <c r="AE93">
        <f t="shared" si="141"/>
        <v>0</v>
      </c>
      <c r="AF93">
        <f t="shared" si="142"/>
        <v>0</v>
      </c>
      <c r="AG93">
        <f t="shared" si="143"/>
        <v>0</v>
      </c>
      <c r="AH93">
        <f t="shared" si="144"/>
        <v>0</v>
      </c>
      <c r="AI93">
        <f t="shared" si="145"/>
        <v>1</v>
      </c>
      <c r="AJ93">
        <f t="shared" si="146"/>
        <v>0</v>
      </c>
      <c r="AK93">
        <f t="shared" si="147"/>
        <v>0</v>
      </c>
      <c r="AL93">
        <f t="shared" si="148"/>
        <v>0</v>
      </c>
      <c r="AM93">
        <f t="shared" si="149"/>
        <v>1</v>
      </c>
      <c r="AN93">
        <f t="shared" si="150"/>
        <v>0</v>
      </c>
      <c r="AO93">
        <f t="shared" si="151"/>
        <v>1</v>
      </c>
      <c r="AP93">
        <f t="shared" si="152"/>
        <v>0</v>
      </c>
      <c r="AQ93">
        <f t="shared" si="153"/>
        <v>0</v>
      </c>
      <c r="AR93">
        <f t="shared" si="154"/>
        <v>0</v>
      </c>
      <c r="AS93">
        <f t="shared" si="155"/>
        <v>0</v>
      </c>
      <c r="AT93">
        <f t="shared" si="156"/>
        <v>0</v>
      </c>
      <c r="AU93">
        <f t="shared" si="157"/>
        <v>1</v>
      </c>
      <c r="AV93">
        <f t="shared" si="158"/>
        <v>0</v>
      </c>
      <c r="AW93">
        <f t="shared" si="159"/>
        <v>0</v>
      </c>
      <c r="AX93">
        <f t="shared" si="160"/>
        <v>0</v>
      </c>
      <c r="AY93">
        <f t="shared" si="161"/>
        <v>1</v>
      </c>
      <c r="AZ93">
        <f t="shared" si="162"/>
        <v>0</v>
      </c>
      <c r="BA93">
        <f t="shared" si="128"/>
        <v>0</v>
      </c>
      <c r="BB93">
        <f t="shared" si="163"/>
        <v>0</v>
      </c>
      <c r="BC93">
        <f t="shared" si="129"/>
        <v>1</v>
      </c>
    </row>
    <row r="94" spans="1:55">
      <c r="A94" s="8">
        <v>11</v>
      </c>
      <c r="B94" s="8">
        <v>11</v>
      </c>
      <c r="C94">
        <v>11</v>
      </c>
      <c r="K94">
        <v>11</v>
      </c>
      <c r="T94">
        <f t="shared" si="130"/>
        <v>0</v>
      </c>
      <c r="U94">
        <f t="shared" si="131"/>
        <v>0</v>
      </c>
      <c r="V94">
        <f t="shared" si="132"/>
        <v>0</v>
      </c>
      <c r="W94">
        <f t="shared" si="133"/>
        <v>1</v>
      </c>
      <c r="X94">
        <f t="shared" si="134"/>
        <v>0</v>
      </c>
      <c r="Y94">
        <f t="shared" si="135"/>
        <v>0</v>
      </c>
      <c r="Z94">
        <f t="shared" si="136"/>
        <v>0</v>
      </c>
      <c r="AA94">
        <f t="shared" si="137"/>
        <v>1</v>
      </c>
      <c r="AB94">
        <f t="shared" si="138"/>
        <v>0</v>
      </c>
      <c r="AC94">
        <f t="shared" si="139"/>
        <v>0</v>
      </c>
      <c r="AD94">
        <f t="shared" si="140"/>
        <v>0</v>
      </c>
      <c r="AE94">
        <f t="shared" si="141"/>
        <v>1</v>
      </c>
      <c r="AF94">
        <f t="shared" si="142"/>
        <v>0</v>
      </c>
      <c r="AG94">
        <f t="shared" si="143"/>
        <v>0</v>
      </c>
      <c r="AH94">
        <f t="shared" si="144"/>
        <v>0</v>
      </c>
      <c r="AI94">
        <f t="shared" si="145"/>
        <v>1</v>
      </c>
      <c r="AJ94">
        <f t="shared" si="146"/>
        <v>0</v>
      </c>
      <c r="AK94">
        <f t="shared" si="147"/>
        <v>0</v>
      </c>
      <c r="AL94">
        <f t="shared" si="148"/>
        <v>0</v>
      </c>
      <c r="AM94">
        <f t="shared" si="149"/>
        <v>1</v>
      </c>
      <c r="AN94">
        <f t="shared" si="150"/>
        <v>0</v>
      </c>
      <c r="AO94">
        <f t="shared" si="151"/>
        <v>0</v>
      </c>
      <c r="AP94">
        <f t="shared" si="152"/>
        <v>0</v>
      </c>
      <c r="AQ94">
        <f t="shared" si="153"/>
        <v>1</v>
      </c>
      <c r="AR94">
        <f t="shared" si="154"/>
        <v>0</v>
      </c>
      <c r="AS94">
        <f t="shared" si="155"/>
        <v>0</v>
      </c>
      <c r="AT94">
        <f t="shared" si="156"/>
        <v>0</v>
      </c>
      <c r="AU94">
        <f t="shared" si="157"/>
        <v>1</v>
      </c>
      <c r="AV94">
        <f t="shared" si="158"/>
        <v>0</v>
      </c>
      <c r="AW94">
        <f t="shared" si="159"/>
        <v>0</v>
      </c>
      <c r="AX94">
        <f t="shared" si="160"/>
        <v>0</v>
      </c>
      <c r="AY94">
        <f t="shared" si="161"/>
        <v>1</v>
      </c>
      <c r="AZ94">
        <f t="shared" si="162"/>
        <v>0</v>
      </c>
      <c r="BA94">
        <f t="shared" si="128"/>
        <v>0</v>
      </c>
      <c r="BB94">
        <f t="shared" si="163"/>
        <v>0</v>
      </c>
      <c r="BC94">
        <f t="shared" si="129"/>
        <v>1</v>
      </c>
    </row>
    <row r="95" spans="1:55">
      <c r="A95" s="8">
        <v>11</v>
      </c>
      <c r="B95" s="8">
        <v>11</v>
      </c>
      <c r="C95">
        <v>11</v>
      </c>
      <c r="K95">
        <v>11</v>
      </c>
      <c r="T95">
        <f t="shared" si="130"/>
        <v>0</v>
      </c>
      <c r="U95">
        <f t="shared" si="131"/>
        <v>0</v>
      </c>
      <c r="V95">
        <f t="shared" si="132"/>
        <v>0</v>
      </c>
      <c r="W95">
        <f t="shared" si="133"/>
        <v>1</v>
      </c>
      <c r="X95">
        <f t="shared" si="134"/>
        <v>0</v>
      </c>
      <c r="Y95">
        <f t="shared" si="135"/>
        <v>0</v>
      </c>
      <c r="Z95">
        <f t="shared" si="136"/>
        <v>0</v>
      </c>
      <c r="AA95">
        <f t="shared" si="137"/>
        <v>1</v>
      </c>
      <c r="AB95">
        <f t="shared" si="138"/>
        <v>0</v>
      </c>
      <c r="AC95">
        <f t="shared" si="139"/>
        <v>0</v>
      </c>
      <c r="AD95">
        <f t="shared" si="140"/>
        <v>0</v>
      </c>
      <c r="AE95">
        <f t="shared" si="141"/>
        <v>1</v>
      </c>
      <c r="AF95">
        <f t="shared" si="142"/>
        <v>0</v>
      </c>
      <c r="AG95">
        <f t="shared" si="143"/>
        <v>0</v>
      </c>
      <c r="AH95">
        <f t="shared" si="144"/>
        <v>0</v>
      </c>
      <c r="AI95">
        <f t="shared" si="145"/>
        <v>1</v>
      </c>
      <c r="AJ95">
        <f t="shared" si="146"/>
        <v>0</v>
      </c>
      <c r="AK95">
        <f t="shared" si="147"/>
        <v>0</v>
      </c>
      <c r="AL95">
        <f t="shared" si="148"/>
        <v>0</v>
      </c>
      <c r="AM95">
        <f t="shared" si="149"/>
        <v>1</v>
      </c>
      <c r="AN95">
        <f t="shared" si="150"/>
        <v>0</v>
      </c>
      <c r="AO95">
        <f t="shared" si="151"/>
        <v>0</v>
      </c>
      <c r="AP95">
        <f t="shared" si="152"/>
        <v>0</v>
      </c>
      <c r="AQ95">
        <f t="shared" si="153"/>
        <v>1</v>
      </c>
      <c r="AR95">
        <f t="shared" si="154"/>
        <v>0</v>
      </c>
      <c r="AS95">
        <f t="shared" si="155"/>
        <v>0</v>
      </c>
      <c r="AT95">
        <f t="shared" si="156"/>
        <v>0</v>
      </c>
      <c r="AU95">
        <f t="shared" si="157"/>
        <v>1</v>
      </c>
      <c r="AV95">
        <f t="shared" si="158"/>
        <v>0</v>
      </c>
      <c r="AW95">
        <f t="shared" si="159"/>
        <v>0</v>
      </c>
      <c r="AX95">
        <f t="shared" si="160"/>
        <v>0</v>
      </c>
      <c r="AY95">
        <f t="shared" si="161"/>
        <v>1</v>
      </c>
      <c r="AZ95">
        <f t="shared" si="162"/>
        <v>0</v>
      </c>
      <c r="BA95">
        <f t="shared" si="128"/>
        <v>0</v>
      </c>
      <c r="BB95">
        <f t="shared" si="163"/>
        <v>0</v>
      </c>
      <c r="BC95">
        <f t="shared" si="129"/>
        <v>1</v>
      </c>
    </row>
    <row r="96" spans="1:55">
      <c r="A96" s="8">
        <v>11</v>
      </c>
      <c r="B96" s="8" t="s">
        <v>994</v>
      </c>
      <c r="C96">
        <v>11</v>
      </c>
      <c r="K96">
        <v>12</v>
      </c>
      <c r="L96">
        <v>1</v>
      </c>
      <c r="T96">
        <f t="shared" si="130"/>
        <v>0</v>
      </c>
      <c r="U96">
        <f t="shared" si="131"/>
        <v>0</v>
      </c>
      <c r="V96">
        <f t="shared" si="132"/>
        <v>0</v>
      </c>
      <c r="W96">
        <f t="shared" si="133"/>
        <v>1</v>
      </c>
      <c r="X96">
        <f t="shared" si="134"/>
        <v>0</v>
      </c>
      <c r="Y96">
        <f t="shared" si="135"/>
        <v>0</v>
      </c>
      <c r="Z96">
        <f t="shared" si="136"/>
        <v>0</v>
      </c>
      <c r="AA96">
        <f t="shared" si="137"/>
        <v>1</v>
      </c>
      <c r="AB96">
        <f t="shared" si="138"/>
        <v>0</v>
      </c>
      <c r="AC96">
        <f t="shared" si="139"/>
        <v>1</v>
      </c>
      <c r="AD96">
        <f t="shared" si="140"/>
        <v>0</v>
      </c>
      <c r="AE96">
        <f t="shared" si="141"/>
        <v>0</v>
      </c>
      <c r="AF96">
        <f t="shared" si="142"/>
        <v>0</v>
      </c>
      <c r="AG96">
        <f t="shared" si="143"/>
        <v>0</v>
      </c>
      <c r="AH96">
        <f t="shared" si="144"/>
        <v>0</v>
      </c>
      <c r="AI96">
        <f t="shared" si="145"/>
        <v>1</v>
      </c>
      <c r="AJ96">
        <f t="shared" si="146"/>
        <v>0</v>
      </c>
      <c r="AK96">
        <f t="shared" si="147"/>
        <v>0</v>
      </c>
      <c r="AL96">
        <f t="shared" si="148"/>
        <v>0</v>
      </c>
      <c r="AM96">
        <f t="shared" si="149"/>
        <v>1</v>
      </c>
      <c r="AN96">
        <f t="shared" si="150"/>
        <v>0</v>
      </c>
      <c r="AO96">
        <f t="shared" si="151"/>
        <v>0</v>
      </c>
      <c r="AP96">
        <f t="shared" si="152"/>
        <v>0</v>
      </c>
      <c r="AQ96">
        <f t="shared" si="153"/>
        <v>1</v>
      </c>
      <c r="AR96">
        <f t="shared" si="154"/>
        <v>0</v>
      </c>
      <c r="AS96">
        <f t="shared" si="155"/>
        <v>0</v>
      </c>
      <c r="AT96">
        <f t="shared" si="156"/>
        <v>0</v>
      </c>
      <c r="AU96">
        <f t="shared" si="157"/>
        <v>1</v>
      </c>
      <c r="AV96">
        <f t="shared" si="158"/>
        <v>0</v>
      </c>
      <c r="AW96">
        <f t="shared" si="159"/>
        <v>0</v>
      </c>
      <c r="AX96">
        <f t="shared" si="160"/>
        <v>0</v>
      </c>
      <c r="AY96">
        <f t="shared" si="161"/>
        <v>1</v>
      </c>
      <c r="AZ96">
        <f t="shared" si="162"/>
        <v>0</v>
      </c>
      <c r="BA96">
        <f t="shared" si="128"/>
        <v>0</v>
      </c>
      <c r="BB96">
        <f t="shared" si="163"/>
        <v>0</v>
      </c>
      <c r="BC96">
        <f t="shared" si="129"/>
        <v>1</v>
      </c>
    </row>
    <row r="97" spans="1:55">
      <c r="A97" s="8" t="s">
        <v>994</v>
      </c>
      <c r="B97" s="8" t="s">
        <v>994</v>
      </c>
      <c r="C97">
        <v>12</v>
      </c>
      <c r="D97">
        <v>1</v>
      </c>
      <c r="K97">
        <v>12</v>
      </c>
      <c r="L97">
        <v>1</v>
      </c>
      <c r="T97">
        <f t="shared" si="130"/>
        <v>0</v>
      </c>
      <c r="U97">
        <f t="shared" si="131"/>
        <v>0</v>
      </c>
      <c r="V97">
        <f t="shared" si="132"/>
        <v>0</v>
      </c>
      <c r="W97">
        <f t="shared" si="133"/>
        <v>1</v>
      </c>
      <c r="X97">
        <f t="shared" si="134"/>
        <v>0</v>
      </c>
      <c r="Y97">
        <f t="shared" si="135"/>
        <v>0</v>
      </c>
      <c r="Z97">
        <f t="shared" si="136"/>
        <v>0</v>
      </c>
      <c r="AA97">
        <f t="shared" si="137"/>
        <v>1</v>
      </c>
      <c r="AB97">
        <f t="shared" si="138"/>
        <v>0</v>
      </c>
      <c r="AC97">
        <f t="shared" si="139"/>
        <v>0</v>
      </c>
      <c r="AD97">
        <f t="shared" si="140"/>
        <v>1</v>
      </c>
      <c r="AE97">
        <f t="shared" si="141"/>
        <v>0</v>
      </c>
      <c r="AF97">
        <f t="shared" si="142"/>
        <v>0</v>
      </c>
      <c r="AG97">
        <f t="shared" si="143"/>
        <v>0</v>
      </c>
      <c r="AH97">
        <f t="shared" si="144"/>
        <v>0</v>
      </c>
      <c r="AI97">
        <f t="shared" si="145"/>
        <v>1</v>
      </c>
      <c r="AJ97">
        <f t="shared" si="146"/>
        <v>0</v>
      </c>
      <c r="AK97">
        <f t="shared" si="147"/>
        <v>0</v>
      </c>
      <c r="AL97">
        <f t="shared" si="148"/>
        <v>0</v>
      </c>
      <c r="AM97">
        <f t="shared" si="149"/>
        <v>1</v>
      </c>
      <c r="AN97">
        <f t="shared" si="150"/>
        <v>0</v>
      </c>
      <c r="AO97">
        <f t="shared" si="151"/>
        <v>0</v>
      </c>
      <c r="AP97">
        <f t="shared" si="152"/>
        <v>0</v>
      </c>
      <c r="AQ97">
        <f t="shared" si="153"/>
        <v>1</v>
      </c>
      <c r="AR97">
        <f t="shared" si="154"/>
        <v>0</v>
      </c>
      <c r="AS97">
        <f t="shared" si="155"/>
        <v>0</v>
      </c>
      <c r="AT97">
        <f t="shared" si="156"/>
        <v>0</v>
      </c>
      <c r="AU97">
        <f t="shared" si="157"/>
        <v>1</v>
      </c>
      <c r="AV97">
        <f t="shared" si="158"/>
        <v>0</v>
      </c>
      <c r="AW97">
        <f t="shared" si="159"/>
        <v>0</v>
      </c>
      <c r="AX97">
        <f t="shared" si="160"/>
        <v>0</v>
      </c>
      <c r="AY97">
        <f t="shared" si="161"/>
        <v>1</v>
      </c>
      <c r="AZ97">
        <f t="shared" si="162"/>
        <v>0</v>
      </c>
      <c r="BA97">
        <f t="shared" si="128"/>
        <v>0</v>
      </c>
      <c r="BB97">
        <f t="shared" si="163"/>
        <v>0</v>
      </c>
      <c r="BC97">
        <f t="shared" si="129"/>
        <v>1</v>
      </c>
    </row>
    <row r="98" spans="1:55">
      <c r="A98" s="8">
        <v>11</v>
      </c>
      <c r="B98" s="8">
        <v>11</v>
      </c>
      <c r="C98">
        <v>11</v>
      </c>
      <c r="K98">
        <v>11</v>
      </c>
      <c r="T98">
        <f t="shared" si="130"/>
        <v>0</v>
      </c>
      <c r="U98">
        <f t="shared" si="131"/>
        <v>0</v>
      </c>
      <c r="V98">
        <f t="shared" si="132"/>
        <v>0</v>
      </c>
      <c r="W98">
        <f t="shared" si="133"/>
        <v>1</v>
      </c>
      <c r="X98">
        <f t="shared" si="134"/>
        <v>0</v>
      </c>
      <c r="Y98">
        <f t="shared" si="135"/>
        <v>0</v>
      </c>
      <c r="Z98">
        <f t="shared" si="136"/>
        <v>0</v>
      </c>
      <c r="AA98">
        <f t="shared" si="137"/>
        <v>1</v>
      </c>
      <c r="AB98">
        <f t="shared" si="138"/>
        <v>0</v>
      </c>
      <c r="AC98">
        <f t="shared" si="139"/>
        <v>0</v>
      </c>
      <c r="AD98">
        <f t="shared" si="140"/>
        <v>0</v>
      </c>
      <c r="AE98">
        <f t="shared" si="141"/>
        <v>1</v>
      </c>
      <c r="AF98">
        <f t="shared" si="142"/>
        <v>0</v>
      </c>
      <c r="AG98">
        <f t="shared" si="143"/>
        <v>0</v>
      </c>
      <c r="AH98">
        <f t="shared" si="144"/>
        <v>0</v>
      </c>
      <c r="AI98">
        <f t="shared" si="145"/>
        <v>1</v>
      </c>
      <c r="AJ98">
        <f t="shared" si="146"/>
        <v>0</v>
      </c>
      <c r="AK98">
        <f t="shared" si="147"/>
        <v>0</v>
      </c>
      <c r="AL98">
        <f t="shared" si="148"/>
        <v>0</v>
      </c>
      <c r="AM98">
        <f t="shared" si="149"/>
        <v>1</v>
      </c>
      <c r="AN98">
        <f t="shared" si="150"/>
        <v>0</v>
      </c>
      <c r="AO98">
        <f t="shared" si="151"/>
        <v>0</v>
      </c>
      <c r="AP98">
        <f t="shared" si="152"/>
        <v>0</v>
      </c>
      <c r="AQ98">
        <f t="shared" si="153"/>
        <v>1</v>
      </c>
      <c r="AR98">
        <f t="shared" si="154"/>
        <v>0</v>
      </c>
      <c r="AS98">
        <f t="shared" si="155"/>
        <v>0</v>
      </c>
      <c r="AT98">
        <f t="shared" si="156"/>
        <v>0</v>
      </c>
      <c r="AU98">
        <f t="shared" si="157"/>
        <v>1</v>
      </c>
      <c r="AV98">
        <f t="shared" si="158"/>
        <v>0</v>
      </c>
      <c r="AW98">
        <f t="shared" si="159"/>
        <v>0</v>
      </c>
      <c r="AX98">
        <f t="shared" si="160"/>
        <v>0</v>
      </c>
      <c r="AY98">
        <f t="shared" si="161"/>
        <v>1</v>
      </c>
      <c r="AZ98">
        <f t="shared" si="162"/>
        <v>0</v>
      </c>
      <c r="BA98">
        <f t="shared" si="128"/>
        <v>0</v>
      </c>
      <c r="BB98">
        <f t="shared" si="163"/>
        <v>0</v>
      </c>
      <c r="BC98">
        <f t="shared" si="129"/>
        <v>1</v>
      </c>
    </row>
    <row r="99" spans="1:55">
      <c r="A99" s="8">
        <v>11</v>
      </c>
      <c r="B99" s="8">
        <v>11</v>
      </c>
      <c r="C99">
        <v>11</v>
      </c>
      <c r="K99">
        <v>11</v>
      </c>
      <c r="T99">
        <f t="shared" si="130"/>
        <v>0</v>
      </c>
      <c r="U99">
        <f t="shared" si="131"/>
        <v>0</v>
      </c>
      <c r="V99">
        <f t="shared" si="132"/>
        <v>0</v>
      </c>
      <c r="W99">
        <f t="shared" si="133"/>
        <v>1</v>
      </c>
      <c r="X99">
        <f t="shared" si="134"/>
        <v>0</v>
      </c>
      <c r="Y99">
        <f t="shared" si="135"/>
        <v>0</v>
      </c>
      <c r="Z99">
        <f t="shared" si="136"/>
        <v>0</v>
      </c>
      <c r="AA99">
        <f t="shared" si="137"/>
        <v>1</v>
      </c>
      <c r="AB99">
        <f t="shared" si="138"/>
        <v>0</v>
      </c>
      <c r="AC99">
        <f t="shared" si="139"/>
        <v>0</v>
      </c>
      <c r="AD99">
        <f t="shared" si="140"/>
        <v>0</v>
      </c>
      <c r="AE99">
        <f t="shared" si="141"/>
        <v>1</v>
      </c>
      <c r="AF99">
        <f t="shared" si="142"/>
        <v>0</v>
      </c>
      <c r="AG99">
        <f t="shared" si="143"/>
        <v>0</v>
      </c>
      <c r="AH99">
        <f t="shared" si="144"/>
        <v>0</v>
      </c>
      <c r="AI99">
        <f t="shared" si="145"/>
        <v>1</v>
      </c>
      <c r="AJ99">
        <f t="shared" si="146"/>
        <v>0</v>
      </c>
      <c r="AK99">
        <f t="shared" si="147"/>
        <v>0</v>
      </c>
      <c r="AL99">
        <f t="shared" si="148"/>
        <v>0</v>
      </c>
      <c r="AM99">
        <f t="shared" si="149"/>
        <v>1</v>
      </c>
      <c r="AN99">
        <f t="shared" si="150"/>
        <v>0</v>
      </c>
      <c r="AO99">
        <f t="shared" si="151"/>
        <v>0</v>
      </c>
      <c r="AP99">
        <f t="shared" si="152"/>
        <v>0</v>
      </c>
      <c r="AQ99">
        <f t="shared" si="153"/>
        <v>1</v>
      </c>
      <c r="AR99">
        <f t="shared" si="154"/>
        <v>0</v>
      </c>
      <c r="AS99">
        <f t="shared" si="155"/>
        <v>0</v>
      </c>
      <c r="AT99">
        <f t="shared" si="156"/>
        <v>0</v>
      </c>
      <c r="AU99">
        <f t="shared" si="157"/>
        <v>1</v>
      </c>
      <c r="AV99">
        <f t="shared" si="158"/>
        <v>0</v>
      </c>
      <c r="AW99">
        <f t="shared" si="159"/>
        <v>0</v>
      </c>
      <c r="AX99">
        <f t="shared" si="160"/>
        <v>0</v>
      </c>
      <c r="AY99">
        <f t="shared" si="161"/>
        <v>1</v>
      </c>
      <c r="AZ99">
        <f t="shared" si="162"/>
        <v>0</v>
      </c>
      <c r="BA99">
        <f t="shared" si="128"/>
        <v>0</v>
      </c>
      <c r="BB99">
        <f t="shared" si="163"/>
        <v>0</v>
      </c>
      <c r="BC99">
        <f t="shared" si="129"/>
        <v>1</v>
      </c>
    </row>
    <row r="100" spans="1:55">
      <c r="A100" s="8">
        <v>11</v>
      </c>
      <c r="B100" s="8">
        <v>11</v>
      </c>
      <c r="C100">
        <v>11</v>
      </c>
      <c r="K100">
        <v>11</v>
      </c>
      <c r="T100">
        <f t="shared" si="130"/>
        <v>0</v>
      </c>
      <c r="U100">
        <f t="shared" si="131"/>
        <v>0</v>
      </c>
      <c r="V100">
        <f t="shared" si="132"/>
        <v>0</v>
      </c>
      <c r="W100">
        <f t="shared" si="133"/>
        <v>1</v>
      </c>
      <c r="X100">
        <f t="shared" si="134"/>
        <v>0</v>
      </c>
      <c r="Y100">
        <f t="shared" si="135"/>
        <v>0</v>
      </c>
      <c r="Z100">
        <f t="shared" si="136"/>
        <v>0</v>
      </c>
      <c r="AA100">
        <f t="shared" si="137"/>
        <v>1</v>
      </c>
      <c r="AB100">
        <f t="shared" si="138"/>
        <v>0</v>
      </c>
      <c r="AC100">
        <f t="shared" si="139"/>
        <v>0</v>
      </c>
      <c r="AD100">
        <f t="shared" si="140"/>
        <v>0</v>
      </c>
      <c r="AE100">
        <f t="shared" si="141"/>
        <v>1</v>
      </c>
      <c r="AF100">
        <f t="shared" si="142"/>
        <v>0</v>
      </c>
      <c r="AG100">
        <f t="shared" si="143"/>
        <v>0</v>
      </c>
      <c r="AH100">
        <f t="shared" si="144"/>
        <v>0</v>
      </c>
      <c r="AI100">
        <f t="shared" si="145"/>
        <v>1</v>
      </c>
      <c r="AJ100">
        <f t="shared" si="146"/>
        <v>0</v>
      </c>
      <c r="AK100">
        <f t="shared" si="147"/>
        <v>0</v>
      </c>
      <c r="AL100">
        <f t="shared" si="148"/>
        <v>0</v>
      </c>
      <c r="AM100">
        <f t="shared" si="149"/>
        <v>1</v>
      </c>
      <c r="AN100">
        <f t="shared" si="150"/>
        <v>0</v>
      </c>
      <c r="AO100">
        <f t="shared" si="151"/>
        <v>0</v>
      </c>
      <c r="AP100">
        <f t="shared" si="152"/>
        <v>0</v>
      </c>
      <c r="AQ100">
        <f t="shared" si="153"/>
        <v>1</v>
      </c>
      <c r="AR100">
        <f t="shared" si="154"/>
        <v>0</v>
      </c>
      <c r="AS100">
        <f t="shared" si="155"/>
        <v>0</v>
      </c>
      <c r="AT100">
        <f t="shared" si="156"/>
        <v>0</v>
      </c>
      <c r="AU100">
        <f t="shared" si="157"/>
        <v>1</v>
      </c>
      <c r="AV100">
        <f t="shared" si="158"/>
        <v>0</v>
      </c>
      <c r="AW100">
        <f t="shared" si="159"/>
        <v>0</v>
      </c>
      <c r="AX100">
        <f t="shared" si="160"/>
        <v>0</v>
      </c>
      <c r="AY100">
        <f t="shared" si="161"/>
        <v>1</v>
      </c>
      <c r="AZ100">
        <f t="shared" si="162"/>
        <v>0</v>
      </c>
      <c r="BA100">
        <f t="shared" si="128"/>
        <v>0</v>
      </c>
      <c r="BB100">
        <f t="shared" si="163"/>
        <v>0</v>
      </c>
      <c r="BC100">
        <f t="shared" si="129"/>
        <v>1</v>
      </c>
    </row>
    <row r="101" spans="1:55">
      <c r="A101" s="8">
        <v>11</v>
      </c>
      <c r="B101" s="8">
        <v>11</v>
      </c>
      <c r="C101">
        <v>11</v>
      </c>
      <c r="K101">
        <v>11</v>
      </c>
      <c r="T101">
        <f t="shared" si="130"/>
        <v>0</v>
      </c>
      <c r="U101">
        <f t="shared" si="131"/>
        <v>0</v>
      </c>
      <c r="V101">
        <f t="shared" si="132"/>
        <v>0</v>
      </c>
      <c r="W101">
        <f t="shared" si="133"/>
        <v>1</v>
      </c>
      <c r="X101">
        <f t="shared" si="134"/>
        <v>0</v>
      </c>
      <c r="Y101">
        <f t="shared" si="135"/>
        <v>0</v>
      </c>
      <c r="Z101">
        <f t="shared" si="136"/>
        <v>0</v>
      </c>
      <c r="AA101">
        <f t="shared" si="137"/>
        <v>1</v>
      </c>
      <c r="AB101">
        <f t="shared" si="138"/>
        <v>0</v>
      </c>
      <c r="AC101">
        <f t="shared" si="139"/>
        <v>0</v>
      </c>
      <c r="AD101">
        <f t="shared" si="140"/>
        <v>0</v>
      </c>
      <c r="AE101">
        <f t="shared" si="141"/>
        <v>1</v>
      </c>
      <c r="AF101">
        <f t="shared" si="142"/>
        <v>0</v>
      </c>
      <c r="AG101">
        <f t="shared" si="143"/>
        <v>0</v>
      </c>
      <c r="AH101">
        <f t="shared" si="144"/>
        <v>0</v>
      </c>
      <c r="AI101">
        <f t="shared" si="145"/>
        <v>1</v>
      </c>
      <c r="AJ101">
        <f t="shared" si="146"/>
        <v>0</v>
      </c>
      <c r="AK101">
        <f t="shared" si="147"/>
        <v>0</v>
      </c>
      <c r="AL101">
        <f t="shared" si="148"/>
        <v>0</v>
      </c>
      <c r="AM101">
        <f t="shared" si="149"/>
        <v>1</v>
      </c>
      <c r="AN101">
        <f t="shared" si="150"/>
        <v>0</v>
      </c>
      <c r="AO101">
        <f t="shared" si="151"/>
        <v>0</v>
      </c>
      <c r="AP101">
        <f t="shared" si="152"/>
        <v>0</v>
      </c>
      <c r="AQ101">
        <f t="shared" si="153"/>
        <v>1</v>
      </c>
      <c r="AR101">
        <f t="shared" si="154"/>
        <v>0</v>
      </c>
      <c r="AS101">
        <f t="shared" si="155"/>
        <v>0</v>
      </c>
      <c r="AT101">
        <f t="shared" si="156"/>
        <v>0</v>
      </c>
      <c r="AU101">
        <f t="shared" si="157"/>
        <v>1</v>
      </c>
      <c r="AV101">
        <f t="shared" si="158"/>
        <v>0</v>
      </c>
      <c r="AW101">
        <f t="shared" si="159"/>
        <v>0</v>
      </c>
      <c r="AX101">
        <f t="shared" si="160"/>
        <v>0</v>
      </c>
      <c r="AY101">
        <f t="shared" si="161"/>
        <v>1</v>
      </c>
      <c r="AZ101">
        <f t="shared" si="162"/>
        <v>0</v>
      </c>
      <c r="BA101">
        <f t="shared" si="128"/>
        <v>0</v>
      </c>
      <c r="BB101">
        <f t="shared" si="163"/>
        <v>0</v>
      </c>
      <c r="BC101">
        <f t="shared" si="129"/>
        <v>1</v>
      </c>
    </row>
    <row r="102" spans="1:55">
      <c r="A102" s="8">
        <v>11</v>
      </c>
      <c r="B102" s="8">
        <v>11</v>
      </c>
      <c r="C102">
        <v>11</v>
      </c>
      <c r="K102">
        <v>11</v>
      </c>
      <c r="T102">
        <f t="shared" si="130"/>
        <v>0</v>
      </c>
      <c r="U102">
        <f t="shared" si="131"/>
        <v>0</v>
      </c>
      <c r="V102">
        <f t="shared" si="132"/>
        <v>0</v>
      </c>
      <c r="W102">
        <f t="shared" si="133"/>
        <v>1</v>
      </c>
      <c r="X102">
        <f t="shared" si="134"/>
        <v>0</v>
      </c>
      <c r="Y102">
        <f t="shared" si="135"/>
        <v>0</v>
      </c>
      <c r="Z102">
        <f t="shared" si="136"/>
        <v>0</v>
      </c>
      <c r="AA102">
        <f t="shared" si="137"/>
        <v>1</v>
      </c>
      <c r="AB102">
        <f t="shared" si="138"/>
        <v>0</v>
      </c>
      <c r="AC102">
        <f t="shared" si="139"/>
        <v>0</v>
      </c>
      <c r="AD102">
        <f t="shared" si="140"/>
        <v>0</v>
      </c>
      <c r="AE102">
        <f t="shared" si="141"/>
        <v>1</v>
      </c>
      <c r="AF102">
        <f t="shared" si="142"/>
        <v>0</v>
      </c>
      <c r="AG102">
        <f t="shared" si="143"/>
        <v>0</v>
      </c>
      <c r="AH102">
        <f t="shared" si="144"/>
        <v>0</v>
      </c>
      <c r="AI102">
        <f t="shared" si="145"/>
        <v>1</v>
      </c>
      <c r="AJ102">
        <f t="shared" si="146"/>
        <v>0</v>
      </c>
      <c r="AK102">
        <f t="shared" si="147"/>
        <v>0</v>
      </c>
      <c r="AL102">
        <f t="shared" si="148"/>
        <v>0</v>
      </c>
      <c r="AM102">
        <f t="shared" si="149"/>
        <v>1</v>
      </c>
      <c r="AN102">
        <f t="shared" si="150"/>
        <v>0</v>
      </c>
      <c r="AO102">
        <f t="shared" si="151"/>
        <v>0</v>
      </c>
      <c r="AP102">
        <f t="shared" si="152"/>
        <v>0</v>
      </c>
      <c r="AQ102">
        <f t="shared" si="153"/>
        <v>1</v>
      </c>
      <c r="AR102">
        <f t="shared" si="154"/>
        <v>0</v>
      </c>
      <c r="AS102">
        <f t="shared" si="155"/>
        <v>0</v>
      </c>
      <c r="AT102">
        <f t="shared" si="156"/>
        <v>0</v>
      </c>
      <c r="AU102">
        <f t="shared" si="157"/>
        <v>1</v>
      </c>
      <c r="AV102">
        <f t="shared" si="158"/>
        <v>0</v>
      </c>
      <c r="AW102">
        <f t="shared" si="159"/>
        <v>0</v>
      </c>
      <c r="AX102">
        <f t="shared" si="160"/>
        <v>0</v>
      </c>
      <c r="AY102">
        <f t="shared" si="161"/>
        <v>1</v>
      </c>
      <c r="AZ102">
        <f t="shared" si="162"/>
        <v>0</v>
      </c>
      <c r="BA102">
        <f t="shared" si="128"/>
        <v>0</v>
      </c>
      <c r="BB102">
        <f t="shared" si="163"/>
        <v>0</v>
      </c>
      <c r="BC102">
        <f t="shared" si="129"/>
        <v>1</v>
      </c>
    </row>
    <row r="103" spans="1:55">
      <c r="A103" s="8" t="s">
        <v>994</v>
      </c>
      <c r="B103" s="8" t="s">
        <v>994</v>
      </c>
      <c r="C103">
        <v>12</v>
      </c>
      <c r="D103">
        <v>1</v>
      </c>
      <c r="K103">
        <v>12</v>
      </c>
      <c r="L103">
        <v>1</v>
      </c>
      <c r="T103">
        <f t="shared" si="130"/>
        <v>0</v>
      </c>
      <c r="U103">
        <f t="shared" si="131"/>
        <v>0</v>
      </c>
      <c r="V103">
        <f t="shared" si="132"/>
        <v>0</v>
      </c>
      <c r="W103">
        <f t="shared" si="133"/>
        <v>1</v>
      </c>
      <c r="X103">
        <f t="shared" si="134"/>
        <v>0</v>
      </c>
      <c r="Y103">
        <f t="shared" si="135"/>
        <v>0</v>
      </c>
      <c r="Z103">
        <f t="shared" si="136"/>
        <v>0</v>
      </c>
      <c r="AA103">
        <f t="shared" si="137"/>
        <v>1</v>
      </c>
      <c r="AB103">
        <f t="shared" si="138"/>
        <v>0</v>
      </c>
      <c r="AC103">
        <f t="shared" si="139"/>
        <v>0</v>
      </c>
      <c r="AD103">
        <f t="shared" si="140"/>
        <v>1</v>
      </c>
      <c r="AE103">
        <f t="shared" si="141"/>
        <v>0</v>
      </c>
      <c r="AF103">
        <f t="shared" si="142"/>
        <v>0</v>
      </c>
      <c r="AG103">
        <f t="shared" si="143"/>
        <v>0</v>
      </c>
      <c r="AH103">
        <f t="shared" si="144"/>
        <v>0</v>
      </c>
      <c r="AI103">
        <f t="shared" si="145"/>
        <v>1</v>
      </c>
      <c r="AJ103">
        <f t="shared" si="146"/>
        <v>0</v>
      </c>
      <c r="AK103">
        <f t="shared" si="147"/>
        <v>0</v>
      </c>
      <c r="AL103">
        <f t="shared" si="148"/>
        <v>0</v>
      </c>
      <c r="AM103">
        <f t="shared" si="149"/>
        <v>1</v>
      </c>
      <c r="AN103">
        <f t="shared" si="150"/>
        <v>0</v>
      </c>
      <c r="AO103">
        <f t="shared" si="151"/>
        <v>0</v>
      </c>
      <c r="AP103">
        <f t="shared" si="152"/>
        <v>0</v>
      </c>
      <c r="AQ103">
        <f t="shared" si="153"/>
        <v>1</v>
      </c>
      <c r="AR103">
        <f t="shared" si="154"/>
        <v>0</v>
      </c>
      <c r="AS103">
        <f t="shared" si="155"/>
        <v>0</v>
      </c>
      <c r="AT103">
        <f t="shared" si="156"/>
        <v>0</v>
      </c>
      <c r="AU103">
        <f t="shared" si="157"/>
        <v>1</v>
      </c>
      <c r="AV103">
        <f t="shared" si="158"/>
        <v>0</v>
      </c>
      <c r="AW103">
        <f t="shared" si="159"/>
        <v>0</v>
      </c>
      <c r="AX103">
        <f t="shared" si="160"/>
        <v>0</v>
      </c>
      <c r="AY103">
        <f t="shared" si="161"/>
        <v>1</v>
      </c>
      <c r="AZ103">
        <f t="shared" si="162"/>
        <v>0</v>
      </c>
      <c r="BA103">
        <f t="shared" si="128"/>
        <v>0</v>
      </c>
      <c r="BB103">
        <f t="shared" si="163"/>
        <v>0</v>
      </c>
      <c r="BC103">
        <f t="shared" si="129"/>
        <v>1</v>
      </c>
    </row>
    <row r="104" spans="1:55">
      <c r="A104" s="8">
        <v>11</v>
      </c>
      <c r="B104" s="8">
        <v>11</v>
      </c>
      <c r="C104">
        <v>11</v>
      </c>
      <c r="K104">
        <v>11</v>
      </c>
      <c r="T104">
        <f t="shared" si="130"/>
        <v>0</v>
      </c>
      <c r="U104">
        <f t="shared" si="131"/>
        <v>0</v>
      </c>
      <c r="V104">
        <f t="shared" si="132"/>
        <v>0</v>
      </c>
      <c r="W104">
        <f t="shared" si="133"/>
        <v>1</v>
      </c>
      <c r="X104">
        <f t="shared" si="134"/>
        <v>0</v>
      </c>
      <c r="Y104">
        <f t="shared" si="135"/>
        <v>0</v>
      </c>
      <c r="Z104">
        <f t="shared" si="136"/>
        <v>0</v>
      </c>
      <c r="AA104">
        <f t="shared" si="137"/>
        <v>1</v>
      </c>
      <c r="AB104">
        <f t="shared" si="138"/>
        <v>0</v>
      </c>
      <c r="AC104">
        <f t="shared" si="139"/>
        <v>0</v>
      </c>
      <c r="AD104">
        <f t="shared" si="140"/>
        <v>0</v>
      </c>
      <c r="AE104">
        <f t="shared" si="141"/>
        <v>1</v>
      </c>
      <c r="AF104">
        <f t="shared" si="142"/>
        <v>0</v>
      </c>
      <c r="AG104">
        <f t="shared" si="143"/>
        <v>0</v>
      </c>
      <c r="AH104">
        <f t="shared" si="144"/>
        <v>0</v>
      </c>
      <c r="AI104">
        <f t="shared" si="145"/>
        <v>1</v>
      </c>
      <c r="AJ104">
        <f t="shared" si="146"/>
        <v>0</v>
      </c>
      <c r="AK104">
        <f t="shared" si="147"/>
        <v>0</v>
      </c>
      <c r="AL104">
        <f t="shared" si="148"/>
        <v>0</v>
      </c>
      <c r="AM104">
        <f t="shared" si="149"/>
        <v>1</v>
      </c>
      <c r="AN104">
        <f t="shared" si="150"/>
        <v>0</v>
      </c>
      <c r="AO104">
        <f t="shared" si="151"/>
        <v>0</v>
      </c>
      <c r="AP104">
        <f t="shared" si="152"/>
        <v>0</v>
      </c>
      <c r="AQ104">
        <f t="shared" si="153"/>
        <v>1</v>
      </c>
      <c r="AR104">
        <f t="shared" si="154"/>
        <v>0</v>
      </c>
      <c r="AS104">
        <f t="shared" si="155"/>
        <v>0</v>
      </c>
      <c r="AT104">
        <f t="shared" si="156"/>
        <v>0</v>
      </c>
      <c r="AU104">
        <f t="shared" si="157"/>
        <v>1</v>
      </c>
      <c r="AV104">
        <f t="shared" si="158"/>
        <v>0</v>
      </c>
      <c r="AW104">
        <f t="shared" si="159"/>
        <v>0</v>
      </c>
      <c r="AX104">
        <f t="shared" si="160"/>
        <v>0</v>
      </c>
      <c r="AY104">
        <f t="shared" si="161"/>
        <v>1</v>
      </c>
      <c r="AZ104">
        <f t="shared" si="162"/>
        <v>0</v>
      </c>
      <c r="BA104">
        <f t="shared" si="128"/>
        <v>0</v>
      </c>
      <c r="BB104">
        <f t="shared" si="163"/>
        <v>0</v>
      </c>
      <c r="BC104">
        <f t="shared" si="129"/>
        <v>1</v>
      </c>
    </row>
    <row r="105" spans="1:55">
      <c r="A105" s="8" t="s">
        <v>1001</v>
      </c>
      <c r="B105" s="8" t="s">
        <v>1069</v>
      </c>
      <c r="C105">
        <v>14</v>
      </c>
      <c r="D105">
        <v>4</v>
      </c>
      <c r="K105">
        <v>12</v>
      </c>
      <c r="L105">
        <v>5</v>
      </c>
      <c r="T105">
        <f t="shared" si="130"/>
        <v>0</v>
      </c>
      <c r="U105">
        <f t="shared" si="131"/>
        <v>0</v>
      </c>
      <c r="V105">
        <f t="shared" si="132"/>
        <v>0</v>
      </c>
      <c r="W105">
        <f t="shared" si="133"/>
        <v>1</v>
      </c>
      <c r="X105">
        <f t="shared" si="134"/>
        <v>1</v>
      </c>
      <c r="Y105">
        <f t="shared" si="135"/>
        <v>0</v>
      </c>
      <c r="Z105">
        <f t="shared" si="136"/>
        <v>0</v>
      </c>
      <c r="AA105">
        <f t="shared" si="137"/>
        <v>0</v>
      </c>
      <c r="AB105">
        <f t="shared" si="138"/>
        <v>0</v>
      </c>
      <c r="AC105">
        <f t="shared" si="139"/>
        <v>0</v>
      </c>
      <c r="AD105">
        <f t="shared" si="140"/>
        <v>0</v>
      </c>
      <c r="AE105">
        <f t="shared" si="141"/>
        <v>1</v>
      </c>
      <c r="AF105">
        <f t="shared" si="142"/>
        <v>0</v>
      </c>
      <c r="AG105">
        <f t="shared" si="143"/>
        <v>0</v>
      </c>
      <c r="AH105">
        <f t="shared" si="144"/>
        <v>0</v>
      </c>
      <c r="AI105">
        <f t="shared" si="145"/>
        <v>1</v>
      </c>
      <c r="AJ105">
        <f t="shared" si="146"/>
        <v>0</v>
      </c>
      <c r="AK105">
        <f t="shared" si="147"/>
        <v>0</v>
      </c>
      <c r="AL105">
        <f t="shared" si="148"/>
        <v>0</v>
      </c>
      <c r="AM105">
        <f t="shared" si="149"/>
        <v>1</v>
      </c>
      <c r="AN105">
        <f t="shared" si="150"/>
        <v>1</v>
      </c>
      <c r="AO105">
        <f t="shared" si="151"/>
        <v>0</v>
      </c>
      <c r="AP105">
        <f t="shared" si="152"/>
        <v>0</v>
      </c>
      <c r="AQ105">
        <f t="shared" si="153"/>
        <v>0</v>
      </c>
      <c r="AR105">
        <f t="shared" si="154"/>
        <v>0</v>
      </c>
      <c r="AS105">
        <f t="shared" si="155"/>
        <v>1</v>
      </c>
      <c r="AT105">
        <f t="shared" si="156"/>
        <v>0</v>
      </c>
      <c r="AU105">
        <f t="shared" si="157"/>
        <v>0</v>
      </c>
      <c r="AV105">
        <f t="shared" si="158"/>
        <v>0</v>
      </c>
      <c r="AW105">
        <f t="shared" si="159"/>
        <v>0</v>
      </c>
      <c r="AX105">
        <f t="shared" si="160"/>
        <v>0</v>
      </c>
      <c r="AY105">
        <f t="shared" si="161"/>
        <v>1</v>
      </c>
      <c r="AZ105">
        <f t="shared" si="162"/>
        <v>0</v>
      </c>
      <c r="BA105">
        <f t="shared" si="128"/>
        <v>0</v>
      </c>
      <c r="BB105">
        <f t="shared" si="163"/>
        <v>0</v>
      </c>
      <c r="BC105">
        <f t="shared" si="129"/>
        <v>1</v>
      </c>
    </row>
    <row r="106" spans="1:55">
      <c r="A106" s="8">
        <v>11</v>
      </c>
      <c r="B106" s="8">
        <v>11</v>
      </c>
      <c r="C106">
        <v>11</v>
      </c>
      <c r="K106">
        <v>11</v>
      </c>
      <c r="T106">
        <f t="shared" si="130"/>
        <v>0</v>
      </c>
      <c r="U106">
        <f t="shared" si="131"/>
        <v>0</v>
      </c>
      <c r="V106">
        <f t="shared" si="132"/>
        <v>0</v>
      </c>
      <c r="W106">
        <f t="shared" si="133"/>
        <v>1</v>
      </c>
      <c r="X106">
        <f t="shared" si="134"/>
        <v>0</v>
      </c>
      <c r="Y106">
        <f t="shared" si="135"/>
        <v>0</v>
      </c>
      <c r="Z106">
        <f t="shared" si="136"/>
        <v>0</v>
      </c>
      <c r="AA106">
        <f t="shared" si="137"/>
        <v>1</v>
      </c>
      <c r="AB106">
        <f t="shared" si="138"/>
        <v>0</v>
      </c>
      <c r="AC106">
        <f t="shared" si="139"/>
        <v>0</v>
      </c>
      <c r="AD106">
        <f t="shared" si="140"/>
        <v>0</v>
      </c>
      <c r="AE106">
        <f t="shared" si="141"/>
        <v>1</v>
      </c>
      <c r="AF106">
        <f t="shared" si="142"/>
        <v>0</v>
      </c>
      <c r="AG106">
        <f t="shared" si="143"/>
        <v>0</v>
      </c>
      <c r="AH106">
        <f t="shared" si="144"/>
        <v>0</v>
      </c>
      <c r="AI106">
        <f t="shared" si="145"/>
        <v>1</v>
      </c>
      <c r="AJ106">
        <f t="shared" si="146"/>
        <v>0</v>
      </c>
      <c r="AK106">
        <f t="shared" si="147"/>
        <v>0</v>
      </c>
      <c r="AL106">
        <f t="shared" si="148"/>
        <v>0</v>
      </c>
      <c r="AM106">
        <f t="shared" si="149"/>
        <v>1</v>
      </c>
      <c r="AN106">
        <f t="shared" si="150"/>
        <v>0</v>
      </c>
      <c r="AO106">
        <f t="shared" si="151"/>
        <v>0</v>
      </c>
      <c r="AP106">
        <f t="shared" si="152"/>
        <v>0</v>
      </c>
      <c r="AQ106">
        <f t="shared" si="153"/>
        <v>1</v>
      </c>
      <c r="AR106">
        <f t="shared" si="154"/>
        <v>0</v>
      </c>
      <c r="AS106">
        <f t="shared" si="155"/>
        <v>0</v>
      </c>
      <c r="AT106">
        <f t="shared" si="156"/>
        <v>0</v>
      </c>
      <c r="AU106">
        <f t="shared" si="157"/>
        <v>1</v>
      </c>
      <c r="AV106">
        <f t="shared" si="158"/>
        <v>0</v>
      </c>
      <c r="AW106">
        <f t="shared" si="159"/>
        <v>0</v>
      </c>
      <c r="AX106">
        <f t="shared" si="160"/>
        <v>0</v>
      </c>
      <c r="AY106">
        <f t="shared" si="161"/>
        <v>1</v>
      </c>
      <c r="AZ106">
        <f t="shared" si="162"/>
        <v>0</v>
      </c>
      <c r="BA106">
        <f t="shared" si="128"/>
        <v>0</v>
      </c>
      <c r="BB106">
        <f t="shared" si="163"/>
        <v>0</v>
      </c>
      <c r="BC106">
        <f t="shared" si="129"/>
        <v>1</v>
      </c>
    </row>
    <row r="107" spans="1:55">
      <c r="A107" s="8" t="s">
        <v>994</v>
      </c>
      <c r="B107" s="8" t="s">
        <v>994</v>
      </c>
      <c r="C107">
        <v>12</v>
      </c>
      <c r="D107">
        <v>1</v>
      </c>
      <c r="K107">
        <v>12</v>
      </c>
      <c r="L107">
        <v>1</v>
      </c>
      <c r="T107">
        <f t="shared" si="130"/>
        <v>0</v>
      </c>
      <c r="U107">
        <f t="shared" si="131"/>
        <v>0</v>
      </c>
      <c r="V107">
        <f t="shared" si="132"/>
        <v>0</v>
      </c>
      <c r="W107">
        <f t="shared" si="133"/>
        <v>1</v>
      </c>
      <c r="X107">
        <f t="shared" si="134"/>
        <v>0</v>
      </c>
      <c r="Y107">
        <f t="shared" si="135"/>
        <v>0</v>
      </c>
      <c r="Z107">
        <f t="shared" si="136"/>
        <v>0</v>
      </c>
      <c r="AA107">
        <f t="shared" si="137"/>
        <v>1</v>
      </c>
      <c r="AB107">
        <f t="shared" si="138"/>
        <v>0</v>
      </c>
      <c r="AC107">
        <f t="shared" si="139"/>
        <v>0</v>
      </c>
      <c r="AD107">
        <f t="shared" si="140"/>
        <v>1</v>
      </c>
      <c r="AE107">
        <f t="shared" si="141"/>
        <v>0</v>
      </c>
      <c r="AF107">
        <f t="shared" si="142"/>
        <v>0</v>
      </c>
      <c r="AG107">
        <f t="shared" si="143"/>
        <v>0</v>
      </c>
      <c r="AH107">
        <f t="shared" si="144"/>
        <v>0</v>
      </c>
      <c r="AI107">
        <f t="shared" si="145"/>
        <v>1</v>
      </c>
      <c r="AJ107">
        <f t="shared" si="146"/>
        <v>0</v>
      </c>
      <c r="AK107">
        <f t="shared" si="147"/>
        <v>0</v>
      </c>
      <c r="AL107">
        <f t="shared" si="148"/>
        <v>0</v>
      </c>
      <c r="AM107">
        <f t="shared" si="149"/>
        <v>1</v>
      </c>
      <c r="AN107">
        <f t="shared" si="150"/>
        <v>0</v>
      </c>
      <c r="AO107">
        <f t="shared" si="151"/>
        <v>0</v>
      </c>
      <c r="AP107">
        <f t="shared" si="152"/>
        <v>0</v>
      </c>
      <c r="AQ107">
        <f t="shared" si="153"/>
        <v>1</v>
      </c>
      <c r="AR107">
        <f t="shared" si="154"/>
        <v>0</v>
      </c>
      <c r="AS107">
        <f t="shared" si="155"/>
        <v>0</v>
      </c>
      <c r="AT107">
        <f t="shared" si="156"/>
        <v>0</v>
      </c>
      <c r="AU107">
        <f t="shared" si="157"/>
        <v>1</v>
      </c>
      <c r="AV107">
        <f t="shared" si="158"/>
        <v>0</v>
      </c>
      <c r="AW107">
        <f t="shared" si="159"/>
        <v>0</v>
      </c>
      <c r="AX107">
        <f t="shared" si="160"/>
        <v>0</v>
      </c>
      <c r="AY107">
        <f t="shared" si="161"/>
        <v>1</v>
      </c>
      <c r="AZ107">
        <f t="shared" si="162"/>
        <v>0</v>
      </c>
      <c r="BA107">
        <f t="shared" si="128"/>
        <v>0</v>
      </c>
      <c r="BB107">
        <f t="shared" si="163"/>
        <v>0</v>
      </c>
      <c r="BC107">
        <f t="shared" si="129"/>
        <v>1</v>
      </c>
    </row>
    <row r="108" spans="1:55">
      <c r="A108" s="8">
        <v>14</v>
      </c>
      <c r="B108" s="8" t="s">
        <v>1069</v>
      </c>
      <c r="C108">
        <v>14</v>
      </c>
      <c r="K108">
        <v>12</v>
      </c>
      <c r="L108">
        <v>5</v>
      </c>
      <c r="T108">
        <f t="shared" si="130"/>
        <v>0</v>
      </c>
      <c r="U108">
        <f t="shared" si="131"/>
        <v>0</v>
      </c>
      <c r="V108">
        <f t="shared" si="132"/>
        <v>0</v>
      </c>
      <c r="W108">
        <f t="shared" si="133"/>
        <v>1</v>
      </c>
      <c r="X108">
        <f t="shared" si="134"/>
        <v>1</v>
      </c>
      <c r="Y108">
        <f t="shared" si="135"/>
        <v>0</v>
      </c>
      <c r="Z108">
        <f t="shared" si="136"/>
        <v>0</v>
      </c>
      <c r="AA108">
        <f t="shared" si="137"/>
        <v>0</v>
      </c>
      <c r="AB108">
        <f t="shared" si="138"/>
        <v>0</v>
      </c>
      <c r="AC108">
        <f t="shared" si="139"/>
        <v>0</v>
      </c>
      <c r="AD108">
        <f t="shared" si="140"/>
        <v>0</v>
      </c>
      <c r="AE108">
        <f t="shared" si="141"/>
        <v>1</v>
      </c>
      <c r="AF108">
        <f t="shared" si="142"/>
        <v>0</v>
      </c>
      <c r="AG108">
        <f t="shared" si="143"/>
        <v>0</v>
      </c>
      <c r="AH108">
        <f t="shared" si="144"/>
        <v>0</v>
      </c>
      <c r="AI108">
        <f t="shared" si="145"/>
        <v>1</v>
      </c>
      <c r="AJ108">
        <f t="shared" si="146"/>
        <v>0</v>
      </c>
      <c r="AK108">
        <f t="shared" si="147"/>
        <v>0</v>
      </c>
      <c r="AL108">
        <f t="shared" si="148"/>
        <v>0</v>
      </c>
      <c r="AM108">
        <f t="shared" si="149"/>
        <v>1</v>
      </c>
      <c r="AN108">
        <f t="shared" si="150"/>
        <v>0</v>
      </c>
      <c r="AO108">
        <f t="shared" si="151"/>
        <v>0</v>
      </c>
      <c r="AP108">
        <f t="shared" si="152"/>
        <v>0</v>
      </c>
      <c r="AQ108">
        <f t="shared" si="153"/>
        <v>1</v>
      </c>
      <c r="AR108">
        <f t="shared" si="154"/>
        <v>0</v>
      </c>
      <c r="AS108">
        <f t="shared" si="155"/>
        <v>1</v>
      </c>
      <c r="AT108">
        <f t="shared" si="156"/>
        <v>0</v>
      </c>
      <c r="AU108">
        <f t="shared" si="157"/>
        <v>0</v>
      </c>
      <c r="AV108">
        <f t="shared" si="158"/>
        <v>0</v>
      </c>
      <c r="AW108">
        <f t="shared" si="159"/>
        <v>0</v>
      </c>
      <c r="AX108">
        <f t="shared" si="160"/>
        <v>0</v>
      </c>
      <c r="AY108">
        <f t="shared" si="161"/>
        <v>1</v>
      </c>
      <c r="AZ108">
        <f t="shared" si="162"/>
        <v>0</v>
      </c>
      <c r="BA108">
        <f t="shared" si="128"/>
        <v>0</v>
      </c>
      <c r="BB108">
        <f t="shared" si="163"/>
        <v>0</v>
      </c>
      <c r="BC108">
        <f t="shared" si="129"/>
        <v>1</v>
      </c>
    </row>
    <row r="109" spans="1:55">
      <c r="A109" s="8">
        <v>11</v>
      </c>
      <c r="B109" s="8">
        <v>11</v>
      </c>
      <c r="C109">
        <v>11</v>
      </c>
      <c r="K109">
        <v>11</v>
      </c>
      <c r="T109">
        <f t="shared" si="130"/>
        <v>0</v>
      </c>
      <c r="U109">
        <f t="shared" si="131"/>
        <v>0</v>
      </c>
      <c r="V109">
        <f t="shared" si="132"/>
        <v>0</v>
      </c>
      <c r="W109">
        <f t="shared" si="133"/>
        <v>1</v>
      </c>
      <c r="X109">
        <f t="shared" si="134"/>
        <v>0</v>
      </c>
      <c r="Y109">
        <f t="shared" si="135"/>
        <v>0</v>
      </c>
      <c r="Z109">
        <f t="shared" si="136"/>
        <v>0</v>
      </c>
      <c r="AA109">
        <f t="shared" si="137"/>
        <v>1</v>
      </c>
      <c r="AB109">
        <f t="shared" si="138"/>
        <v>0</v>
      </c>
      <c r="AC109">
        <f t="shared" si="139"/>
        <v>0</v>
      </c>
      <c r="AD109">
        <f t="shared" si="140"/>
        <v>0</v>
      </c>
      <c r="AE109">
        <f t="shared" si="141"/>
        <v>1</v>
      </c>
      <c r="AF109">
        <f t="shared" si="142"/>
        <v>0</v>
      </c>
      <c r="AG109">
        <f t="shared" si="143"/>
        <v>0</v>
      </c>
      <c r="AH109">
        <f t="shared" si="144"/>
        <v>0</v>
      </c>
      <c r="AI109">
        <f t="shared" si="145"/>
        <v>1</v>
      </c>
      <c r="AJ109">
        <f t="shared" si="146"/>
        <v>0</v>
      </c>
      <c r="AK109">
        <f t="shared" si="147"/>
        <v>0</v>
      </c>
      <c r="AL109">
        <f t="shared" si="148"/>
        <v>0</v>
      </c>
      <c r="AM109">
        <f t="shared" si="149"/>
        <v>1</v>
      </c>
      <c r="AN109">
        <f t="shared" si="150"/>
        <v>0</v>
      </c>
      <c r="AO109">
        <f t="shared" si="151"/>
        <v>0</v>
      </c>
      <c r="AP109">
        <f t="shared" si="152"/>
        <v>0</v>
      </c>
      <c r="AQ109">
        <f t="shared" si="153"/>
        <v>1</v>
      </c>
      <c r="AR109">
        <f t="shared" si="154"/>
        <v>0</v>
      </c>
      <c r="AS109">
        <f t="shared" si="155"/>
        <v>0</v>
      </c>
      <c r="AT109">
        <f t="shared" si="156"/>
        <v>0</v>
      </c>
      <c r="AU109">
        <f t="shared" si="157"/>
        <v>1</v>
      </c>
      <c r="AV109">
        <f t="shared" si="158"/>
        <v>0</v>
      </c>
      <c r="AW109">
        <f t="shared" si="159"/>
        <v>0</v>
      </c>
      <c r="AX109">
        <f t="shared" si="160"/>
        <v>0</v>
      </c>
      <c r="AY109">
        <f t="shared" si="161"/>
        <v>1</v>
      </c>
      <c r="AZ109">
        <f t="shared" si="162"/>
        <v>0</v>
      </c>
      <c r="BA109">
        <f t="shared" si="128"/>
        <v>0</v>
      </c>
      <c r="BB109">
        <f t="shared" si="163"/>
        <v>0</v>
      </c>
      <c r="BC109">
        <f t="shared" si="129"/>
        <v>1</v>
      </c>
    </row>
    <row r="110" spans="1:55">
      <c r="A110" s="8">
        <v>11</v>
      </c>
      <c r="B110" s="8">
        <v>11</v>
      </c>
      <c r="C110">
        <v>11</v>
      </c>
      <c r="K110">
        <v>11</v>
      </c>
      <c r="T110">
        <f t="shared" si="130"/>
        <v>0</v>
      </c>
      <c r="U110">
        <f t="shared" si="131"/>
        <v>0</v>
      </c>
      <c r="V110">
        <f t="shared" si="132"/>
        <v>0</v>
      </c>
      <c r="W110">
        <f t="shared" si="133"/>
        <v>1</v>
      </c>
      <c r="X110">
        <f t="shared" si="134"/>
        <v>0</v>
      </c>
      <c r="Y110">
        <f t="shared" si="135"/>
        <v>0</v>
      </c>
      <c r="Z110">
        <f t="shared" si="136"/>
        <v>0</v>
      </c>
      <c r="AA110">
        <f t="shared" si="137"/>
        <v>1</v>
      </c>
      <c r="AB110">
        <f t="shared" si="138"/>
        <v>0</v>
      </c>
      <c r="AC110">
        <f t="shared" si="139"/>
        <v>0</v>
      </c>
      <c r="AD110">
        <f t="shared" si="140"/>
        <v>0</v>
      </c>
      <c r="AE110">
        <f t="shared" si="141"/>
        <v>1</v>
      </c>
      <c r="AF110">
        <f t="shared" si="142"/>
        <v>0</v>
      </c>
      <c r="AG110">
        <f t="shared" si="143"/>
        <v>0</v>
      </c>
      <c r="AH110">
        <f t="shared" si="144"/>
        <v>0</v>
      </c>
      <c r="AI110">
        <f t="shared" si="145"/>
        <v>1</v>
      </c>
      <c r="AJ110">
        <f t="shared" si="146"/>
        <v>0</v>
      </c>
      <c r="AK110">
        <f t="shared" si="147"/>
        <v>0</v>
      </c>
      <c r="AL110">
        <f t="shared" si="148"/>
        <v>0</v>
      </c>
      <c r="AM110">
        <f t="shared" si="149"/>
        <v>1</v>
      </c>
      <c r="AN110">
        <f t="shared" si="150"/>
        <v>0</v>
      </c>
      <c r="AO110">
        <f t="shared" si="151"/>
        <v>0</v>
      </c>
      <c r="AP110">
        <f t="shared" si="152"/>
        <v>0</v>
      </c>
      <c r="AQ110">
        <f t="shared" si="153"/>
        <v>1</v>
      </c>
      <c r="AR110">
        <f t="shared" si="154"/>
        <v>0</v>
      </c>
      <c r="AS110">
        <f t="shared" si="155"/>
        <v>0</v>
      </c>
      <c r="AT110">
        <f t="shared" si="156"/>
        <v>0</v>
      </c>
      <c r="AU110">
        <f t="shared" si="157"/>
        <v>1</v>
      </c>
      <c r="AV110">
        <f t="shared" si="158"/>
        <v>0</v>
      </c>
      <c r="AW110">
        <f t="shared" si="159"/>
        <v>0</v>
      </c>
      <c r="AX110">
        <f t="shared" si="160"/>
        <v>0</v>
      </c>
      <c r="AY110">
        <f t="shared" si="161"/>
        <v>1</v>
      </c>
      <c r="AZ110">
        <f t="shared" si="162"/>
        <v>0</v>
      </c>
      <c r="BA110">
        <f t="shared" si="128"/>
        <v>0</v>
      </c>
      <c r="BB110">
        <f t="shared" si="163"/>
        <v>0</v>
      </c>
      <c r="BC110">
        <f t="shared" si="129"/>
        <v>1</v>
      </c>
    </row>
    <row r="111" spans="1:55">
      <c r="A111" s="8">
        <v>11</v>
      </c>
      <c r="B111" s="8">
        <v>11</v>
      </c>
      <c r="C111">
        <v>11</v>
      </c>
      <c r="K111">
        <v>11</v>
      </c>
      <c r="T111">
        <f t="shared" si="130"/>
        <v>0</v>
      </c>
      <c r="U111">
        <f t="shared" si="131"/>
        <v>0</v>
      </c>
      <c r="V111">
        <f t="shared" si="132"/>
        <v>0</v>
      </c>
      <c r="W111">
        <f t="shared" si="133"/>
        <v>1</v>
      </c>
      <c r="X111">
        <f t="shared" si="134"/>
        <v>0</v>
      </c>
      <c r="Y111">
        <f t="shared" si="135"/>
        <v>0</v>
      </c>
      <c r="Z111">
        <f t="shared" si="136"/>
        <v>0</v>
      </c>
      <c r="AA111">
        <f t="shared" si="137"/>
        <v>1</v>
      </c>
      <c r="AB111">
        <f t="shared" si="138"/>
        <v>0</v>
      </c>
      <c r="AC111">
        <f t="shared" si="139"/>
        <v>0</v>
      </c>
      <c r="AD111">
        <f t="shared" si="140"/>
        <v>0</v>
      </c>
      <c r="AE111">
        <f t="shared" si="141"/>
        <v>1</v>
      </c>
      <c r="AF111">
        <f t="shared" si="142"/>
        <v>0</v>
      </c>
      <c r="AG111">
        <f t="shared" si="143"/>
        <v>0</v>
      </c>
      <c r="AH111">
        <f t="shared" si="144"/>
        <v>0</v>
      </c>
      <c r="AI111">
        <f t="shared" si="145"/>
        <v>1</v>
      </c>
      <c r="AJ111">
        <f t="shared" si="146"/>
        <v>0</v>
      </c>
      <c r="AK111">
        <f t="shared" si="147"/>
        <v>0</v>
      </c>
      <c r="AL111">
        <f t="shared" si="148"/>
        <v>0</v>
      </c>
      <c r="AM111">
        <f t="shared" si="149"/>
        <v>1</v>
      </c>
      <c r="AN111">
        <f t="shared" si="150"/>
        <v>0</v>
      </c>
      <c r="AO111">
        <f t="shared" si="151"/>
        <v>0</v>
      </c>
      <c r="AP111">
        <f t="shared" si="152"/>
        <v>0</v>
      </c>
      <c r="AQ111">
        <f t="shared" si="153"/>
        <v>1</v>
      </c>
      <c r="AR111">
        <f t="shared" si="154"/>
        <v>0</v>
      </c>
      <c r="AS111">
        <f t="shared" si="155"/>
        <v>0</v>
      </c>
      <c r="AT111">
        <f t="shared" si="156"/>
        <v>0</v>
      </c>
      <c r="AU111">
        <f t="shared" si="157"/>
        <v>1</v>
      </c>
      <c r="AV111">
        <f t="shared" si="158"/>
        <v>0</v>
      </c>
      <c r="AW111">
        <f t="shared" si="159"/>
        <v>0</v>
      </c>
      <c r="AX111">
        <f t="shared" si="160"/>
        <v>0</v>
      </c>
      <c r="AY111">
        <f t="shared" si="161"/>
        <v>1</v>
      </c>
      <c r="AZ111">
        <f t="shared" si="162"/>
        <v>0</v>
      </c>
      <c r="BA111">
        <f t="shared" si="128"/>
        <v>0</v>
      </c>
      <c r="BB111">
        <f t="shared" si="163"/>
        <v>0</v>
      </c>
      <c r="BC111">
        <f t="shared" si="129"/>
        <v>1</v>
      </c>
    </row>
    <row r="112" spans="1:55">
      <c r="A112" s="8">
        <v>12</v>
      </c>
      <c r="B112" s="8">
        <v>11</v>
      </c>
      <c r="C112">
        <v>12</v>
      </c>
      <c r="K112">
        <v>11</v>
      </c>
      <c r="T112">
        <f t="shared" si="130"/>
        <v>0</v>
      </c>
      <c r="U112">
        <f t="shared" si="131"/>
        <v>0</v>
      </c>
      <c r="V112">
        <f t="shared" si="132"/>
        <v>0</v>
      </c>
      <c r="W112">
        <f t="shared" si="133"/>
        <v>1</v>
      </c>
      <c r="X112">
        <f t="shared" si="134"/>
        <v>0</v>
      </c>
      <c r="Y112">
        <f t="shared" si="135"/>
        <v>0</v>
      </c>
      <c r="Z112">
        <f t="shared" si="136"/>
        <v>0</v>
      </c>
      <c r="AA112">
        <f t="shared" si="137"/>
        <v>1</v>
      </c>
      <c r="AB112">
        <f t="shared" si="138"/>
        <v>0</v>
      </c>
      <c r="AC112">
        <f t="shared" si="139"/>
        <v>0</v>
      </c>
      <c r="AD112">
        <f t="shared" si="140"/>
        <v>0</v>
      </c>
      <c r="AE112">
        <f t="shared" si="141"/>
        <v>1</v>
      </c>
      <c r="AF112">
        <f t="shared" si="142"/>
        <v>0</v>
      </c>
      <c r="AG112">
        <f t="shared" si="143"/>
        <v>0</v>
      </c>
      <c r="AH112">
        <f t="shared" si="144"/>
        <v>0</v>
      </c>
      <c r="AI112">
        <f t="shared" si="145"/>
        <v>1</v>
      </c>
      <c r="AJ112">
        <f t="shared" si="146"/>
        <v>0</v>
      </c>
      <c r="AK112">
        <f t="shared" si="147"/>
        <v>0</v>
      </c>
      <c r="AL112">
        <f t="shared" si="148"/>
        <v>0</v>
      </c>
      <c r="AM112">
        <f t="shared" si="149"/>
        <v>1</v>
      </c>
      <c r="AN112">
        <f t="shared" si="150"/>
        <v>0</v>
      </c>
      <c r="AO112">
        <f t="shared" si="151"/>
        <v>0</v>
      </c>
      <c r="AP112">
        <f t="shared" si="152"/>
        <v>0</v>
      </c>
      <c r="AQ112">
        <f t="shared" si="153"/>
        <v>1</v>
      </c>
      <c r="AR112">
        <f t="shared" si="154"/>
        <v>0</v>
      </c>
      <c r="AS112">
        <f t="shared" si="155"/>
        <v>0</v>
      </c>
      <c r="AT112">
        <f t="shared" si="156"/>
        <v>0</v>
      </c>
      <c r="AU112">
        <f t="shared" si="157"/>
        <v>1</v>
      </c>
      <c r="AV112">
        <f t="shared" si="158"/>
        <v>0</v>
      </c>
      <c r="AW112">
        <f t="shared" si="159"/>
        <v>0</v>
      </c>
      <c r="AX112">
        <f t="shared" si="160"/>
        <v>0</v>
      </c>
      <c r="AY112">
        <f t="shared" si="161"/>
        <v>1</v>
      </c>
      <c r="AZ112">
        <f t="shared" si="162"/>
        <v>0</v>
      </c>
      <c r="BA112">
        <f t="shared" si="128"/>
        <v>0</v>
      </c>
      <c r="BB112">
        <f t="shared" si="163"/>
        <v>0</v>
      </c>
      <c r="BC112">
        <f t="shared" si="129"/>
        <v>1</v>
      </c>
    </row>
    <row r="113" spans="1:55">
      <c r="A113" s="8">
        <v>11</v>
      </c>
      <c r="B113" s="8">
        <v>11</v>
      </c>
      <c r="C113">
        <v>11</v>
      </c>
      <c r="K113">
        <v>11</v>
      </c>
      <c r="T113">
        <f t="shared" si="130"/>
        <v>0</v>
      </c>
      <c r="U113">
        <f t="shared" si="131"/>
        <v>0</v>
      </c>
      <c r="V113">
        <f t="shared" si="132"/>
        <v>0</v>
      </c>
      <c r="W113">
        <f t="shared" si="133"/>
        <v>1</v>
      </c>
      <c r="X113">
        <f t="shared" si="134"/>
        <v>0</v>
      </c>
      <c r="Y113">
        <f t="shared" si="135"/>
        <v>0</v>
      </c>
      <c r="Z113">
        <f t="shared" si="136"/>
        <v>0</v>
      </c>
      <c r="AA113">
        <f t="shared" si="137"/>
        <v>1</v>
      </c>
      <c r="AB113">
        <f t="shared" si="138"/>
        <v>0</v>
      </c>
      <c r="AC113">
        <f t="shared" si="139"/>
        <v>0</v>
      </c>
      <c r="AD113">
        <f t="shared" si="140"/>
        <v>0</v>
      </c>
      <c r="AE113">
        <f t="shared" si="141"/>
        <v>1</v>
      </c>
      <c r="AF113">
        <f t="shared" si="142"/>
        <v>0</v>
      </c>
      <c r="AG113">
        <f t="shared" si="143"/>
        <v>0</v>
      </c>
      <c r="AH113">
        <f t="shared" si="144"/>
        <v>0</v>
      </c>
      <c r="AI113">
        <f t="shared" si="145"/>
        <v>1</v>
      </c>
      <c r="AJ113">
        <f t="shared" si="146"/>
        <v>0</v>
      </c>
      <c r="AK113">
        <f t="shared" si="147"/>
        <v>0</v>
      </c>
      <c r="AL113">
        <f t="shared" si="148"/>
        <v>0</v>
      </c>
      <c r="AM113">
        <f t="shared" si="149"/>
        <v>1</v>
      </c>
      <c r="AN113">
        <f t="shared" si="150"/>
        <v>0</v>
      </c>
      <c r="AO113">
        <f t="shared" si="151"/>
        <v>0</v>
      </c>
      <c r="AP113">
        <f t="shared" si="152"/>
        <v>0</v>
      </c>
      <c r="AQ113">
        <f t="shared" si="153"/>
        <v>1</v>
      </c>
      <c r="AR113">
        <f t="shared" si="154"/>
        <v>0</v>
      </c>
      <c r="AS113">
        <f t="shared" si="155"/>
        <v>0</v>
      </c>
      <c r="AT113">
        <f t="shared" si="156"/>
        <v>0</v>
      </c>
      <c r="AU113">
        <f t="shared" si="157"/>
        <v>1</v>
      </c>
      <c r="AV113">
        <f t="shared" si="158"/>
        <v>0</v>
      </c>
      <c r="AW113">
        <f t="shared" si="159"/>
        <v>0</v>
      </c>
      <c r="AX113">
        <f t="shared" si="160"/>
        <v>0</v>
      </c>
      <c r="AY113">
        <f t="shared" si="161"/>
        <v>1</v>
      </c>
      <c r="AZ113">
        <f t="shared" si="162"/>
        <v>0</v>
      </c>
      <c r="BA113">
        <f t="shared" si="128"/>
        <v>0</v>
      </c>
      <c r="BB113">
        <f t="shared" si="163"/>
        <v>0</v>
      </c>
      <c r="BC113">
        <f t="shared" si="129"/>
        <v>1</v>
      </c>
    </row>
    <row r="114" spans="1:55">
      <c r="A114" s="8">
        <v>11</v>
      </c>
      <c r="B114" s="8">
        <v>11</v>
      </c>
      <c r="C114">
        <v>11</v>
      </c>
      <c r="K114">
        <v>11</v>
      </c>
      <c r="T114">
        <f t="shared" si="130"/>
        <v>0</v>
      </c>
      <c r="U114">
        <f t="shared" si="131"/>
        <v>0</v>
      </c>
      <c r="V114">
        <f t="shared" si="132"/>
        <v>0</v>
      </c>
      <c r="W114">
        <f t="shared" si="133"/>
        <v>1</v>
      </c>
      <c r="X114">
        <f t="shared" si="134"/>
        <v>0</v>
      </c>
      <c r="Y114">
        <f t="shared" si="135"/>
        <v>0</v>
      </c>
      <c r="Z114">
        <f t="shared" si="136"/>
        <v>0</v>
      </c>
      <c r="AA114">
        <f t="shared" si="137"/>
        <v>1</v>
      </c>
      <c r="AB114">
        <f t="shared" si="138"/>
        <v>0</v>
      </c>
      <c r="AC114">
        <f t="shared" si="139"/>
        <v>0</v>
      </c>
      <c r="AD114">
        <f t="shared" si="140"/>
        <v>0</v>
      </c>
      <c r="AE114">
        <f t="shared" si="141"/>
        <v>1</v>
      </c>
      <c r="AF114">
        <f t="shared" si="142"/>
        <v>0</v>
      </c>
      <c r="AG114">
        <f t="shared" si="143"/>
        <v>0</v>
      </c>
      <c r="AH114">
        <f t="shared" si="144"/>
        <v>0</v>
      </c>
      <c r="AI114">
        <f t="shared" si="145"/>
        <v>1</v>
      </c>
      <c r="AJ114">
        <f t="shared" si="146"/>
        <v>0</v>
      </c>
      <c r="AK114">
        <f t="shared" si="147"/>
        <v>0</v>
      </c>
      <c r="AL114">
        <f t="shared" si="148"/>
        <v>0</v>
      </c>
      <c r="AM114">
        <f t="shared" si="149"/>
        <v>1</v>
      </c>
      <c r="AN114">
        <f t="shared" si="150"/>
        <v>0</v>
      </c>
      <c r="AO114">
        <f t="shared" si="151"/>
        <v>0</v>
      </c>
      <c r="AP114">
        <f t="shared" si="152"/>
        <v>0</v>
      </c>
      <c r="AQ114">
        <f t="shared" si="153"/>
        <v>1</v>
      </c>
      <c r="AR114">
        <f t="shared" si="154"/>
        <v>0</v>
      </c>
      <c r="AS114">
        <f t="shared" si="155"/>
        <v>0</v>
      </c>
      <c r="AT114">
        <f t="shared" si="156"/>
        <v>0</v>
      </c>
      <c r="AU114">
        <f t="shared" si="157"/>
        <v>1</v>
      </c>
      <c r="AV114">
        <f t="shared" si="158"/>
        <v>0</v>
      </c>
      <c r="AW114">
        <f t="shared" si="159"/>
        <v>0</v>
      </c>
      <c r="AX114">
        <f t="shared" si="160"/>
        <v>0</v>
      </c>
      <c r="AY114">
        <f t="shared" si="161"/>
        <v>1</v>
      </c>
      <c r="AZ114">
        <f t="shared" si="162"/>
        <v>0</v>
      </c>
      <c r="BA114">
        <f t="shared" si="128"/>
        <v>0</v>
      </c>
      <c r="BB114">
        <f t="shared" si="163"/>
        <v>0</v>
      </c>
      <c r="BC114">
        <f t="shared" si="129"/>
        <v>1</v>
      </c>
    </row>
    <row r="115" spans="1:55">
      <c r="A115" s="8" t="s">
        <v>994</v>
      </c>
      <c r="B115" s="8" t="s">
        <v>994</v>
      </c>
      <c r="C115">
        <v>12</v>
      </c>
      <c r="D115">
        <v>1</v>
      </c>
      <c r="K115">
        <v>12</v>
      </c>
      <c r="L115">
        <v>1</v>
      </c>
      <c r="T115">
        <f t="shared" si="130"/>
        <v>0</v>
      </c>
      <c r="U115">
        <f t="shared" si="131"/>
        <v>0</v>
      </c>
      <c r="V115">
        <f t="shared" si="132"/>
        <v>0</v>
      </c>
      <c r="W115">
        <f t="shared" si="133"/>
        <v>1</v>
      </c>
      <c r="X115">
        <f t="shared" si="134"/>
        <v>0</v>
      </c>
      <c r="Y115">
        <f t="shared" si="135"/>
        <v>0</v>
      </c>
      <c r="Z115">
        <f t="shared" si="136"/>
        <v>0</v>
      </c>
      <c r="AA115">
        <f t="shared" si="137"/>
        <v>1</v>
      </c>
      <c r="AB115">
        <f t="shared" si="138"/>
        <v>0</v>
      </c>
      <c r="AC115">
        <f t="shared" si="139"/>
        <v>0</v>
      </c>
      <c r="AD115">
        <f t="shared" si="140"/>
        <v>1</v>
      </c>
      <c r="AE115">
        <f t="shared" si="141"/>
        <v>0</v>
      </c>
      <c r="AF115">
        <f t="shared" si="142"/>
        <v>0</v>
      </c>
      <c r="AG115">
        <f t="shared" si="143"/>
        <v>0</v>
      </c>
      <c r="AH115">
        <f t="shared" si="144"/>
        <v>0</v>
      </c>
      <c r="AI115">
        <f t="shared" si="145"/>
        <v>1</v>
      </c>
      <c r="AJ115">
        <f t="shared" si="146"/>
        <v>0</v>
      </c>
      <c r="AK115">
        <f t="shared" si="147"/>
        <v>0</v>
      </c>
      <c r="AL115">
        <f t="shared" si="148"/>
        <v>0</v>
      </c>
      <c r="AM115">
        <f t="shared" si="149"/>
        <v>1</v>
      </c>
      <c r="AN115">
        <f t="shared" si="150"/>
        <v>0</v>
      </c>
      <c r="AO115">
        <f t="shared" si="151"/>
        <v>0</v>
      </c>
      <c r="AP115">
        <f t="shared" si="152"/>
        <v>0</v>
      </c>
      <c r="AQ115">
        <f t="shared" si="153"/>
        <v>1</v>
      </c>
      <c r="AR115">
        <f t="shared" si="154"/>
        <v>0</v>
      </c>
      <c r="AS115">
        <f t="shared" si="155"/>
        <v>0</v>
      </c>
      <c r="AT115">
        <f t="shared" si="156"/>
        <v>0</v>
      </c>
      <c r="AU115">
        <f t="shared" si="157"/>
        <v>1</v>
      </c>
      <c r="AV115">
        <f t="shared" si="158"/>
        <v>0</v>
      </c>
      <c r="AW115">
        <f t="shared" si="159"/>
        <v>0</v>
      </c>
      <c r="AX115">
        <f t="shared" si="160"/>
        <v>0</v>
      </c>
      <c r="AY115">
        <f t="shared" si="161"/>
        <v>1</v>
      </c>
      <c r="AZ115">
        <f t="shared" si="162"/>
        <v>0</v>
      </c>
      <c r="BA115">
        <f t="shared" si="128"/>
        <v>0</v>
      </c>
      <c r="BB115">
        <f t="shared" si="163"/>
        <v>0</v>
      </c>
      <c r="BC115">
        <f t="shared" si="129"/>
        <v>1</v>
      </c>
    </row>
    <row r="116" spans="1:55">
      <c r="A116" s="8">
        <v>11</v>
      </c>
      <c r="B116" s="8">
        <v>11</v>
      </c>
      <c r="C116">
        <v>11</v>
      </c>
      <c r="K116">
        <v>11</v>
      </c>
      <c r="T116">
        <f t="shared" si="130"/>
        <v>0</v>
      </c>
      <c r="U116">
        <f t="shared" si="131"/>
        <v>0</v>
      </c>
      <c r="V116">
        <f t="shared" si="132"/>
        <v>0</v>
      </c>
      <c r="W116">
        <f t="shared" si="133"/>
        <v>1</v>
      </c>
      <c r="X116">
        <f t="shared" si="134"/>
        <v>0</v>
      </c>
      <c r="Y116">
        <f t="shared" si="135"/>
        <v>0</v>
      </c>
      <c r="Z116">
        <f t="shared" si="136"/>
        <v>0</v>
      </c>
      <c r="AA116">
        <f t="shared" si="137"/>
        <v>1</v>
      </c>
      <c r="AB116">
        <f t="shared" si="138"/>
        <v>0</v>
      </c>
      <c r="AC116">
        <f t="shared" si="139"/>
        <v>0</v>
      </c>
      <c r="AD116">
        <f t="shared" si="140"/>
        <v>0</v>
      </c>
      <c r="AE116">
        <f t="shared" si="141"/>
        <v>1</v>
      </c>
      <c r="AF116">
        <f t="shared" si="142"/>
        <v>0</v>
      </c>
      <c r="AG116">
        <f t="shared" si="143"/>
        <v>0</v>
      </c>
      <c r="AH116">
        <f t="shared" si="144"/>
        <v>0</v>
      </c>
      <c r="AI116">
        <f t="shared" si="145"/>
        <v>1</v>
      </c>
      <c r="AJ116">
        <f t="shared" si="146"/>
        <v>0</v>
      </c>
      <c r="AK116">
        <f t="shared" si="147"/>
        <v>0</v>
      </c>
      <c r="AL116">
        <f t="shared" si="148"/>
        <v>0</v>
      </c>
      <c r="AM116">
        <f t="shared" si="149"/>
        <v>1</v>
      </c>
      <c r="AN116">
        <f t="shared" si="150"/>
        <v>0</v>
      </c>
      <c r="AO116">
        <f t="shared" si="151"/>
        <v>0</v>
      </c>
      <c r="AP116">
        <f t="shared" si="152"/>
        <v>0</v>
      </c>
      <c r="AQ116">
        <f t="shared" si="153"/>
        <v>1</v>
      </c>
      <c r="AR116">
        <f t="shared" si="154"/>
        <v>0</v>
      </c>
      <c r="AS116">
        <f t="shared" si="155"/>
        <v>0</v>
      </c>
      <c r="AT116">
        <f t="shared" si="156"/>
        <v>0</v>
      </c>
      <c r="AU116">
        <f t="shared" si="157"/>
        <v>1</v>
      </c>
      <c r="AV116">
        <f t="shared" si="158"/>
        <v>0</v>
      </c>
      <c r="AW116">
        <f t="shared" si="159"/>
        <v>0</v>
      </c>
      <c r="AX116">
        <f t="shared" si="160"/>
        <v>0</v>
      </c>
      <c r="AY116">
        <f t="shared" si="161"/>
        <v>1</v>
      </c>
      <c r="AZ116">
        <f t="shared" si="162"/>
        <v>0</v>
      </c>
      <c r="BA116">
        <f t="shared" si="128"/>
        <v>0</v>
      </c>
      <c r="BB116">
        <f t="shared" si="163"/>
        <v>0</v>
      </c>
      <c r="BC116">
        <f t="shared" si="129"/>
        <v>1</v>
      </c>
    </row>
    <row r="117" spans="1:55">
      <c r="A117" s="8">
        <v>11</v>
      </c>
      <c r="B117" s="8">
        <v>11</v>
      </c>
      <c r="C117">
        <v>11</v>
      </c>
      <c r="K117">
        <v>11</v>
      </c>
      <c r="T117">
        <f t="shared" si="130"/>
        <v>0</v>
      </c>
      <c r="U117">
        <f t="shared" si="131"/>
        <v>0</v>
      </c>
      <c r="V117">
        <f t="shared" si="132"/>
        <v>0</v>
      </c>
      <c r="W117">
        <f t="shared" si="133"/>
        <v>1</v>
      </c>
      <c r="X117">
        <f t="shared" si="134"/>
        <v>0</v>
      </c>
      <c r="Y117">
        <f t="shared" si="135"/>
        <v>0</v>
      </c>
      <c r="Z117">
        <f t="shared" si="136"/>
        <v>0</v>
      </c>
      <c r="AA117">
        <f t="shared" si="137"/>
        <v>1</v>
      </c>
      <c r="AB117">
        <f t="shared" si="138"/>
        <v>0</v>
      </c>
      <c r="AC117">
        <f t="shared" si="139"/>
        <v>0</v>
      </c>
      <c r="AD117">
        <f t="shared" si="140"/>
        <v>0</v>
      </c>
      <c r="AE117">
        <f t="shared" si="141"/>
        <v>1</v>
      </c>
      <c r="AF117">
        <f t="shared" si="142"/>
        <v>0</v>
      </c>
      <c r="AG117">
        <f t="shared" si="143"/>
        <v>0</v>
      </c>
      <c r="AH117">
        <f t="shared" si="144"/>
        <v>0</v>
      </c>
      <c r="AI117">
        <f t="shared" si="145"/>
        <v>1</v>
      </c>
      <c r="AJ117">
        <f t="shared" si="146"/>
        <v>0</v>
      </c>
      <c r="AK117">
        <f t="shared" si="147"/>
        <v>0</v>
      </c>
      <c r="AL117">
        <f t="shared" si="148"/>
        <v>0</v>
      </c>
      <c r="AM117">
        <f t="shared" si="149"/>
        <v>1</v>
      </c>
      <c r="AN117">
        <f t="shared" si="150"/>
        <v>0</v>
      </c>
      <c r="AO117">
        <f t="shared" si="151"/>
        <v>0</v>
      </c>
      <c r="AP117">
        <f t="shared" si="152"/>
        <v>0</v>
      </c>
      <c r="AQ117">
        <f t="shared" si="153"/>
        <v>1</v>
      </c>
      <c r="AR117">
        <f t="shared" si="154"/>
        <v>0</v>
      </c>
      <c r="AS117">
        <f t="shared" si="155"/>
        <v>0</v>
      </c>
      <c r="AT117">
        <f t="shared" si="156"/>
        <v>0</v>
      </c>
      <c r="AU117">
        <f t="shared" si="157"/>
        <v>1</v>
      </c>
      <c r="AV117">
        <f t="shared" si="158"/>
        <v>0</v>
      </c>
      <c r="AW117">
        <f t="shared" si="159"/>
        <v>0</v>
      </c>
      <c r="AX117">
        <f t="shared" si="160"/>
        <v>0</v>
      </c>
      <c r="AY117">
        <f t="shared" si="161"/>
        <v>1</v>
      </c>
      <c r="AZ117">
        <f t="shared" si="162"/>
        <v>0</v>
      </c>
      <c r="BA117">
        <f t="shared" si="128"/>
        <v>0</v>
      </c>
      <c r="BB117">
        <f t="shared" si="163"/>
        <v>0</v>
      </c>
      <c r="BC117">
        <f t="shared" si="129"/>
        <v>1</v>
      </c>
    </row>
    <row r="118" spans="1:55">
      <c r="A118" s="8">
        <v>22</v>
      </c>
      <c r="B118" s="8">
        <v>22</v>
      </c>
      <c r="C118">
        <v>22</v>
      </c>
      <c r="K118">
        <v>22</v>
      </c>
      <c r="T118">
        <f t="shared" si="130"/>
        <v>0</v>
      </c>
      <c r="U118">
        <f t="shared" si="131"/>
        <v>0</v>
      </c>
      <c r="V118">
        <f t="shared" si="132"/>
        <v>1</v>
      </c>
      <c r="W118">
        <f t="shared" si="133"/>
        <v>0</v>
      </c>
      <c r="X118">
        <f t="shared" si="134"/>
        <v>0</v>
      </c>
      <c r="Y118">
        <f t="shared" si="135"/>
        <v>0</v>
      </c>
      <c r="Z118">
        <f t="shared" si="136"/>
        <v>0</v>
      </c>
      <c r="AA118">
        <f t="shared" si="137"/>
        <v>1</v>
      </c>
      <c r="AB118">
        <f t="shared" si="138"/>
        <v>0</v>
      </c>
      <c r="AC118">
        <f t="shared" si="139"/>
        <v>0</v>
      </c>
      <c r="AD118">
        <f t="shared" si="140"/>
        <v>0</v>
      </c>
      <c r="AE118">
        <f t="shared" si="141"/>
        <v>1</v>
      </c>
      <c r="AF118">
        <f t="shared" si="142"/>
        <v>0</v>
      </c>
      <c r="AG118">
        <f t="shared" si="143"/>
        <v>0</v>
      </c>
      <c r="AH118">
        <f t="shared" si="144"/>
        <v>0</v>
      </c>
      <c r="AI118">
        <f t="shared" si="145"/>
        <v>1</v>
      </c>
      <c r="AJ118">
        <f t="shared" si="146"/>
        <v>0</v>
      </c>
      <c r="AK118">
        <f t="shared" si="147"/>
        <v>0</v>
      </c>
      <c r="AL118">
        <f t="shared" si="148"/>
        <v>0</v>
      </c>
      <c r="AM118">
        <f t="shared" si="149"/>
        <v>1</v>
      </c>
      <c r="AN118">
        <f t="shared" si="150"/>
        <v>0</v>
      </c>
      <c r="AO118">
        <f t="shared" si="151"/>
        <v>0</v>
      </c>
      <c r="AP118">
        <f t="shared" si="152"/>
        <v>0</v>
      </c>
      <c r="AQ118">
        <f t="shared" si="153"/>
        <v>1</v>
      </c>
      <c r="AR118">
        <f t="shared" si="154"/>
        <v>0</v>
      </c>
      <c r="AS118">
        <f t="shared" si="155"/>
        <v>0</v>
      </c>
      <c r="AT118">
        <f t="shared" si="156"/>
        <v>0</v>
      </c>
      <c r="AU118">
        <f t="shared" si="157"/>
        <v>1</v>
      </c>
      <c r="AV118">
        <f t="shared" si="158"/>
        <v>0</v>
      </c>
      <c r="AW118">
        <f t="shared" si="159"/>
        <v>0</v>
      </c>
      <c r="AX118">
        <f t="shared" si="160"/>
        <v>0</v>
      </c>
      <c r="AY118">
        <f t="shared" si="161"/>
        <v>1</v>
      </c>
      <c r="AZ118">
        <f t="shared" si="162"/>
        <v>0</v>
      </c>
      <c r="BA118">
        <f t="shared" si="128"/>
        <v>0</v>
      </c>
      <c r="BB118">
        <f t="shared" si="163"/>
        <v>0</v>
      </c>
      <c r="BC118">
        <f t="shared" si="129"/>
        <v>1</v>
      </c>
    </row>
    <row r="119" spans="1:55">
      <c r="A119" s="8" t="s">
        <v>994</v>
      </c>
      <c r="B119" s="8" t="s">
        <v>994</v>
      </c>
      <c r="C119">
        <v>12</v>
      </c>
      <c r="D119">
        <v>1</v>
      </c>
      <c r="K119">
        <v>12</v>
      </c>
      <c r="L119">
        <v>1</v>
      </c>
      <c r="T119">
        <f t="shared" si="130"/>
        <v>0</v>
      </c>
      <c r="U119">
        <f t="shared" si="131"/>
        <v>0</v>
      </c>
      <c r="V119">
        <f t="shared" si="132"/>
        <v>0</v>
      </c>
      <c r="W119">
        <f t="shared" si="133"/>
        <v>1</v>
      </c>
      <c r="X119">
        <f t="shared" si="134"/>
        <v>0</v>
      </c>
      <c r="Y119">
        <f t="shared" si="135"/>
        <v>0</v>
      </c>
      <c r="Z119">
        <f t="shared" si="136"/>
        <v>0</v>
      </c>
      <c r="AA119">
        <f t="shared" si="137"/>
        <v>1</v>
      </c>
      <c r="AB119">
        <f t="shared" si="138"/>
        <v>0</v>
      </c>
      <c r="AC119">
        <f t="shared" si="139"/>
        <v>0</v>
      </c>
      <c r="AD119">
        <f t="shared" si="140"/>
        <v>1</v>
      </c>
      <c r="AE119">
        <f t="shared" si="141"/>
        <v>0</v>
      </c>
      <c r="AF119">
        <f t="shared" si="142"/>
        <v>0</v>
      </c>
      <c r="AG119">
        <f t="shared" si="143"/>
        <v>0</v>
      </c>
      <c r="AH119">
        <f t="shared" si="144"/>
        <v>0</v>
      </c>
      <c r="AI119">
        <f t="shared" si="145"/>
        <v>1</v>
      </c>
      <c r="AJ119">
        <f t="shared" si="146"/>
        <v>0</v>
      </c>
      <c r="AK119">
        <f t="shared" si="147"/>
        <v>0</v>
      </c>
      <c r="AL119">
        <f t="shared" si="148"/>
        <v>0</v>
      </c>
      <c r="AM119">
        <f t="shared" si="149"/>
        <v>1</v>
      </c>
      <c r="AN119">
        <f t="shared" si="150"/>
        <v>0</v>
      </c>
      <c r="AO119">
        <f t="shared" si="151"/>
        <v>0</v>
      </c>
      <c r="AP119">
        <f t="shared" si="152"/>
        <v>0</v>
      </c>
      <c r="AQ119">
        <f t="shared" si="153"/>
        <v>1</v>
      </c>
      <c r="AR119">
        <f t="shared" si="154"/>
        <v>0</v>
      </c>
      <c r="AS119">
        <f t="shared" si="155"/>
        <v>0</v>
      </c>
      <c r="AT119">
        <f t="shared" si="156"/>
        <v>0</v>
      </c>
      <c r="AU119">
        <f t="shared" si="157"/>
        <v>1</v>
      </c>
      <c r="AV119">
        <f t="shared" si="158"/>
        <v>0</v>
      </c>
      <c r="AW119">
        <f t="shared" si="159"/>
        <v>0</v>
      </c>
      <c r="AX119">
        <f t="shared" si="160"/>
        <v>0</v>
      </c>
      <c r="AY119">
        <f t="shared" si="161"/>
        <v>1</v>
      </c>
      <c r="AZ119">
        <f t="shared" si="162"/>
        <v>0</v>
      </c>
      <c r="BA119">
        <f t="shared" si="128"/>
        <v>0</v>
      </c>
      <c r="BB119">
        <f t="shared" si="163"/>
        <v>0</v>
      </c>
      <c r="BC119">
        <f t="shared" si="129"/>
        <v>1</v>
      </c>
    </row>
    <row r="120" spans="1:55">
      <c r="A120" s="8" t="s">
        <v>994</v>
      </c>
      <c r="B120" s="8" t="s">
        <v>994</v>
      </c>
      <c r="C120">
        <v>12</v>
      </c>
      <c r="D120">
        <v>1</v>
      </c>
      <c r="K120">
        <v>12</v>
      </c>
      <c r="L120">
        <v>1</v>
      </c>
      <c r="T120">
        <f t="shared" si="130"/>
        <v>0</v>
      </c>
      <c r="U120">
        <f t="shared" si="131"/>
        <v>0</v>
      </c>
      <c r="V120">
        <f t="shared" si="132"/>
        <v>0</v>
      </c>
      <c r="W120">
        <f t="shared" si="133"/>
        <v>1</v>
      </c>
      <c r="X120">
        <f t="shared" si="134"/>
        <v>0</v>
      </c>
      <c r="Y120">
        <f t="shared" si="135"/>
        <v>0</v>
      </c>
      <c r="Z120">
        <f t="shared" si="136"/>
        <v>0</v>
      </c>
      <c r="AA120">
        <f t="shared" si="137"/>
        <v>1</v>
      </c>
      <c r="AB120">
        <f t="shared" si="138"/>
        <v>0</v>
      </c>
      <c r="AC120">
        <f t="shared" si="139"/>
        <v>0</v>
      </c>
      <c r="AD120">
        <f t="shared" si="140"/>
        <v>1</v>
      </c>
      <c r="AE120">
        <f t="shared" si="141"/>
        <v>0</v>
      </c>
      <c r="AF120">
        <f t="shared" si="142"/>
        <v>0</v>
      </c>
      <c r="AG120">
        <f t="shared" si="143"/>
        <v>0</v>
      </c>
      <c r="AH120">
        <f t="shared" si="144"/>
        <v>0</v>
      </c>
      <c r="AI120">
        <f t="shared" si="145"/>
        <v>1</v>
      </c>
      <c r="AJ120">
        <f t="shared" si="146"/>
        <v>0</v>
      </c>
      <c r="AK120">
        <f t="shared" si="147"/>
        <v>0</v>
      </c>
      <c r="AL120">
        <f t="shared" si="148"/>
        <v>0</v>
      </c>
      <c r="AM120">
        <f t="shared" si="149"/>
        <v>1</v>
      </c>
      <c r="AN120">
        <f t="shared" si="150"/>
        <v>0</v>
      </c>
      <c r="AO120">
        <f t="shared" si="151"/>
        <v>0</v>
      </c>
      <c r="AP120">
        <f t="shared" si="152"/>
        <v>0</v>
      </c>
      <c r="AQ120">
        <f t="shared" si="153"/>
        <v>1</v>
      </c>
      <c r="AR120">
        <f t="shared" si="154"/>
        <v>0</v>
      </c>
      <c r="AS120">
        <f t="shared" si="155"/>
        <v>0</v>
      </c>
      <c r="AT120">
        <f t="shared" si="156"/>
        <v>0</v>
      </c>
      <c r="AU120">
        <f t="shared" si="157"/>
        <v>1</v>
      </c>
      <c r="AV120">
        <f t="shared" si="158"/>
        <v>0</v>
      </c>
      <c r="AW120">
        <f t="shared" si="159"/>
        <v>0</v>
      </c>
      <c r="AX120">
        <f t="shared" si="160"/>
        <v>0</v>
      </c>
      <c r="AY120">
        <f t="shared" si="161"/>
        <v>1</v>
      </c>
      <c r="AZ120">
        <f t="shared" si="162"/>
        <v>0</v>
      </c>
      <c r="BA120">
        <f t="shared" si="128"/>
        <v>0</v>
      </c>
      <c r="BB120">
        <f t="shared" si="163"/>
        <v>0</v>
      </c>
      <c r="BC120">
        <f t="shared" si="129"/>
        <v>1</v>
      </c>
    </row>
    <row r="121" spans="1:55">
      <c r="A121" s="8">
        <v>11</v>
      </c>
      <c r="B121" s="8">
        <v>11</v>
      </c>
      <c r="C121">
        <v>11</v>
      </c>
      <c r="K121">
        <v>11</v>
      </c>
      <c r="T121">
        <f t="shared" si="130"/>
        <v>0</v>
      </c>
      <c r="U121">
        <f t="shared" si="131"/>
        <v>0</v>
      </c>
      <c r="V121">
        <f t="shared" si="132"/>
        <v>0</v>
      </c>
      <c r="W121">
        <f t="shared" si="133"/>
        <v>1</v>
      </c>
      <c r="X121">
        <f t="shared" si="134"/>
        <v>0</v>
      </c>
      <c r="Y121">
        <f t="shared" si="135"/>
        <v>0</v>
      </c>
      <c r="Z121">
        <f t="shared" si="136"/>
        <v>0</v>
      </c>
      <c r="AA121">
        <f t="shared" si="137"/>
        <v>1</v>
      </c>
      <c r="AB121">
        <f t="shared" si="138"/>
        <v>0</v>
      </c>
      <c r="AC121">
        <f t="shared" si="139"/>
        <v>0</v>
      </c>
      <c r="AD121">
        <f t="shared" si="140"/>
        <v>0</v>
      </c>
      <c r="AE121">
        <f t="shared" si="141"/>
        <v>1</v>
      </c>
      <c r="AF121">
        <f t="shared" si="142"/>
        <v>0</v>
      </c>
      <c r="AG121">
        <f t="shared" si="143"/>
        <v>0</v>
      </c>
      <c r="AH121">
        <f t="shared" si="144"/>
        <v>0</v>
      </c>
      <c r="AI121">
        <f t="shared" si="145"/>
        <v>1</v>
      </c>
      <c r="AJ121">
        <f t="shared" si="146"/>
        <v>0</v>
      </c>
      <c r="AK121">
        <f t="shared" si="147"/>
        <v>0</v>
      </c>
      <c r="AL121">
        <f t="shared" si="148"/>
        <v>0</v>
      </c>
      <c r="AM121">
        <f t="shared" si="149"/>
        <v>1</v>
      </c>
      <c r="AN121">
        <f t="shared" si="150"/>
        <v>0</v>
      </c>
      <c r="AO121">
        <f t="shared" si="151"/>
        <v>0</v>
      </c>
      <c r="AP121">
        <f t="shared" si="152"/>
        <v>0</v>
      </c>
      <c r="AQ121">
        <f t="shared" si="153"/>
        <v>1</v>
      </c>
      <c r="AR121">
        <f t="shared" si="154"/>
        <v>0</v>
      </c>
      <c r="AS121">
        <f t="shared" si="155"/>
        <v>0</v>
      </c>
      <c r="AT121">
        <f t="shared" si="156"/>
        <v>0</v>
      </c>
      <c r="AU121">
        <f t="shared" si="157"/>
        <v>1</v>
      </c>
      <c r="AV121">
        <f t="shared" si="158"/>
        <v>0</v>
      </c>
      <c r="AW121">
        <f t="shared" si="159"/>
        <v>0</v>
      </c>
      <c r="AX121">
        <f t="shared" si="160"/>
        <v>0</v>
      </c>
      <c r="AY121">
        <f t="shared" si="161"/>
        <v>1</v>
      </c>
      <c r="AZ121">
        <f t="shared" si="162"/>
        <v>0</v>
      </c>
      <c r="BA121">
        <f t="shared" si="128"/>
        <v>0</v>
      </c>
      <c r="BB121">
        <f t="shared" si="163"/>
        <v>0</v>
      </c>
      <c r="BC121">
        <f t="shared" si="129"/>
        <v>1</v>
      </c>
    </row>
    <row r="122" spans="1:55">
      <c r="A122" s="8">
        <v>12</v>
      </c>
      <c r="B122" s="8">
        <v>11</v>
      </c>
      <c r="C122">
        <v>12</v>
      </c>
      <c r="K122">
        <v>11</v>
      </c>
      <c r="T122">
        <f t="shared" si="130"/>
        <v>0</v>
      </c>
      <c r="U122">
        <f t="shared" si="131"/>
        <v>0</v>
      </c>
      <c r="V122">
        <f t="shared" si="132"/>
        <v>0</v>
      </c>
      <c r="W122">
        <f t="shared" si="133"/>
        <v>1</v>
      </c>
      <c r="X122">
        <f t="shared" si="134"/>
        <v>0</v>
      </c>
      <c r="Y122">
        <f t="shared" si="135"/>
        <v>0</v>
      </c>
      <c r="Z122">
        <f t="shared" si="136"/>
        <v>0</v>
      </c>
      <c r="AA122">
        <f t="shared" si="137"/>
        <v>1</v>
      </c>
      <c r="AB122">
        <f t="shared" si="138"/>
        <v>0</v>
      </c>
      <c r="AC122">
        <f t="shared" si="139"/>
        <v>0</v>
      </c>
      <c r="AD122">
        <f t="shared" si="140"/>
        <v>0</v>
      </c>
      <c r="AE122">
        <f t="shared" si="141"/>
        <v>1</v>
      </c>
      <c r="AF122">
        <f t="shared" si="142"/>
        <v>0</v>
      </c>
      <c r="AG122">
        <f t="shared" si="143"/>
        <v>0</v>
      </c>
      <c r="AH122">
        <f t="shared" si="144"/>
        <v>0</v>
      </c>
      <c r="AI122">
        <f t="shared" si="145"/>
        <v>1</v>
      </c>
      <c r="AJ122">
        <f t="shared" si="146"/>
        <v>0</v>
      </c>
      <c r="AK122">
        <f t="shared" si="147"/>
        <v>0</v>
      </c>
      <c r="AL122">
        <f t="shared" si="148"/>
        <v>0</v>
      </c>
      <c r="AM122">
        <f t="shared" si="149"/>
        <v>1</v>
      </c>
      <c r="AN122">
        <f t="shared" si="150"/>
        <v>0</v>
      </c>
      <c r="AO122">
        <f t="shared" si="151"/>
        <v>0</v>
      </c>
      <c r="AP122">
        <f t="shared" si="152"/>
        <v>0</v>
      </c>
      <c r="AQ122">
        <f t="shared" si="153"/>
        <v>1</v>
      </c>
      <c r="AR122">
        <f t="shared" si="154"/>
        <v>0</v>
      </c>
      <c r="AS122">
        <f t="shared" si="155"/>
        <v>0</v>
      </c>
      <c r="AT122">
        <f t="shared" si="156"/>
        <v>0</v>
      </c>
      <c r="AU122">
        <f t="shared" si="157"/>
        <v>1</v>
      </c>
      <c r="AV122">
        <f t="shared" si="158"/>
        <v>0</v>
      </c>
      <c r="AW122">
        <f t="shared" si="159"/>
        <v>0</v>
      </c>
      <c r="AX122">
        <f t="shared" si="160"/>
        <v>0</v>
      </c>
      <c r="AY122">
        <f t="shared" si="161"/>
        <v>1</v>
      </c>
      <c r="AZ122">
        <f t="shared" si="162"/>
        <v>0</v>
      </c>
      <c r="BA122">
        <f t="shared" si="128"/>
        <v>0</v>
      </c>
      <c r="BB122">
        <f t="shared" si="163"/>
        <v>0</v>
      </c>
      <c r="BC122">
        <f t="shared" si="129"/>
        <v>1</v>
      </c>
    </row>
    <row r="123" spans="1:55">
      <c r="A123" s="8" t="s">
        <v>994</v>
      </c>
      <c r="B123" s="8" t="s">
        <v>994</v>
      </c>
      <c r="C123">
        <v>12</v>
      </c>
      <c r="D123">
        <v>1</v>
      </c>
      <c r="K123">
        <v>12</v>
      </c>
      <c r="L123">
        <v>1</v>
      </c>
      <c r="T123">
        <f t="shared" si="130"/>
        <v>0</v>
      </c>
      <c r="U123">
        <f t="shared" si="131"/>
        <v>0</v>
      </c>
      <c r="V123">
        <f t="shared" si="132"/>
        <v>0</v>
      </c>
      <c r="W123">
        <f t="shared" si="133"/>
        <v>1</v>
      </c>
      <c r="X123">
        <f t="shared" si="134"/>
        <v>0</v>
      </c>
      <c r="Y123">
        <f t="shared" si="135"/>
        <v>0</v>
      </c>
      <c r="Z123">
        <f t="shared" si="136"/>
        <v>0</v>
      </c>
      <c r="AA123">
        <f t="shared" si="137"/>
        <v>1</v>
      </c>
      <c r="AB123">
        <f t="shared" si="138"/>
        <v>0</v>
      </c>
      <c r="AC123">
        <f t="shared" si="139"/>
        <v>0</v>
      </c>
      <c r="AD123">
        <f t="shared" si="140"/>
        <v>1</v>
      </c>
      <c r="AE123">
        <f t="shared" si="141"/>
        <v>0</v>
      </c>
      <c r="AF123">
        <f t="shared" si="142"/>
        <v>0</v>
      </c>
      <c r="AG123">
        <f t="shared" si="143"/>
        <v>0</v>
      </c>
      <c r="AH123">
        <f t="shared" si="144"/>
        <v>0</v>
      </c>
      <c r="AI123">
        <f t="shared" si="145"/>
        <v>1</v>
      </c>
      <c r="AJ123">
        <f t="shared" si="146"/>
        <v>0</v>
      </c>
      <c r="AK123">
        <f t="shared" si="147"/>
        <v>0</v>
      </c>
      <c r="AL123">
        <f t="shared" si="148"/>
        <v>0</v>
      </c>
      <c r="AM123">
        <f t="shared" si="149"/>
        <v>1</v>
      </c>
      <c r="AN123">
        <f t="shared" si="150"/>
        <v>0</v>
      </c>
      <c r="AO123">
        <f t="shared" si="151"/>
        <v>0</v>
      </c>
      <c r="AP123">
        <f t="shared" si="152"/>
        <v>0</v>
      </c>
      <c r="AQ123">
        <f t="shared" si="153"/>
        <v>1</v>
      </c>
      <c r="AR123">
        <f t="shared" si="154"/>
        <v>0</v>
      </c>
      <c r="AS123">
        <f t="shared" si="155"/>
        <v>0</v>
      </c>
      <c r="AT123">
        <f t="shared" si="156"/>
        <v>0</v>
      </c>
      <c r="AU123">
        <f t="shared" si="157"/>
        <v>1</v>
      </c>
      <c r="AV123">
        <f t="shared" si="158"/>
        <v>0</v>
      </c>
      <c r="AW123">
        <f t="shared" si="159"/>
        <v>0</v>
      </c>
      <c r="AX123">
        <f t="shared" si="160"/>
        <v>0</v>
      </c>
      <c r="AY123">
        <f t="shared" si="161"/>
        <v>1</v>
      </c>
      <c r="AZ123">
        <f t="shared" si="162"/>
        <v>0</v>
      </c>
      <c r="BA123">
        <f t="shared" si="128"/>
        <v>0</v>
      </c>
      <c r="BB123">
        <f t="shared" si="163"/>
        <v>0</v>
      </c>
      <c r="BC123">
        <f t="shared" si="129"/>
        <v>1</v>
      </c>
    </row>
    <row r="124" spans="1:55">
      <c r="A124" s="8" t="s">
        <v>1005</v>
      </c>
      <c r="B124" s="8" t="s">
        <v>995</v>
      </c>
      <c r="C124">
        <v>12</v>
      </c>
      <c r="D124">
        <v>3</v>
      </c>
      <c r="E124">
        <v>7</v>
      </c>
      <c r="K124">
        <v>12</v>
      </c>
      <c r="L124">
        <v>3</v>
      </c>
      <c r="T124">
        <f t="shared" si="130"/>
        <v>0</v>
      </c>
      <c r="U124">
        <f t="shared" si="131"/>
        <v>0</v>
      </c>
      <c r="V124">
        <f t="shared" si="132"/>
        <v>0</v>
      </c>
      <c r="W124">
        <f t="shared" si="133"/>
        <v>1</v>
      </c>
      <c r="X124">
        <f t="shared" si="134"/>
        <v>0</v>
      </c>
      <c r="Y124">
        <f t="shared" si="135"/>
        <v>0</v>
      </c>
      <c r="Z124">
        <f t="shared" si="136"/>
        <v>0</v>
      </c>
      <c r="AA124">
        <f t="shared" si="137"/>
        <v>1</v>
      </c>
      <c r="AB124">
        <f t="shared" si="138"/>
        <v>0</v>
      </c>
      <c r="AC124">
        <f t="shared" si="139"/>
        <v>0</v>
      </c>
      <c r="AD124">
        <f t="shared" si="140"/>
        <v>0</v>
      </c>
      <c r="AE124">
        <f t="shared" si="141"/>
        <v>1</v>
      </c>
      <c r="AF124">
        <f t="shared" si="142"/>
        <v>0</v>
      </c>
      <c r="AG124">
        <f t="shared" si="143"/>
        <v>0</v>
      </c>
      <c r="AH124">
        <f t="shared" si="144"/>
        <v>0</v>
      </c>
      <c r="AI124">
        <f t="shared" si="145"/>
        <v>1</v>
      </c>
      <c r="AJ124">
        <f t="shared" si="146"/>
        <v>0</v>
      </c>
      <c r="AK124">
        <f t="shared" si="147"/>
        <v>0</v>
      </c>
      <c r="AL124">
        <f t="shared" si="148"/>
        <v>1</v>
      </c>
      <c r="AM124">
        <f t="shared" si="149"/>
        <v>0</v>
      </c>
      <c r="AN124">
        <f t="shared" si="150"/>
        <v>0</v>
      </c>
      <c r="AO124">
        <f t="shared" si="151"/>
        <v>0</v>
      </c>
      <c r="AP124">
        <f t="shared" si="152"/>
        <v>0</v>
      </c>
      <c r="AQ124">
        <f t="shared" si="153"/>
        <v>1</v>
      </c>
      <c r="AR124">
        <f t="shared" si="154"/>
        <v>0</v>
      </c>
      <c r="AS124">
        <f t="shared" si="155"/>
        <v>0</v>
      </c>
      <c r="AT124">
        <f t="shared" si="156"/>
        <v>0</v>
      </c>
      <c r="AU124">
        <f t="shared" si="157"/>
        <v>1</v>
      </c>
      <c r="AV124">
        <f t="shared" si="158"/>
        <v>0</v>
      </c>
      <c r="AW124">
        <f t="shared" si="159"/>
        <v>0</v>
      </c>
      <c r="AX124">
        <f t="shared" si="160"/>
        <v>0</v>
      </c>
      <c r="AY124">
        <f t="shared" si="161"/>
        <v>1</v>
      </c>
      <c r="AZ124">
        <f t="shared" si="162"/>
        <v>1</v>
      </c>
      <c r="BA124">
        <f t="shared" si="128"/>
        <v>0</v>
      </c>
      <c r="BB124">
        <f t="shared" si="163"/>
        <v>0</v>
      </c>
      <c r="BC124">
        <f t="shared" si="129"/>
        <v>0</v>
      </c>
    </row>
    <row r="125" spans="1:55">
      <c r="A125" s="8">
        <v>11</v>
      </c>
      <c r="B125" s="8">
        <v>11</v>
      </c>
      <c r="C125">
        <v>11</v>
      </c>
      <c r="K125">
        <v>11</v>
      </c>
      <c r="T125">
        <f t="shared" si="130"/>
        <v>0</v>
      </c>
      <c r="U125">
        <f t="shared" si="131"/>
        <v>0</v>
      </c>
      <c r="V125">
        <f t="shared" si="132"/>
        <v>0</v>
      </c>
      <c r="W125">
        <f t="shared" si="133"/>
        <v>1</v>
      </c>
      <c r="X125">
        <f t="shared" si="134"/>
        <v>0</v>
      </c>
      <c r="Y125">
        <f t="shared" si="135"/>
        <v>0</v>
      </c>
      <c r="Z125">
        <f t="shared" si="136"/>
        <v>0</v>
      </c>
      <c r="AA125">
        <f t="shared" si="137"/>
        <v>1</v>
      </c>
      <c r="AB125">
        <f t="shared" si="138"/>
        <v>0</v>
      </c>
      <c r="AC125">
        <f t="shared" si="139"/>
        <v>0</v>
      </c>
      <c r="AD125">
        <f t="shared" si="140"/>
        <v>0</v>
      </c>
      <c r="AE125">
        <f t="shared" si="141"/>
        <v>1</v>
      </c>
      <c r="AF125">
        <f t="shared" si="142"/>
        <v>0</v>
      </c>
      <c r="AG125">
        <f t="shared" si="143"/>
        <v>0</v>
      </c>
      <c r="AH125">
        <f t="shared" si="144"/>
        <v>0</v>
      </c>
      <c r="AI125">
        <f t="shared" si="145"/>
        <v>1</v>
      </c>
      <c r="AJ125">
        <f t="shared" si="146"/>
        <v>0</v>
      </c>
      <c r="AK125">
        <f t="shared" si="147"/>
        <v>0</v>
      </c>
      <c r="AL125">
        <f t="shared" si="148"/>
        <v>0</v>
      </c>
      <c r="AM125">
        <f t="shared" si="149"/>
        <v>1</v>
      </c>
      <c r="AN125">
        <f t="shared" si="150"/>
        <v>0</v>
      </c>
      <c r="AO125">
        <f t="shared" si="151"/>
        <v>0</v>
      </c>
      <c r="AP125">
        <f t="shared" si="152"/>
        <v>0</v>
      </c>
      <c r="AQ125">
        <f t="shared" si="153"/>
        <v>1</v>
      </c>
      <c r="AR125">
        <f t="shared" si="154"/>
        <v>0</v>
      </c>
      <c r="AS125">
        <f t="shared" si="155"/>
        <v>0</v>
      </c>
      <c r="AT125">
        <f t="shared" si="156"/>
        <v>0</v>
      </c>
      <c r="AU125">
        <f t="shared" si="157"/>
        <v>1</v>
      </c>
      <c r="AV125">
        <f t="shared" si="158"/>
        <v>0</v>
      </c>
      <c r="AW125">
        <f t="shared" si="159"/>
        <v>0</v>
      </c>
      <c r="AX125">
        <f t="shared" si="160"/>
        <v>0</v>
      </c>
      <c r="AY125">
        <f t="shared" si="161"/>
        <v>1</v>
      </c>
      <c r="AZ125">
        <f t="shared" si="162"/>
        <v>0</v>
      </c>
      <c r="BA125">
        <f t="shared" si="128"/>
        <v>0</v>
      </c>
      <c r="BB125">
        <f t="shared" si="163"/>
        <v>0</v>
      </c>
      <c r="BC125">
        <f t="shared" si="129"/>
        <v>1</v>
      </c>
    </row>
    <row r="126" spans="1:55">
      <c r="A126" s="8">
        <v>11</v>
      </c>
      <c r="B126" s="8">
        <v>11</v>
      </c>
      <c r="C126">
        <v>11</v>
      </c>
      <c r="K126">
        <v>11</v>
      </c>
      <c r="T126">
        <f t="shared" si="130"/>
        <v>0</v>
      </c>
      <c r="U126">
        <f t="shared" si="131"/>
        <v>0</v>
      </c>
      <c r="V126">
        <f t="shared" si="132"/>
        <v>0</v>
      </c>
      <c r="W126">
        <f t="shared" si="133"/>
        <v>1</v>
      </c>
      <c r="X126">
        <f t="shared" si="134"/>
        <v>0</v>
      </c>
      <c r="Y126">
        <f t="shared" si="135"/>
        <v>0</v>
      </c>
      <c r="Z126">
        <f t="shared" si="136"/>
        <v>0</v>
      </c>
      <c r="AA126">
        <f t="shared" si="137"/>
        <v>1</v>
      </c>
      <c r="AB126">
        <f t="shared" si="138"/>
        <v>0</v>
      </c>
      <c r="AC126">
        <f t="shared" si="139"/>
        <v>0</v>
      </c>
      <c r="AD126">
        <f t="shared" si="140"/>
        <v>0</v>
      </c>
      <c r="AE126">
        <f t="shared" si="141"/>
        <v>1</v>
      </c>
      <c r="AF126">
        <f t="shared" si="142"/>
        <v>0</v>
      </c>
      <c r="AG126">
        <f t="shared" si="143"/>
        <v>0</v>
      </c>
      <c r="AH126">
        <f t="shared" si="144"/>
        <v>0</v>
      </c>
      <c r="AI126">
        <f t="shared" si="145"/>
        <v>1</v>
      </c>
      <c r="AJ126">
        <f t="shared" si="146"/>
        <v>0</v>
      </c>
      <c r="AK126">
        <f t="shared" si="147"/>
        <v>0</v>
      </c>
      <c r="AL126">
        <f t="shared" si="148"/>
        <v>0</v>
      </c>
      <c r="AM126">
        <f t="shared" si="149"/>
        <v>1</v>
      </c>
      <c r="AN126">
        <f t="shared" si="150"/>
        <v>0</v>
      </c>
      <c r="AO126">
        <f t="shared" si="151"/>
        <v>0</v>
      </c>
      <c r="AP126">
        <f t="shared" si="152"/>
        <v>0</v>
      </c>
      <c r="AQ126">
        <f t="shared" si="153"/>
        <v>1</v>
      </c>
      <c r="AR126">
        <f t="shared" si="154"/>
        <v>0</v>
      </c>
      <c r="AS126">
        <f t="shared" si="155"/>
        <v>0</v>
      </c>
      <c r="AT126">
        <f t="shared" si="156"/>
        <v>0</v>
      </c>
      <c r="AU126">
        <f t="shared" si="157"/>
        <v>1</v>
      </c>
      <c r="AV126">
        <f t="shared" si="158"/>
        <v>0</v>
      </c>
      <c r="AW126">
        <f t="shared" si="159"/>
        <v>0</v>
      </c>
      <c r="AX126">
        <f t="shared" si="160"/>
        <v>0</v>
      </c>
      <c r="AY126">
        <f t="shared" si="161"/>
        <v>1</v>
      </c>
      <c r="AZ126">
        <f t="shared" si="162"/>
        <v>0</v>
      </c>
      <c r="BA126">
        <f t="shared" si="128"/>
        <v>0</v>
      </c>
      <c r="BB126">
        <f t="shared" si="163"/>
        <v>0</v>
      </c>
      <c r="BC126">
        <f t="shared" si="129"/>
        <v>1</v>
      </c>
    </row>
    <row r="127" spans="1:55">
      <c r="A127" s="8" t="s">
        <v>994</v>
      </c>
      <c r="B127" s="8" t="s">
        <v>994</v>
      </c>
      <c r="C127">
        <v>12</v>
      </c>
      <c r="D127">
        <v>1</v>
      </c>
      <c r="K127">
        <v>12</v>
      </c>
      <c r="L127">
        <v>1</v>
      </c>
      <c r="T127">
        <f t="shared" si="130"/>
        <v>0</v>
      </c>
      <c r="U127">
        <f t="shared" si="131"/>
        <v>0</v>
      </c>
      <c r="V127">
        <f t="shared" si="132"/>
        <v>0</v>
      </c>
      <c r="W127">
        <f t="shared" si="133"/>
        <v>1</v>
      </c>
      <c r="X127">
        <f t="shared" si="134"/>
        <v>0</v>
      </c>
      <c r="Y127">
        <f t="shared" si="135"/>
        <v>0</v>
      </c>
      <c r="Z127">
        <f t="shared" si="136"/>
        <v>0</v>
      </c>
      <c r="AA127">
        <f t="shared" si="137"/>
        <v>1</v>
      </c>
      <c r="AB127">
        <f t="shared" si="138"/>
        <v>0</v>
      </c>
      <c r="AC127">
        <f t="shared" si="139"/>
        <v>0</v>
      </c>
      <c r="AD127">
        <f t="shared" si="140"/>
        <v>1</v>
      </c>
      <c r="AE127">
        <f t="shared" si="141"/>
        <v>0</v>
      </c>
      <c r="AF127">
        <f t="shared" si="142"/>
        <v>0</v>
      </c>
      <c r="AG127">
        <f t="shared" si="143"/>
        <v>0</v>
      </c>
      <c r="AH127">
        <f t="shared" si="144"/>
        <v>0</v>
      </c>
      <c r="AI127">
        <f t="shared" si="145"/>
        <v>1</v>
      </c>
      <c r="AJ127">
        <f t="shared" si="146"/>
        <v>0</v>
      </c>
      <c r="AK127">
        <f t="shared" si="147"/>
        <v>0</v>
      </c>
      <c r="AL127">
        <f t="shared" si="148"/>
        <v>0</v>
      </c>
      <c r="AM127">
        <f t="shared" si="149"/>
        <v>1</v>
      </c>
      <c r="AN127">
        <f t="shared" si="150"/>
        <v>0</v>
      </c>
      <c r="AO127">
        <f t="shared" si="151"/>
        <v>0</v>
      </c>
      <c r="AP127">
        <f t="shared" si="152"/>
        <v>0</v>
      </c>
      <c r="AQ127">
        <f t="shared" si="153"/>
        <v>1</v>
      </c>
      <c r="AR127">
        <f t="shared" si="154"/>
        <v>0</v>
      </c>
      <c r="AS127">
        <f t="shared" si="155"/>
        <v>0</v>
      </c>
      <c r="AT127">
        <f t="shared" si="156"/>
        <v>0</v>
      </c>
      <c r="AU127">
        <f t="shared" si="157"/>
        <v>1</v>
      </c>
      <c r="AV127">
        <f t="shared" si="158"/>
        <v>0</v>
      </c>
      <c r="AW127">
        <f t="shared" si="159"/>
        <v>0</v>
      </c>
      <c r="AX127">
        <f t="shared" si="160"/>
        <v>0</v>
      </c>
      <c r="AY127">
        <f t="shared" si="161"/>
        <v>1</v>
      </c>
      <c r="AZ127">
        <f t="shared" si="162"/>
        <v>0</v>
      </c>
      <c r="BA127">
        <f t="shared" si="128"/>
        <v>0</v>
      </c>
      <c r="BB127">
        <f t="shared" si="163"/>
        <v>0</v>
      </c>
      <c r="BC127">
        <f t="shared" si="129"/>
        <v>1</v>
      </c>
    </row>
    <row r="128" spans="1:55">
      <c r="A128" s="8">
        <v>11</v>
      </c>
      <c r="B128" s="8" t="s">
        <v>994</v>
      </c>
      <c r="C128">
        <v>11</v>
      </c>
      <c r="K128">
        <v>12</v>
      </c>
      <c r="L128">
        <v>1</v>
      </c>
      <c r="T128">
        <f t="shared" si="130"/>
        <v>0</v>
      </c>
      <c r="U128">
        <f t="shared" si="131"/>
        <v>0</v>
      </c>
      <c r="V128">
        <f t="shared" si="132"/>
        <v>0</v>
      </c>
      <c r="W128">
        <f t="shared" si="133"/>
        <v>1</v>
      </c>
      <c r="X128">
        <f t="shared" si="134"/>
        <v>0</v>
      </c>
      <c r="Y128">
        <f t="shared" si="135"/>
        <v>0</v>
      </c>
      <c r="Z128">
        <f t="shared" si="136"/>
        <v>0</v>
      </c>
      <c r="AA128">
        <f t="shared" si="137"/>
        <v>1</v>
      </c>
      <c r="AB128">
        <f t="shared" si="138"/>
        <v>0</v>
      </c>
      <c r="AC128">
        <f t="shared" si="139"/>
        <v>1</v>
      </c>
      <c r="AD128">
        <f t="shared" si="140"/>
        <v>0</v>
      </c>
      <c r="AE128">
        <f t="shared" si="141"/>
        <v>0</v>
      </c>
      <c r="AF128">
        <f t="shared" si="142"/>
        <v>0</v>
      </c>
      <c r="AG128">
        <f t="shared" si="143"/>
        <v>0</v>
      </c>
      <c r="AH128">
        <f t="shared" si="144"/>
        <v>0</v>
      </c>
      <c r="AI128">
        <f t="shared" si="145"/>
        <v>1</v>
      </c>
      <c r="AJ128">
        <f t="shared" si="146"/>
        <v>0</v>
      </c>
      <c r="AK128">
        <f t="shared" si="147"/>
        <v>0</v>
      </c>
      <c r="AL128">
        <f t="shared" si="148"/>
        <v>0</v>
      </c>
      <c r="AM128">
        <f t="shared" si="149"/>
        <v>1</v>
      </c>
      <c r="AN128">
        <f t="shared" si="150"/>
        <v>0</v>
      </c>
      <c r="AO128">
        <f t="shared" si="151"/>
        <v>0</v>
      </c>
      <c r="AP128">
        <f t="shared" si="152"/>
        <v>0</v>
      </c>
      <c r="AQ128">
        <f t="shared" si="153"/>
        <v>1</v>
      </c>
      <c r="AR128">
        <f t="shared" si="154"/>
        <v>0</v>
      </c>
      <c r="AS128">
        <f t="shared" si="155"/>
        <v>0</v>
      </c>
      <c r="AT128">
        <f t="shared" si="156"/>
        <v>0</v>
      </c>
      <c r="AU128">
        <f t="shared" si="157"/>
        <v>1</v>
      </c>
      <c r="AV128">
        <f t="shared" si="158"/>
        <v>0</v>
      </c>
      <c r="AW128">
        <f t="shared" si="159"/>
        <v>0</v>
      </c>
      <c r="AX128">
        <f t="shared" si="160"/>
        <v>0</v>
      </c>
      <c r="AY128">
        <f t="shared" si="161"/>
        <v>1</v>
      </c>
      <c r="AZ128">
        <f t="shared" si="162"/>
        <v>0</v>
      </c>
      <c r="BA128">
        <f t="shared" si="128"/>
        <v>0</v>
      </c>
      <c r="BB128">
        <f t="shared" si="163"/>
        <v>0</v>
      </c>
      <c r="BC128">
        <f t="shared" si="129"/>
        <v>1</v>
      </c>
    </row>
    <row r="129" spans="1:55">
      <c r="A129" s="8">
        <v>11</v>
      </c>
      <c r="B129" s="8">
        <v>11</v>
      </c>
      <c r="C129">
        <v>11</v>
      </c>
      <c r="K129">
        <v>11</v>
      </c>
      <c r="T129">
        <f t="shared" si="130"/>
        <v>0</v>
      </c>
      <c r="U129">
        <f t="shared" si="131"/>
        <v>0</v>
      </c>
      <c r="V129">
        <f t="shared" si="132"/>
        <v>0</v>
      </c>
      <c r="W129">
        <f t="shared" si="133"/>
        <v>1</v>
      </c>
      <c r="X129">
        <f t="shared" si="134"/>
        <v>0</v>
      </c>
      <c r="Y129">
        <f t="shared" si="135"/>
        <v>0</v>
      </c>
      <c r="Z129">
        <f t="shared" si="136"/>
        <v>0</v>
      </c>
      <c r="AA129">
        <f t="shared" si="137"/>
        <v>1</v>
      </c>
      <c r="AB129">
        <f t="shared" si="138"/>
        <v>0</v>
      </c>
      <c r="AC129">
        <f t="shared" si="139"/>
        <v>0</v>
      </c>
      <c r="AD129">
        <f t="shared" si="140"/>
        <v>0</v>
      </c>
      <c r="AE129">
        <f t="shared" si="141"/>
        <v>1</v>
      </c>
      <c r="AF129">
        <f t="shared" si="142"/>
        <v>0</v>
      </c>
      <c r="AG129">
        <f t="shared" si="143"/>
        <v>0</v>
      </c>
      <c r="AH129">
        <f t="shared" si="144"/>
        <v>0</v>
      </c>
      <c r="AI129">
        <f t="shared" si="145"/>
        <v>1</v>
      </c>
      <c r="AJ129">
        <f t="shared" si="146"/>
        <v>0</v>
      </c>
      <c r="AK129">
        <f t="shared" si="147"/>
        <v>0</v>
      </c>
      <c r="AL129">
        <f t="shared" si="148"/>
        <v>0</v>
      </c>
      <c r="AM129">
        <f t="shared" si="149"/>
        <v>1</v>
      </c>
      <c r="AN129">
        <f t="shared" si="150"/>
        <v>0</v>
      </c>
      <c r="AO129">
        <f t="shared" si="151"/>
        <v>0</v>
      </c>
      <c r="AP129">
        <f t="shared" si="152"/>
        <v>0</v>
      </c>
      <c r="AQ129">
        <f t="shared" si="153"/>
        <v>1</v>
      </c>
      <c r="AR129">
        <f t="shared" si="154"/>
        <v>0</v>
      </c>
      <c r="AS129">
        <f t="shared" si="155"/>
        <v>0</v>
      </c>
      <c r="AT129">
        <f t="shared" si="156"/>
        <v>0</v>
      </c>
      <c r="AU129">
        <f t="shared" si="157"/>
        <v>1</v>
      </c>
      <c r="AV129">
        <f t="shared" si="158"/>
        <v>0</v>
      </c>
      <c r="AW129">
        <f t="shared" si="159"/>
        <v>0</v>
      </c>
      <c r="AX129">
        <f t="shared" si="160"/>
        <v>0</v>
      </c>
      <c r="AY129">
        <f t="shared" si="161"/>
        <v>1</v>
      </c>
      <c r="AZ129">
        <f t="shared" si="162"/>
        <v>0</v>
      </c>
      <c r="BA129">
        <f t="shared" si="128"/>
        <v>0</v>
      </c>
      <c r="BB129">
        <f t="shared" si="163"/>
        <v>0</v>
      </c>
      <c r="BC129">
        <f t="shared" si="129"/>
        <v>1</v>
      </c>
    </row>
    <row r="130" spans="1:55">
      <c r="A130" s="8">
        <v>11</v>
      </c>
      <c r="B130" s="8">
        <v>11</v>
      </c>
      <c r="C130">
        <v>11</v>
      </c>
      <c r="K130">
        <v>11</v>
      </c>
      <c r="T130">
        <f t="shared" si="130"/>
        <v>0</v>
      </c>
      <c r="U130">
        <f t="shared" si="131"/>
        <v>0</v>
      </c>
      <c r="V130">
        <f t="shared" si="132"/>
        <v>0</v>
      </c>
      <c r="W130">
        <f t="shared" si="133"/>
        <v>1</v>
      </c>
      <c r="X130">
        <f t="shared" si="134"/>
        <v>0</v>
      </c>
      <c r="Y130">
        <f t="shared" si="135"/>
        <v>0</v>
      </c>
      <c r="Z130">
        <f t="shared" si="136"/>
        <v>0</v>
      </c>
      <c r="AA130">
        <f t="shared" si="137"/>
        <v>1</v>
      </c>
      <c r="AB130">
        <f t="shared" si="138"/>
        <v>0</v>
      </c>
      <c r="AC130">
        <f t="shared" si="139"/>
        <v>0</v>
      </c>
      <c r="AD130">
        <f t="shared" si="140"/>
        <v>0</v>
      </c>
      <c r="AE130">
        <f t="shared" si="141"/>
        <v>1</v>
      </c>
      <c r="AF130">
        <f t="shared" si="142"/>
        <v>0</v>
      </c>
      <c r="AG130">
        <f t="shared" si="143"/>
        <v>0</v>
      </c>
      <c r="AH130">
        <f t="shared" si="144"/>
        <v>0</v>
      </c>
      <c r="AI130">
        <f t="shared" si="145"/>
        <v>1</v>
      </c>
      <c r="AJ130">
        <f t="shared" si="146"/>
        <v>0</v>
      </c>
      <c r="AK130">
        <f t="shared" si="147"/>
        <v>0</v>
      </c>
      <c r="AL130">
        <f t="shared" si="148"/>
        <v>0</v>
      </c>
      <c r="AM130">
        <f t="shared" si="149"/>
        <v>1</v>
      </c>
      <c r="AN130">
        <f t="shared" si="150"/>
        <v>0</v>
      </c>
      <c r="AO130">
        <f t="shared" si="151"/>
        <v>0</v>
      </c>
      <c r="AP130">
        <f t="shared" si="152"/>
        <v>0</v>
      </c>
      <c r="AQ130">
        <f t="shared" si="153"/>
        <v>1</v>
      </c>
      <c r="AR130">
        <f t="shared" si="154"/>
        <v>0</v>
      </c>
      <c r="AS130">
        <f t="shared" si="155"/>
        <v>0</v>
      </c>
      <c r="AT130">
        <f t="shared" si="156"/>
        <v>0</v>
      </c>
      <c r="AU130">
        <f t="shared" si="157"/>
        <v>1</v>
      </c>
      <c r="AV130">
        <f t="shared" si="158"/>
        <v>0</v>
      </c>
      <c r="AW130">
        <f t="shared" si="159"/>
        <v>0</v>
      </c>
      <c r="AX130">
        <f t="shared" si="160"/>
        <v>0</v>
      </c>
      <c r="AY130">
        <f t="shared" si="161"/>
        <v>1</v>
      </c>
      <c r="AZ130">
        <f t="shared" si="162"/>
        <v>0</v>
      </c>
      <c r="BA130">
        <f t="shared" si="128"/>
        <v>0</v>
      </c>
      <c r="BB130">
        <f t="shared" si="163"/>
        <v>0</v>
      </c>
      <c r="BC130">
        <f t="shared" si="129"/>
        <v>1</v>
      </c>
    </row>
    <row r="131" spans="1:55">
      <c r="A131" s="8">
        <v>11</v>
      </c>
      <c r="B131" s="8" t="s">
        <v>994</v>
      </c>
      <c r="C131">
        <v>11</v>
      </c>
      <c r="K131">
        <v>12</v>
      </c>
      <c r="L131">
        <v>1</v>
      </c>
      <c r="T131">
        <f t="shared" si="130"/>
        <v>0</v>
      </c>
      <c r="U131">
        <f t="shared" si="131"/>
        <v>0</v>
      </c>
      <c r="V131">
        <f t="shared" si="132"/>
        <v>0</v>
      </c>
      <c r="W131">
        <f t="shared" si="133"/>
        <v>1</v>
      </c>
      <c r="X131">
        <f t="shared" si="134"/>
        <v>0</v>
      </c>
      <c r="Y131">
        <f t="shared" si="135"/>
        <v>0</v>
      </c>
      <c r="Z131">
        <f t="shared" si="136"/>
        <v>0</v>
      </c>
      <c r="AA131">
        <f t="shared" si="137"/>
        <v>1</v>
      </c>
      <c r="AB131">
        <f t="shared" si="138"/>
        <v>0</v>
      </c>
      <c r="AC131">
        <f t="shared" si="139"/>
        <v>1</v>
      </c>
      <c r="AD131">
        <f t="shared" si="140"/>
        <v>0</v>
      </c>
      <c r="AE131">
        <f t="shared" si="141"/>
        <v>0</v>
      </c>
      <c r="AF131">
        <f t="shared" si="142"/>
        <v>0</v>
      </c>
      <c r="AG131">
        <f t="shared" si="143"/>
        <v>0</v>
      </c>
      <c r="AH131">
        <f t="shared" si="144"/>
        <v>0</v>
      </c>
      <c r="AI131">
        <f t="shared" si="145"/>
        <v>1</v>
      </c>
      <c r="AJ131">
        <f t="shared" si="146"/>
        <v>0</v>
      </c>
      <c r="AK131">
        <f t="shared" si="147"/>
        <v>0</v>
      </c>
      <c r="AL131">
        <f t="shared" si="148"/>
        <v>0</v>
      </c>
      <c r="AM131">
        <f t="shared" si="149"/>
        <v>1</v>
      </c>
      <c r="AN131">
        <f t="shared" si="150"/>
        <v>0</v>
      </c>
      <c r="AO131">
        <f t="shared" si="151"/>
        <v>0</v>
      </c>
      <c r="AP131">
        <f t="shared" si="152"/>
        <v>0</v>
      </c>
      <c r="AQ131">
        <f t="shared" si="153"/>
        <v>1</v>
      </c>
      <c r="AR131">
        <f t="shared" si="154"/>
        <v>0</v>
      </c>
      <c r="AS131">
        <f t="shared" si="155"/>
        <v>0</v>
      </c>
      <c r="AT131">
        <f t="shared" si="156"/>
        <v>0</v>
      </c>
      <c r="AU131">
        <f t="shared" si="157"/>
        <v>1</v>
      </c>
      <c r="AV131">
        <f t="shared" si="158"/>
        <v>0</v>
      </c>
      <c r="AW131">
        <f t="shared" si="159"/>
        <v>0</v>
      </c>
      <c r="AX131">
        <f t="shared" si="160"/>
        <v>0</v>
      </c>
      <c r="AY131">
        <f t="shared" si="161"/>
        <v>1</v>
      </c>
      <c r="AZ131">
        <f t="shared" si="162"/>
        <v>0</v>
      </c>
      <c r="BA131">
        <f t="shared" si="128"/>
        <v>0</v>
      </c>
      <c r="BB131">
        <f t="shared" si="163"/>
        <v>0</v>
      </c>
      <c r="BC131">
        <f t="shared" si="129"/>
        <v>1</v>
      </c>
    </row>
    <row r="132" spans="1:55">
      <c r="A132" s="8">
        <v>22</v>
      </c>
      <c r="B132" s="8">
        <v>22</v>
      </c>
      <c r="C132">
        <v>22</v>
      </c>
      <c r="K132">
        <v>22</v>
      </c>
      <c r="T132">
        <f t="shared" si="130"/>
        <v>0</v>
      </c>
      <c r="U132">
        <f t="shared" si="131"/>
        <v>0</v>
      </c>
      <c r="V132">
        <f t="shared" si="132"/>
        <v>1</v>
      </c>
      <c r="W132">
        <f t="shared" si="133"/>
        <v>0</v>
      </c>
      <c r="X132">
        <f t="shared" si="134"/>
        <v>0</v>
      </c>
      <c r="Y132">
        <f t="shared" si="135"/>
        <v>0</v>
      </c>
      <c r="Z132">
        <f t="shared" si="136"/>
        <v>0</v>
      </c>
      <c r="AA132">
        <f t="shared" si="137"/>
        <v>1</v>
      </c>
      <c r="AB132">
        <f t="shared" si="138"/>
        <v>0</v>
      </c>
      <c r="AC132">
        <f t="shared" si="139"/>
        <v>0</v>
      </c>
      <c r="AD132">
        <f t="shared" si="140"/>
        <v>0</v>
      </c>
      <c r="AE132">
        <f t="shared" si="141"/>
        <v>1</v>
      </c>
      <c r="AF132">
        <f t="shared" si="142"/>
        <v>0</v>
      </c>
      <c r="AG132">
        <f t="shared" si="143"/>
        <v>0</v>
      </c>
      <c r="AH132">
        <f t="shared" si="144"/>
        <v>0</v>
      </c>
      <c r="AI132">
        <f t="shared" si="145"/>
        <v>1</v>
      </c>
      <c r="AJ132">
        <f t="shared" si="146"/>
        <v>0</v>
      </c>
      <c r="AK132">
        <f t="shared" si="147"/>
        <v>0</v>
      </c>
      <c r="AL132">
        <f t="shared" si="148"/>
        <v>0</v>
      </c>
      <c r="AM132">
        <f t="shared" si="149"/>
        <v>1</v>
      </c>
      <c r="AN132">
        <f t="shared" si="150"/>
        <v>0</v>
      </c>
      <c r="AO132">
        <f t="shared" si="151"/>
        <v>0</v>
      </c>
      <c r="AP132">
        <f t="shared" si="152"/>
        <v>0</v>
      </c>
      <c r="AQ132">
        <f t="shared" si="153"/>
        <v>1</v>
      </c>
      <c r="AR132">
        <f t="shared" si="154"/>
        <v>0</v>
      </c>
      <c r="AS132">
        <f t="shared" si="155"/>
        <v>0</v>
      </c>
      <c r="AT132">
        <f t="shared" si="156"/>
        <v>0</v>
      </c>
      <c r="AU132">
        <f t="shared" si="157"/>
        <v>1</v>
      </c>
      <c r="AV132">
        <f t="shared" si="158"/>
        <v>0</v>
      </c>
      <c r="AW132">
        <f t="shared" si="159"/>
        <v>0</v>
      </c>
      <c r="AX132">
        <f t="shared" si="160"/>
        <v>0</v>
      </c>
      <c r="AY132">
        <f t="shared" si="161"/>
        <v>1</v>
      </c>
      <c r="AZ132">
        <f t="shared" si="162"/>
        <v>0</v>
      </c>
      <c r="BA132">
        <f t="shared" si="128"/>
        <v>0</v>
      </c>
      <c r="BB132">
        <f t="shared" si="163"/>
        <v>0</v>
      </c>
      <c r="BC132">
        <f t="shared" si="129"/>
        <v>1</v>
      </c>
    </row>
    <row r="133" spans="1:55">
      <c r="A133" s="8">
        <v>22</v>
      </c>
      <c r="B133" s="8">
        <v>22</v>
      </c>
      <c r="C133">
        <v>22</v>
      </c>
      <c r="K133">
        <v>22</v>
      </c>
      <c r="T133">
        <f t="shared" si="130"/>
        <v>0</v>
      </c>
      <c r="U133">
        <f t="shared" si="131"/>
        <v>0</v>
      </c>
      <c r="V133">
        <f t="shared" si="132"/>
        <v>1</v>
      </c>
      <c r="W133">
        <f t="shared" si="133"/>
        <v>0</v>
      </c>
      <c r="X133">
        <f t="shared" si="134"/>
        <v>0</v>
      </c>
      <c r="Y133">
        <f t="shared" si="135"/>
        <v>0</v>
      </c>
      <c r="Z133">
        <f t="shared" si="136"/>
        <v>0</v>
      </c>
      <c r="AA133">
        <f t="shared" si="137"/>
        <v>1</v>
      </c>
      <c r="AB133">
        <f t="shared" si="138"/>
        <v>0</v>
      </c>
      <c r="AC133">
        <f t="shared" si="139"/>
        <v>0</v>
      </c>
      <c r="AD133">
        <f t="shared" si="140"/>
        <v>0</v>
      </c>
      <c r="AE133">
        <f t="shared" si="141"/>
        <v>1</v>
      </c>
      <c r="AF133">
        <f t="shared" si="142"/>
        <v>0</v>
      </c>
      <c r="AG133">
        <f t="shared" si="143"/>
        <v>0</v>
      </c>
      <c r="AH133">
        <f t="shared" si="144"/>
        <v>0</v>
      </c>
      <c r="AI133">
        <f t="shared" si="145"/>
        <v>1</v>
      </c>
      <c r="AJ133">
        <f t="shared" si="146"/>
        <v>0</v>
      </c>
      <c r="AK133">
        <f t="shared" si="147"/>
        <v>0</v>
      </c>
      <c r="AL133">
        <f t="shared" si="148"/>
        <v>0</v>
      </c>
      <c r="AM133">
        <f t="shared" si="149"/>
        <v>1</v>
      </c>
      <c r="AN133">
        <f t="shared" si="150"/>
        <v>0</v>
      </c>
      <c r="AO133">
        <f t="shared" si="151"/>
        <v>0</v>
      </c>
      <c r="AP133">
        <f t="shared" si="152"/>
        <v>0</v>
      </c>
      <c r="AQ133">
        <f t="shared" si="153"/>
        <v>1</v>
      </c>
      <c r="AR133">
        <f t="shared" si="154"/>
        <v>0</v>
      </c>
      <c r="AS133">
        <f t="shared" si="155"/>
        <v>0</v>
      </c>
      <c r="AT133">
        <f t="shared" si="156"/>
        <v>0</v>
      </c>
      <c r="AU133">
        <f t="shared" si="157"/>
        <v>1</v>
      </c>
      <c r="AV133">
        <f t="shared" si="158"/>
        <v>0</v>
      </c>
      <c r="AW133">
        <f t="shared" si="159"/>
        <v>0</v>
      </c>
      <c r="AX133">
        <f t="shared" si="160"/>
        <v>0</v>
      </c>
      <c r="AY133">
        <f t="shared" si="161"/>
        <v>1</v>
      </c>
      <c r="AZ133">
        <f t="shared" si="162"/>
        <v>0</v>
      </c>
      <c r="BA133">
        <f t="shared" si="128"/>
        <v>0</v>
      </c>
      <c r="BB133">
        <f t="shared" si="163"/>
        <v>0</v>
      </c>
      <c r="BC133">
        <f t="shared" si="129"/>
        <v>1</v>
      </c>
    </row>
    <row r="134" spans="1:55">
      <c r="A134" s="8">
        <v>11</v>
      </c>
      <c r="B134" s="8">
        <v>11</v>
      </c>
      <c r="C134">
        <v>11</v>
      </c>
      <c r="K134">
        <v>11</v>
      </c>
      <c r="T134">
        <f t="shared" si="130"/>
        <v>0</v>
      </c>
      <c r="U134">
        <f t="shared" si="131"/>
        <v>0</v>
      </c>
      <c r="V134">
        <f t="shared" si="132"/>
        <v>0</v>
      </c>
      <c r="W134">
        <f t="shared" si="133"/>
        <v>1</v>
      </c>
      <c r="X134">
        <f t="shared" si="134"/>
        <v>0</v>
      </c>
      <c r="Y134">
        <f t="shared" si="135"/>
        <v>0</v>
      </c>
      <c r="Z134">
        <f t="shared" si="136"/>
        <v>0</v>
      </c>
      <c r="AA134">
        <f t="shared" si="137"/>
        <v>1</v>
      </c>
      <c r="AB134">
        <f t="shared" si="138"/>
        <v>0</v>
      </c>
      <c r="AC134">
        <f t="shared" si="139"/>
        <v>0</v>
      </c>
      <c r="AD134">
        <f t="shared" si="140"/>
        <v>0</v>
      </c>
      <c r="AE134">
        <f t="shared" si="141"/>
        <v>1</v>
      </c>
      <c r="AF134">
        <f t="shared" si="142"/>
        <v>0</v>
      </c>
      <c r="AG134">
        <f t="shared" si="143"/>
        <v>0</v>
      </c>
      <c r="AH134">
        <f t="shared" si="144"/>
        <v>0</v>
      </c>
      <c r="AI134">
        <f t="shared" si="145"/>
        <v>1</v>
      </c>
      <c r="AJ134">
        <f t="shared" si="146"/>
        <v>0</v>
      </c>
      <c r="AK134">
        <f t="shared" si="147"/>
        <v>0</v>
      </c>
      <c r="AL134">
        <f t="shared" si="148"/>
        <v>0</v>
      </c>
      <c r="AM134">
        <f t="shared" si="149"/>
        <v>1</v>
      </c>
      <c r="AN134">
        <f t="shared" si="150"/>
        <v>0</v>
      </c>
      <c r="AO134">
        <f t="shared" si="151"/>
        <v>0</v>
      </c>
      <c r="AP134">
        <f t="shared" si="152"/>
        <v>0</v>
      </c>
      <c r="AQ134">
        <f t="shared" si="153"/>
        <v>1</v>
      </c>
      <c r="AR134">
        <f t="shared" si="154"/>
        <v>0</v>
      </c>
      <c r="AS134">
        <f t="shared" si="155"/>
        <v>0</v>
      </c>
      <c r="AT134">
        <f t="shared" si="156"/>
        <v>0</v>
      </c>
      <c r="AU134">
        <f t="shared" si="157"/>
        <v>1</v>
      </c>
      <c r="AV134">
        <f t="shared" si="158"/>
        <v>0</v>
      </c>
      <c r="AW134">
        <f t="shared" si="159"/>
        <v>0</v>
      </c>
      <c r="AX134">
        <f t="shared" si="160"/>
        <v>0</v>
      </c>
      <c r="AY134">
        <f t="shared" si="161"/>
        <v>1</v>
      </c>
      <c r="AZ134">
        <f t="shared" si="162"/>
        <v>0</v>
      </c>
      <c r="BA134">
        <f t="shared" si="128"/>
        <v>0</v>
      </c>
      <c r="BB134">
        <f t="shared" si="163"/>
        <v>0</v>
      </c>
      <c r="BC134">
        <f t="shared" si="129"/>
        <v>1</v>
      </c>
    </row>
    <row r="135" spans="1:55">
      <c r="A135" s="8">
        <v>11</v>
      </c>
      <c r="B135" s="8">
        <v>11</v>
      </c>
      <c r="C135">
        <v>11</v>
      </c>
      <c r="K135">
        <v>11</v>
      </c>
      <c r="T135">
        <f t="shared" si="130"/>
        <v>0</v>
      </c>
      <c r="U135">
        <f t="shared" si="131"/>
        <v>0</v>
      </c>
      <c r="V135">
        <f t="shared" si="132"/>
        <v>0</v>
      </c>
      <c r="W135">
        <f t="shared" si="133"/>
        <v>1</v>
      </c>
      <c r="X135">
        <f t="shared" si="134"/>
        <v>0</v>
      </c>
      <c r="Y135">
        <f t="shared" si="135"/>
        <v>0</v>
      </c>
      <c r="Z135">
        <f t="shared" si="136"/>
        <v>0</v>
      </c>
      <c r="AA135">
        <f t="shared" si="137"/>
        <v>1</v>
      </c>
      <c r="AB135">
        <f t="shared" si="138"/>
        <v>0</v>
      </c>
      <c r="AC135">
        <f t="shared" si="139"/>
        <v>0</v>
      </c>
      <c r="AD135">
        <f t="shared" si="140"/>
        <v>0</v>
      </c>
      <c r="AE135">
        <f t="shared" si="141"/>
        <v>1</v>
      </c>
      <c r="AF135">
        <f t="shared" si="142"/>
        <v>0</v>
      </c>
      <c r="AG135">
        <f t="shared" si="143"/>
        <v>0</v>
      </c>
      <c r="AH135">
        <f t="shared" si="144"/>
        <v>0</v>
      </c>
      <c r="AI135">
        <f t="shared" si="145"/>
        <v>1</v>
      </c>
      <c r="AJ135">
        <f t="shared" si="146"/>
        <v>0</v>
      </c>
      <c r="AK135">
        <f t="shared" si="147"/>
        <v>0</v>
      </c>
      <c r="AL135">
        <f t="shared" si="148"/>
        <v>0</v>
      </c>
      <c r="AM135">
        <f t="shared" si="149"/>
        <v>1</v>
      </c>
      <c r="AN135">
        <f t="shared" si="150"/>
        <v>0</v>
      </c>
      <c r="AO135">
        <f t="shared" si="151"/>
        <v>0</v>
      </c>
      <c r="AP135">
        <f t="shared" si="152"/>
        <v>0</v>
      </c>
      <c r="AQ135">
        <f t="shared" si="153"/>
        <v>1</v>
      </c>
      <c r="AR135">
        <f t="shared" si="154"/>
        <v>0</v>
      </c>
      <c r="AS135">
        <f t="shared" si="155"/>
        <v>0</v>
      </c>
      <c r="AT135">
        <f t="shared" si="156"/>
        <v>0</v>
      </c>
      <c r="AU135">
        <f t="shared" si="157"/>
        <v>1</v>
      </c>
      <c r="AV135">
        <f t="shared" si="158"/>
        <v>0</v>
      </c>
      <c r="AW135">
        <f t="shared" si="159"/>
        <v>0</v>
      </c>
      <c r="AX135">
        <f t="shared" si="160"/>
        <v>0</v>
      </c>
      <c r="AY135">
        <f t="shared" si="161"/>
        <v>1</v>
      </c>
      <c r="AZ135">
        <f t="shared" si="162"/>
        <v>0</v>
      </c>
      <c r="BA135">
        <f t="shared" ref="BA135:BA198" si="164">IF($K135&gt;0,IF(AND($D135&lt;&gt;BA$3,$E135&lt;&gt;BA$3,$F135&lt;&gt;BA$3,$G135&lt;&gt;BA$3,$H135&lt;&gt;BA$3,$I135&lt;&gt;BA$3,$J135&lt;&gt;BA$3),IF(OR($L135=BA$3,$M135=BA$3,$N135=BA$3,$O135=BA$3,$P135=BA$3,$Q135=BA$3,$R135=BA$3),1,0),0),0)</f>
        <v>0</v>
      </c>
      <c r="BB135">
        <f t="shared" si="163"/>
        <v>0</v>
      </c>
      <c r="BC135">
        <f t="shared" ref="BC135:BC198" si="165">IF($K135&gt;0,IF(AND($D135&lt;&gt;BC$3,$E135&lt;&gt;BC$3,$F135&lt;&gt;BC$3,$G135&lt;&gt;BC$3,$H135&lt;&gt;BC$3,$I135&lt;&gt;BC$3,$J135&lt;&gt;BC$3),IF(AND($L135&lt;&gt;BC$3,$M135&lt;&gt;BC$3,$N135&lt;&gt;BC$3,$O135&lt;&gt;BC$3,$P135&lt;&gt;BC$3,$Q135&lt;&gt;BC$3,$R135&lt;&gt;BC$3),1,0),0),0)</f>
        <v>1</v>
      </c>
    </row>
    <row r="136" spans="1:55">
      <c r="A136" s="8" t="s">
        <v>995</v>
      </c>
      <c r="B136" s="8">
        <v>11</v>
      </c>
      <c r="C136">
        <v>12</v>
      </c>
      <c r="D136">
        <v>3</v>
      </c>
      <c r="K136">
        <v>11</v>
      </c>
      <c r="T136">
        <f t="shared" ref="T136:T199" si="166">IF($K136&gt;0,IF($C136&gt;14,IF($K136&lt;21,1,0),0),0)</f>
        <v>0</v>
      </c>
      <c r="U136">
        <f t="shared" ref="U136:U199" si="167">IF($K136&gt;0,IF($C136&lt;21,IF($K136&gt;14,1,0),0),0)</f>
        <v>0</v>
      </c>
      <c r="V136">
        <f t="shared" ref="V136:V199" si="168">IF($K136&gt;0,IF($C136&gt;14,IF($K136&gt;14,1,0),0),0)</f>
        <v>0</v>
      </c>
      <c r="W136">
        <f t="shared" ref="W136:W199" si="169">IF($K136&gt;0,IF($C136&lt;21,IF($K136&lt;21,1,0),0),0)</f>
        <v>1</v>
      </c>
      <c r="X136">
        <f t="shared" ref="X136:X199" si="170">IF($K136&gt;0,IF($C136=14,IF($K136&lt;&gt;14,1,0),0),0)</f>
        <v>0</v>
      </c>
      <c r="Y136">
        <f t="shared" ref="Y136:Y199" si="171">IF($K136&gt;0,IF($C136&lt;&gt;14,IF($K136=14,1,0),0),0)</f>
        <v>0</v>
      </c>
      <c r="Z136">
        <f t="shared" ref="Z136:Z199" si="172">IF($K136&gt;0,IF($C136=14,IF($K136=14,1,0),0),0)</f>
        <v>0</v>
      </c>
      <c r="AA136">
        <f t="shared" ref="AA136:AA199" si="173">IF($K136&gt;0,IF($C136&lt;&gt;14,IF($K136&lt;&gt;14,1,0),0),0)</f>
        <v>1</v>
      </c>
      <c r="AB136">
        <f t="shared" ref="AB136:AB199" si="174">IF($K136&gt;0,IF(OR($D136=AB$3,$E136=AB$3,$F136=AB$3,$G136=AB$3,$H136=AB$3,$I136=AB$3,$J136=AB$3),IF(AND($L136&lt;&gt;AB$3,$M136&lt;&gt;AB$3,$N136&lt;&gt;AB$3,$O136&lt;&gt;AB$3,$P136&lt;&gt;AB$3,$Q136&lt;&gt;AB$3,$R136&lt;&gt;AB$3),1,0),0),0)</f>
        <v>0</v>
      </c>
      <c r="AC136">
        <f t="shared" ref="AC136:AC199" si="175">IF($K136&gt;0,IF(AND($D136&lt;&gt;AC$3,$E136&lt;&gt;AC$3,$F136&lt;&gt;AC$3,$G136&lt;&gt;AC$3,$H136&lt;&gt;AC$3,$I136&lt;&gt;AC$3,$J136&lt;&gt;AC$3),IF(OR($L136=AC$3,$M136=AC$3,$N136=AC$3,$O136=AC$3,$P136=AC$3,$Q136=AC$3,$R136=AC$3),1,0),0),0)</f>
        <v>0</v>
      </c>
      <c r="AD136">
        <f t="shared" ref="AD136:AD199" si="176">IF($K136&gt;0,IF(OR($D136=AD$3,$E136=AD$3,$F136=AD$3,$G136=AD$3,$H136=AD$3,$I136=AD$3,$J136=AD$3),IF(OR($L136=AD$3,$M136=AD$3,$N136=AD$3,$O136=AD$3,$P136=AD$3,$Q136=AD$3,$R136=AD$3),1,0),0),0)</f>
        <v>0</v>
      </c>
      <c r="AE136">
        <f t="shared" ref="AE136:AE199" si="177">IF($K136&gt;0,IF(AND($D136&lt;&gt;AE$3,$E136&lt;&gt;AE$3,$F136&lt;&gt;AE$3,$G136&lt;&gt;AE$3,$H136&lt;&gt;AE$3,$I136&lt;&gt;AE$3,$J136&lt;&gt;AE$3),IF(AND($L136&lt;&gt;AE$3,$M136&lt;&gt;AE$3,$N136&lt;&gt;AE$3,$O136&lt;&gt;AE$3,$P136&lt;&gt;AE$3,$Q136&lt;&gt;AE$3,$R136&lt;&gt;AE$3),1,0),0),0)</f>
        <v>1</v>
      </c>
      <c r="AF136">
        <f t="shared" ref="AF136:AF199" si="178">IF($K136&gt;0,IF(OR($D136=AF$3,$E136=AF$3,$F136=AF$3,$G136=AF$3,$H136=AF$3,$I136=AF$3,$J136=AF$3),IF(AND($L136&lt;&gt;AF$3,$M136&lt;&gt;AF$3,$N136&lt;&gt;AF$3,$O136&lt;&gt;AF$3,$P136&lt;&gt;AF$3,$Q136&lt;&gt;AF$3,$R136&lt;&gt;AF$3),1,0),0),0)</f>
        <v>0</v>
      </c>
      <c r="AG136">
        <f t="shared" ref="AG136:AG199" si="179">IF($K136&gt;0,IF(AND($D136&lt;&gt;AG$3,$E136&lt;&gt;AG$3,$F136&lt;&gt;AG$3,$G136&lt;&gt;AG$3,$H136&lt;&gt;AG$3,$I136&lt;&gt;AG$3,$J136&lt;&gt;AG$3),IF(OR($L136=AG$3,$M136=AG$3,$N136=AG$3,$O136=AG$3,$P136=AG$3,$Q136=AG$3,$R136=AG$3),1,0),0),0)</f>
        <v>0</v>
      </c>
      <c r="AH136">
        <f t="shared" ref="AH136:AH199" si="180">IF($K136&gt;0,IF(OR($D136=AH$3,$E136=AH$3,$F136=AH$3,$G136=AH$3,$H136=AH$3,$I136=AH$3,$J136=AH$3),IF(OR($L136=AH$3,$M136=AH$3,$N136=AH$3,$O136=AH$3,$P136=AH$3,$Q136=AH$3,$R136=AH$3),1,0),0),0)</f>
        <v>0</v>
      </c>
      <c r="AI136">
        <f t="shared" si="145"/>
        <v>1</v>
      </c>
      <c r="AJ136">
        <f t="shared" si="146"/>
        <v>1</v>
      </c>
      <c r="AK136">
        <f t="shared" si="147"/>
        <v>0</v>
      </c>
      <c r="AL136">
        <f t="shared" si="148"/>
        <v>0</v>
      </c>
      <c r="AM136">
        <f t="shared" si="149"/>
        <v>0</v>
      </c>
      <c r="AN136">
        <f t="shared" si="150"/>
        <v>0</v>
      </c>
      <c r="AO136">
        <f t="shared" si="151"/>
        <v>0</v>
      </c>
      <c r="AP136">
        <f t="shared" si="152"/>
        <v>0</v>
      </c>
      <c r="AQ136">
        <f t="shared" si="153"/>
        <v>1</v>
      </c>
      <c r="AR136">
        <f t="shared" si="154"/>
        <v>0</v>
      </c>
      <c r="AS136">
        <f t="shared" si="155"/>
        <v>0</v>
      </c>
      <c r="AT136">
        <f t="shared" si="156"/>
        <v>0</v>
      </c>
      <c r="AU136">
        <f t="shared" si="157"/>
        <v>1</v>
      </c>
      <c r="AV136">
        <f t="shared" si="158"/>
        <v>0</v>
      </c>
      <c r="AW136">
        <f t="shared" si="159"/>
        <v>0</v>
      </c>
      <c r="AX136">
        <f t="shared" si="160"/>
        <v>0</v>
      </c>
      <c r="AY136">
        <f t="shared" si="161"/>
        <v>1</v>
      </c>
      <c r="AZ136">
        <f t="shared" si="162"/>
        <v>0</v>
      </c>
      <c r="BA136">
        <f t="shared" si="164"/>
        <v>0</v>
      </c>
      <c r="BB136">
        <f t="shared" si="163"/>
        <v>0</v>
      </c>
      <c r="BC136">
        <f t="shared" si="165"/>
        <v>1</v>
      </c>
    </row>
    <row r="137" spans="1:55">
      <c r="A137" s="8" t="s">
        <v>994</v>
      </c>
      <c r="B137" s="8" t="s">
        <v>994</v>
      </c>
      <c r="C137">
        <v>12</v>
      </c>
      <c r="D137">
        <v>1</v>
      </c>
      <c r="K137">
        <v>12</v>
      </c>
      <c r="L137">
        <v>1</v>
      </c>
      <c r="T137">
        <f t="shared" si="166"/>
        <v>0</v>
      </c>
      <c r="U137">
        <f t="shared" si="167"/>
        <v>0</v>
      </c>
      <c r="V137">
        <f t="shared" si="168"/>
        <v>0</v>
      </c>
      <c r="W137">
        <f t="shared" si="169"/>
        <v>1</v>
      </c>
      <c r="X137">
        <f t="shared" si="170"/>
        <v>0</v>
      </c>
      <c r="Y137">
        <f t="shared" si="171"/>
        <v>0</v>
      </c>
      <c r="Z137">
        <f t="shared" si="172"/>
        <v>0</v>
      </c>
      <c r="AA137">
        <f t="shared" si="173"/>
        <v>1</v>
      </c>
      <c r="AB137">
        <f t="shared" si="174"/>
        <v>0</v>
      </c>
      <c r="AC137">
        <f t="shared" si="175"/>
        <v>0</v>
      </c>
      <c r="AD137">
        <f t="shared" si="176"/>
        <v>1</v>
      </c>
      <c r="AE137">
        <f t="shared" si="177"/>
        <v>0</v>
      </c>
      <c r="AF137">
        <f t="shared" si="178"/>
        <v>0</v>
      </c>
      <c r="AG137">
        <f t="shared" si="179"/>
        <v>0</v>
      </c>
      <c r="AH137">
        <f t="shared" si="180"/>
        <v>0</v>
      </c>
      <c r="AI137">
        <f t="shared" si="145"/>
        <v>1</v>
      </c>
      <c r="AJ137">
        <f t="shared" si="146"/>
        <v>0</v>
      </c>
      <c r="AK137">
        <f t="shared" si="147"/>
        <v>0</v>
      </c>
      <c r="AL137">
        <f t="shared" si="148"/>
        <v>0</v>
      </c>
      <c r="AM137">
        <f t="shared" si="149"/>
        <v>1</v>
      </c>
      <c r="AN137">
        <f t="shared" si="150"/>
        <v>0</v>
      </c>
      <c r="AO137">
        <f t="shared" si="151"/>
        <v>0</v>
      </c>
      <c r="AP137">
        <f t="shared" si="152"/>
        <v>0</v>
      </c>
      <c r="AQ137">
        <f t="shared" si="153"/>
        <v>1</v>
      </c>
      <c r="AR137">
        <f t="shared" si="154"/>
        <v>0</v>
      </c>
      <c r="AS137">
        <f t="shared" si="155"/>
        <v>0</v>
      </c>
      <c r="AT137">
        <f t="shared" si="156"/>
        <v>0</v>
      </c>
      <c r="AU137">
        <f t="shared" si="157"/>
        <v>1</v>
      </c>
      <c r="AV137">
        <f t="shared" si="158"/>
        <v>0</v>
      </c>
      <c r="AW137">
        <f t="shared" si="159"/>
        <v>0</v>
      </c>
      <c r="AX137">
        <f t="shared" si="160"/>
        <v>0</v>
      </c>
      <c r="AY137">
        <f t="shared" si="161"/>
        <v>1</v>
      </c>
      <c r="AZ137">
        <f t="shared" si="162"/>
        <v>0</v>
      </c>
      <c r="BA137">
        <f t="shared" si="164"/>
        <v>0</v>
      </c>
      <c r="BB137">
        <f t="shared" si="163"/>
        <v>0</v>
      </c>
      <c r="BC137">
        <f t="shared" si="165"/>
        <v>1</v>
      </c>
    </row>
    <row r="138" spans="1:55">
      <c r="A138" s="8">
        <v>22</v>
      </c>
      <c r="B138" s="8">
        <v>22</v>
      </c>
      <c r="C138">
        <v>22</v>
      </c>
      <c r="K138">
        <v>22</v>
      </c>
      <c r="T138">
        <f t="shared" si="166"/>
        <v>0</v>
      </c>
      <c r="U138">
        <f t="shared" si="167"/>
        <v>0</v>
      </c>
      <c r="V138">
        <f t="shared" si="168"/>
        <v>1</v>
      </c>
      <c r="W138">
        <f t="shared" si="169"/>
        <v>0</v>
      </c>
      <c r="X138">
        <f t="shared" si="170"/>
        <v>0</v>
      </c>
      <c r="Y138">
        <f t="shared" si="171"/>
        <v>0</v>
      </c>
      <c r="Z138">
        <f t="shared" si="172"/>
        <v>0</v>
      </c>
      <c r="AA138">
        <f t="shared" si="173"/>
        <v>1</v>
      </c>
      <c r="AB138">
        <f t="shared" si="174"/>
        <v>0</v>
      </c>
      <c r="AC138">
        <f t="shared" si="175"/>
        <v>0</v>
      </c>
      <c r="AD138">
        <f t="shared" si="176"/>
        <v>0</v>
      </c>
      <c r="AE138">
        <f t="shared" si="177"/>
        <v>1</v>
      </c>
      <c r="AF138">
        <f t="shared" si="178"/>
        <v>0</v>
      </c>
      <c r="AG138">
        <f t="shared" si="179"/>
        <v>0</v>
      </c>
      <c r="AH138">
        <f t="shared" si="180"/>
        <v>0</v>
      </c>
      <c r="AI138">
        <f t="shared" si="145"/>
        <v>1</v>
      </c>
      <c r="AJ138">
        <f t="shared" si="146"/>
        <v>0</v>
      </c>
      <c r="AK138">
        <f t="shared" si="147"/>
        <v>0</v>
      </c>
      <c r="AL138">
        <f t="shared" si="148"/>
        <v>0</v>
      </c>
      <c r="AM138">
        <f t="shared" si="149"/>
        <v>1</v>
      </c>
      <c r="AN138">
        <f t="shared" si="150"/>
        <v>0</v>
      </c>
      <c r="AO138">
        <f t="shared" si="151"/>
        <v>0</v>
      </c>
      <c r="AP138">
        <f t="shared" si="152"/>
        <v>0</v>
      </c>
      <c r="AQ138">
        <f t="shared" si="153"/>
        <v>1</v>
      </c>
      <c r="AR138">
        <f t="shared" si="154"/>
        <v>0</v>
      </c>
      <c r="AS138">
        <f t="shared" si="155"/>
        <v>0</v>
      </c>
      <c r="AT138">
        <f t="shared" si="156"/>
        <v>0</v>
      </c>
      <c r="AU138">
        <f t="shared" si="157"/>
        <v>1</v>
      </c>
      <c r="AV138">
        <f t="shared" si="158"/>
        <v>0</v>
      </c>
      <c r="AW138">
        <f t="shared" si="159"/>
        <v>0</v>
      </c>
      <c r="AX138">
        <f t="shared" si="160"/>
        <v>0</v>
      </c>
      <c r="AY138">
        <f t="shared" si="161"/>
        <v>1</v>
      </c>
      <c r="AZ138">
        <f t="shared" si="162"/>
        <v>0</v>
      </c>
      <c r="BA138">
        <f t="shared" si="164"/>
        <v>0</v>
      </c>
      <c r="BB138">
        <f t="shared" si="163"/>
        <v>0</v>
      </c>
      <c r="BC138">
        <f t="shared" si="165"/>
        <v>1</v>
      </c>
    </row>
    <row r="139" spans="1:55">
      <c r="A139" s="8">
        <v>11</v>
      </c>
      <c r="B139" s="8">
        <v>11</v>
      </c>
      <c r="C139">
        <v>11</v>
      </c>
      <c r="K139">
        <v>11</v>
      </c>
      <c r="T139">
        <f t="shared" si="166"/>
        <v>0</v>
      </c>
      <c r="U139">
        <f t="shared" si="167"/>
        <v>0</v>
      </c>
      <c r="V139">
        <f t="shared" si="168"/>
        <v>0</v>
      </c>
      <c r="W139">
        <f t="shared" si="169"/>
        <v>1</v>
      </c>
      <c r="X139">
        <f t="shared" si="170"/>
        <v>0</v>
      </c>
      <c r="Y139">
        <f t="shared" si="171"/>
        <v>0</v>
      </c>
      <c r="Z139">
        <f t="shared" si="172"/>
        <v>0</v>
      </c>
      <c r="AA139">
        <f t="shared" si="173"/>
        <v>1</v>
      </c>
      <c r="AB139">
        <f t="shared" si="174"/>
        <v>0</v>
      </c>
      <c r="AC139">
        <f t="shared" si="175"/>
        <v>0</v>
      </c>
      <c r="AD139">
        <f t="shared" si="176"/>
        <v>0</v>
      </c>
      <c r="AE139">
        <f t="shared" si="177"/>
        <v>1</v>
      </c>
      <c r="AF139">
        <f t="shared" si="178"/>
        <v>0</v>
      </c>
      <c r="AG139">
        <f t="shared" si="179"/>
        <v>0</v>
      </c>
      <c r="AH139">
        <f t="shared" si="180"/>
        <v>0</v>
      </c>
      <c r="AI139">
        <f t="shared" si="145"/>
        <v>1</v>
      </c>
      <c r="AJ139">
        <f t="shared" si="146"/>
        <v>0</v>
      </c>
      <c r="AK139">
        <f t="shared" si="147"/>
        <v>0</v>
      </c>
      <c r="AL139">
        <f t="shared" si="148"/>
        <v>0</v>
      </c>
      <c r="AM139">
        <f t="shared" si="149"/>
        <v>1</v>
      </c>
      <c r="AN139">
        <f t="shared" si="150"/>
        <v>0</v>
      </c>
      <c r="AO139">
        <f t="shared" si="151"/>
        <v>0</v>
      </c>
      <c r="AP139">
        <f t="shared" si="152"/>
        <v>0</v>
      </c>
      <c r="AQ139">
        <f t="shared" si="153"/>
        <v>1</v>
      </c>
      <c r="AR139">
        <f t="shared" si="154"/>
        <v>0</v>
      </c>
      <c r="AS139">
        <f t="shared" si="155"/>
        <v>0</v>
      </c>
      <c r="AT139">
        <f t="shared" si="156"/>
        <v>0</v>
      </c>
      <c r="AU139">
        <f t="shared" si="157"/>
        <v>1</v>
      </c>
      <c r="AV139">
        <f t="shared" si="158"/>
        <v>0</v>
      </c>
      <c r="AW139">
        <f t="shared" si="159"/>
        <v>0</v>
      </c>
      <c r="AX139">
        <f t="shared" si="160"/>
        <v>0</v>
      </c>
      <c r="AY139">
        <f t="shared" si="161"/>
        <v>1</v>
      </c>
      <c r="AZ139">
        <f t="shared" si="162"/>
        <v>0</v>
      </c>
      <c r="BA139">
        <f t="shared" si="164"/>
        <v>0</v>
      </c>
      <c r="BB139">
        <f t="shared" si="163"/>
        <v>0</v>
      </c>
      <c r="BC139">
        <f t="shared" si="165"/>
        <v>1</v>
      </c>
    </row>
    <row r="140" spans="1:55">
      <c r="A140" s="8">
        <v>22</v>
      </c>
      <c r="B140" s="8">
        <v>22</v>
      </c>
      <c r="C140">
        <v>22</v>
      </c>
      <c r="K140">
        <v>22</v>
      </c>
      <c r="T140">
        <f t="shared" si="166"/>
        <v>0</v>
      </c>
      <c r="U140">
        <f t="shared" si="167"/>
        <v>0</v>
      </c>
      <c r="V140">
        <f t="shared" si="168"/>
        <v>1</v>
      </c>
      <c r="W140">
        <f t="shared" si="169"/>
        <v>0</v>
      </c>
      <c r="X140">
        <f t="shared" si="170"/>
        <v>0</v>
      </c>
      <c r="Y140">
        <f t="shared" si="171"/>
        <v>0</v>
      </c>
      <c r="Z140">
        <f t="shared" si="172"/>
        <v>0</v>
      </c>
      <c r="AA140">
        <f t="shared" si="173"/>
        <v>1</v>
      </c>
      <c r="AB140">
        <f t="shared" si="174"/>
        <v>0</v>
      </c>
      <c r="AC140">
        <f t="shared" si="175"/>
        <v>0</v>
      </c>
      <c r="AD140">
        <f t="shared" si="176"/>
        <v>0</v>
      </c>
      <c r="AE140">
        <f t="shared" si="177"/>
        <v>1</v>
      </c>
      <c r="AF140">
        <f t="shared" si="178"/>
        <v>0</v>
      </c>
      <c r="AG140">
        <f t="shared" si="179"/>
        <v>0</v>
      </c>
      <c r="AH140">
        <f t="shared" si="180"/>
        <v>0</v>
      </c>
      <c r="AI140">
        <f t="shared" si="145"/>
        <v>1</v>
      </c>
      <c r="AJ140">
        <f t="shared" si="146"/>
        <v>0</v>
      </c>
      <c r="AK140">
        <f t="shared" si="147"/>
        <v>0</v>
      </c>
      <c r="AL140">
        <f t="shared" si="148"/>
        <v>0</v>
      </c>
      <c r="AM140">
        <f t="shared" si="149"/>
        <v>1</v>
      </c>
      <c r="AN140">
        <f t="shared" si="150"/>
        <v>0</v>
      </c>
      <c r="AO140">
        <f t="shared" si="151"/>
        <v>0</v>
      </c>
      <c r="AP140">
        <f t="shared" si="152"/>
        <v>0</v>
      </c>
      <c r="AQ140">
        <f t="shared" si="153"/>
        <v>1</v>
      </c>
      <c r="AR140">
        <f t="shared" si="154"/>
        <v>0</v>
      </c>
      <c r="AS140">
        <f t="shared" si="155"/>
        <v>0</v>
      </c>
      <c r="AT140">
        <f t="shared" si="156"/>
        <v>0</v>
      </c>
      <c r="AU140">
        <f t="shared" si="157"/>
        <v>1</v>
      </c>
      <c r="AV140">
        <f t="shared" si="158"/>
        <v>0</v>
      </c>
      <c r="AW140">
        <f t="shared" si="159"/>
        <v>0</v>
      </c>
      <c r="AX140">
        <f t="shared" si="160"/>
        <v>0</v>
      </c>
      <c r="AY140">
        <f t="shared" si="161"/>
        <v>1</v>
      </c>
      <c r="AZ140">
        <f t="shared" si="162"/>
        <v>0</v>
      </c>
      <c r="BA140">
        <f t="shared" si="164"/>
        <v>0</v>
      </c>
      <c r="BB140">
        <f t="shared" si="163"/>
        <v>0</v>
      </c>
      <c r="BC140">
        <f t="shared" si="165"/>
        <v>1</v>
      </c>
    </row>
    <row r="141" spans="1:55">
      <c r="A141" s="8">
        <v>11</v>
      </c>
      <c r="B141" s="8">
        <v>11</v>
      </c>
      <c r="C141">
        <v>11</v>
      </c>
      <c r="K141">
        <v>11</v>
      </c>
      <c r="T141">
        <f t="shared" si="166"/>
        <v>0</v>
      </c>
      <c r="U141">
        <f t="shared" si="167"/>
        <v>0</v>
      </c>
      <c r="V141">
        <f t="shared" si="168"/>
        <v>0</v>
      </c>
      <c r="W141">
        <f t="shared" si="169"/>
        <v>1</v>
      </c>
      <c r="X141">
        <f t="shared" si="170"/>
        <v>0</v>
      </c>
      <c r="Y141">
        <f t="shared" si="171"/>
        <v>0</v>
      </c>
      <c r="Z141">
        <f t="shared" si="172"/>
        <v>0</v>
      </c>
      <c r="AA141">
        <f t="shared" si="173"/>
        <v>1</v>
      </c>
      <c r="AB141">
        <f t="shared" si="174"/>
        <v>0</v>
      </c>
      <c r="AC141">
        <f t="shared" si="175"/>
        <v>0</v>
      </c>
      <c r="AD141">
        <f t="shared" si="176"/>
        <v>0</v>
      </c>
      <c r="AE141">
        <f t="shared" si="177"/>
        <v>1</v>
      </c>
      <c r="AF141">
        <f t="shared" si="178"/>
        <v>0</v>
      </c>
      <c r="AG141">
        <f t="shared" si="179"/>
        <v>0</v>
      </c>
      <c r="AH141">
        <f t="shared" si="180"/>
        <v>0</v>
      </c>
      <c r="AI141">
        <f t="shared" si="145"/>
        <v>1</v>
      </c>
      <c r="AJ141">
        <f t="shared" si="146"/>
        <v>0</v>
      </c>
      <c r="AK141">
        <f t="shared" si="147"/>
        <v>0</v>
      </c>
      <c r="AL141">
        <f t="shared" si="148"/>
        <v>0</v>
      </c>
      <c r="AM141">
        <f t="shared" si="149"/>
        <v>1</v>
      </c>
      <c r="AN141">
        <f t="shared" si="150"/>
        <v>0</v>
      </c>
      <c r="AO141">
        <f t="shared" si="151"/>
        <v>0</v>
      </c>
      <c r="AP141">
        <f t="shared" si="152"/>
        <v>0</v>
      </c>
      <c r="AQ141">
        <f t="shared" si="153"/>
        <v>1</v>
      </c>
      <c r="AR141">
        <f t="shared" si="154"/>
        <v>0</v>
      </c>
      <c r="AS141">
        <f t="shared" si="155"/>
        <v>0</v>
      </c>
      <c r="AT141">
        <f t="shared" si="156"/>
        <v>0</v>
      </c>
      <c r="AU141">
        <f t="shared" si="157"/>
        <v>1</v>
      </c>
      <c r="AV141">
        <f t="shared" si="158"/>
        <v>0</v>
      </c>
      <c r="AW141">
        <f t="shared" si="159"/>
        <v>0</v>
      </c>
      <c r="AX141">
        <f t="shared" si="160"/>
        <v>0</v>
      </c>
      <c r="AY141">
        <f t="shared" si="161"/>
        <v>1</v>
      </c>
      <c r="AZ141">
        <f t="shared" si="162"/>
        <v>0</v>
      </c>
      <c r="BA141">
        <f t="shared" si="164"/>
        <v>0</v>
      </c>
      <c r="BB141">
        <f t="shared" si="163"/>
        <v>0</v>
      </c>
      <c r="BC141">
        <f t="shared" si="165"/>
        <v>1</v>
      </c>
    </row>
    <row r="142" spans="1:55">
      <c r="A142" s="8">
        <v>11</v>
      </c>
      <c r="B142" s="8">
        <v>11</v>
      </c>
      <c r="C142">
        <v>11</v>
      </c>
      <c r="K142">
        <v>11</v>
      </c>
      <c r="T142">
        <f t="shared" si="166"/>
        <v>0</v>
      </c>
      <c r="U142">
        <f t="shared" si="167"/>
        <v>0</v>
      </c>
      <c r="V142">
        <f t="shared" si="168"/>
        <v>0</v>
      </c>
      <c r="W142">
        <f t="shared" si="169"/>
        <v>1</v>
      </c>
      <c r="X142">
        <f t="shared" si="170"/>
        <v>0</v>
      </c>
      <c r="Y142">
        <f t="shared" si="171"/>
        <v>0</v>
      </c>
      <c r="Z142">
        <f t="shared" si="172"/>
        <v>0</v>
      </c>
      <c r="AA142">
        <f t="shared" si="173"/>
        <v>1</v>
      </c>
      <c r="AB142">
        <f t="shared" si="174"/>
        <v>0</v>
      </c>
      <c r="AC142">
        <f t="shared" si="175"/>
        <v>0</v>
      </c>
      <c r="AD142">
        <f t="shared" si="176"/>
        <v>0</v>
      </c>
      <c r="AE142">
        <f t="shared" si="177"/>
        <v>1</v>
      </c>
      <c r="AF142">
        <f t="shared" si="178"/>
        <v>0</v>
      </c>
      <c r="AG142">
        <f t="shared" si="179"/>
        <v>0</v>
      </c>
      <c r="AH142">
        <f t="shared" si="180"/>
        <v>0</v>
      </c>
      <c r="AI142">
        <f t="shared" si="145"/>
        <v>1</v>
      </c>
      <c r="AJ142">
        <f t="shared" si="146"/>
        <v>0</v>
      </c>
      <c r="AK142">
        <f t="shared" si="147"/>
        <v>0</v>
      </c>
      <c r="AL142">
        <f t="shared" si="148"/>
        <v>0</v>
      </c>
      <c r="AM142">
        <f t="shared" si="149"/>
        <v>1</v>
      </c>
      <c r="AN142">
        <f t="shared" si="150"/>
        <v>0</v>
      </c>
      <c r="AO142">
        <f t="shared" si="151"/>
        <v>0</v>
      </c>
      <c r="AP142">
        <f t="shared" si="152"/>
        <v>0</v>
      </c>
      <c r="AQ142">
        <f t="shared" si="153"/>
        <v>1</v>
      </c>
      <c r="AR142">
        <f t="shared" si="154"/>
        <v>0</v>
      </c>
      <c r="AS142">
        <f t="shared" si="155"/>
        <v>0</v>
      </c>
      <c r="AT142">
        <f t="shared" si="156"/>
        <v>0</v>
      </c>
      <c r="AU142">
        <f t="shared" si="157"/>
        <v>1</v>
      </c>
      <c r="AV142">
        <f t="shared" si="158"/>
        <v>0</v>
      </c>
      <c r="AW142">
        <f t="shared" si="159"/>
        <v>0</v>
      </c>
      <c r="AX142">
        <f t="shared" si="160"/>
        <v>0</v>
      </c>
      <c r="AY142">
        <f t="shared" si="161"/>
        <v>1</v>
      </c>
      <c r="AZ142">
        <f t="shared" si="162"/>
        <v>0</v>
      </c>
      <c r="BA142">
        <f t="shared" si="164"/>
        <v>0</v>
      </c>
      <c r="BB142">
        <f t="shared" si="163"/>
        <v>0</v>
      </c>
      <c r="BC142">
        <f t="shared" si="165"/>
        <v>1</v>
      </c>
    </row>
    <row r="143" spans="1:55">
      <c r="A143" s="8">
        <v>11</v>
      </c>
      <c r="B143" s="8">
        <v>11</v>
      </c>
      <c r="C143">
        <v>11</v>
      </c>
      <c r="K143">
        <v>11</v>
      </c>
      <c r="T143">
        <f t="shared" si="166"/>
        <v>0</v>
      </c>
      <c r="U143">
        <f t="shared" si="167"/>
        <v>0</v>
      </c>
      <c r="V143">
        <f t="shared" si="168"/>
        <v>0</v>
      </c>
      <c r="W143">
        <f t="shared" si="169"/>
        <v>1</v>
      </c>
      <c r="X143">
        <f t="shared" si="170"/>
        <v>0</v>
      </c>
      <c r="Y143">
        <f t="shared" si="171"/>
        <v>0</v>
      </c>
      <c r="Z143">
        <f t="shared" si="172"/>
        <v>0</v>
      </c>
      <c r="AA143">
        <f t="shared" si="173"/>
        <v>1</v>
      </c>
      <c r="AB143">
        <f t="shared" si="174"/>
        <v>0</v>
      </c>
      <c r="AC143">
        <f t="shared" si="175"/>
        <v>0</v>
      </c>
      <c r="AD143">
        <f t="shared" si="176"/>
        <v>0</v>
      </c>
      <c r="AE143">
        <f t="shared" si="177"/>
        <v>1</v>
      </c>
      <c r="AF143">
        <f t="shared" si="178"/>
        <v>0</v>
      </c>
      <c r="AG143">
        <f t="shared" si="179"/>
        <v>0</v>
      </c>
      <c r="AH143">
        <f t="shared" si="180"/>
        <v>0</v>
      </c>
      <c r="AI143">
        <f t="shared" si="145"/>
        <v>1</v>
      </c>
      <c r="AJ143">
        <f t="shared" si="146"/>
        <v>0</v>
      </c>
      <c r="AK143">
        <f t="shared" si="147"/>
        <v>0</v>
      </c>
      <c r="AL143">
        <f t="shared" si="148"/>
        <v>0</v>
      </c>
      <c r="AM143">
        <f t="shared" si="149"/>
        <v>1</v>
      </c>
      <c r="AN143">
        <f t="shared" si="150"/>
        <v>0</v>
      </c>
      <c r="AO143">
        <f t="shared" si="151"/>
        <v>0</v>
      </c>
      <c r="AP143">
        <f t="shared" si="152"/>
        <v>0</v>
      </c>
      <c r="AQ143">
        <f t="shared" si="153"/>
        <v>1</v>
      </c>
      <c r="AR143">
        <f t="shared" si="154"/>
        <v>0</v>
      </c>
      <c r="AS143">
        <f t="shared" si="155"/>
        <v>0</v>
      </c>
      <c r="AT143">
        <f t="shared" si="156"/>
        <v>0</v>
      </c>
      <c r="AU143">
        <f t="shared" si="157"/>
        <v>1</v>
      </c>
      <c r="AV143">
        <f t="shared" si="158"/>
        <v>0</v>
      </c>
      <c r="AW143">
        <f t="shared" si="159"/>
        <v>0</v>
      </c>
      <c r="AX143">
        <f t="shared" si="160"/>
        <v>0</v>
      </c>
      <c r="AY143">
        <f t="shared" si="161"/>
        <v>1</v>
      </c>
      <c r="AZ143">
        <f t="shared" si="162"/>
        <v>0</v>
      </c>
      <c r="BA143">
        <f t="shared" si="164"/>
        <v>0</v>
      </c>
      <c r="BB143">
        <f t="shared" si="163"/>
        <v>0</v>
      </c>
      <c r="BC143">
        <f t="shared" si="165"/>
        <v>1</v>
      </c>
    </row>
    <row r="144" spans="1:55">
      <c r="A144" s="8">
        <v>22</v>
      </c>
      <c r="B144" s="8">
        <v>22</v>
      </c>
      <c r="C144">
        <v>22</v>
      </c>
      <c r="K144">
        <v>22</v>
      </c>
      <c r="T144">
        <f t="shared" si="166"/>
        <v>0</v>
      </c>
      <c r="U144">
        <f t="shared" si="167"/>
        <v>0</v>
      </c>
      <c r="V144">
        <f t="shared" si="168"/>
        <v>1</v>
      </c>
      <c r="W144">
        <f t="shared" si="169"/>
        <v>0</v>
      </c>
      <c r="X144">
        <f t="shared" si="170"/>
        <v>0</v>
      </c>
      <c r="Y144">
        <f t="shared" si="171"/>
        <v>0</v>
      </c>
      <c r="Z144">
        <f t="shared" si="172"/>
        <v>0</v>
      </c>
      <c r="AA144">
        <f t="shared" si="173"/>
        <v>1</v>
      </c>
      <c r="AB144">
        <f t="shared" si="174"/>
        <v>0</v>
      </c>
      <c r="AC144">
        <f t="shared" si="175"/>
        <v>0</v>
      </c>
      <c r="AD144">
        <f t="shared" si="176"/>
        <v>0</v>
      </c>
      <c r="AE144">
        <f t="shared" si="177"/>
        <v>1</v>
      </c>
      <c r="AF144">
        <f t="shared" si="178"/>
        <v>0</v>
      </c>
      <c r="AG144">
        <f t="shared" si="179"/>
        <v>0</v>
      </c>
      <c r="AH144">
        <f t="shared" si="180"/>
        <v>0</v>
      </c>
      <c r="AI144">
        <f t="shared" si="145"/>
        <v>1</v>
      </c>
      <c r="AJ144">
        <f t="shared" si="146"/>
        <v>0</v>
      </c>
      <c r="AK144">
        <f t="shared" si="147"/>
        <v>0</v>
      </c>
      <c r="AL144">
        <f t="shared" si="148"/>
        <v>0</v>
      </c>
      <c r="AM144">
        <f t="shared" si="149"/>
        <v>1</v>
      </c>
      <c r="AN144">
        <f t="shared" si="150"/>
        <v>0</v>
      </c>
      <c r="AO144">
        <f t="shared" si="151"/>
        <v>0</v>
      </c>
      <c r="AP144">
        <f t="shared" si="152"/>
        <v>0</v>
      </c>
      <c r="AQ144">
        <f t="shared" si="153"/>
        <v>1</v>
      </c>
      <c r="AR144">
        <f t="shared" si="154"/>
        <v>0</v>
      </c>
      <c r="AS144">
        <f t="shared" si="155"/>
        <v>0</v>
      </c>
      <c r="AT144">
        <f t="shared" si="156"/>
        <v>0</v>
      </c>
      <c r="AU144">
        <f t="shared" si="157"/>
        <v>1</v>
      </c>
      <c r="AV144">
        <f t="shared" si="158"/>
        <v>0</v>
      </c>
      <c r="AW144">
        <f t="shared" si="159"/>
        <v>0</v>
      </c>
      <c r="AX144">
        <f t="shared" si="160"/>
        <v>0</v>
      </c>
      <c r="AY144">
        <f t="shared" si="161"/>
        <v>1</v>
      </c>
      <c r="AZ144">
        <f t="shared" si="162"/>
        <v>0</v>
      </c>
      <c r="BA144">
        <f t="shared" si="164"/>
        <v>0</v>
      </c>
      <c r="BB144">
        <f t="shared" si="163"/>
        <v>0</v>
      </c>
      <c r="BC144">
        <f t="shared" si="165"/>
        <v>1</v>
      </c>
    </row>
    <row r="145" spans="1:55">
      <c r="A145" s="8">
        <v>11</v>
      </c>
      <c r="B145" s="8">
        <v>11</v>
      </c>
      <c r="C145">
        <v>11</v>
      </c>
      <c r="K145">
        <v>11</v>
      </c>
      <c r="T145">
        <f t="shared" si="166"/>
        <v>0</v>
      </c>
      <c r="U145">
        <f t="shared" si="167"/>
        <v>0</v>
      </c>
      <c r="V145">
        <f t="shared" si="168"/>
        <v>0</v>
      </c>
      <c r="W145">
        <f t="shared" si="169"/>
        <v>1</v>
      </c>
      <c r="X145">
        <f t="shared" si="170"/>
        <v>0</v>
      </c>
      <c r="Y145">
        <f t="shared" si="171"/>
        <v>0</v>
      </c>
      <c r="Z145">
        <f t="shared" si="172"/>
        <v>0</v>
      </c>
      <c r="AA145">
        <f t="shared" si="173"/>
        <v>1</v>
      </c>
      <c r="AB145">
        <f t="shared" si="174"/>
        <v>0</v>
      </c>
      <c r="AC145">
        <f t="shared" si="175"/>
        <v>0</v>
      </c>
      <c r="AD145">
        <f t="shared" si="176"/>
        <v>0</v>
      </c>
      <c r="AE145">
        <f t="shared" si="177"/>
        <v>1</v>
      </c>
      <c r="AF145">
        <f t="shared" si="178"/>
        <v>0</v>
      </c>
      <c r="AG145">
        <f t="shared" si="179"/>
        <v>0</v>
      </c>
      <c r="AH145">
        <f t="shared" si="180"/>
        <v>0</v>
      </c>
      <c r="AI145">
        <f t="shared" si="145"/>
        <v>1</v>
      </c>
      <c r="AJ145">
        <f t="shared" si="146"/>
        <v>0</v>
      </c>
      <c r="AK145">
        <f t="shared" si="147"/>
        <v>0</v>
      </c>
      <c r="AL145">
        <f t="shared" si="148"/>
        <v>0</v>
      </c>
      <c r="AM145">
        <f t="shared" si="149"/>
        <v>1</v>
      </c>
      <c r="AN145">
        <f t="shared" si="150"/>
        <v>0</v>
      </c>
      <c r="AO145">
        <f t="shared" si="151"/>
        <v>0</v>
      </c>
      <c r="AP145">
        <f t="shared" si="152"/>
        <v>0</v>
      </c>
      <c r="AQ145">
        <f t="shared" si="153"/>
        <v>1</v>
      </c>
      <c r="AR145">
        <f t="shared" si="154"/>
        <v>0</v>
      </c>
      <c r="AS145">
        <f t="shared" si="155"/>
        <v>0</v>
      </c>
      <c r="AT145">
        <f t="shared" si="156"/>
        <v>0</v>
      </c>
      <c r="AU145">
        <f t="shared" si="157"/>
        <v>1</v>
      </c>
      <c r="AV145">
        <f t="shared" si="158"/>
        <v>0</v>
      </c>
      <c r="AW145">
        <f t="shared" si="159"/>
        <v>0</v>
      </c>
      <c r="AX145">
        <f t="shared" si="160"/>
        <v>0</v>
      </c>
      <c r="AY145">
        <f t="shared" si="161"/>
        <v>1</v>
      </c>
      <c r="AZ145">
        <f t="shared" si="162"/>
        <v>0</v>
      </c>
      <c r="BA145">
        <f t="shared" si="164"/>
        <v>0</v>
      </c>
      <c r="BB145">
        <f t="shared" si="163"/>
        <v>0</v>
      </c>
      <c r="BC145">
        <f t="shared" si="165"/>
        <v>1</v>
      </c>
    </row>
    <row r="146" spans="1:55">
      <c r="A146" s="8">
        <v>22</v>
      </c>
      <c r="B146" s="8">
        <v>22</v>
      </c>
      <c r="C146">
        <v>22</v>
      </c>
      <c r="K146">
        <v>22</v>
      </c>
      <c r="T146">
        <f t="shared" si="166"/>
        <v>0</v>
      </c>
      <c r="U146">
        <f t="shared" si="167"/>
        <v>0</v>
      </c>
      <c r="V146">
        <f t="shared" si="168"/>
        <v>1</v>
      </c>
      <c r="W146">
        <f t="shared" si="169"/>
        <v>0</v>
      </c>
      <c r="X146">
        <f t="shared" si="170"/>
        <v>0</v>
      </c>
      <c r="Y146">
        <f t="shared" si="171"/>
        <v>0</v>
      </c>
      <c r="Z146">
        <f t="shared" si="172"/>
        <v>0</v>
      </c>
      <c r="AA146">
        <f t="shared" si="173"/>
        <v>1</v>
      </c>
      <c r="AB146">
        <f t="shared" si="174"/>
        <v>0</v>
      </c>
      <c r="AC146">
        <f t="shared" si="175"/>
        <v>0</v>
      </c>
      <c r="AD146">
        <f t="shared" si="176"/>
        <v>0</v>
      </c>
      <c r="AE146">
        <f t="shared" si="177"/>
        <v>1</v>
      </c>
      <c r="AF146">
        <f t="shared" si="178"/>
        <v>0</v>
      </c>
      <c r="AG146">
        <f t="shared" si="179"/>
        <v>0</v>
      </c>
      <c r="AH146">
        <f t="shared" si="180"/>
        <v>0</v>
      </c>
      <c r="AI146">
        <f t="shared" si="145"/>
        <v>1</v>
      </c>
      <c r="AJ146">
        <f t="shared" si="146"/>
        <v>0</v>
      </c>
      <c r="AK146">
        <f t="shared" si="147"/>
        <v>0</v>
      </c>
      <c r="AL146">
        <f t="shared" si="148"/>
        <v>0</v>
      </c>
      <c r="AM146">
        <f t="shared" si="149"/>
        <v>1</v>
      </c>
      <c r="AN146">
        <f t="shared" si="150"/>
        <v>0</v>
      </c>
      <c r="AO146">
        <f t="shared" si="151"/>
        <v>0</v>
      </c>
      <c r="AP146">
        <f t="shared" si="152"/>
        <v>0</v>
      </c>
      <c r="AQ146">
        <f t="shared" si="153"/>
        <v>1</v>
      </c>
      <c r="AR146">
        <f t="shared" si="154"/>
        <v>0</v>
      </c>
      <c r="AS146">
        <f t="shared" si="155"/>
        <v>0</v>
      </c>
      <c r="AT146">
        <f t="shared" si="156"/>
        <v>0</v>
      </c>
      <c r="AU146">
        <f t="shared" si="157"/>
        <v>1</v>
      </c>
      <c r="AV146">
        <f t="shared" si="158"/>
        <v>0</v>
      </c>
      <c r="AW146">
        <f t="shared" si="159"/>
        <v>0</v>
      </c>
      <c r="AX146">
        <f t="shared" si="160"/>
        <v>0</v>
      </c>
      <c r="AY146">
        <f t="shared" si="161"/>
        <v>1</v>
      </c>
      <c r="AZ146">
        <f t="shared" si="162"/>
        <v>0</v>
      </c>
      <c r="BA146">
        <f t="shared" si="164"/>
        <v>0</v>
      </c>
      <c r="BB146">
        <f t="shared" si="163"/>
        <v>0</v>
      </c>
      <c r="BC146">
        <f t="shared" si="165"/>
        <v>1</v>
      </c>
    </row>
    <row r="147" spans="1:55">
      <c r="A147" s="8" t="s">
        <v>994</v>
      </c>
      <c r="B147" s="8" t="s">
        <v>994</v>
      </c>
      <c r="C147">
        <v>12</v>
      </c>
      <c r="D147">
        <v>1</v>
      </c>
      <c r="K147">
        <v>12</v>
      </c>
      <c r="L147">
        <v>1</v>
      </c>
      <c r="T147">
        <f t="shared" si="166"/>
        <v>0</v>
      </c>
      <c r="U147">
        <f t="shared" si="167"/>
        <v>0</v>
      </c>
      <c r="V147">
        <f t="shared" si="168"/>
        <v>0</v>
      </c>
      <c r="W147">
        <f t="shared" si="169"/>
        <v>1</v>
      </c>
      <c r="X147">
        <f t="shared" si="170"/>
        <v>0</v>
      </c>
      <c r="Y147">
        <f t="shared" si="171"/>
        <v>0</v>
      </c>
      <c r="Z147">
        <f t="shared" si="172"/>
        <v>0</v>
      </c>
      <c r="AA147">
        <f t="shared" si="173"/>
        <v>1</v>
      </c>
      <c r="AB147">
        <f t="shared" si="174"/>
        <v>0</v>
      </c>
      <c r="AC147">
        <f t="shared" si="175"/>
        <v>0</v>
      </c>
      <c r="AD147">
        <f t="shared" si="176"/>
        <v>1</v>
      </c>
      <c r="AE147">
        <f t="shared" si="177"/>
        <v>0</v>
      </c>
      <c r="AF147">
        <f t="shared" si="178"/>
        <v>0</v>
      </c>
      <c r="AG147">
        <f t="shared" si="179"/>
        <v>0</v>
      </c>
      <c r="AH147">
        <f t="shared" si="180"/>
        <v>0</v>
      </c>
      <c r="AI147">
        <f t="shared" si="145"/>
        <v>1</v>
      </c>
      <c r="AJ147">
        <f t="shared" si="146"/>
        <v>0</v>
      </c>
      <c r="AK147">
        <f t="shared" si="147"/>
        <v>0</v>
      </c>
      <c r="AL147">
        <f t="shared" si="148"/>
        <v>0</v>
      </c>
      <c r="AM147">
        <f t="shared" si="149"/>
        <v>1</v>
      </c>
      <c r="AN147">
        <f t="shared" si="150"/>
        <v>0</v>
      </c>
      <c r="AO147">
        <f t="shared" si="151"/>
        <v>0</v>
      </c>
      <c r="AP147">
        <f t="shared" si="152"/>
        <v>0</v>
      </c>
      <c r="AQ147">
        <f t="shared" si="153"/>
        <v>1</v>
      </c>
      <c r="AR147">
        <f t="shared" si="154"/>
        <v>0</v>
      </c>
      <c r="AS147">
        <f t="shared" si="155"/>
        <v>0</v>
      </c>
      <c r="AT147">
        <f t="shared" si="156"/>
        <v>0</v>
      </c>
      <c r="AU147">
        <f t="shared" si="157"/>
        <v>1</v>
      </c>
      <c r="AV147">
        <f t="shared" si="158"/>
        <v>0</v>
      </c>
      <c r="AW147">
        <f t="shared" si="159"/>
        <v>0</v>
      </c>
      <c r="AX147">
        <f t="shared" si="160"/>
        <v>0</v>
      </c>
      <c r="AY147">
        <f t="shared" si="161"/>
        <v>1</v>
      </c>
      <c r="AZ147">
        <f t="shared" si="162"/>
        <v>0</v>
      </c>
      <c r="BA147">
        <f t="shared" si="164"/>
        <v>0</v>
      </c>
      <c r="BB147">
        <f t="shared" si="163"/>
        <v>0</v>
      </c>
      <c r="BC147">
        <f t="shared" si="165"/>
        <v>1</v>
      </c>
    </row>
    <row r="148" spans="1:55">
      <c r="A148" s="8">
        <v>11</v>
      </c>
      <c r="B148" s="8" t="s">
        <v>994</v>
      </c>
      <c r="C148">
        <v>11</v>
      </c>
      <c r="K148">
        <v>12</v>
      </c>
      <c r="L148">
        <v>1</v>
      </c>
      <c r="T148">
        <f t="shared" si="166"/>
        <v>0</v>
      </c>
      <c r="U148">
        <f t="shared" si="167"/>
        <v>0</v>
      </c>
      <c r="V148">
        <f t="shared" si="168"/>
        <v>0</v>
      </c>
      <c r="W148">
        <f t="shared" si="169"/>
        <v>1</v>
      </c>
      <c r="X148">
        <f t="shared" si="170"/>
        <v>0</v>
      </c>
      <c r="Y148">
        <f t="shared" si="171"/>
        <v>0</v>
      </c>
      <c r="Z148">
        <f t="shared" si="172"/>
        <v>0</v>
      </c>
      <c r="AA148">
        <f t="shared" si="173"/>
        <v>1</v>
      </c>
      <c r="AB148">
        <f t="shared" si="174"/>
        <v>0</v>
      </c>
      <c r="AC148">
        <f t="shared" si="175"/>
        <v>1</v>
      </c>
      <c r="AD148">
        <f t="shared" si="176"/>
        <v>0</v>
      </c>
      <c r="AE148">
        <f t="shared" si="177"/>
        <v>0</v>
      </c>
      <c r="AF148">
        <f t="shared" si="178"/>
        <v>0</v>
      </c>
      <c r="AG148">
        <f t="shared" si="179"/>
        <v>0</v>
      </c>
      <c r="AH148">
        <f t="shared" si="180"/>
        <v>0</v>
      </c>
      <c r="AI148">
        <f t="shared" si="145"/>
        <v>1</v>
      </c>
      <c r="AJ148">
        <f t="shared" si="146"/>
        <v>0</v>
      </c>
      <c r="AK148">
        <f t="shared" si="147"/>
        <v>0</v>
      </c>
      <c r="AL148">
        <f t="shared" si="148"/>
        <v>0</v>
      </c>
      <c r="AM148">
        <f t="shared" si="149"/>
        <v>1</v>
      </c>
      <c r="AN148">
        <f t="shared" si="150"/>
        <v>0</v>
      </c>
      <c r="AO148">
        <f t="shared" si="151"/>
        <v>0</v>
      </c>
      <c r="AP148">
        <f t="shared" si="152"/>
        <v>0</v>
      </c>
      <c r="AQ148">
        <f t="shared" si="153"/>
        <v>1</v>
      </c>
      <c r="AR148">
        <f t="shared" si="154"/>
        <v>0</v>
      </c>
      <c r="AS148">
        <f t="shared" si="155"/>
        <v>0</v>
      </c>
      <c r="AT148">
        <f t="shared" si="156"/>
        <v>0</v>
      </c>
      <c r="AU148">
        <f t="shared" si="157"/>
        <v>1</v>
      </c>
      <c r="AV148">
        <f t="shared" si="158"/>
        <v>0</v>
      </c>
      <c r="AW148">
        <f t="shared" si="159"/>
        <v>0</v>
      </c>
      <c r="AX148">
        <f t="shared" si="160"/>
        <v>0</v>
      </c>
      <c r="AY148">
        <f t="shared" si="161"/>
        <v>1</v>
      </c>
      <c r="AZ148">
        <f t="shared" si="162"/>
        <v>0</v>
      </c>
      <c r="BA148">
        <f t="shared" si="164"/>
        <v>0</v>
      </c>
      <c r="BB148">
        <f t="shared" si="163"/>
        <v>0</v>
      </c>
      <c r="BC148">
        <f t="shared" si="165"/>
        <v>1</v>
      </c>
    </row>
    <row r="149" spans="1:55">
      <c r="A149" s="8" t="s">
        <v>995</v>
      </c>
      <c r="B149" s="8">
        <v>11</v>
      </c>
      <c r="C149">
        <v>12</v>
      </c>
      <c r="D149">
        <v>3</v>
      </c>
      <c r="K149">
        <v>11</v>
      </c>
      <c r="T149">
        <f t="shared" si="166"/>
        <v>0</v>
      </c>
      <c r="U149">
        <f t="shared" si="167"/>
        <v>0</v>
      </c>
      <c r="V149">
        <f t="shared" si="168"/>
        <v>0</v>
      </c>
      <c r="W149">
        <f t="shared" si="169"/>
        <v>1</v>
      </c>
      <c r="X149">
        <f t="shared" si="170"/>
        <v>0</v>
      </c>
      <c r="Y149">
        <f t="shared" si="171"/>
        <v>0</v>
      </c>
      <c r="Z149">
        <f t="shared" si="172"/>
        <v>0</v>
      </c>
      <c r="AA149">
        <f t="shared" si="173"/>
        <v>1</v>
      </c>
      <c r="AB149">
        <f t="shared" si="174"/>
        <v>0</v>
      </c>
      <c r="AC149">
        <f t="shared" si="175"/>
        <v>0</v>
      </c>
      <c r="AD149">
        <f t="shared" si="176"/>
        <v>0</v>
      </c>
      <c r="AE149">
        <f t="shared" si="177"/>
        <v>1</v>
      </c>
      <c r="AF149">
        <f t="shared" si="178"/>
        <v>0</v>
      </c>
      <c r="AG149">
        <f t="shared" si="179"/>
        <v>0</v>
      </c>
      <c r="AH149">
        <f t="shared" si="180"/>
        <v>0</v>
      </c>
      <c r="AI149">
        <f t="shared" si="145"/>
        <v>1</v>
      </c>
      <c r="AJ149">
        <f t="shared" si="146"/>
        <v>1</v>
      </c>
      <c r="AK149">
        <f t="shared" si="147"/>
        <v>0</v>
      </c>
      <c r="AL149">
        <f t="shared" si="148"/>
        <v>0</v>
      </c>
      <c r="AM149">
        <f t="shared" si="149"/>
        <v>0</v>
      </c>
      <c r="AN149">
        <f t="shared" si="150"/>
        <v>0</v>
      </c>
      <c r="AO149">
        <f t="shared" si="151"/>
        <v>0</v>
      </c>
      <c r="AP149">
        <f t="shared" si="152"/>
        <v>0</v>
      </c>
      <c r="AQ149">
        <f t="shared" si="153"/>
        <v>1</v>
      </c>
      <c r="AR149">
        <f t="shared" si="154"/>
        <v>0</v>
      </c>
      <c r="AS149">
        <f t="shared" si="155"/>
        <v>0</v>
      </c>
      <c r="AT149">
        <f t="shared" si="156"/>
        <v>0</v>
      </c>
      <c r="AU149">
        <f t="shared" si="157"/>
        <v>1</v>
      </c>
      <c r="AV149">
        <f t="shared" si="158"/>
        <v>0</v>
      </c>
      <c r="AW149">
        <f t="shared" si="159"/>
        <v>0</v>
      </c>
      <c r="AX149">
        <f t="shared" si="160"/>
        <v>0</v>
      </c>
      <c r="AY149">
        <f t="shared" si="161"/>
        <v>1</v>
      </c>
      <c r="AZ149">
        <f t="shared" si="162"/>
        <v>0</v>
      </c>
      <c r="BA149">
        <f t="shared" si="164"/>
        <v>0</v>
      </c>
      <c r="BB149">
        <f t="shared" si="163"/>
        <v>0</v>
      </c>
      <c r="BC149">
        <f t="shared" si="165"/>
        <v>1</v>
      </c>
    </row>
    <row r="150" spans="1:55">
      <c r="A150" s="8">
        <v>22</v>
      </c>
      <c r="B150" s="8">
        <v>22</v>
      </c>
      <c r="C150">
        <v>22</v>
      </c>
      <c r="K150">
        <v>22</v>
      </c>
      <c r="T150">
        <f t="shared" si="166"/>
        <v>0</v>
      </c>
      <c r="U150">
        <f t="shared" si="167"/>
        <v>0</v>
      </c>
      <c r="V150">
        <f t="shared" si="168"/>
        <v>1</v>
      </c>
      <c r="W150">
        <f t="shared" si="169"/>
        <v>0</v>
      </c>
      <c r="X150">
        <f t="shared" si="170"/>
        <v>0</v>
      </c>
      <c r="Y150">
        <f t="shared" si="171"/>
        <v>0</v>
      </c>
      <c r="Z150">
        <f t="shared" si="172"/>
        <v>0</v>
      </c>
      <c r="AA150">
        <f t="shared" si="173"/>
        <v>1</v>
      </c>
      <c r="AB150">
        <f t="shared" si="174"/>
        <v>0</v>
      </c>
      <c r="AC150">
        <f t="shared" si="175"/>
        <v>0</v>
      </c>
      <c r="AD150">
        <f t="shared" si="176"/>
        <v>0</v>
      </c>
      <c r="AE150">
        <f t="shared" si="177"/>
        <v>1</v>
      </c>
      <c r="AF150">
        <f t="shared" si="178"/>
        <v>0</v>
      </c>
      <c r="AG150">
        <f t="shared" si="179"/>
        <v>0</v>
      </c>
      <c r="AH150">
        <f t="shared" si="180"/>
        <v>0</v>
      </c>
      <c r="AI150">
        <f t="shared" si="145"/>
        <v>1</v>
      </c>
      <c r="AJ150">
        <f t="shared" si="146"/>
        <v>0</v>
      </c>
      <c r="AK150">
        <f t="shared" si="147"/>
        <v>0</v>
      </c>
      <c r="AL150">
        <f t="shared" si="148"/>
        <v>0</v>
      </c>
      <c r="AM150">
        <f t="shared" si="149"/>
        <v>1</v>
      </c>
      <c r="AN150">
        <f t="shared" si="150"/>
        <v>0</v>
      </c>
      <c r="AO150">
        <f t="shared" si="151"/>
        <v>0</v>
      </c>
      <c r="AP150">
        <f t="shared" si="152"/>
        <v>0</v>
      </c>
      <c r="AQ150">
        <f t="shared" si="153"/>
        <v>1</v>
      </c>
      <c r="AR150">
        <f t="shared" si="154"/>
        <v>0</v>
      </c>
      <c r="AS150">
        <f t="shared" si="155"/>
        <v>0</v>
      </c>
      <c r="AT150">
        <f t="shared" si="156"/>
        <v>0</v>
      </c>
      <c r="AU150">
        <f t="shared" si="157"/>
        <v>1</v>
      </c>
      <c r="AV150">
        <f t="shared" si="158"/>
        <v>0</v>
      </c>
      <c r="AW150">
        <f t="shared" si="159"/>
        <v>0</v>
      </c>
      <c r="AX150">
        <f t="shared" si="160"/>
        <v>0</v>
      </c>
      <c r="AY150">
        <f t="shared" si="161"/>
        <v>1</v>
      </c>
      <c r="AZ150">
        <f t="shared" si="162"/>
        <v>0</v>
      </c>
      <c r="BA150">
        <f t="shared" si="164"/>
        <v>0</v>
      </c>
      <c r="BB150">
        <f t="shared" si="163"/>
        <v>0</v>
      </c>
      <c r="BC150">
        <f t="shared" si="165"/>
        <v>1</v>
      </c>
    </row>
    <row r="151" spans="1:55">
      <c r="A151" s="8" t="s">
        <v>1005</v>
      </c>
      <c r="B151" s="8" t="s">
        <v>1068</v>
      </c>
      <c r="C151">
        <v>12</v>
      </c>
      <c r="D151">
        <v>3</v>
      </c>
      <c r="E151">
        <v>7</v>
      </c>
      <c r="K151">
        <v>12</v>
      </c>
      <c r="L151">
        <v>3</v>
      </c>
      <c r="M151">
        <v>6</v>
      </c>
      <c r="T151">
        <f t="shared" si="166"/>
        <v>0</v>
      </c>
      <c r="U151">
        <f t="shared" si="167"/>
        <v>0</v>
      </c>
      <c r="V151">
        <f t="shared" si="168"/>
        <v>0</v>
      </c>
      <c r="W151">
        <f t="shared" si="169"/>
        <v>1</v>
      </c>
      <c r="X151">
        <f t="shared" si="170"/>
        <v>0</v>
      </c>
      <c r="Y151">
        <f t="shared" si="171"/>
        <v>0</v>
      </c>
      <c r="Z151">
        <f t="shared" si="172"/>
        <v>0</v>
      </c>
      <c r="AA151">
        <f t="shared" si="173"/>
        <v>1</v>
      </c>
      <c r="AB151">
        <f t="shared" si="174"/>
        <v>0</v>
      </c>
      <c r="AC151">
        <f t="shared" si="175"/>
        <v>0</v>
      </c>
      <c r="AD151">
        <f t="shared" si="176"/>
        <v>0</v>
      </c>
      <c r="AE151">
        <f t="shared" si="177"/>
        <v>1</v>
      </c>
      <c r="AF151">
        <f t="shared" si="178"/>
        <v>0</v>
      </c>
      <c r="AG151">
        <f t="shared" si="179"/>
        <v>0</v>
      </c>
      <c r="AH151">
        <f t="shared" si="180"/>
        <v>0</v>
      </c>
      <c r="AI151">
        <f t="shared" ref="AI151:AI214" si="181">IF($K151&gt;0,IF(AND($D151&lt;&gt;AI$3,$E151&lt;&gt;AI$3,$F151&lt;&gt;AI$3,$G151&lt;&gt;AI$3,$H151&lt;&gt;AI$3,$I151&lt;&gt;AI$3,$J151&lt;&gt;AI$3),IF(AND($L151&lt;&gt;AI$3,$M151&lt;&gt;AI$3,$N151&lt;&gt;AI$3,$O151&lt;&gt;AI$3,$P151&lt;&gt;AI$3,$Q151&lt;&gt;AI$3,$R151&lt;&gt;AI$3),1,0),0),0)</f>
        <v>1</v>
      </c>
      <c r="AJ151">
        <f t="shared" ref="AJ151:AJ214" si="182">IF($K151&gt;0,IF(OR($D151=AJ$3,$E151=AJ$3,$F151=AJ$3,$G151=AJ$3,$H151=AJ$3,$I151=AJ$3,$J151=AJ$3),IF(AND($L151&lt;&gt;AJ$3,$M151&lt;&gt;AJ$3,$N151&lt;&gt;AJ$3,$O151&lt;&gt;AJ$3,$P151&lt;&gt;AJ$3,$Q151&lt;&gt;AJ$3,$R151&lt;&gt;AJ$3),1,0),0),0)</f>
        <v>0</v>
      </c>
      <c r="AK151">
        <f t="shared" ref="AK151:AK214" si="183">IF($K151&gt;0,IF(AND($D151&lt;&gt;AK$3,$E151&lt;&gt;AK$3,$F151&lt;&gt;AK$3,$G151&lt;&gt;AK$3,$H151&lt;&gt;AK$3,$I151&lt;&gt;AK$3,$J151&lt;&gt;AK$3),IF(OR($L151=AK$3,$M151=AK$3,$N151=AK$3,$O151=AK$3,$P151=AK$3,$Q151=AK$3,$R151=AK$3),1,0),0),0)</f>
        <v>0</v>
      </c>
      <c r="AL151">
        <f t="shared" ref="AL151:AL214" si="184">IF($K151&gt;0,IF(OR($D151=AL$3,$E151=AL$3,$F151=AL$3,$G151=AL$3,$H151=AL$3,$I151=AL$3,$J151=AL$3),IF(OR($L151=AL$3,$M151=AL$3,$N151=AL$3,$O151=AL$3,$P151=AL$3,$Q151=AL$3,$R151=AL$3),1,0),0),0)</f>
        <v>1</v>
      </c>
      <c r="AM151">
        <f t="shared" ref="AM151:AM214" si="185">IF($K151&gt;0,IF(AND($D151&lt;&gt;AM$3,$E151&lt;&gt;AM$3,$F151&lt;&gt;AM$3,$G151&lt;&gt;AM$3,$H151&lt;&gt;AM$3,$I151&lt;&gt;AM$3,$J151&lt;&gt;AM$3),IF(AND($L151&lt;&gt;AM$3,$M151&lt;&gt;AM$3,$N151&lt;&gt;AM$3,$O151&lt;&gt;AM$3,$P151&lt;&gt;AM$3,$Q151&lt;&gt;AM$3,$R151&lt;&gt;AM$3),1,0),0),0)</f>
        <v>0</v>
      </c>
      <c r="AN151">
        <f t="shared" ref="AN151:AN214" si="186">IF($K151&gt;0,IF(OR($D151=AN$3,$E151=AN$3,$F151=AN$3,$G151=AN$3,$H151=AN$3,$I151=AN$3,$J151=AN$3),IF(AND($L151&lt;&gt;AN$3,$M151&lt;&gt;AN$3,$N151&lt;&gt;AN$3,$O151&lt;&gt;AN$3,$P151&lt;&gt;AN$3,$Q151&lt;&gt;AN$3,$R151&lt;&gt;AN$3),1,0),0),0)</f>
        <v>0</v>
      </c>
      <c r="AO151">
        <f t="shared" ref="AO151:AO214" si="187">IF($K151&gt;0,IF(AND($D151&lt;&gt;AO$3,$E151&lt;&gt;AO$3,$F151&lt;&gt;AO$3,$G151&lt;&gt;AO$3,$H151&lt;&gt;AO$3,$I151&lt;&gt;AO$3,$J151&lt;&gt;AO$3),IF(OR($L151=AO$3,$M151=AO$3,$N151=AO$3,$O151=AO$3,$P151=AO$3,$Q151=AO$3,$R151=AO$3),1,0),0),0)</f>
        <v>0</v>
      </c>
      <c r="AP151">
        <f t="shared" ref="AP151:AP214" si="188">IF($K151&gt;0,IF(OR($D151=AP$3,$E151=AP$3,$F151=AP$3,$G151=AP$3,$H151=AP$3,$I151=AP$3,$J151=AP$3),IF(OR($L151=AP$3,$M151=AP$3,$N151=AP$3,$O151=AP$3,$P151=AP$3,$Q151=AP$3,$R151=AP$3),1,0),0),0)</f>
        <v>0</v>
      </c>
      <c r="AQ151">
        <f t="shared" ref="AQ151:AQ214" si="189">IF($K151&gt;0,IF(AND($D151&lt;&gt;AQ$3,$E151&lt;&gt;AQ$3,$F151&lt;&gt;AQ$3,$G151&lt;&gt;AQ$3,$H151&lt;&gt;AQ$3,$I151&lt;&gt;AQ$3,$J151&lt;&gt;AQ$3),IF(AND($L151&lt;&gt;AQ$3,$M151&lt;&gt;AQ$3,$N151&lt;&gt;AQ$3,$O151&lt;&gt;AQ$3,$P151&lt;&gt;AQ$3,$Q151&lt;&gt;AQ$3,$R151&lt;&gt;AQ$3),1,0),0),0)</f>
        <v>1</v>
      </c>
      <c r="AR151">
        <f t="shared" ref="AR151:AR214" si="190">IF($K151&gt;0,IF(OR($D151=AR$3,$E151=AR$3,$F151=AR$3,$G151=AR$3,$H151=AR$3,$I151=AR$3,$J151=AR$3),IF(AND($L151&lt;&gt;AR$3,$M151&lt;&gt;AR$3,$N151&lt;&gt;AR$3,$O151&lt;&gt;AR$3,$P151&lt;&gt;AR$3,$Q151&lt;&gt;AR$3,$R151&lt;&gt;AR$3),1,0),0),0)</f>
        <v>0</v>
      </c>
      <c r="AS151">
        <f t="shared" ref="AS151:AS214" si="191">IF($K151&gt;0,IF(AND($D151&lt;&gt;AS$3,$E151&lt;&gt;AS$3,$F151&lt;&gt;AS$3,$G151&lt;&gt;AS$3,$H151&lt;&gt;AS$3,$I151&lt;&gt;AS$3,$J151&lt;&gt;AS$3),IF(OR($L151=AS$3,$M151=AS$3,$N151=AS$3,$O151=AS$3,$P151=AS$3,$Q151=AS$3,$R151=AS$3),1,0),0),0)</f>
        <v>0</v>
      </c>
      <c r="AT151">
        <f t="shared" ref="AT151:AT214" si="192">IF($K151&gt;0,IF(OR($D151=AT$3,$E151=AT$3,$F151=AT$3,$G151=AT$3,$H151=AT$3,$I151=AT$3,$J151=AT$3),IF(OR($L151=AT$3,$M151=AT$3,$N151=AT$3,$O151=AT$3,$P151=AT$3,$Q151=AT$3,$R151=AT$3),1,0),0),0)</f>
        <v>0</v>
      </c>
      <c r="AU151">
        <f t="shared" ref="AU151:AU214" si="193">IF($K151&gt;0,IF(AND($D151&lt;&gt;AU$3,$E151&lt;&gt;AU$3,$F151&lt;&gt;AU$3,$G151&lt;&gt;AU$3,$H151&lt;&gt;AU$3,$I151&lt;&gt;AU$3,$J151&lt;&gt;AU$3),IF(AND($L151&lt;&gt;AU$3,$M151&lt;&gt;AU$3,$N151&lt;&gt;AU$3,$O151&lt;&gt;AU$3,$P151&lt;&gt;AU$3,$Q151&lt;&gt;AU$3,$R151&lt;&gt;AU$3),1,0),0),0)</f>
        <v>1</v>
      </c>
      <c r="AV151">
        <f t="shared" ref="AV151:AV214" si="194">IF($K151&gt;0,IF(OR($D151=AV$3,$E151=AV$3,$F151=AV$3,$G151=AV$3,$H151=AV$3,$I151=AV$3,$J151=AV$3),IF(AND($L151&lt;&gt;AV$3,$M151&lt;&gt;AV$3,$N151&lt;&gt;AV$3,$O151&lt;&gt;AV$3,$P151&lt;&gt;AV$3,$Q151&lt;&gt;AV$3,$R151&lt;&gt;AV$3),1,0),0),0)</f>
        <v>0</v>
      </c>
      <c r="AW151">
        <f t="shared" ref="AW151:AW214" si="195">IF($K151&gt;0,IF(AND($D151&lt;&gt;AW$3,$E151&lt;&gt;AW$3,$F151&lt;&gt;AW$3,$G151&lt;&gt;AW$3,$H151&lt;&gt;AW$3,$I151&lt;&gt;AW$3,$J151&lt;&gt;AW$3),IF(OR($L151=AW$3,$M151=AW$3,$N151=AW$3,$O151=AW$3,$P151=AW$3,$Q151=AW$3,$R151=AW$3),1,0),0),0)</f>
        <v>1</v>
      </c>
      <c r="AX151">
        <f t="shared" ref="AX151:AX214" si="196">IF($K151&gt;0,IF(OR($D151=AX$3,$E151=AX$3,$F151=AX$3,$G151=AX$3,$H151=AX$3,$I151=AX$3,$J151=AX$3),IF(OR($L151=AX$3,$M151=AX$3,$N151=AX$3,$O151=AX$3,$P151=AX$3,$Q151=AX$3,$R151=AX$3),1,0),0),0)</f>
        <v>0</v>
      </c>
      <c r="AY151">
        <f t="shared" ref="AY151:AY214" si="197">IF($K151&gt;0,IF(AND($D151&lt;&gt;AY$3,$E151&lt;&gt;AY$3,$F151&lt;&gt;AY$3,$G151&lt;&gt;AY$3,$H151&lt;&gt;AY$3,$I151&lt;&gt;AY$3,$J151&lt;&gt;AY$3),IF(AND($L151&lt;&gt;AY$3,$M151&lt;&gt;AY$3,$N151&lt;&gt;AY$3,$O151&lt;&gt;AY$3,$P151&lt;&gt;AY$3,$Q151&lt;&gt;AY$3,$R151&lt;&gt;AY$3),1,0),0),0)</f>
        <v>0</v>
      </c>
      <c r="AZ151">
        <f t="shared" ref="AZ151:AZ214" si="198">IF($K151&gt;0,IF(OR($D151=AZ$3,$E151=AZ$3,$F151=AZ$3,$G151=AZ$3,$H151=AZ$3,$I151=AZ$3,$J151=AZ$3),IF(AND($L151&lt;&gt;AZ$3,$M151&lt;&gt;AZ$3,$N151&lt;&gt;AZ$3,$O151&lt;&gt;AZ$3,$P151&lt;&gt;AZ$3,$Q151&lt;&gt;AZ$3,$R151&lt;&gt;AZ$3),1,0),0),0)</f>
        <v>1</v>
      </c>
      <c r="BA151">
        <f t="shared" si="164"/>
        <v>0</v>
      </c>
      <c r="BB151">
        <f t="shared" ref="BB151:BB214" si="199">IF($K151&gt;0,IF(OR($D151=BB$3,$E151=BB$3,$F151=BB$3,$G151=BB$3,$H151=BB$3,$I151=BB$3,$J151=BB$3),IF(OR($L151=BB$3,$M151=BB$3,$N151=BB$3,$O151=BB$3,$P151=BB$3,$Q151=BB$3,$R151=BB$3),1,0),0),0)</f>
        <v>0</v>
      </c>
      <c r="BC151">
        <f t="shared" si="165"/>
        <v>0</v>
      </c>
    </row>
    <row r="152" spans="1:55">
      <c r="A152" s="8">
        <v>11</v>
      </c>
      <c r="B152" s="8">
        <v>11</v>
      </c>
      <c r="C152">
        <v>11</v>
      </c>
      <c r="K152">
        <v>11</v>
      </c>
      <c r="T152">
        <f t="shared" si="166"/>
        <v>0</v>
      </c>
      <c r="U152">
        <f t="shared" si="167"/>
        <v>0</v>
      </c>
      <c r="V152">
        <f t="shared" si="168"/>
        <v>0</v>
      </c>
      <c r="W152">
        <f t="shared" si="169"/>
        <v>1</v>
      </c>
      <c r="X152">
        <f t="shared" si="170"/>
        <v>0</v>
      </c>
      <c r="Y152">
        <f t="shared" si="171"/>
        <v>0</v>
      </c>
      <c r="Z152">
        <f t="shared" si="172"/>
        <v>0</v>
      </c>
      <c r="AA152">
        <f t="shared" si="173"/>
        <v>1</v>
      </c>
      <c r="AB152">
        <f t="shared" si="174"/>
        <v>0</v>
      </c>
      <c r="AC152">
        <f t="shared" si="175"/>
        <v>0</v>
      </c>
      <c r="AD152">
        <f t="shared" si="176"/>
        <v>0</v>
      </c>
      <c r="AE152">
        <f t="shared" si="177"/>
        <v>1</v>
      </c>
      <c r="AF152">
        <f t="shared" si="178"/>
        <v>0</v>
      </c>
      <c r="AG152">
        <f t="shared" si="179"/>
        <v>0</v>
      </c>
      <c r="AH152">
        <f t="shared" si="180"/>
        <v>0</v>
      </c>
      <c r="AI152">
        <f t="shared" si="181"/>
        <v>1</v>
      </c>
      <c r="AJ152">
        <f t="shared" si="182"/>
        <v>0</v>
      </c>
      <c r="AK152">
        <f t="shared" si="183"/>
        <v>0</v>
      </c>
      <c r="AL152">
        <f t="shared" si="184"/>
        <v>0</v>
      </c>
      <c r="AM152">
        <f t="shared" si="185"/>
        <v>1</v>
      </c>
      <c r="AN152">
        <f t="shared" si="186"/>
        <v>0</v>
      </c>
      <c r="AO152">
        <f t="shared" si="187"/>
        <v>0</v>
      </c>
      <c r="AP152">
        <f t="shared" si="188"/>
        <v>0</v>
      </c>
      <c r="AQ152">
        <f t="shared" si="189"/>
        <v>1</v>
      </c>
      <c r="AR152">
        <f t="shared" si="190"/>
        <v>0</v>
      </c>
      <c r="AS152">
        <f t="shared" si="191"/>
        <v>0</v>
      </c>
      <c r="AT152">
        <f t="shared" si="192"/>
        <v>0</v>
      </c>
      <c r="AU152">
        <f t="shared" si="193"/>
        <v>1</v>
      </c>
      <c r="AV152">
        <f t="shared" si="194"/>
        <v>0</v>
      </c>
      <c r="AW152">
        <f t="shared" si="195"/>
        <v>0</v>
      </c>
      <c r="AX152">
        <f t="shared" si="196"/>
        <v>0</v>
      </c>
      <c r="AY152">
        <f t="shared" si="197"/>
        <v>1</v>
      </c>
      <c r="AZ152">
        <f t="shared" si="198"/>
        <v>0</v>
      </c>
      <c r="BA152">
        <f t="shared" si="164"/>
        <v>0</v>
      </c>
      <c r="BB152">
        <f t="shared" si="199"/>
        <v>0</v>
      </c>
      <c r="BC152">
        <f t="shared" si="165"/>
        <v>1</v>
      </c>
    </row>
    <row r="153" spans="1:55">
      <c r="A153" s="8">
        <v>11</v>
      </c>
      <c r="B153" s="8">
        <v>11</v>
      </c>
      <c r="C153">
        <v>11</v>
      </c>
      <c r="K153">
        <v>11</v>
      </c>
      <c r="T153">
        <f t="shared" si="166"/>
        <v>0</v>
      </c>
      <c r="U153">
        <f t="shared" si="167"/>
        <v>0</v>
      </c>
      <c r="V153">
        <f t="shared" si="168"/>
        <v>0</v>
      </c>
      <c r="W153">
        <f t="shared" si="169"/>
        <v>1</v>
      </c>
      <c r="X153">
        <f t="shared" si="170"/>
        <v>0</v>
      </c>
      <c r="Y153">
        <f t="shared" si="171"/>
        <v>0</v>
      </c>
      <c r="Z153">
        <f t="shared" si="172"/>
        <v>0</v>
      </c>
      <c r="AA153">
        <f t="shared" si="173"/>
        <v>1</v>
      </c>
      <c r="AB153">
        <f t="shared" si="174"/>
        <v>0</v>
      </c>
      <c r="AC153">
        <f t="shared" si="175"/>
        <v>0</v>
      </c>
      <c r="AD153">
        <f t="shared" si="176"/>
        <v>0</v>
      </c>
      <c r="AE153">
        <f t="shared" si="177"/>
        <v>1</v>
      </c>
      <c r="AF153">
        <f t="shared" si="178"/>
        <v>0</v>
      </c>
      <c r="AG153">
        <f t="shared" si="179"/>
        <v>0</v>
      </c>
      <c r="AH153">
        <f t="shared" si="180"/>
        <v>0</v>
      </c>
      <c r="AI153">
        <f t="shared" si="181"/>
        <v>1</v>
      </c>
      <c r="AJ153">
        <f t="shared" si="182"/>
        <v>0</v>
      </c>
      <c r="AK153">
        <f t="shared" si="183"/>
        <v>0</v>
      </c>
      <c r="AL153">
        <f t="shared" si="184"/>
        <v>0</v>
      </c>
      <c r="AM153">
        <f t="shared" si="185"/>
        <v>1</v>
      </c>
      <c r="AN153">
        <f t="shared" si="186"/>
        <v>0</v>
      </c>
      <c r="AO153">
        <f t="shared" si="187"/>
        <v>0</v>
      </c>
      <c r="AP153">
        <f t="shared" si="188"/>
        <v>0</v>
      </c>
      <c r="AQ153">
        <f t="shared" si="189"/>
        <v>1</v>
      </c>
      <c r="AR153">
        <f t="shared" si="190"/>
        <v>0</v>
      </c>
      <c r="AS153">
        <f t="shared" si="191"/>
        <v>0</v>
      </c>
      <c r="AT153">
        <f t="shared" si="192"/>
        <v>0</v>
      </c>
      <c r="AU153">
        <f t="shared" si="193"/>
        <v>1</v>
      </c>
      <c r="AV153">
        <f t="shared" si="194"/>
        <v>0</v>
      </c>
      <c r="AW153">
        <f t="shared" si="195"/>
        <v>0</v>
      </c>
      <c r="AX153">
        <f t="shared" si="196"/>
        <v>0</v>
      </c>
      <c r="AY153">
        <f t="shared" si="197"/>
        <v>1</v>
      </c>
      <c r="AZ153">
        <f t="shared" si="198"/>
        <v>0</v>
      </c>
      <c r="BA153">
        <f t="shared" si="164"/>
        <v>0</v>
      </c>
      <c r="BB153">
        <f t="shared" si="199"/>
        <v>0</v>
      </c>
      <c r="BC153">
        <f t="shared" si="165"/>
        <v>1</v>
      </c>
    </row>
    <row r="154" spans="1:55">
      <c r="A154" s="8">
        <v>11</v>
      </c>
      <c r="B154" s="8">
        <v>11</v>
      </c>
      <c r="C154">
        <v>11</v>
      </c>
      <c r="K154">
        <v>11</v>
      </c>
      <c r="T154">
        <f t="shared" si="166"/>
        <v>0</v>
      </c>
      <c r="U154">
        <f t="shared" si="167"/>
        <v>0</v>
      </c>
      <c r="V154">
        <f t="shared" si="168"/>
        <v>0</v>
      </c>
      <c r="W154">
        <f t="shared" si="169"/>
        <v>1</v>
      </c>
      <c r="X154">
        <f t="shared" si="170"/>
        <v>0</v>
      </c>
      <c r="Y154">
        <f t="shared" si="171"/>
        <v>0</v>
      </c>
      <c r="Z154">
        <f t="shared" si="172"/>
        <v>0</v>
      </c>
      <c r="AA154">
        <f t="shared" si="173"/>
        <v>1</v>
      </c>
      <c r="AB154">
        <f t="shared" si="174"/>
        <v>0</v>
      </c>
      <c r="AC154">
        <f t="shared" si="175"/>
        <v>0</v>
      </c>
      <c r="AD154">
        <f t="shared" si="176"/>
        <v>0</v>
      </c>
      <c r="AE154">
        <f t="shared" si="177"/>
        <v>1</v>
      </c>
      <c r="AF154">
        <f t="shared" si="178"/>
        <v>0</v>
      </c>
      <c r="AG154">
        <f t="shared" si="179"/>
        <v>0</v>
      </c>
      <c r="AH154">
        <f t="shared" si="180"/>
        <v>0</v>
      </c>
      <c r="AI154">
        <f t="shared" si="181"/>
        <v>1</v>
      </c>
      <c r="AJ154">
        <f t="shared" si="182"/>
        <v>0</v>
      </c>
      <c r="AK154">
        <f t="shared" si="183"/>
        <v>0</v>
      </c>
      <c r="AL154">
        <f t="shared" si="184"/>
        <v>0</v>
      </c>
      <c r="AM154">
        <f t="shared" si="185"/>
        <v>1</v>
      </c>
      <c r="AN154">
        <f t="shared" si="186"/>
        <v>0</v>
      </c>
      <c r="AO154">
        <f t="shared" si="187"/>
        <v>0</v>
      </c>
      <c r="AP154">
        <f t="shared" si="188"/>
        <v>0</v>
      </c>
      <c r="AQ154">
        <f t="shared" si="189"/>
        <v>1</v>
      </c>
      <c r="AR154">
        <f t="shared" si="190"/>
        <v>0</v>
      </c>
      <c r="AS154">
        <f t="shared" si="191"/>
        <v>0</v>
      </c>
      <c r="AT154">
        <f t="shared" si="192"/>
        <v>0</v>
      </c>
      <c r="AU154">
        <f t="shared" si="193"/>
        <v>1</v>
      </c>
      <c r="AV154">
        <f t="shared" si="194"/>
        <v>0</v>
      </c>
      <c r="AW154">
        <f t="shared" si="195"/>
        <v>0</v>
      </c>
      <c r="AX154">
        <f t="shared" si="196"/>
        <v>0</v>
      </c>
      <c r="AY154">
        <f t="shared" si="197"/>
        <v>1</v>
      </c>
      <c r="AZ154">
        <f t="shared" si="198"/>
        <v>0</v>
      </c>
      <c r="BA154">
        <f t="shared" si="164"/>
        <v>0</v>
      </c>
      <c r="BB154">
        <f t="shared" si="199"/>
        <v>0</v>
      </c>
      <c r="BC154">
        <f t="shared" si="165"/>
        <v>1</v>
      </c>
    </row>
    <row r="155" spans="1:55">
      <c r="A155" s="8">
        <v>11</v>
      </c>
      <c r="B155" s="8">
        <v>11</v>
      </c>
      <c r="C155">
        <v>11</v>
      </c>
      <c r="K155">
        <v>11</v>
      </c>
      <c r="T155">
        <f t="shared" si="166"/>
        <v>0</v>
      </c>
      <c r="U155">
        <f t="shared" si="167"/>
        <v>0</v>
      </c>
      <c r="V155">
        <f t="shared" si="168"/>
        <v>0</v>
      </c>
      <c r="W155">
        <f t="shared" si="169"/>
        <v>1</v>
      </c>
      <c r="X155">
        <f t="shared" si="170"/>
        <v>0</v>
      </c>
      <c r="Y155">
        <f t="shared" si="171"/>
        <v>0</v>
      </c>
      <c r="Z155">
        <f t="shared" si="172"/>
        <v>0</v>
      </c>
      <c r="AA155">
        <f t="shared" si="173"/>
        <v>1</v>
      </c>
      <c r="AB155">
        <f t="shared" si="174"/>
        <v>0</v>
      </c>
      <c r="AC155">
        <f t="shared" si="175"/>
        <v>0</v>
      </c>
      <c r="AD155">
        <f t="shared" si="176"/>
        <v>0</v>
      </c>
      <c r="AE155">
        <f t="shared" si="177"/>
        <v>1</v>
      </c>
      <c r="AF155">
        <f t="shared" si="178"/>
        <v>0</v>
      </c>
      <c r="AG155">
        <f t="shared" si="179"/>
        <v>0</v>
      </c>
      <c r="AH155">
        <f t="shared" si="180"/>
        <v>0</v>
      </c>
      <c r="AI155">
        <f t="shared" si="181"/>
        <v>1</v>
      </c>
      <c r="AJ155">
        <f t="shared" si="182"/>
        <v>0</v>
      </c>
      <c r="AK155">
        <f t="shared" si="183"/>
        <v>0</v>
      </c>
      <c r="AL155">
        <f t="shared" si="184"/>
        <v>0</v>
      </c>
      <c r="AM155">
        <f t="shared" si="185"/>
        <v>1</v>
      </c>
      <c r="AN155">
        <f t="shared" si="186"/>
        <v>0</v>
      </c>
      <c r="AO155">
        <f t="shared" si="187"/>
        <v>0</v>
      </c>
      <c r="AP155">
        <f t="shared" si="188"/>
        <v>0</v>
      </c>
      <c r="AQ155">
        <f t="shared" si="189"/>
        <v>1</v>
      </c>
      <c r="AR155">
        <f t="shared" si="190"/>
        <v>0</v>
      </c>
      <c r="AS155">
        <f t="shared" si="191"/>
        <v>0</v>
      </c>
      <c r="AT155">
        <f t="shared" si="192"/>
        <v>0</v>
      </c>
      <c r="AU155">
        <f t="shared" si="193"/>
        <v>1</v>
      </c>
      <c r="AV155">
        <f t="shared" si="194"/>
        <v>0</v>
      </c>
      <c r="AW155">
        <f t="shared" si="195"/>
        <v>0</v>
      </c>
      <c r="AX155">
        <f t="shared" si="196"/>
        <v>0</v>
      </c>
      <c r="AY155">
        <f t="shared" si="197"/>
        <v>1</v>
      </c>
      <c r="AZ155">
        <f t="shared" si="198"/>
        <v>0</v>
      </c>
      <c r="BA155">
        <f t="shared" si="164"/>
        <v>0</v>
      </c>
      <c r="BB155">
        <f t="shared" si="199"/>
        <v>0</v>
      </c>
      <c r="BC155">
        <f t="shared" si="165"/>
        <v>1</v>
      </c>
    </row>
    <row r="156" spans="1:55">
      <c r="A156" s="8">
        <v>11</v>
      </c>
      <c r="B156" s="8">
        <v>11</v>
      </c>
      <c r="C156">
        <v>11</v>
      </c>
      <c r="K156">
        <v>11</v>
      </c>
      <c r="T156">
        <f t="shared" si="166"/>
        <v>0</v>
      </c>
      <c r="U156">
        <f t="shared" si="167"/>
        <v>0</v>
      </c>
      <c r="V156">
        <f t="shared" si="168"/>
        <v>0</v>
      </c>
      <c r="W156">
        <f t="shared" si="169"/>
        <v>1</v>
      </c>
      <c r="X156">
        <f t="shared" si="170"/>
        <v>0</v>
      </c>
      <c r="Y156">
        <f t="shared" si="171"/>
        <v>0</v>
      </c>
      <c r="Z156">
        <f t="shared" si="172"/>
        <v>0</v>
      </c>
      <c r="AA156">
        <f t="shared" si="173"/>
        <v>1</v>
      </c>
      <c r="AB156">
        <f t="shared" si="174"/>
        <v>0</v>
      </c>
      <c r="AC156">
        <f t="shared" si="175"/>
        <v>0</v>
      </c>
      <c r="AD156">
        <f t="shared" si="176"/>
        <v>0</v>
      </c>
      <c r="AE156">
        <f t="shared" si="177"/>
        <v>1</v>
      </c>
      <c r="AF156">
        <f t="shared" si="178"/>
        <v>0</v>
      </c>
      <c r="AG156">
        <f t="shared" si="179"/>
        <v>0</v>
      </c>
      <c r="AH156">
        <f t="shared" si="180"/>
        <v>0</v>
      </c>
      <c r="AI156">
        <f t="shared" si="181"/>
        <v>1</v>
      </c>
      <c r="AJ156">
        <f t="shared" si="182"/>
        <v>0</v>
      </c>
      <c r="AK156">
        <f t="shared" si="183"/>
        <v>0</v>
      </c>
      <c r="AL156">
        <f t="shared" si="184"/>
        <v>0</v>
      </c>
      <c r="AM156">
        <f t="shared" si="185"/>
        <v>1</v>
      </c>
      <c r="AN156">
        <f t="shared" si="186"/>
        <v>0</v>
      </c>
      <c r="AO156">
        <f t="shared" si="187"/>
        <v>0</v>
      </c>
      <c r="AP156">
        <f t="shared" si="188"/>
        <v>0</v>
      </c>
      <c r="AQ156">
        <f t="shared" si="189"/>
        <v>1</v>
      </c>
      <c r="AR156">
        <f t="shared" si="190"/>
        <v>0</v>
      </c>
      <c r="AS156">
        <f t="shared" si="191"/>
        <v>0</v>
      </c>
      <c r="AT156">
        <f t="shared" si="192"/>
        <v>0</v>
      </c>
      <c r="AU156">
        <f t="shared" si="193"/>
        <v>1</v>
      </c>
      <c r="AV156">
        <f t="shared" si="194"/>
        <v>0</v>
      </c>
      <c r="AW156">
        <f t="shared" si="195"/>
        <v>0</v>
      </c>
      <c r="AX156">
        <f t="shared" si="196"/>
        <v>0</v>
      </c>
      <c r="AY156">
        <f t="shared" si="197"/>
        <v>1</v>
      </c>
      <c r="AZ156">
        <f t="shared" si="198"/>
        <v>0</v>
      </c>
      <c r="BA156">
        <f t="shared" si="164"/>
        <v>0</v>
      </c>
      <c r="BB156">
        <f t="shared" si="199"/>
        <v>0</v>
      </c>
      <c r="BC156">
        <f t="shared" si="165"/>
        <v>1</v>
      </c>
    </row>
    <row r="157" spans="1:55">
      <c r="A157" s="8">
        <v>11</v>
      </c>
      <c r="B157" s="8">
        <v>11</v>
      </c>
      <c r="C157">
        <v>11</v>
      </c>
      <c r="K157">
        <v>11</v>
      </c>
      <c r="T157">
        <f t="shared" si="166"/>
        <v>0</v>
      </c>
      <c r="U157">
        <f t="shared" si="167"/>
        <v>0</v>
      </c>
      <c r="V157">
        <f t="shared" si="168"/>
        <v>0</v>
      </c>
      <c r="W157">
        <f t="shared" si="169"/>
        <v>1</v>
      </c>
      <c r="X157">
        <f t="shared" si="170"/>
        <v>0</v>
      </c>
      <c r="Y157">
        <f t="shared" si="171"/>
        <v>0</v>
      </c>
      <c r="Z157">
        <f t="shared" si="172"/>
        <v>0</v>
      </c>
      <c r="AA157">
        <f t="shared" si="173"/>
        <v>1</v>
      </c>
      <c r="AB157">
        <f t="shared" si="174"/>
        <v>0</v>
      </c>
      <c r="AC157">
        <f t="shared" si="175"/>
        <v>0</v>
      </c>
      <c r="AD157">
        <f t="shared" si="176"/>
        <v>0</v>
      </c>
      <c r="AE157">
        <f t="shared" si="177"/>
        <v>1</v>
      </c>
      <c r="AF157">
        <f t="shared" si="178"/>
        <v>0</v>
      </c>
      <c r="AG157">
        <f t="shared" si="179"/>
        <v>0</v>
      </c>
      <c r="AH157">
        <f t="shared" si="180"/>
        <v>0</v>
      </c>
      <c r="AI157">
        <f t="shared" si="181"/>
        <v>1</v>
      </c>
      <c r="AJ157">
        <f t="shared" si="182"/>
        <v>0</v>
      </c>
      <c r="AK157">
        <f t="shared" si="183"/>
        <v>0</v>
      </c>
      <c r="AL157">
        <f t="shared" si="184"/>
        <v>0</v>
      </c>
      <c r="AM157">
        <f t="shared" si="185"/>
        <v>1</v>
      </c>
      <c r="AN157">
        <f t="shared" si="186"/>
        <v>0</v>
      </c>
      <c r="AO157">
        <f t="shared" si="187"/>
        <v>0</v>
      </c>
      <c r="AP157">
        <f t="shared" si="188"/>
        <v>0</v>
      </c>
      <c r="AQ157">
        <f t="shared" si="189"/>
        <v>1</v>
      </c>
      <c r="AR157">
        <f t="shared" si="190"/>
        <v>0</v>
      </c>
      <c r="AS157">
        <f t="shared" si="191"/>
        <v>0</v>
      </c>
      <c r="AT157">
        <f t="shared" si="192"/>
        <v>0</v>
      </c>
      <c r="AU157">
        <f t="shared" si="193"/>
        <v>1</v>
      </c>
      <c r="AV157">
        <f t="shared" si="194"/>
        <v>0</v>
      </c>
      <c r="AW157">
        <f t="shared" si="195"/>
        <v>0</v>
      </c>
      <c r="AX157">
        <f t="shared" si="196"/>
        <v>0</v>
      </c>
      <c r="AY157">
        <f t="shared" si="197"/>
        <v>1</v>
      </c>
      <c r="AZ157">
        <f t="shared" si="198"/>
        <v>0</v>
      </c>
      <c r="BA157">
        <f t="shared" si="164"/>
        <v>0</v>
      </c>
      <c r="BB157">
        <f t="shared" si="199"/>
        <v>0</v>
      </c>
      <c r="BC157">
        <f t="shared" si="165"/>
        <v>1</v>
      </c>
    </row>
    <row r="158" spans="1:55">
      <c r="A158" s="8">
        <v>11</v>
      </c>
      <c r="B158" s="8">
        <v>11</v>
      </c>
      <c r="C158">
        <v>11</v>
      </c>
      <c r="K158">
        <v>11</v>
      </c>
      <c r="T158">
        <f t="shared" si="166"/>
        <v>0</v>
      </c>
      <c r="U158">
        <f t="shared" si="167"/>
        <v>0</v>
      </c>
      <c r="V158">
        <f t="shared" si="168"/>
        <v>0</v>
      </c>
      <c r="W158">
        <f t="shared" si="169"/>
        <v>1</v>
      </c>
      <c r="X158">
        <f t="shared" si="170"/>
        <v>0</v>
      </c>
      <c r="Y158">
        <f t="shared" si="171"/>
        <v>0</v>
      </c>
      <c r="Z158">
        <f t="shared" si="172"/>
        <v>0</v>
      </c>
      <c r="AA158">
        <f t="shared" si="173"/>
        <v>1</v>
      </c>
      <c r="AB158">
        <f t="shared" si="174"/>
        <v>0</v>
      </c>
      <c r="AC158">
        <f t="shared" si="175"/>
        <v>0</v>
      </c>
      <c r="AD158">
        <f t="shared" si="176"/>
        <v>0</v>
      </c>
      <c r="AE158">
        <f t="shared" si="177"/>
        <v>1</v>
      </c>
      <c r="AF158">
        <f t="shared" si="178"/>
        <v>0</v>
      </c>
      <c r="AG158">
        <f t="shared" si="179"/>
        <v>0</v>
      </c>
      <c r="AH158">
        <f t="shared" si="180"/>
        <v>0</v>
      </c>
      <c r="AI158">
        <f t="shared" si="181"/>
        <v>1</v>
      </c>
      <c r="AJ158">
        <f t="shared" si="182"/>
        <v>0</v>
      </c>
      <c r="AK158">
        <f t="shared" si="183"/>
        <v>0</v>
      </c>
      <c r="AL158">
        <f t="shared" si="184"/>
        <v>0</v>
      </c>
      <c r="AM158">
        <f t="shared" si="185"/>
        <v>1</v>
      </c>
      <c r="AN158">
        <f t="shared" si="186"/>
        <v>0</v>
      </c>
      <c r="AO158">
        <f t="shared" si="187"/>
        <v>0</v>
      </c>
      <c r="AP158">
        <f t="shared" si="188"/>
        <v>0</v>
      </c>
      <c r="AQ158">
        <f t="shared" si="189"/>
        <v>1</v>
      </c>
      <c r="AR158">
        <f t="shared" si="190"/>
        <v>0</v>
      </c>
      <c r="AS158">
        <f t="shared" si="191"/>
        <v>0</v>
      </c>
      <c r="AT158">
        <f t="shared" si="192"/>
        <v>0</v>
      </c>
      <c r="AU158">
        <f t="shared" si="193"/>
        <v>1</v>
      </c>
      <c r="AV158">
        <f t="shared" si="194"/>
        <v>0</v>
      </c>
      <c r="AW158">
        <f t="shared" si="195"/>
        <v>0</v>
      </c>
      <c r="AX158">
        <f t="shared" si="196"/>
        <v>0</v>
      </c>
      <c r="AY158">
        <f t="shared" si="197"/>
        <v>1</v>
      </c>
      <c r="AZ158">
        <f t="shared" si="198"/>
        <v>0</v>
      </c>
      <c r="BA158">
        <f t="shared" si="164"/>
        <v>0</v>
      </c>
      <c r="BB158">
        <f t="shared" si="199"/>
        <v>0</v>
      </c>
      <c r="BC158">
        <f t="shared" si="165"/>
        <v>1</v>
      </c>
    </row>
    <row r="159" spans="1:55">
      <c r="A159" s="8">
        <v>11</v>
      </c>
      <c r="B159" s="8">
        <v>11</v>
      </c>
      <c r="C159">
        <v>11</v>
      </c>
      <c r="K159">
        <v>11</v>
      </c>
      <c r="T159">
        <f t="shared" si="166"/>
        <v>0</v>
      </c>
      <c r="U159">
        <f t="shared" si="167"/>
        <v>0</v>
      </c>
      <c r="V159">
        <f t="shared" si="168"/>
        <v>0</v>
      </c>
      <c r="W159">
        <f t="shared" si="169"/>
        <v>1</v>
      </c>
      <c r="X159">
        <f t="shared" si="170"/>
        <v>0</v>
      </c>
      <c r="Y159">
        <f t="shared" si="171"/>
        <v>0</v>
      </c>
      <c r="Z159">
        <f t="shared" si="172"/>
        <v>0</v>
      </c>
      <c r="AA159">
        <f t="shared" si="173"/>
        <v>1</v>
      </c>
      <c r="AB159">
        <f t="shared" si="174"/>
        <v>0</v>
      </c>
      <c r="AC159">
        <f t="shared" si="175"/>
        <v>0</v>
      </c>
      <c r="AD159">
        <f t="shared" si="176"/>
        <v>0</v>
      </c>
      <c r="AE159">
        <f t="shared" si="177"/>
        <v>1</v>
      </c>
      <c r="AF159">
        <f t="shared" si="178"/>
        <v>0</v>
      </c>
      <c r="AG159">
        <f t="shared" si="179"/>
        <v>0</v>
      </c>
      <c r="AH159">
        <f t="shared" si="180"/>
        <v>0</v>
      </c>
      <c r="AI159">
        <f t="shared" si="181"/>
        <v>1</v>
      </c>
      <c r="AJ159">
        <f t="shared" si="182"/>
        <v>0</v>
      </c>
      <c r="AK159">
        <f t="shared" si="183"/>
        <v>0</v>
      </c>
      <c r="AL159">
        <f t="shared" si="184"/>
        <v>0</v>
      </c>
      <c r="AM159">
        <f t="shared" si="185"/>
        <v>1</v>
      </c>
      <c r="AN159">
        <f t="shared" si="186"/>
        <v>0</v>
      </c>
      <c r="AO159">
        <f t="shared" si="187"/>
        <v>0</v>
      </c>
      <c r="AP159">
        <f t="shared" si="188"/>
        <v>0</v>
      </c>
      <c r="AQ159">
        <f t="shared" si="189"/>
        <v>1</v>
      </c>
      <c r="AR159">
        <f t="shared" si="190"/>
        <v>0</v>
      </c>
      <c r="AS159">
        <f t="shared" si="191"/>
        <v>0</v>
      </c>
      <c r="AT159">
        <f t="shared" si="192"/>
        <v>0</v>
      </c>
      <c r="AU159">
        <f t="shared" si="193"/>
        <v>1</v>
      </c>
      <c r="AV159">
        <f t="shared" si="194"/>
        <v>0</v>
      </c>
      <c r="AW159">
        <f t="shared" si="195"/>
        <v>0</v>
      </c>
      <c r="AX159">
        <f t="shared" si="196"/>
        <v>0</v>
      </c>
      <c r="AY159">
        <f t="shared" si="197"/>
        <v>1</v>
      </c>
      <c r="AZ159">
        <f t="shared" si="198"/>
        <v>0</v>
      </c>
      <c r="BA159">
        <f t="shared" si="164"/>
        <v>0</v>
      </c>
      <c r="BB159">
        <f t="shared" si="199"/>
        <v>0</v>
      </c>
      <c r="BC159">
        <f t="shared" si="165"/>
        <v>1</v>
      </c>
    </row>
    <row r="160" spans="1:55">
      <c r="A160" s="8">
        <v>11</v>
      </c>
      <c r="B160" s="8">
        <v>11</v>
      </c>
      <c r="C160">
        <v>11</v>
      </c>
      <c r="K160">
        <v>11</v>
      </c>
      <c r="T160">
        <f t="shared" si="166"/>
        <v>0</v>
      </c>
      <c r="U160">
        <f t="shared" si="167"/>
        <v>0</v>
      </c>
      <c r="V160">
        <f t="shared" si="168"/>
        <v>0</v>
      </c>
      <c r="W160">
        <f t="shared" si="169"/>
        <v>1</v>
      </c>
      <c r="X160">
        <f t="shared" si="170"/>
        <v>0</v>
      </c>
      <c r="Y160">
        <f t="shared" si="171"/>
        <v>0</v>
      </c>
      <c r="Z160">
        <f t="shared" si="172"/>
        <v>0</v>
      </c>
      <c r="AA160">
        <f t="shared" si="173"/>
        <v>1</v>
      </c>
      <c r="AB160">
        <f t="shared" si="174"/>
        <v>0</v>
      </c>
      <c r="AC160">
        <f t="shared" si="175"/>
        <v>0</v>
      </c>
      <c r="AD160">
        <f t="shared" si="176"/>
        <v>0</v>
      </c>
      <c r="AE160">
        <f t="shared" si="177"/>
        <v>1</v>
      </c>
      <c r="AF160">
        <f t="shared" si="178"/>
        <v>0</v>
      </c>
      <c r="AG160">
        <f t="shared" si="179"/>
        <v>0</v>
      </c>
      <c r="AH160">
        <f t="shared" si="180"/>
        <v>0</v>
      </c>
      <c r="AI160">
        <f t="shared" si="181"/>
        <v>1</v>
      </c>
      <c r="AJ160">
        <f t="shared" si="182"/>
        <v>0</v>
      </c>
      <c r="AK160">
        <f t="shared" si="183"/>
        <v>0</v>
      </c>
      <c r="AL160">
        <f t="shared" si="184"/>
        <v>0</v>
      </c>
      <c r="AM160">
        <f t="shared" si="185"/>
        <v>1</v>
      </c>
      <c r="AN160">
        <f t="shared" si="186"/>
        <v>0</v>
      </c>
      <c r="AO160">
        <f t="shared" si="187"/>
        <v>0</v>
      </c>
      <c r="AP160">
        <f t="shared" si="188"/>
        <v>0</v>
      </c>
      <c r="AQ160">
        <f t="shared" si="189"/>
        <v>1</v>
      </c>
      <c r="AR160">
        <f t="shared" si="190"/>
        <v>0</v>
      </c>
      <c r="AS160">
        <f t="shared" si="191"/>
        <v>0</v>
      </c>
      <c r="AT160">
        <f t="shared" si="192"/>
        <v>0</v>
      </c>
      <c r="AU160">
        <f t="shared" si="193"/>
        <v>1</v>
      </c>
      <c r="AV160">
        <f t="shared" si="194"/>
        <v>0</v>
      </c>
      <c r="AW160">
        <f t="shared" si="195"/>
        <v>0</v>
      </c>
      <c r="AX160">
        <f t="shared" si="196"/>
        <v>0</v>
      </c>
      <c r="AY160">
        <f t="shared" si="197"/>
        <v>1</v>
      </c>
      <c r="AZ160">
        <f t="shared" si="198"/>
        <v>0</v>
      </c>
      <c r="BA160">
        <f t="shared" si="164"/>
        <v>0</v>
      </c>
      <c r="BB160">
        <f t="shared" si="199"/>
        <v>0</v>
      </c>
      <c r="BC160">
        <f t="shared" si="165"/>
        <v>1</v>
      </c>
    </row>
    <row r="161" spans="1:55">
      <c r="A161" s="8">
        <v>22</v>
      </c>
      <c r="B161" s="8">
        <v>22</v>
      </c>
      <c r="C161">
        <v>22</v>
      </c>
      <c r="K161">
        <v>22</v>
      </c>
      <c r="T161">
        <f t="shared" si="166"/>
        <v>0</v>
      </c>
      <c r="U161">
        <f t="shared" si="167"/>
        <v>0</v>
      </c>
      <c r="V161">
        <f t="shared" si="168"/>
        <v>1</v>
      </c>
      <c r="W161">
        <f t="shared" si="169"/>
        <v>0</v>
      </c>
      <c r="X161">
        <f t="shared" si="170"/>
        <v>0</v>
      </c>
      <c r="Y161">
        <f t="shared" si="171"/>
        <v>0</v>
      </c>
      <c r="Z161">
        <f t="shared" si="172"/>
        <v>0</v>
      </c>
      <c r="AA161">
        <f t="shared" si="173"/>
        <v>1</v>
      </c>
      <c r="AB161">
        <f t="shared" si="174"/>
        <v>0</v>
      </c>
      <c r="AC161">
        <f t="shared" si="175"/>
        <v>0</v>
      </c>
      <c r="AD161">
        <f t="shared" si="176"/>
        <v>0</v>
      </c>
      <c r="AE161">
        <f t="shared" si="177"/>
        <v>1</v>
      </c>
      <c r="AF161">
        <f t="shared" si="178"/>
        <v>0</v>
      </c>
      <c r="AG161">
        <f t="shared" si="179"/>
        <v>0</v>
      </c>
      <c r="AH161">
        <f t="shared" si="180"/>
        <v>0</v>
      </c>
      <c r="AI161">
        <f t="shared" si="181"/>
        <v>1</v>
      </c>
      <c r="AJ161">
        <f t="shared" si="182"/>
        <v>0</v>
      </c>
      <c r="AK161">
        <f t="shared" si="183"/>
        <v>0</v>
      </c>
      <c r="AL161">
        <f t="shared" si="184"/>
        <v>0</v>
      </c>
      <c r="AM161">
        <f t="shared" si="185"/>
        <v>1</v>
      </c>
      <c r="AN161">
        <f t="shared" si="186"/>
        <v>0</v>
      </c>
      <c r="AO161">
        <f t="shared" si="187"/>
        <v>0</v>
      </c>
      <c r="AP161">
        <f t="shared" si="188"/>
        <v>0</v>
      </c>
      <c r="AQ161">
        <f t="shared" si="189"/>
        <v>1</v>
      </c>
      <c r="AR161">
        <f t="shared" si="190"/>
        <v>0</v>
      </c>
      <c r="AS161">
        <f t="shared" si="191"/>
        <v>0</v>
      </c>
      <c r="AT161">
        <f t="shared" si="192"/>
        <v>0</v>
      </c>
      <c r="AU161">
        <f t="shared" si="193"/>
        <v>1</v>
      </c>
      <c r="AV161">
        <f t="shared" si="194"/>
        <v>0</v>
      </c>
      <c r="AW161">
        <f t="shared" si="195"/>
        <v>0</v>
      </c>
      <c r="AX161">
        <f t="shared" si="196"/>
        <v>0</v>
      </c>
      <c r="AY161">
        <f t="shared" si="197"/>
        <v>1</v>
      </c>
      <c r="AZ161">
        <f t="shared" si="198"/>
        <v>0</v>
      </c>
      <c r="BA161">
        <f t="shared" si="164"/>
        <v>0</v>
      </c>
      <c r="BB161">
        <f t="shared" si="199"/>
        <v>0</v>
      </c>
      <c r="BC161">
        <f t="shared" si="165"/>
        <v>1</v>
      </c>
    </row>
    <row r="162" spans="1:55">
      <c r="A162" s="8">
        <v>11</v>
      </c>
      <c r="B162" s="8">
        <v>11</v>
      </c>
      <c r="C162">
        <v>11</v>
      </c>
      <c r="K162">
        <v>11</v>
      </c>
      <c r="T162">
        <f t="shared" si="166"/>
        <v>0</v>
      </c>
      <c r="U162">
        <f t="shared" si="167"/>
        <v>0</v>
      </c>
      <c r="V162">
        <f t="shared" si="168"/>
        <v>0</v>
      </c>
      <c r="W162">
        <f t="shared" si="169"/>
        <v>1</v>
      </c>
      <c r="X162">
        <f t="shared" si="170"/>
        <v>0</v>
      </c>
      <c r="Y162">
        <f t="shared" si="171"/>
        <v>0</v>
      </c>
      <c r="Z162">
        <f t="shared" si="172"/>
        <v>0</v>
      </c>
      <c r="AA162">
        <f t="shared" si="173"/>
        <v>1</v>
      </c>
      <c r="AB162">
        <f t="shared" si="174"/>
        <v>0</v>
      </c>
      <c r="AC162">
        <f t="shared" si="175"/>
        <v>0</v>
      </c>
      <c r="AD162">
        <f t="shared" si="176"/>
        <v>0</v>
      </c>
      <c r="AE162">
        <f t="shared" si="177"/>
        <v>1</v>
      </c>
      <c r="AF162">
        <f t="shared" si="178"/>
        <v>0</v>
      </c>
      <c r="AG162">
        <f t="shared" si="179"/>
        <v>0</v>
      </c>
      <c r="AH162">
        <f t="shared" si="180"/>
        <v>0</v>
      </c>
      <c r="AI162">
        <f t="shared" si="181"/>
        <v>1</v>
      </c>
      <c r="AJ162">
        <f t="shared" si="182"/>
        <v>0</v>
      </c>
      <c r="AK162">
        <f t="shared" si="183"/>
        <v>0</v>
      </c>
      <c r="AL162">
        <f t="shared" si="184"/>
        <v>0</v>
      </c>
      <c r="AM162">
        <f t="shared" si="185"/>
        <v>1</v>
      </c>
      <c r="AN162">
        <f t="shared" si="186"/>
        <v>0</v>
      </c>
      <c r="AO162">
        <f t="shared" si="187"/>
        <v>0</v>
      </c>
      <c r="AP162">
        <f t="shared" si="188"/>
        <v>0</v>
      </c>
      <c r="AQ162">
        <f t="shared" si="189"/>
        <v>1</v>
      </c>
      <c r="AR162">
        <f t="shared" si="190"/>
        <v>0</v>
      </c>
      <c r="AS162">
        <f t="shared" si="191"/>
        <v>0</v>
      </c>
      <c r="AT162">
        <f t="shared" si="192"/>
        <v>0</v>
      </c>
      <c r="AU162">
        <f t="shared" si="193"/>
        <v>1</v>
      </c>
      <c r="AV162">
        <f t="shared" si="194"/>
        <v>0</v>
      </c>
      <c r="AW162">
        <f t="shared" si="195"/>
        <v>0</v>
      </c>
      <c r="AX162">
        <f t="shared" si="196"/>
        <v>0</v>
      </c>
      <c r="AY162">
        <f t="shared" si="197"/>
        <v>1</v>
      </c>
      <c r="AZ162">
        <f t="shared" si="198"/>
        <v>0</v>
      </c>
      <c r="BA162">
        <f t="shared" si="164"/>
        <v>0</v>
      </c>
      <c r="BB162">
        <f t="shared" si="199"/>
        <v>0</v>
      </c>
      <c r="BC162">
        <f t="shared" si="165"/>
        <v>1</v>
      </c>
    </row>
    <row r="163" spans="1:55">
      <c r="A163" s="8">
        <v>22</v>
      </c>
      <c r="B163" s="8">
        <v>22</v>
      </c>
      <c r="C163">
        <v>22</v>
      </c>
      <c r="K163">
        <v>22</v>
      </c>
      <c r="T163">
        <f t="shared" si="166"/>
        <v>0</v>
      </c>
      <c r="U163">
        <f t="shared" si="167"/>
        <v>0</v>
      </c>
      <c r="V163">
        <f t="shared" si="168"/>
        <v>1</v>
      </c>
      <c r="W163">
        <f t="shared" si="169"/>
        <v>0</v>
      </c>
      <c r="X163">
        <f t="shared" si="170"/>
        <v>0</v>
      </c>
      <c r="Y163">
        <f t="shared" si="171"/>
        <v>0</v>
      </c>
      <c r="Z163">
        <f t="shared" si="172"/>
        <v>0</v>
      </c>
      <c r="AA163">
        <f t="shared" si="173"/>
        <v>1</v>
      </c>
      <c r="AB163">
        <f t="shared" si="174"/>
        <v>0</v>
      </c>
      <c r="AC163">
        <f t="shared" si="175"/>
        <v>0</v>
      </c>
      <c r="AD163">
        <f t="shared" si="176"/>
        <v>0</v>
      </c>
      <c r="AE163">
        <f t="shared" si="177"/>
        <v>1</v>
      </c>
      <c r="AF163">
        <f t="shared" si="178"/>
        <v>0</v>
      </c>
      <c r="AG163">
        <f t="shared" si="179"/>
        <v>0</v>
      </c>
      <c r="AH163">
        <f t="shared" si="180"/>
        <v>0</v>
      </c>
      <c r="AI163">
        <f t="shared" si="181"/>
        <v>1</v>
      </c>
      <c r="AJ163">
        <f t="shared" si="182"/>
        <v>0</v>
      </c>
      <c r="AK163">
        <f t="shared" si="183"/>
        <v>0</v>
      </c>
      <c r="AL163">
        <f t="shared" si="184"/>
        <v>0</v>
      </c>
      <c r="AM163">
        <f t="shared" si="185"/>
        <v>1</v>
      </c>
      <c r="AN163">
        <f t="shared" si="186"/>
        <v>0</v>
      </c>
      <c r="AO163">
        <f t="shared" si="187"/>
        <v>0</v>
      </c>
      <c r="AP163">
        <f t="shared" si="188"/>
        <v>0</v>
      </c>
      <c r="AQ163">
        <f t="shared" si="189"/>
        <v>1</v>
      </c>
      <c r="AR163">
        <f t="shared" si="190"/>
        <v>0</v>
      </c>
      <c r="AS163">
        <f t="shared" si="191"/>
        <v>0</v>
      </c>
      <c r="AT163">
        <f t="shared" si="192"/>
        <v>0</v>
      </c>
      <c r="AU163">
        <f t="shared" si="193"/>
        <v>1</v>
      </c>
      <c r="AV163">
        <f t="shared" si="194"/>
        <v>0</v>
      </c>
      <c r="AW163">
        <f t="shared" si="195"/>
        <v>0</v>
      </c>
      <c r="AX163">
        <f t="shared" si="196"/>
        <v>0</v>
      </c>
      <c r="AY163">
        <f t="shared" si="197"/>
        <v>1</v>
      </c>
      <c r="AZ163">
        <f t="shared" si="198"/>
        <v>0</v>
      </c>
      <c r="BA163">
        <f t="shared" si="164"/>
        <v>0</v>
      </c>
      <c r="BB163">
        <f t="shared" si="199"/>
        <v>0</v>
      </c>
      <c r="BC163">
        <f t="shared" si="165"/>
        <v>1</v>
      </c>
    </row>
    <row r="164" spans="1:55">
      <c r="A164" s="8">
        <v>11</v>
      </c>
      <c r="B164" s="8">
        <v>11</v>
      </c>
      <c r="C164">
        <v>11</v>
      </c>
      <c r="K164">
        <v>11</v>
      </c>
      <c r="T164">
        <f t="shared" si="166"/>
        <v>0</v>
      </c>
      <c r="U164">
        <f t="shared" si="167"/>
        <v>0</v>
      </c>
      <c r="V164">
        <f t="shared" si="168"/>
        <v>0</v>
      </c>
      <c r="W164">
        <f t="shared" si="169"/>
        <v>1</v>
      </c>
      <c r="X164">
        <f t="shared" si="170"/>
        <v>0</v>
      </c>
      <c r="Y164">
        <f t="shared" si="171"/>
        <v>0</v>
      </c>
      <c r="Z164">
        <f t="shared" si="172"/>
        <v>0</v>
      </c>
      <c r="AA164">
        <f t="shared" si="173"/>
        <v>1</v>
      </c>
      <c r="AB164">
        <f t="shared" si="174"/>
        <v>0</v>
      </c>
      <c r="AC164">
        <f t="shared" si="175"/>
        <v>0</v>
      </c>
      <c r="AD164">
        <f t="shared" si="176"/>
        <v>0</v>
      </c>
      <c r="AE164">
        <f t="shared" si="177"/>
        <v>1</v>
      </c>
      <c r="AF164">
        <f t="shared" si="178"/>
        <v>0</v>
      </c>
      <c r="AG164">
        <f t="shared" si="179"/>
        <v>0</v>
      </c>
      <c r="AH164">
        <f t="shared" si="180"/>
        <v>0</v>
      </c>
      <c r="AI164">
        <f t="shared" si="181"/>
        <v>1</v>
      </c>
      <c r="AJ164">
        <f t="shared" si="182"/>
        <v>0</v>
      </c>
      <c r="AK164">
        <f t="shared" si="183"/>
        <v>0</v>
      </c>
      <c r="AL164">
        <f t="shared" si="184"/>
        <v>0</v>
      </c>
      <c r="AM164">
        <f t="shared" si="185"/>
        <v>1</v>
      </c>
      <c r="AN164">
        <f t="shared" si="186"/>
        <v>0</v>
      </c>
      <c r="AO164">
        <f t="shared" si="187"/>
        <v>0</v>
      </c>
      <c r="AP164">
        <f t="shared" si="188"/>
        <v>0</v>
      </c>
      <c r="AQ164">
        <f t="shared" si="189"/>
        <v>1</v>
      </c>
      <c r="AR164">
        <f t="shared" si="190"/>
        <v>0</v>
      </c>
      <c r="AS164">
        <f t="shared" si="191"/>
        <v>0</v>
      </c>
      <c r="AT164">
        <f t="shared" si="192"/>
        <v>0</v>
      </c>
      <c r="AU164">
        <f t="shared" si="193"/>
        <v>1</v>
      </c>
      <c r="AV164">
        <f t="shared" si="194"/>
        <v>0</v>
      </c>
      <c r="AW164">
        <f t="shared" si="195"/>
        <v>0</v>
      </c>
      <c r="AX164">
        <f t="shared" si="196"/>
        <v>0</v>
      </c>
      <c r="AY164">
        <f t="shared" si="197"/>
        <v>1</v>
      </c>
      <c r="AZ164">
        <f t="shared" si="198"/>
        <v>0</v>
      </c>
      <c r="BA164">
        <f t="shared" si="164"/>
        <v>0</v>
      </c>
      <c r="BB164">
        <f t="shared" si="199"/>
        <v>0</v>
      </c>
      <c r="BC164">
        <f t="shared" si="165"/>
        <v>1</v>
      </c>
    </row>
    <row r="165" spans="1:55">
      <c r="A165" s="8" t="s">
        <v>995</v>
      </c>
      <c r="B165" s="8">
        <v>11</v>
      </c>
      <c r="C165">
        <v>12</v>
      </c>
      <c r="D165">
        <v>3</v>
      </c>
      <c r="K165">
        <v>11</v>
      </c>
      <c r="T165">
        <f t="shared" si="166"/>
        <v>0</v>
      </c>
      <c r="U165">
        <f t="shared" si="167"/>
        <v>0</v>
      </c>
      <c r="V165">
        <f t="shared" si="168"/>
        <v>0</v>
      </c>
      <c r="W165">
        <f t="shared" si="169"/>
        <v>1</v>
      </c>
      <c r="X165">
        <f t="shared" si="170"/>
        <v>0</v>
      </c>
      <c r="Y165">
        <f t="shared" si="171"/>
        <v>0</v>
      </c>
      <c r="Z165">
        <f t="shared" si="172"/>
        <v>0</v>
      </c>
      <c r="AA165">
        <f t="shared" si="173"/>
        <v>1</v>
      </c>
      <c r="AB165">
        <f t="shared" si="174"/>
        <v>0</v>
      </c>
      <c r="AC165">
        <f t="shared" si="175"/>
        <v>0</v>
      </c>
      <c r="AD165">
        <f t="shared" si="176"/>
        <v>0</v>
      </c>
      <c r="AE165">
        <f t="shared" si="177"/>
        <v>1</v>
      </c>
      <c r="AF165">
        <f t="shared" si="178"/>
        <v>0</v>
      </c>
      <c r="AG165">
        <f t="shared" si="179"/>
        <v>0</v>
      </c>
      <c r="AH165">
        <f t="shared" si="180"/>
        <v>0</v>
      </c>
      <c r="AI165">
        <f t="shared" si="181"/>
        <v>1</v>
      </c>
      <c r="AJ165">
        <f t="shared" si="182"/>
        <v>1</v>
      </c>
      <c r="AK165">
        <f t="shared" si="183"/>
        <v>0</v>
      </c>
      <c r="AL165">
        <f t="shared" si="184"/>
        <v>0</v>
      </c>
      <c r="AM165">
        <f t="shared" si="185"/>
        <v>0</v>
      </c>
      <c r="AN165">
        <f t="shared" si="186"/>
        <v>0</v>
      </c>
      <c r="AO165">
        <f t="shared" si="187"/>
        <v>0</v>
      </c>
      <c r="AP165">
        <f t="shared" si="188"/>
        <v>0</v>
      </c>
      <c r="AQ165">
        <f t="shared" si="189"/>
        <v>1</v>
      </c>
      <c r="AR165">
        <f t="shared" si="190"/>
        <v>0</v>
      </c>
      <c r="AS165">
        <f t="shared" si="191"/>
        <v>0</v>
      </c>
      <c r="AT165">
        <f t="shared" si="192"/>
        <v>0</v>
      </c>
      <c r="AU165">
        <f t="shared" si="193"/>
        <v>1</v>
      </c>
      <c r="AV165">
        <f t="shared" si="194"/>
        <v>0</v>
      </c>
      <c r="AW165">
        <f t="shared" si="195"/>
        <v>0</v>
      </c>
      <c r="AX165">
        <f t="shared" si="196"/>
        <v>0</v>
      </c>
      <c r="AY165">
        <f t="shared" si="197"/>
        <v>1</v>
      </c>
      <c r="AZ165">
        <f t="shared" si="198"/>
        <v>0</v>
      </c>
      <c r="BA165">
        <f t="shared" si="164"/>
        <v>0</v>
      </c>
      <c r="BB165">
        <f t="shared" si="199"/>
        <v>0</v>
      </c>
      <c r="BC165">
        <f t="shared" si="165"/>
        <v>1</v>
      </c>
    </row>
    <row r="166" spans="1:55">
      <c r="A166" s="8">
        <v>11</v>
      </c>
      <c r="B166" s="8">
        <v>11</v>
      </c>
      <c r="C166">
        <v>11</v>
      </c>
      <c r="K166">
        <v>11</v>
      </c>
      <c r="T166">
        <f t="shared" si="166"/>
        <v>0</v>
      </c>
      <c r="U166">
        <f t="shared" si="167"/>
        <v>0</v>
      </c>
      <c r="V166">
        <f t="shared" si="168"/>
        <v>0</v>
      </c>
      <c r="W166">
        <f t="shared" si="169"/>
        <v>1</v>
      </c>
      <c r="X166">
        <f t="shared" si="170"/>
        <v>0</v>
      </c>
      <c r="Y166">
        <f t="shared" si="171"/>
        <v>0</v>
      </c>
      <c r="Z166">
        <f t="shared" si="172"/>
        <v>0</v>
      </c>
      <c r="AA166">
        <f t="shared" si="173"/>
        <v>1</v>
      </c>
      <c r="AB166">
        <f t="shared" si="174"/>
        <v>0</v>
      </c>
      <c r="AC166">
        <f t="shared" si="175"/>
        <v>0</v>
      </c>
      <c r="AD166">
        <f t="shared" si="176"/>
        <v>0</v>
      </c>
      <c r="AE166">
        <f t="shared" si="177"/>
        <v>1</v>
      </c>
      <c r="AF166">
        <f t="shared" si="178"/>
        <v>0</v>
      </c>
      <c r="AG166">
        <f t="shared" si="179"/>
        <v>0</v>
      </c>
      <c r="AH166">
        <f t="shared" si="180"/>
        <v>0</v>
      </c>
      <c r="AI166">
        <f t="shared" si="181"/>
        <v>1</v>
      </c>
      <c r="AJ166">
        <f t="shared" si="182"/>
        <v>0</v>
      </c>
      <c r="AK166">
        <f t="shared" si="183"/>
        <v>0</v>
      </c>
      <c r="AL166">
        <f t="shared" si="184"/>
        <v>0</v>
      </c>
      <c r="AM166">
        <f t="shared" si="185"/>
        <v>1</v>
      </c>
      <c r="AN166">
        <f t="shared" si="186"/>
        <v>0</v>
      </c>
      <c r="AO166">
        <f t="shared" si="187"/>
        <v>0</v>
      </c>
      <c r="AP166">
        <f t="shared" si="188"/>
        <v>0</v>
      </c>
      <c r="AQ166">
        <f t="shared" si="189"/>
        <v>1</v>
      </c>
      <c r="AR166">
        <f t="shared" si="190"/>
        <v>0</v>
      </c>
      <c r="AS166">
        <f t="shared" si="191"/>
        <v>0</v>
      </c>
      <c r="AT166">
        <f t="shared" si="192"/>
        <v>0</v>
      </c>
      <c r="AU166">
        <f t="shared" si="193"/>
        <v>1</v>
      </c>
      <c r="AV166">
        <f t="shared" si="194"/>
        <v>0</v>
      </c>
      <c r="AW166">
        <f t="shared" si="195"/>
        <v>0</v>
      </c>
      <c r="AX166">
        <f t="shared" si="196"/>
        <v>0</v>
      </c>
      <c r="AY166">
        <f t="shared" si="197"/>
        <v>1</v>
      </c>
      <c r="AZ166">
        <f t="shared" si="198"/>
        <v>0</v>
      </c>
      <c r="BA166">
        <f t="shared" si="164"/>
        <v>0</v>
      </c>
      <c r="BB166">
        <f t="shared" si="199"/>
        <v>0</v>
      </c>
      <c r="BC166">
        <f t="shared" si="165"/>
        <v>1</v>
      </c>
    </row>
    <row r="167" spans="1:55">
      <c r="A167" s="8">
        <v>11</v>
      </c>
      <c r="B167" s="8">
        <v>11</v>
      </c>
      <c r="C167">
        <v>11</v>
      </c>
      <c r="K167">
        <v>11</v>
      </c>
      <c r="T167">
        <f t="shared" si="166"/>
        <v>0</v>
      </c>
      <c r="U167">
        <f t="shared" si="167"/>
        <v>0</v>
      </c>
      <c r="V167">
        <f t="shared" si="168"/>
        <v>0</v>
      </c>
      <c r="W167">
        <f t="shared" si="169"/>
        <v>1</v>
      </c>
      <c r="X167">
        <f t="shared" si="170"/>
        <v>0</v>
      </c>
      <c r="Y167">
        <f t="shared" si="171"/>
        <v>0</v>
      </c>
      <c r="Z167">
        <f t="shared" si="172"/>
        <v>0</v>
      </c>
      <c r="AA167">
        <f t="shared" si="173"/>
        <v>1</v>
      </c>
      <c r="AB167">
        <f t="shared" si="174"/>
        <v>0</v>
      </c>
      <c r="AC167">
        <f t="shared" si="175"/>
        <v>0</v>
      </c>
      <c r="AD167">
        <f t="shared" si="176"/>
        <v>0</v>
      </c>
      <c r="AE167">
        <f t="shared" si="177"/>
        <v>1</v>
      </c>
      <c r="AF167">
        <f t="shared" si="178"/>
        <v>0</v>
      </c>
      <c r="AG167">
        <f t="shared" si="179"/>
        <v>0</v>
      </c>
      <c r="AH167">
        <f t="shared" si="180"/>
        <v>0</v>
      </c>
      <c r="AI167">
        <f t="shared" si="181"/>
        <v>1</v>
      </c>
      <c r="AJ167">
        <f t="shared" si="182"/>
        <v>0</v>
      </c>
      <c r="AK167">
        <f t="shared" si="183"/>
        <v>0</v>
      </c>
      <c r="AL167">
        <f t="shared" si="184"/>
        <v>0</v>
      </c>
      <c r="AM167">
        <f t="shared" si="185"/>
        <v>1</v>
      </c>
      <c r="AN167">
        <f t="shared" si="186"/>
        <v>0</v>
      </c>
      <c r="AO167">
        <f t="shared" si="187"/>
        <v>0</v>
      </c>
      <c r="AP167">
        <f t="shared" si="188"/>
        <v>0</v>
      </c>
      <c r="AQ167">
        <f t="shared" si="189"/>
        <v>1</v>
      </c>
      <c r="AR167">
        <f t="shared" si="190"/>
        <v>0</v>
      </c>
      <c r="AS167">
        <f t="shared" si="191"/>
        <v>0</v>
      </c>
      <c r="AT167">
        <f t="shared" si="192"/>
        <v>0</v>
      </c>
      <c r="AU167">
        <f t="shared" si="193"/>
        <v>1</v>
      </c>
      <c r="AV167">
        <f t="shared" si="194"/>
        <v>0</v>
      </c>
      <c r="AW167">
        <f t="shared" si="195"/>
        <v>0</v>
      </c>
      <c r="AX167">
        <f t="shared" si="196"/>
        <v>0</v>
      </c>
      <c r="AY167">
        <f t="shared" si="197"/>
        <v>1</v>
      </c>
      <c r="AZ167">
        <f t="shared" si="198"/>
        <v>0</v>
      </c>
      <c r="BA167">
        <f t="shared" si="164"/>
        <v>0</v>
      </c>
      <c r="BB167">
        <f t="shared" si="199"/>
        <v>0</v>
      </c>
      <c r="BC167">
        <f t="shared" si="165"/>
        <v>1</v>
      </c>
    </row>
    <row r="168" spans="1:55">
      <c r="A168" s="8" t="s">
        <v>994</v>
      </c>
      <c r="B168" s="8" t="s">
        <v>994</v>
      </c>
      <c r="C168">
        <v>12</v>
      </c>
      <c r="D168">
        <v>1</v>
      </c>
      <c r="K168">
        <v>12</v>
      </c>
      <c r="L168">
        <v>1</v>
      </c>
      <c r="T168">
        <f t="shared" si="166"/>
        <v>0</v>
      </c>
      <c r="U168">
        <f t="shared" si="167"/>
        <v>0</v>
      </c>
      <c r="V168">
        <f t="shared" si="168"/>
        <v>0</v>
      </c>
      <c r="W168">
        <f t="shared" si="169"/>
        <v>1</v>
      </c>
      <c r="X168">
        <f t="shared" si="170"/>
        <v>0</v>
      </c>
      <c r="Y168">
        <f t="shared" si="171"/>
        <v>0</v>
      </c>
      <c r="Z168">
        <f t="shared" si="172"/>
        <v>0</v>
      </c>
      <c r="AA168">
        <f t="shared" si="173"/>
        <v>1</v>
      </c>
      <c r="AB168">
        <f t="shared" si="174"/>
        <v>0</v>
      </c>
      <c r="AC168">
        <f t="shared" si="175"/>
        <v>0</v>
      </c>
      <c r="AD168">
        <f t="shared" si="176"/>
        <v>1</v>
      </c>
      <c r="AE168">
        <f t="shared" si="177"/>
        <v>0</v>
      </c>
      <c r="AF168">
        <f t="shared" si="178"/>
        <v>0</v>
      </c>
      <c r="AG168">
        <f t="shared" si="179"/>
        <v>0</v>
      </c>
      <c r="AH168">
        <f t="shared" si="180"/>
        <v>0</v>
      </c>
      <c r="AI168">
        <f t="shared" si="181"/>
        <v>1</v>
      </c>
      <c r="AJ168">
        <f t="shared" si="182"/>
        <v>0</v>
      </c>
      <c r="AK168">
        <f t="shared" si="183"/>
        <v>0</v>
      </c>
      <c r="AL168">
        <f t="shared" si="184"/>
        <v>0</v>
      </c>
      <c r="AM168">
        <f t="shared" si="185"/>
        <v>1</v>
      </c>
      <c r="AN168">
        <f t="shared" si="186"/>
        <v>0</v>
      </c>
      <c r="AO168">
        <f t="shared" si="187"/>
        <v>0</v>
      </c>
      <c r="AP168">
        <f t="shared" si="188"/>
        <v>0</v>
      </c>
      <c r="AQ168">
        <f t="shared" si="189"/>
        <v>1</v>
      </c>
      <c r="AR168">
        <f t="shared" si="190"/>
        <v>0</v>
      </c>
      <c r="AS168">
        <f t="shared" si="191"/>
        <v>0</v>
      </c>
      <c r="AT168">
        <f t="shared" si="192"/>
        <v>0</v>
      </c>
      <c r="AU168">
        <f t="shared" si="193"/>
        <v>1</v>
      </c>
      <c r="AV168">
        <f t="shared" si="194"/>
        <v>0</v>
      </c>
      <c r="AW168">
        <f t="shared" si="195"/>
        <v>0</v>
      </c>
      <c r="AX168">
        <f t="shared" si="196"/>
        <v>0</v>
      </c>
      <c r="AY168">
        <f t="shared" si="197"/>
        <v>1</v>
      </c>
      <c r="AZ168">
        <f t="shared" si="198"/>
        <v>0</v>
      </c>
      <c r="BA168">
        <f t="shared" si="164"/>
        <v>0</v>
      </c>
      <c r="BB168">
        <f t="shared" si="199"/>
        <v>0</v>
      </c>
      <c r="BC168">
        <f t="shared" si="165"/>
        <v>1</v>
      </c>
    </row>
    <row r="169" spans="1:55">
      <c r="A169" s="8">
        <v>11</v>
      </c>
      <c r="B169" s="8">
        <v>11</v>
      </c>
      <c r="C169">
        <v>11</v>
      </c>
      <c r="K169">
        <v>11</v>
      </c>
      <c r="T169">
        <f t="shared" si="166"/>
        <v>0</v>
      </c>
      <c r="U169">
        <f t="shared" si="167"/>
        <v>0</v>
      </c>
      <c r="V169">
        <f t="shared" si="168"/>
        <v>0</v>
      </c>
      <c r="W169">
        <f t="shared" si="169"/>
        <v>1</v>
      </c>
      <c r="X169">
        <f t="shared" si="170"/>
        <v>0</v>
      </c>
      <c r="Y169">
        <f t="shared" si="171"/>
        <v>0</v>
      </c>
      <c r="Z169">
        <f t="shared" si="172"/>
        <v>0</v>
      </c>
      <c r="AA169">
        <f t="shared" si="173"/>
        <v>1</v>
      </c>
      <c r="AB169">
        <f t="shared" si="174"/>
        <v>0</v>
      </c>
      <c r="AC169">
        <f t="shared" si="175"/>
        <v>0</v>
      </c>
      <c r="AD169">
        <f t="shared" si="176"/>
        <v>0</v>
      </c>
      <c r="AE169">
        <f t="shared" si="177"/>
        <v>1</v>
      </c>
      <c r="AF169">
        <f t="shared" si="178"/>
        <v>0</v>
      </c>
      <c r="AG169">
        <f t="shared" si="179"/>
        <v>0</v>
      </c>
      <c r="AH169">
        <f t="shared" si="180"/>
        <v>0</v>
      </c>
      <c r="AI169">
        <f t="shared" si="181"/>
        <v>1</v>
      </c>
      <c r="AJ169">
        <f t="shared" si="182"/>
        <v>0</v>
      </c>
      <c r="AK169">
        <f t="shared" si="183"/>
        <v>0</v>
      </c>
      <c r="AL169">
        <f t="shared" si="184"/>
        <v>0</v>
      </c>
      <c r="AM169">
        <f t="shared" si="185"/>
        <v>1</v>
      </c>
      <c r="AN169">
        <f t="shared" si="186"/>
        <v>0</v>
      </c>
      <c r="AO169">
        <f t="shared" si="187"/>
        <v>0</v>
      </c>
      <c r="AP169">
        <f t="shared" si="188"/>
        <v>0</v>
      </c>
      <c r="AQ169">
        <f t="shared" si="189"/>
        <v>1</v>
      </c>
      <c r="AR169">
        <f t="shared" si="190"/>
        <v>0</v>
      </c>
      <c r="AS169">
        <f t="shared" si="191"/>
        <v>0</v>
      </c>
      <c r="AT169">
        <f t="shared" si="192"/>
        <v>0</v>
      </c>
      <c r="AU169">
        <f t="shared" si="193"/>
        <v>1</v>
      </c>
      <c r="AV169">
        <f t="shared" si="194"/>
        <v>0</v>
      </c>
      <c r="AW169">
        <f t="shared" si="195"/>
        <v>0</v>
      </c>
      <c r="AX169">
        <f t="shared" si="196"/>
        <v>0</v>
      </c>
      <c r="AY169">
        <f t="shared" si="197"/>
        <v>1</v>
      </c>
      <c r="AZ169">
        <f t="shared" si="198"/>
        <v>0</v>
      </c>
      <c r="BA169">
        <f t="shared" si="164"/>
        <v>0</v>
      </c>
      <c r="BB169">
        <f t="shared" si="199"/>
        <v>0</v>
      </c>
      <c r="BC169">
        <f t="shared" si="165"/>
        <v>1</v>
      </c>
    </row>
    <row r="170" spans="1:55">
      <c r="A170" s="8" t="s">
        <v>991</v>
      </c>
      <c r="B170" s="8" t="s">
        <v>991</v>
      </c>
      <c r="C170">
        <v>12</v>
      </c>
      <c r="D170">
        <v>4</v>
      </c>
      <c r="K170">
        <v>12</v>
      </c>
      <c r="L170">
        <v>4</v>
      </c>
      <c r="T170">
        <f t="shared" si="166"/>
        <v>0</v>
      </c>
      <c r="U170">
        <f t="shared" si="167"/>
        <v>0</v>
      </c>
      <c r="V170">
        <f t="shared" si="168"/>
        <v>0</v>
      </c>
      <c r="W170">
        <f t="shared" si="169"/>
        <v>1</v>
      </c>
      <c r="X170">
        <f t="shared" si="170"/>
        <v>0</v>
      </c>
      <c r="Y170">
        <f t="shared" si="171"/>
        <v>0</v>
      </c>
      <c r="Z170">
        <f t="shared" si="172"/>
        <v>0</v>
      </c>
      <c r="AA170">
        <f t="shared" si="173"/>
        <v>1</v>
      </c>
      <c r="AB170">
        <f t="shared" si="174"/>
        <v>0</v>
      </c>
      <c r="AC170">
        <f t="shared" si="175"/>
        <v>0</v>
      </c>
      <c r="AD170">
        <f t="shared" si="176"/>
        <v>0</v>
      </c>
      <c r="AE170">
        <f t="shared" si="177"/>
        <v>1</v>
      </c>
      <c r="AF170">
        <f t="shared" si="178"/>
        <v>0</v>
      </c>
      <c r="AG170">
        <f t="shared" si="179"/>
        <v>0</v>
      </c>
      <c r="AH170">
        <f t="shared" si="180"/>
        <v>0</v>
      </c>
      <c r="AI170">
        <f t="shared" si="181"/>
        <v>1</v>
      </c>
      <c r="AJ170">
        <f t="shared" si="182"/>
        <v>0</v>
      </c>
      <c r="AK170">
        <f t="shared" si="183"/>
        <v>0</v>
      </c>
      <c r="AL170">
        <f t="shared" si="184"/>
        <v>0</v>
      </c>
      <c r="AM170">
        <f t="shared" si="185"/>
        <v>1</v>
      </c>
      <c r="AN170">
        <f t="shared" si="186"/>
        <v>0</v>
      </c>
      <c r="AO170">
        <f t="shared" si="187"/>
        <v>0</v>
      </c>
      <c r="AP170">
        <f t="shared" si="188"/>
        <v>1</v>
      </c>
      <c r="AQ170">
        <f t="shared" si="189"/>
        <v>0</v>
      </c>
      <c r="AR170">
        <f t="shared" si="190"/>
        <v>0</v>
      </c>
      <c r="AS170">
        <f t="shared" si="191"/>
        <v>0</v>
      </c>
      <c r="AT170">
        <f t="shared" si="192"/>
        <v>0</v>
      </c>
      <c r="AU170">
        <f t="shared" si="193"/>
        <v>1</v>
      </c>
      <c r="AV170">
        <f t="shared" si="194"/>
        <v>0</v>
      </c>
      <c r="AW170">
        <f t="shared" si="195"/>
        <v>0</v>
      </c>
      <c r="AX170">
        <f t="shared" si="196"/>
        <v>0</v>
      </c>
      <c r="AY170">
        <f t="shared" si="197"/>
        <v>1</v>
      </c>
      <c r="AZ170">
        <f t="shared" si="198"/>
        <v>0</v>
      </c>
      <c r="BA170">
        <f t="shared" si="164"/>
        <v>0</v>
      </c>
      <c r="BB170">
        <f t="shared" si="199"/>
        <v>0</v>
      </c>
      <c r="BC170">
        <f t="shared" si="165"/>
        <v>1</v>
      </c>
    </row>
    <row r="171" spans="1:55">
      <c r="A171" s="8">
        <v>11</v>
      </c>
      <c r="B171" s="8">
        <v>11</v>
      </c>
      <c r="C171">
        <v>11</v>
      </c>
      <c r="K171">
        <v>11</v>
      </c>
      <c r="T171">
        <f t="shared" si="166"/>
        <v>0</v>
      </c>
      <c r="U171">
        <f t="shared" si="167"/>
        <v>0</v>
      </c>
      <c r="V171">
        <f t="shared" si="168"/>
        <v>0</v>
      </c>
      <c r="W171">
        <f t="shared" si="169"/>
        <v>1</v>
      </c>
      <c r="X171">
        <f t="shared" si="170"/>
        <v>0</v>
      </c>
      <c r="Y171">
        <f t="shared" si="171"/>
        <v>0</v>
      </c>
      <c r="Z171">
        <f t="shared" si="172"/>
        <v>0</v>
      </c>
      <c r="AA171">
        <f t="shared" si="173"/>
        <v>1</v>
      </c>
      <c r="AB171">
        <f t="shared" si="174"/>
        <v>0</v>
      </c>
      <c r="AC171">
        <f t="shared" si="175"/>
        <v>0</v>
      </c>
      <c r="AD171">
        <f t="shared" si="176"/>
        <v>0</v>
      </c>
      <c r="AE171">
        <f t="shared" si="177"/>
        <v>1</v>
      </c>
      <c r="AF171">
        <f t="shared" si="178"/>
        <v>0</v>
      </c>
      <c r="AG171">
        <f t="shared" si="179"/>
        <v>0</v>
      </c>
      <c r="AH171">
        <f t="shared" si="180"/>
        <v>0</v>
      </c>
      <c r="AI171">
        <f t="shared" si="181"/>
        <v>1</v>
      </c>
      <c r="AJ171">
        <f t="shared" si="182"/>
        <v>0</v>
      </c>
      <c r="AK171">
        <f t="shared" si="183"/>
        <v>0</v>
      </c>
      <c r="AL171">
        <f t="shared" si="184"/>
        <v>0</v>
      </c>
      <c r="AM171">
        <f t="shared" si="185"/>
        <v>1</v>
      </c>
      <c r="AN171">
        <f t="shared" si="186"/>
        <v>0</v>
      </c>
      <c r="AO171">
        <f t="shared" si="187"/>
        <v>0</v>
      </c>
      <c r="AP171">
        <f t="shared" si="188"/>
        <v>0</v>
      </c>
      <c r="AQ171">
        <f t="shared" si="189"/>
        <v>1</v>
      </c>
      <c r="AR171">
        <f t="shared" si="190"/>
        <v>0</v>
      </c>
      <c r="AS171">
        <f t="shared" si="191"/>
        <v>0</v>
      </c>
      <c r="AT171">
        <f t="shared" si="192"/>
        <v>0</v>
      </c>
      <c r="AU171">
        <f t="shared" si="193"/>
        <v>1</v>
      </c>
      <c r="AV171">
        <f t="shared" si="194"/>
        <v>0</v>
      </c>
      <c r="AW171">
        <f t="shared" si="195"/>
        <v>0</v>
      </c>
      <c r="AX171">
        <f t="shared" si="196"/>
        <v>0</v>
      </c>
      <c r="AY171">
        <f t="shared" si="197"/>
        <v>1</v>
      </c>
      <c r="AZ171">
        <f t="shared" si="198"/>
        <v>0</v>
      </c>
      <c r="BA171">
        <f t="shared" si="164"/>
        <v>0</v>
      </c>
      <c r="BB171">
        <f t="shared" si="199"/>
        <v>0</v>
      </c>
      <c r="BC171">
        <f t="shared" si="165"/>
        <v>1</v>
      </c>
    </row>
    <row r="172" spans="1:55">
      <c r="A172" s="8">
        <v>11</v>
      </c>
      <c r="B172" s="8" t="s">
        <v>994</v>
      </c>
      <c r="C172">
        <v>11</v>
      </c>
      <c r="K172">
        <v>12</v>
      </c>
      <c r="L172">
        <v>1</v>
      </c>
      <c r="T172">
        <f t="shared" si="166"/>
        <v>0</v>
      </c>
      <c r="U172">
        <f t="shared" si="167"/>
        <v>0</v>
      </c>
      <c r="V172">
        <f t="shared" si="168"/>
        <v>0</v>
      </c>
      <c r="W172">
        <f t="shared" si="169"/>
        <v>1</v>
      </c>
      <c r="X172">
        <f t="shared" si="170"/>
        <v>0</v>
      </c>
      <c r="Y172">
        <f t="shared" si="171"/>
        <v>0</v>
      </c>
      <c r="Z172">
        <f t="shared" si="172"/>
        <v>0</v>
      </c>
      <c r="AA172">
        <f t="shared" si="173"/>
        <v>1</v>
      </c>
      <c r="AB172">
        <f t="shared" si="174"/>
        <v>0</v>
      </c>
      <c r="AC172">
        <f t="shared" si="175"/>
        <v>1</v>
      </c>
      <c r="AD172">
        <f t="shared" si="176"/>
        <v>0</v>
      </c>
      <c r="AE172">
        <f t="shared" si="177"/>
        <v>0</v>
      </c>
      <c r="AF172">
        <f t="shared" si="178"/>
        <v>0</v>
      </c>
      <c r="AG172">
        <f t="shared" si="179"/>
        <v>0</v>
      </c>
      <c r="AH172">
        <f t="shared" si="180"/>
        <v>0</v>
      </c>
      <c r="AI172">
        <f t="shared" si="181"/>
        <v>1</v>
      </c>
      <c r="AJ172">
        <f t="shared" si="182"/>
        <v>0</v>
      </c>
      <c r="AK172">
        <f t="shared" si="183"/>
        <v>0</v>
      </c>
      <c r="AL172">
        <f t="shared" si="184"/>
        <v>0</v>
      </c>
      <c r="AM172">
        <f t="shared" si="185"/>
        <v>1</v>
      </c>
      <c r="AN172">
        <f t="shared" si="186"/>
        <v>0</v>
      </c>
      <c r="AO172">
        <f t="shared" si="187"/>
        <v>0</v>
      </c>
      <c r="AP172">
        <f t="shared" si="188"/>
        <v>0</v>
      </c>
      <c r="AQ172">
        <f t="shared" si="189"/>
        <v>1</v>
      </c>
      <c r="AR172">
        <f t="shared" si="190"/>
        <v>0</v>
      </c>
      <c r="AS172">
        <f t="shared" si="191"/>
        <v>0</v>
      </c>
      <c r="AT172">
        <f t="shared" si="192"/>
        <v>0</v>
      </c>
      <c r="AU172">
        <f t="shared" si="193"/>
        <v>1</v>
      </c>
      <c r="AV172">
        <f t="shared" si="194"/>
        <v>0</v>
      </c>
      <c r="AW172">
        <f t="shared" si="195"/>
        <v>0</v>
      </c>
      <c r="AX172">
        <f t="shared" si="196"/>
        <v>0</v>
      </c>
      <c r="AY172">
        <f t="shared" si="197"/>
        <v>1</v>
      </c>
      <c r="AZ172">
        <f t="shared" si="198"/>
        <v>0</v>
      </c>
      <c r="BA172">
        <f t="shared" si="164"/>
        <v>0</v>
      </c>
      <c r="BB172">
        <f t="shared" si="199"/>
        <v>0</v>
      </c>
      <c r="BC172">
        <f t="shared" si="165"/>
        <v>1</v>
      </c>
    </row>
    <row r="173" spans="1:55">
      <c r="A173" s="8" t="s">
        <v>994</v>
      </c>
      <c r="B173" s="8" t="s">
        <v>994</v>
      </c>
      <c r="C173">
        <v>12</v>
      </c>
      <c r="D173">
        <v>1</v>
      </c>
      <c r="K173">
        <v>12</v>
      </c>
      <c r="L173">
        <v>1</v>
      </c>
      <c r="T173">
        <f t="shared" si="166"/>
        <v>0</v>
      </c>
      <c r="U173">
        <f t="shared" si="167"/>
        <v>0</v>
      </c>
      <c r="V173">
        <f t="shared" si="168"/>
        <v>0</v>
      </c>
      <c r="W173">
        <f t="shared" si="169"/>
        <v>1</v>
      </c>
      <c r="X173">
        <f t="shared" si="170"/>
        <v>0</v>
      </c>
      <c r="Y173">
        <f t="shared" si="171"/>
        <v>0</v>
      </c>
      <c r="Z173">
        <f t="shared" si="172"/>
        <v>0</v>
      </c>
      <c r="AA173">
        <f t="shared" si="173"/>
        <v>1</v>
      </c>
      <c r="AB173">
        <f t="shared" si="174"/>
        <v>0</v>
      </c>
      <c r="AC173">
        <f t="shared" si="175"/>
        <v>0</v>
      </c>
      <c r="AD173">
        <f t="shared" si="176"/>
        <v>1</v>
      </c>
      <c r="AE173">
        <f t="shared" si="177"/>
        <v>0</v>
      </c>
      <c r="AF173">
        <f t="shared" si="178"/>
        <v>0</v>
      </c>
      <c r="AG173">
        <f t="shared" si="179"/>
        <v>0</v>
      </c>
      <c r="AH173">
        <f t="shared" si="180"/>
        <v>0</v>
      </c>
      <c r="AI173">
        <f t="shared" si="181"/>
        <v>1</v>
      </c>
      <c r="AJ173">
        <f t="shared" si="182"/>
        <v>0</v>
      </c>
      <c r="AK173">
        <f t="shared" si="183"/>
        <v>0</v>
      </c>
      <c r="AL173">
        <f t="shared" si="184"/>
        <v>0</v>
      </c>
      <c r="AM173">
        <f t="shared" si="185"/>
        <v>1</v>
      </c>
      <c r="AN173">
        <f t="shared" si="186"/>
        <v>0</v>
      </c>
      <c r="AO173">
        <f t="shared" si="187"/>
        <v>0</v>
      </c>
      <c r="AP173">
        <f t="shared" si="188"/>
        <v>0</v>
      </c>
      <c r="AQ173">
        <f t="shared" si="189"/>
        <v>1</v>
      </c>
      <c r="AR173">
        <f t="shared" si="190"/>
        <v>0</v>
      </c>
      <c r="AS173">
        <f t="shared" si="191"/>
        <v>0</v>
      </c>
      <c r="AT173">
        <f t="shared" si="192"/>
        <v>0</v>
      </c>
      <c r="AU173">
        <f t="shared" si="193"/>
        <v>1</v>
      </c>
      <c r="AV173">
        <f t="shared" si="194"/>
        <v>0</v>
      </c>
      <c r="AW173">
        <f t="shared" si="195"/>
        <v>0</v>
      </c>
      <c r="AX173">
        <f t="shared" si="196"/>
        <v>0</v>
      </c>
      <c r="AY173">
        <f t="shared" si="197"/>
        <v>1</v>
      </c>
      <c r="AZ173">
        <f t="shared" si="198"/>
        <v>0</v>
      </c>
      <c r="BA173">
        <f t="shared" si="164"/>
        <v>0</v>
      </c>
      <c r="BB173">
        <f t="shared" si="199"/>
        <v>0</v>
      </c>
      <c r="BC173">
        <f t="shared" si="165"/>
        <v>1</v>
      </c>
    </row>
    <row r="174" spans="1:55">
      <c r="A174" s="8" t="s">
        <v>994</v>
      </c>
      <c r="B174" s="8" t="s">
        <v>994</v>
      </c>
      <c r="C174">
        <v>12</v>
      </c>
      <c r="D174">
        <v>1</v>
      </c>
      <c r="K174">
        <v>12</v>
      </c>
      <c r="L174">
        <v>1</v>
      </c>
      <c r="T174">
        <f t="shared" si="166"/>
        <v>0</v>
      </c>
      <c r="U174">
        <f t="shared" si="167"/>
        <v>0</v>
      </c>
      <c r="V174">
        <f t="shared" si="168"/>
        <v>0</v>
      </c>
      <c r="W174">
        <f t="shared" si="169"/>
        <v>1</v>
      </c>
      <c r="X174">
        <f t="shared" si="170"/>
        <v>0</v>
      </c>
      <c r="Y174">
        <f t="shared" si="171"/>
        <v>0</v>
      </c>
      <c r="Z174">
        <f t="shared" si="172"/>
        <v>0</v>
      </c>
      <c r="AA174">
        <f t="shared" si="173"/>
        <v>1</v>
      </c>
      <c r="AB174">
        <f t="shared" si="174"/>
        <v>0</v>
      </c>
      <c r="AC174">
        <f t="shared" si="175"/>
        <v>0</v>
      </c>
      <c r="AD174">
        <f t="shared" si="176"/>
        <v>1</v>
      </c>
      <c r="AE174">
        <f t="shared" si="177"/>
        <v>0</v>
      </c>
      <c r="AF174">
        <f t="shared" si="178"/>
        <v>0</v>
      </c>
      <c r="AG174">
        <f t="shared" si="179"/>
        <v>0</v>
      </c>
      <c r="AH174">
        <f t="shared" si="180"/>
        <v>0</v>
      </c>
      <c r="AI174">
        <f t="shared" si="181"/>
        <v>1</v>
      </c>
      <c r="AJ174">
        <f t="shared" si="182"/>
        <v>0</v>
      </c>
      <c r="AK174">
        <f t="shared" si="183"/>
        <v>0</v>
      </c>
      <c r="AL174">
        <f t="shared" si="184"/>
        <v>0</v>
      </c>
      <c r="AM174">
        <f t="shared" si="185"/>
        <v>1</v>
      </c>
      <c r="AN174">
        <f t="shared" si="186"/>
        <v>0</v>
      </c>
      <c r="AO174">
        <f t="shared" si="187"/>
        <v>0</v>
      </c>
      <c r="AP174">
        <f t="shared" si="188"/>
        <v>0</v>
      </c>
      <c r="AQ174">
        <f t="shared" si="189"/>
        <v>1</v>
      </c>
      <c r="AR174">
        <f t="shared" si="190"/>
        <v>0</v>
      </c>
      <c r="AS174">
        <f t="shared" si="191"/>
        <v>0</v>
      </c>
      <c r="AT174">
        <f t="shared" si="192"/>
        <v>0</v>
      </c>
      <c r="AU174">
        <f t="shared" si="193"/>
        <v>1</v>
      </c>
      <c r="AV174">
        <f t="shared" si="194"/>
        <v>0</v>
      </c>
      <c r="AW174">
        <f t="shared" si="195"/>
        <v>0</v>
      </c>
      <c r="AX174">
        <f t="shared" si="196"/>
        <v>0</v>
      </c>
      <c r="AY174">
        <f t="shared" si="197"/>
        <v>1</v>
      </c>
      <c r="AZ174">
        <f t="shared" si="198"/>
        <v>0</v>
      </c>
      <c r="BA174">
        <f t="shared" si="164"/>
        <v>0</v>
      </c>
      <c r="BB174">
        <f t="shared" si="199"/>
        <v>0</v>
      </c>
      <c r="BC174">
        <f t="shared" si="165"/>
        <v>1</v>
      </c>
    </row>
    <row r="175" spans="1:55">
      <c r="A175" s="8">
        <v>11</v>
      </c>
      <c r="B175" s="8">
        <v>11</v>
      </c>
      <c r="C175">
        <v>11</v>
      </c>
      <c r="K175">
        <v>11</v>
      </c>
      <c r="T175">
        <f t="shared" si="166"/>
        <v>0</v>
      </c>
      <c r="U175">
        <f t="shared" si="167"/>
        <v>0</v>
      </c>
      <c r="V175">
        <f t="shared" si="168"/>
        <v>0</v>
      </c>
      <c r="W175">
        <f t="shared" si="169"/>
        <v>1</v>
      </c>
      <c r="X175">
        <f t="shared" si="170"/>
        <v>0</v>
      </c>
      <c r="Y175">
        <f t="shared" si="171"/>
        <v>0</v>
      </c>
      <c r="Z175">
        <f t="shared" si="172"/>
        <v>0</v>
      </c>
      <c r="AA175">
        <f t="shared" si="173"/>
        <v>1</v>
      </c>
      <c r="AB175">
        <f t="shared" si="174"/>
        <v>0</v>
      </c>
      <c r="AC175">
        <f t="shared" si="175"/>
        <v>0</v>
      </c>
      <c r="AD175">
        <f t="shared" si="176"/>
        <v>0</v>
      </c>
      <c r="AE175">
        <f t="shared" si="177"/>
        <v>1</v>
      </c>
      <c r="AF175">
        <f t="shared" si="178"/>
        <v>0</v>
      </c>
      <c r="AG175">
        <f t="shared" si="179"/>
        <v>0</v>
      </c>
      <c r="AH175">
        <f t="shared" si="180"/>
        <v>0</v>
      </c>
      <c r="AI175">
        <f t="shared" si="181"/>
        <v>1</v>
      </c>
      <c r="AJ175">
        <f t="shared" si="182"/>
        <v>0</v>
      </c>
      <c r="AK175">
        <f t="shared" si="183"/>
        <v>0</v>
      </c>
      <c r="AL175">
        <f t="shared" si="184"/>
        <v>0</v>
      </c>
      <c r="AM175">
        <f t="shared" si="185"/>
        <v>1</v>
      </c>
      <c r="AN175">
        <f t="shared" si="186"/>
        <v>0</v>
      </c>
      <c r="AO175">
        <f t="shared" si="187"/>
        <v>0</v>
      </c>
      <c r="AP175">
        <f t="shared" si="188"/>
        <v>0</v>
      </c>
      <c r="AQ175">
        <f t="shared" si="189"/>
        <v>1</v>
      </c>
      <c r="AR175">
        <f t="shared" si="190"/>
        <v>0</v>
      </c>
      <c r="AS175">
        <f t="shared" si="191"/>
        <v>0</v>
      </c>
      <c r="AT175">
        <f t="shared" si="192"/>
        <v>0</v>
      </c>
      <c r="AU175">
        <f t="shared" si="193"/>
        <v>1</v>
      </c>
      <c r="AV175">
        <f t="shared" si="194"/>
        <v>0</v>
      </c>
      <c r="AW175">
        <f t="shared" si="195"/>
        <v>0</v>
      </c>
      <c r="AX175">
        <f t="shared" si="196"/>
        <v>0</v>
      </c>
      <c r="AY175">
        <f t="shared" si="197"/>
        <v>1</v>
      </c>
      <c r="AZ175">
        <f t="shared" si="198"/>
        <v>0</v>
      </c>
      <c r="BA175">
        <f t="shared" si="164"/>
        <v>0</v>
      </c>
      <c r="BB175">
        <f t="shared" si="199"/>
        <v>0</v>
      </c>
      <c r="BC175">
        <f t="shared" si="165"/>
        <v>1</v>
      </c>
    </row>
    <row r="176" spans="1:55">
      <c r="A176" s="8" t="s">
        <v>994</v>
      </c>
      <c r="B176" s="8" t="s">
        <v>994</v>
      </c>
      <c r="C176">
        <v>12</v>
      </c>
      <c r="D176">
        <v>1</v>
      </c>
      <c r="K176">
        <v>12</v>
      </c>
      <c r="L176">
        <v>1</v>
      </c>
      <c r="T176">
        <f t="shared" si="166"/>
        <v>0</v>
      </c>
      <c r="U176">
        <f t="shared" si="167"/>
        <v>0</v>
      </c>
      <c r="V176">
        <f t="shared" si="168"/>
        <v>0</v>
      </c>
      <c r="W176">
        <f t="shared" si="169"/>
        <v>1</v>
      </c>
      <c r="X176">
        <f t="shared" si="170"/>
        <v>0</v>
      </c>
      <c r="Y176">
        <f t="shared" si="171"/>
        <v>0</v>
      </c>
      <c r="Z176">
        <f t="shared" si="172"/>
        <v>0</v>
      </c>
      <c r="AA176">
        <f t="shared" si="173"/>
        <v>1</v>
      </c>
      <c r="AB176">
        <f t="shared" si="174"/>
        <v>0</v>
      </c>
      <c r="AC176">
        <f t="shared" si="175"/>
        <v>0</v>
      </c>
      <c r="AD176">
        <f t="shared" si="176"/>
        <v>1</v>
      </c>
      <c r="AE176">
        <f t="shared" si="177"/>
        <v>0</v>
      </c>
      <c r="AF176">
        <f t="shared" si="178"/>
        <v>0</v>
      </c>
      <c r="AG176">
        <f t="shared" si="179"/>
        <v>0</v>
      </c>
      <c r="AH176">
        <f t="shared" si="180"/>
        <v>0</v>
      </c>
      <c r="AI176">
        <f t="shared" si="181"/>
        <v>1</v>
      </c>
      <c r="AJ176">
        <f t="shared" si="182"/>
        <v>0</v>
      </c>
      <c r="AK176">
        <f t="shared" si="183"/>
        <v>0</v>
      </c>
      <c r="AL176">
        <f t="shared" si="184"/>
        <v>0</v>
      </c>
      <c r="AM176">
        <f t="shared" si="185"/>
        <v>1</v>
      </c>
      <c r="AN176">
        <f t="shared" si="186"/>
        <v>0</v>
      </c>
      <c r="AO176">
        <f t="shared" si="187"/>
        <v>0</v>
      </c>
      <c r="AP176">
        <f t="shared" si="188"/>
        <v>0</v>
      </c>
      <c r="AQ176">
        <f t="shared" si="189"/>
        <v>1</v>
      </c>
      <c r="AR176">
        <f t="shared" si="190"/>
        <v>0</v>
      </c>
      <c r="AS176">
        <f t="shared" si="191"/>
        <v>0</v>
      </c>
      <c r="AT176">
        <f t="shared" si="192"/>
        <v>0</v>
      </c>
      <c r="AU176">
        <f t="shared" si="193"/>
        <v>1</v>
      </c>
      <c r="AV176">
        <f t="shared" si="194"/>
        <v>0</v>
      </c>
      <c r="AW176">
        <f t="shared" si="195"/>
        <v>0</v>
      </c>
      <c r="AX176">
        <f t="shared" si="196"/>
        <v>0</v>
      </c>
      <c r="AY176">
        <f t="shared" si="197"/>
        <v>1</v>
      </c>
      <c r="AZ176">
        <f t="shared" si="198"/>
        <v>0</v>
      </c>
      <c r="BA176">
        <f t="shared" si="164"/>
        <v>0</v>
      </c>
      <c r="BB176">
        <f t="shared" si="199"/>
        <v>0</v>
      </c>
      <c r="BC176">
        <f t="shared" si="165"/>
        <v>1</v>
      </c>
    </row>
    <row r="177" spans="1:55">
      <c r="A177" s="8">
        <v>11</v>
      </c>
      <c r="B177" s="8">
        <v>11</v>
      </c>
      <c r="C177">
        <v>11</v>
      </c>
      <c r="K177">
        <v>11</v>
      </c>
      <c r="T177">
        <f t="shared" si="166"/>
        <v>0</v>
      </c>
      <c r="U177">
        <f t="shared" si="167"/>
        <v>0</v>
      </c>
      <c r="V177">
        <f t="shared" si="168"/>
        <v>0</v>
      </c>
      <c r="W177">
        <f t="shared" si="169"/>
        <v>1</v>
      </c>
      <c r="X177">
        <f t="shared" si="170"/>
        <v>0</v>
      </c>
      <c r="Y177">
        <f t="shared" si="171"/>
        <v>0</v>
      </c>
      <c r="Z177">
        <f t="shared" si="172"/>
        <v>0</v>
      </c>
      <c r="AA177">
        <f t="shared" si="173"/>
        <v>1</v>
      </c>
      <c r="AB177">
        <f t="shared" si="174"/>
        <v>0</v>
      </c>
      <c r="AC177">
        <f t="shared" si="175"/>
        <v>0</v>
      </c>
      <c r="AD177">
        <f t="shared" si="176"/>
        <v>0</v>
      </c>
      <c r="AE177">
        <f t="shared" si="177"/>
        <v>1</v>
      </c>
      <c r="AF177">
        <f t="shared" si="178"/>
        <v>0</v>
      </c>
      <c r="AG177">
        <f t="shared" si="179"/>
        <v>0</v>
      </c>
      <c r="AH177">
        <f t="shared" si="180"/>
        <v>0</v>
      </c>
      <c r="AI177">
        <f t="shared" si="181"/>
        <v>1</v>
      </c>
      <c r="AJ177">
        <f t="shared" si="182"/>
        <v>0</v>
      </c>
      <c r="AK177">
        <f t="shared" si="183"/>
        <v>0</v>
      </c>
      <c r="AL177">
        <f t="shared" si="184"/>
        <v>0</v>
      </c>
      <c r="AM177">
        <f t="shared" si="185"/>
        <v>1</v>
      </c>
      <c r="AN177">
        <f t="shared" si="186"/>
        <v>0</v>
      </c>
      <c r="AO177">
        <f t="shared" si="187"/>
        <v>0</v>
      </c>
      <c r="AP177">
        <f t="shared" si="188"/>
        <v>0</v>
      </c>
      <c r="AQ177">
        <f t="shared" si="189"/>
        <v>1</v>
      </c>
      <c r="AR177">
        <f t="shared" si="190"/>
        <v>0</v>
      </c>
      <c r="AS177">
        <f t="shared" si="191"/>
        <v>0</v>
      </c>
      <c r="AT177">
        <f t="shared" si="192"/>
        <v>0</v>
      </c>
      <c r="AU177">
        <f t="shared" si="193"/>
        <v>1</v>
      </c>
      <c r="AV177">
        <f t="shared" si="194"/>
        <v>0</v>
      </c>
      <c r="AW177">
        <f t="shared" si="195"/>
        <v>0</v>
      </c>
      <c r="AX177">
        <f t="shared" si="196"/>
        <v>0</v>
      </c>
      <c r="AY177">
        <f t="shared" si="197"/>
        <v>1</v>
      </c>
      <c r="AZ177">
        <f t="shared" si="198"/>
        <v>0</v>
      </c>
      <c r="BA177">
        <f t="shared" si="164"/>
        <v>0</v>
      </c>
      <c r="BB177">
        <f t="shared" si="199"/>
        <v>0</v>
      </c>
      <c r="BC177">
        <f t="shared" si="165"/>
        <v>1</v>
      </c>
    </row>
    <row r="178" spans="1:55">
      <c r="A178" s="8">
        <v>11</v>
      </c>
      <c r="B178" s="8">
        <v>11</v>
      </c>
      <c r="C178">
        <v>11</v>
      </c>
      <c r="K178">
        <v>11</v>
      </c>
      <c r="T178">
        <f t="shared" si="166"/>
        <v>0</v>
      </c>
      <c r="U178">
        <f t="shared" si="167"/>
        <v>0</v>
      </c>
      <c r="V178">
        <f t="shared" si="168"/>
        <v>0</v>
      </c>
      <c r="W178">
        <f t="shared" si="169"/>
        <v>1</v>
      </c>
      <c r="X178">
        <f t="shared" si="170"/>
        <v>0</v>
      </c>
      <c r="Y178">
        <f t="shared" si="171"/>
        <v>0</v>
      </c>
      <c r="Z178">
        <f t="shared" si="172"/>
        <v>0</v>
      </c>
      <c r="AA178">
        <f t="shared" si="173"/>
        <v>1</v>
      </c>
      <c r="AB178">
        <f t="shared" si="174"/>
        <v>0</v>
      </c>
      <c r="AC178">
        <f t="shared" si="175"/>
        <v>0</v>
      </c>
      <c r="AD178">
        <f t="shared" si="176"/>
        <v>0</v>
      </c>
      <c r="AE178">
        <f t="shared" si="177"/>
        <v>1</v>
      </c>
      <c r="AF178">
        <f t="shared" si="178"/>
        <v>0</v>
      </c>
      <c r="AG178">
        <f t="shared" si="179"/>
        <v>0</v>
      </c>
      <c r="AH178">
        <f t="shared" si="180"/>
        <v>0</v>
      </c>
      <c r="AI178">
        <f t="shared" si="181"/>
        <v>1</v>
      </c>
      <c r="AJ178">
        <f t="shared" si="182"/>
        <v>0</v>
      </c>
      <c r="AK178">
        <f t="shared" si="183"/>
        <v>0</v>
      </c>
      <c r="AL178">
        <f t="shared" si="184"/>
        <v>0</v>
      </c>
      <c r="AM178">
        <f t="shared" si="185"/>
        <v>1</v>
      </c>
      <c r="AN178">
        <f t="shared" si="186"/>
        <v>0</v>
      </c>
      <c r="AO178">
        <f t="shared" si="187"/>
        <v>0</v>
      </c>
      <c r="AP178">
        <f t="shared" si="188"/>
        <v>0</v>
      </c>
      <c r="AQ178">
        <f t="shared" si="189"/>
        <v>1</v>
      </c>
      <c r="AR178">
        <f t="shared" si="190"/>
        <v>0</v>
      </c>
      <c r="AS178">
        <f t="shared" si="191"/>
        <v>0</v>
      </c>
      <c r="AT178">
        <f t="shared" si="192"/>
        <v>0</v>
      </c>
      <c r="AU178">
        <f t="shared" si="193"/>
        <v>1</v>
      </c>
      <c r="AV178">
        <f t="shared" si="194"/>
        <v>0</v>
      </c>
      <c r="AW178">
        <f t="shared" si="195"/>
        <v>0</v>
      </c>
      <c r="AX178">
        <f t="shared" si="196"/>
        <v>0</v>
      </c>
      <c r="AY178">
        <f t="shared" si="197"/>
        <v>1</v>
      </c>
      <c r="AZ178">
        <f t="shared" si="198"/>
        <v>0</v>
      </c>
      <c r="BA178">
        <f t="shared" si="164"/>
        <v>0</v>
      </c>
      <c r="BB178">
        <f t="shared" si="199"/>
        <v>0</v>
      </c>
      <c r="BC178">
        <f t="shared" si="165"/>
        <v>1</v>
      </c>
    </row>
    <row r="179" spans="1:55">
      <c r="A179" s="8" t="s">
        <v>994</v>
      </c>
      <c r="B179" s="8">
        <v>11</v>
      </c>
      <c r="C179">
        <v>12</v>
      </c>
      <c r="D179">
        <v>1</v>
      </c>
      <c r="K179">
        <v>11</v>
      </c>
      <c r="T179">
        <f t="shared" si="166"/>
        <v>0</v>
      </c>
      <c r="U179">
        <f t="shared" si="167"/>
        <v>0</v>
      </c>
      <c r="V179">
        <f t="shared" si="168"/>
        <v>0</v>
      </c>
      <c r="W179">
        <f t="shared" si="169"/>
        <v>1</v>
      </c>
      <c r="X179">
        <f t="shared" si="170"/>
        <v>0</v>
      </c>
      <c r="Y179">
        <f t="shared" si="171"/>
        <v>0</v>
      </c>
      <c r="Z179">
        <f t="shared" si="172"/>
        <v>0</v>
      </c>
      <c r="AA179">
        <f t="shared" si="173"/>
        <v>1</v>
      </c>
      <c r="AB179">
        <f t="shared" si="174"/>
        <v>1</v>
      </c>
      <c r="AC179">
        <f t="shared" si="175"/>
        <v>0</v>
      </c>
      <c r="AD179">
        <f t="shared" si="176"/>
        <v>0</v>
      </c>
      <c r="AE179">
        <f t="shared" si="177"/>
        <v>0</v>
      </c>
      <c r="AF179">
        <f t="shared" si="178"/>
        <v>0</v>
      </c>
      <c r="AG179">
        <f t="shared" si="179"/>
        <v>0</v>
      </c>
      <c r="AH179">
        <f t="shared" si="180"/>
        <v>0</v>
      </c>
      <c r="AI179">
        <f t="shared" si="181"/>
        <v>1</v>
      </c>
      <c r="AJ179">
        <f t="shared" si="182"/>
        <v>0</v>
      </c>
      <c r="AK179">
        <f t="shared" si="183"/>
        <v>0</v>
      </c>
      <c r="AL179">
        <f t="shared" si="184"/>
        <v>0</v>
      </c>
      <c r="AM179">
        <f t="shared" si="185"/>
        <v>1</v>
      </c>
      <c r="AN179">
        <f t="shared" si="186"/>
        <v>0</v>
      </c>
      <c r="AO179">
        <f t="shared" si="187"/>
        <v>0</v>
      </c>
      <c r="AP179">
        <f t="shared" si="188"/>
        <v>0</v>
      </c>
      <c r="AQ179">
        <f t="shared" si="189"/>
        <v>1</v>
      </c>
      <c r="AR179">
        <f t="shared" si="190"/>
        <v>0</v>
      </c>
      <c r="AS179">
        <f t="shared" si="191"/>
        <v>0</v>
      </c>
      <c r="AT179">
        <f t="shared" si="192"/>
        <v>0</v>
      </c>
      <c r="AU179">
        <f t="shared" si="193"/>
        <v>1</v>
      </c>
      <c r="AV179">
        <f t="shared" si="194"/>
        <v>0</v>
      </c>
      <c r="AW179">
        <f t="shared" si="195"/>
        <v>0</v>
      </c>
      <c r="AX179">
        <f t="shared" si="196"/>
        <v>0</v>
      </c>
      <c r="AY179">
        <f t="shared" si="197"/>
        <v>1</v>
      </c>
      <c r="AZ179">
        <f t="shared" si="198"/>
        <v>0</v>
      </c>
      <c r="BA179">
        <f t="shared" si="164"/>
        <v>0</v>
      </c>
      <c r="BB179">
        <f t="shared" si="199"/>
        <v>0</v>
      </c>
      <c r="BC179">
        <f t="shared" si="165"/>
        <v>1</v>
      </c>
    </row>
    <row r="180" spans="1:55">
      <c r="A180" s="8">
        <v>23</v>
      </c>
      <c r="B180" s="8">
        <v>23</v>
      </c>
      <c r="C180">
        <v>23</v>
      </c>
      <c r="K180">
        <v>23</v>
      </c>
      <c r="T180">
        <f t="shared" si="166"/>
        <v>0</v>
      </c>
      <c r="U180">
        <f t="shared" si="167"/>
        <v>0</v>
      </c>
      <c r="V180">
        <f t="shared" si="168"/>
        <v>1</v>
      </c>
      <c r="W180">
        <f t="shared" si="169"/>
        <v>0</v>
      </c>
      <c r="X180">
        <f t="shared" si="170"/>
        <v>0</v>
      </c>
      <c r="Y180">
        <f t="shared" si="171"/>
        <v>0</v>
      </c>
      <c r="Z180">
        <f t="shared" si="172"/>
        <v>0</v>
      </c>
      <c r="AA180">
        <f t="shared" si="173"/>
        <v>1</v>
      </c>
      <c r="AB180">
        <f t="shared" si="174"/>
        <v>0</v>
      </c>
      <c r="AC180">
        <f t="shared" si="175"/>
        <v>0</v>
      </c>
      <c r="AD180">
        <f t="shared" si="176"/>
        <v>0</v>
      </c>
      <c r="AE180">
        <f t="shared" si="177"/>
        <v>1</v>
      </c>
      <c r="AF180">
        <f t="shared" si="178"/>
        <v>0</v>
      </c>
      <c r="AG180">
        <f t="shared" si="179"/>
        <v>0</v>
      </c>
      <c r="AH180">
        <f t="shared" si="180"/>
        <v>0</v>
      </c>
      <c r="AI180">
        <f t="shared" si="181"/>
        <v>1</v>
      </c>
      <c r="AJ180">
        <f t="shared" si="182"/>
        <v>0</v>
      </c>
      <c r="AK180">
        <f t="shared" si="183"/>
        <v>0</v>
      </c>
      <c r="AL180">
        <f t="shared" si="184"/>
        <v>0</v>
      </c>
      <c r="AM180">
        <f t="shared" si="185"/>
        <v>1</v>
      </c>
      <c r="AN180">
        <f t="shared" si="186"/>
        <v>0</v>
      </c>
      <c r="AO180">
        <f t="shared" si="187"/>
        <v>0</v>
      </c>
      <c r="AP180">
        <f t="shared" si="188"/>
        <v>0</v>
      </c>
      <c r="AQ180">
        <f t="shared" si="189"/>
        <v>1</v>
      </c>
      <c r="AR180">
        <f t="shared" si="190"/>
        <v>0</v>
      </c>
      <c r="AS180">
        <f t="shared" si="191"/>
        <v>0</v>
      </c>
      <c r="AT180">
        <f t="shared" si="192"/>
        <v>0</v>
      </c>
      <c r="AU180">
        <f t="shared" si="193"/>
        <v>1</v>
      </c>
      <c r="AV180">
        <f t="shared" si="194"/>
        <v>0</v>
      </c>
      <c r="AW180">
        <f t="shared" si="195"/>
        <v>0</v>
      </c>
      <c r="AX180">
        <f t="shared" si="196"/>
        <v>0</v>
      </c>
      <c r="AY180">
        <f t="shared" si="197"/>
        <v>1</v>
      </c>
      <c r="AZ180">
        <f t="shared" si="198"/>
        <v>0</v>
      </c>
      <c r="BA180">
        <f t="shared" si="164"/>
        <v>0</v>
      </c>
      <c r="BB180">
        <f t="shared" si="199"/>
        <v>0</v>
      </c>
      <c r="BC180">
        <f t="shared" si="165"/>
        <v>1</v>
      </c>
    </row>
    <row r="181" spans="1:55">
      <c r="A181" s="8" t="s">
        <v>994</v>
      </c>
      <c r="B181" s="8" t="s">
        <v>994</v>
      </c>
      <c r="C181">
        <v>12</v>
      </c>
      <c r="D181">
        <v>1</v>
      </c>
      <c r="K181">
        <v>12</v>
      </c>
      <c r="L181">
        <v>1</v>
      </c>
      <c r="T181">
        <f t="shared" si="166"/>
        <v>0</v>
      </c>
      <c r="U181">
        <f t="shared" si="167"/>
        <v>0</v>
      </c>
      <c r="V181">
        <f t="shared" si="168"/>
        <v>0</v>
      </c>
      <c r="W181">
        <f t="shared" si="169"/>
        <v>1</v>
      </c>
      <c r="X181">
        <f t="shared" si="170"/>
        <v>0</v>
      </c>
      <c r="Y181">
        <f t="shared" si="171"/>
        <v>0</v>
      </c>
      <c r="Z181">
        <f t="shared" si="172"/>
        <v>0</v>
      </c>
      <c r="AA181">
        <f t="shared" si="173"/>
        <v>1</v>
      </c>
      <c r="AB181">
        <f t="shared" si="174"/>
        <v>0</v>
      </c>
      <c r="AC181">
        <f t="shared" si="175"/>
        <v>0</v>
      </c>
      <c r="AD181">
        <f t="shared" si="176"/>
        <v>1</v>
      </c>
      <c r="AE181">
        <f t="shared" si="177"/>
        <v>0</v>
      </c>
      <c r="AF181">
        <f t="shared" si="178"/>
        <v>0</v>
      </c>
      <c r="AG181">
        <f t="shared" si="179"/>
        <v>0</v>
      </c>
      <c r="AH181">
        <f t="shared" si="180"/>
        <v>0</v>
      </c>
      <c r="AI181">
        <f t="shared" si="181"/>
        <v>1</v>
      </c>
      <c r="AJ181">
        <f t="shared" si="182"/>
        <v>0</v>
      </c>
      <c r="AK181">
        <f t="shared" si="183"/>
        <v>0</v>
      </c>
      <c r="AL181">
        <f t="shared" si="184"/>
        <v>0</v>
      </c>
      <c r="AM181">
        <f t="shared" si="185"/>
        <v>1</v>
      </c>
      <c r="AN181">
        <f t="shared" si="186"/>
        <v>0</v>
      </c>
      <c r="AO181">
        <f t="shared" si="187"/>
        <v>0</v>
      </c>
      <c r="AP181">
        <f t="shared" si="188"/>
        <v>0</v>
      </c>
      <c r="AQ181">
        <f t="shared" si="189"/>
        <v>1</v>
      </c>
      <c r="AR181">
        <f t="shared" si="190"/>
        <v>0</v>
      </c>
      <c r="AS181">
        <f t="shared" si="191"/>
        <v>0</v>
      </c>
      <c r="AT181">
        <f t="shared" si="192"/>
        <v>0</v>
      </c>
      <c r="AU181">
        <f t="shared" si="193"/>
        <v>1</v>
      </c>
      <c r="AV181">
        <f t="shared" si="194"/>
        <v>0</v>
      </c>
      <c r="AW181">
        <f t="shared" si="195"/>
        <v>0</v>
      </c>
      <c r="AX181">
        <f t="shared" si="196"/>
        <v>0</v>
      </c>
      <c r="AY181">
        <f t="shared" si="197"/>
        <v>1</v>
      </c>
      <c r="AZ181">
        <f t="shared" si="198"/>
        <v>0</v>
      </c>
      <c r="BA181">
        <f t="shared" si="164"/>
        <v>0</v>
      </c>
      <c r="BB181">
        <f t="shared" si="199"/>
        <v>0</v>
      </c>
      <c r="BC181">
        <f t="shared" si="165"/>
        <v>1</v>
      </c>
    </row>
    <row r="182" spans="1:55">
      <c r="A182" s="8" t="s">
        <v>994</v>
      </c>
      <c r="B182" s="8" t="s">
        <v>994</v>
      </c>
      <c r="C182">
        <v>12</v>
      </c>
      <c r="D182">
        <v>1</v>
      </c>
      <c r="K182">
        <v>12</v>
      </c>
      <c r="L182">
        <v>1</v>
      </c>
      <c r="T182">
        <f t="shared" si="166"/>
        <v>0</v>
      </c>
      <c r="U182">
        <f t="shared" si="167"/>
        <v>0</v>
      </c>
      <c r="V182">
        <f t="shared" si="168"/>
        <v>0</v>
      </c>
      <c r="W182">
        <f t="shared" si="169"/>
        <v>1</v>
      </c>
      <c r="X182">
        <f t="shared" si="170"/>
        <v>0</v>
      </c>
      <c r="Y182">
        <f t="shared" si="171"/>
        <v>0</v>
      </c>
      <c r="Z182">
        <f t="shared" si="172"/>
        <v>0</v>
      </c>
      <c r="AA182">
        <f t="shared" si="173"/>
        <v>1</v>
      </c>
      <c r="AB182">
        <f t="shared" si="174"/>
        <v>0</v>
      </c>
      <c r="AC182">
        <f t="shared" si="175"/>
        <v>0</v>
      </c>
      <c r="AD182">
        <f t="shared" si="176"/>
        <v>1</v>
      </c>
      <c r="AE182">
        <f t="shared" si="177"/>
        <v>0</v>
      </c>
      <c r="AF182">
        <f t="shared" si="178"/>
        <v>0</v>
      </c>
      <c r="AG182">
        <f t="shared" si="179"/>
        <v>0</v>
      </c>
      <c r="AH182">
        <f t="shared" si="180"/>
        <v>0</v>
      </c>
      <c r="AI182">
        <f t="shared" si="181"/>
        <v>1</v>
      </c>
      <c r="AJ182">
        <f t="shared" si="182"/>
        <v>0</v>
      </c>
      <c r="AK182">
        <f t="shared" si="183"/>
        <v>0</v>
      </c>
      <c r="AL182">
        <f t="shared" si="184"/>
        <v>0</v>
      </c>
      <c r="AM182">
        <f t="shared" si="185"/>
        <v>1</v>
      </c>
      <c r="AN182">
        <f t="shared" si="186"/>
        <v>0</v>
      </c>
      <c r="AO182">
        <f t="shared" si="187"/>
        <v>0</v>
      </c>
      <c r="AP182">
        <f t="shared" si="188"/>
        <v>0</v>
      </c>
      <c r="AQ182">
        <f t="shared" si="189"/>
        <v>1</v>
      </c>
      <c r="AR182">
        <f t="shared" si="190"/>
        <v>0</v>
      </c>
      <c r="AS182">
        <f t="shared" si="191"/>
        <v>0</v>
      </c>
      <c r="AT182">
        <f t="shared" si="192"/>
        <v>0</v>
      </c>
      <c r="AU182">
        <f t="shared" si="193"/>
        <v>1</v>
      </c>
      <c r="AV182">
        <f t="shared" si="194"/>
        <v>0</v>
      </c>
      <c r="AW182">
        <f t="shared" si="195"/>
        <v>0</v>
      </c>
      <c r="AX182">
        <f t="shared" si="196"/>
        <v>0</v>
      </c>
      <c r="AY182">
        <f t="shared" si="197"/>
        <v>1</v>
      </c>
      <c r="AZ182">
        <f t="shared" si="198"/>
        <v>0</v>
      </c>
      <c r="BA182">
        <f t="shared" si="164"/>
        <v>0</v>
      </c>
      <c r="BB182">
        <f t="shared" si="199"/>
        <v>0</v>
      </c>
      <c r="BC182">
        <f t="shared" si="165"/>
        <v>1</v>
      </c>
    </row>
    <row r="183" spans="1:55">
      <c r="A183" s="8" t="s">
        <v>996</v>
      </c>
      <c r="B183" s="8" t="s">
        <v>1071</v>
      </c>
      <c r="C183">
        <v>12</v>
      </c>
      <c r="D183">
        <v>6</v>
      </c>
      <c r="K183">
        <v>12</v>
      </c>
      <c r="L183">
        <v>2</v>
      </c>
      <c r="M183">
        <v>7</v>
      </c>
      <c r="T183">
        <f t="shared" si="166"/>
        <v>0</v>
      </c>
      <c r="U183">
        <f t="shared" si="167"/>
        <v>0</v>
      </c>
      <c r="V183">
        <f t="shared" si="168"/>
        <v>0</v>
      </c>
      <c r="W183">
        <f t="shared" si="169"/>
        <v>1</v>
      </c>
      <c r="X183">
        <f t="shared" si="170"/>
        <v>0</v>
      </c>
      <c r="Y183">
        <f t="shared" si="171"/>
        <v>0</v>
      </c>
      <c r="Z183">
        <f t="shared" si="172"/>
        <v>0</v>
      </c>
      <c r="AA183">
        <f t="shared" si="173"/>
        <v>1</v>
      </c>
      <c r="AB183">
        <f t="shared" si="174"/>
        <v>0</v>
      </c>
      <c r="AC183">
        <f t="shared" si="175"/>
        <v>0</v>
      </c>
      <c r="AD183">
        <f t="shared" si="176"/>
        <v>0</v>
      </c>
      <c r="AE183">
        <f t="shared" si="177"/>
        <v>1</v>
      </c>
      <c r="AF183">
        <f t="shared" si="178"/>
        <v>0</v>
      </c>
      <c r="AG183">
        <f t="shared" si="179"/>
        <v>1</v>
      </c>
      <c r="AH183">
        <f t="shared" si="180"/>
        <v>0</v>
      </c>
      <c r="AI183">
        <f t="shared" si="181"/>
        <v>0</v>
      </c>
      <c r="AJ183">
        <f t="shared" si="182"/>
        <v>0</v>
      </c>
      <c r="AK183">
        <f t="shared" si="183"/>
        <v>0</v>
      </c>
      <c r="AL183">
        <f t="shared" si="184"/>
        <v>0</v>
      </c>
      <c r="AM183">
        <f t="shared" si="185"/>
        <v>1</v>
      </c>
      <c r="AN183">
        <f t="shared" si="186"/>
        <v>0</v>
      </c>
      <c r="AO183">
        <f t="shared" si="187"/>
        <v>0</v>
      </c>
      <c r="AP183">
        <f t="shared" si="188"/>
        <v>0</v>
      </c>
      <c r="AQ183">
        <f t="shared" si="189"/>
        <v>1</v>
      </c>
      <c r="AR183">
        <f t="shared" si="190"/>
        <v>0</v>
      </c>
      <c r="AS183">
        <f t="shared" si="191"/>
        <v>0</v>
      </c>
      <c r="AT183">
        <f t="shared" si="192"/>
        <v>0</v>
      </c>
      <c r="AU183">
        <f t="shared" si="193"/>
        <v>1</v>
      </c>
      <c r="AV183">
        <f t="shared" si="194"/>
        <v>1</v>
      </c>
      <c r="AW183">
        <f t="shared" si="195"/>
        <v>0</v>
      </c>
      <c r="AX183">
        <f t="shared" si="196"/>
        <v>0</v>
      </c>
      <c r="AY183">
        <f t="shared" si="197"/>
        <v>0</v>
      </c>
      <c r="AZ183">
        <f t="shared" si="198"/>
        <v>0</v>
      </c>
      <c r="BA183">
        <f t="shared" si="164"/>
        <v>1</v>
      </c>
      <c r="BB183">
        <f t="shared" si="199"/>
        <v>0</v>
      </c>
      <c r="BC183">
        <f t="shared" si="165"/>
        <v>0</v>
      </c>
    </row>
    <row r="184" spans="1:55">
      <c r="A184" s="8">
        <v>11</v>
      </c>
      <c r="B184" s="8" t="s">
        <v>999</v>
      </c>
      <c r="C184">
        <v>11</v>
      </c>
      <c r="K184">
        <v>12</v>
      </c>
      <c r="L184">
        <v>7</v>
      </c>
      <c r="T184">
        <f t="shared" si="166"/>
        <v>0</v>
      </c>
      <c r="U184">
        <f t="shared" si="167"/>
        <v>0</v>
      </c>
      <c r="V184">
        <f t="shared" si="168"/>
        <v>0</v>
      </c>
      <c r="W184">
        <f t="shared" si="169"/>
        <v>1</v>
      </c>
      <c r="X184">
        <f t="shared" si="170"/>
        <v>0</v>
      </c>
      <c r="Y184">
        <f t="shared" si="171"/>
        <v>0</v>
      </c>
      <c r="Z184">
        <f t="shared" si="172"/>
        <v>0</v>
      </c>
      <c r="AA184">
        <f t="shared" si="173"/>
        <v>1</v>
      </c>
      <c r="AB184">
        <f t="shared" si="174"/>
        <v>0</v>
      </c>
      <c r="AC184">
        <f t="shared" si="175"/>
        <v>0</v>
      </c>
      <c r="AD184">
        <f t="shared" si="176"/>
        <v>0</v>
      </c>
      <c r="AE184">
        <f t="shared" si="177"/>
        <v>1</v>
      </c>
      <c r="AF184">
        <f t="shared" si="178"/>
        <v>0</v>
      </c>
      <c r="AG184">
        <f t="shared" si="179"/>
        <v>0</v>
      </c>
      <c r="AH184">
        <f t="shared" si="180"/>
        <v>0</v>
      </c>
      <c r="AI184">
        <f t="shared" si="181"/>
        <v>1</v>
      </c>
      <c r="AJ184">
        <f t="shared" si="182"/>
        <v>0</v>
      </c>
      <c r="AK184">
        <f t="shared" si="183"/>
        <v>0</v>
      </c>
      <c r="AL184">
        <f t="shared" si="184"/>
        <v>0</v>
      </c>
      <c r="AM184">
        <f t="shared" si="185"/>
        <v>1</v>
      </c>
      <c r="AN184">
        <f t="shared" si="186"/>
        <v>0</v>
      </c>
      <c r="AO184">
        <f t="shared" si="187"/>
        <v>0</v>
      </c>
      <c r="AP184">
        <f t="shared" si="188"/>
        <v>0</v>
      </c>
      <c r="AQ184">
        <f t="shared" si="189"/>
        <v>1</v>
      </c>
      <c r="AR184">
        <f t="shared" si="190"/>
        <v>0</v>
      </c>
      <c r="AS184">
        <f t="shared" si="191"/>
        <v>0</v>
      </c>
      <c r="AT184">
        <f t="shared" si="192"/>
        <v>0</v>
      </c>
      <c r="AU184">
        <f t="shared" si="193"/>
        <v>1</v>
      </c>
      <c r="AV184">
        <f t="shared" si="194"/>
        <v>0</v>
      </c>
      <c r="AW184">
        <f t="shared" si="195"/>
        <v>0</v>
      </c>
      <c r="AX184">
        <f t="shared" si="196"/>
        <v>0</v>
      </c>
      <c r="AY184">
        <f t="shared" si="197"/>
        <v>1</v>
      </c>
      <c r="AZ184">
        <f t="shared" si="198"/>
        <v>0</v>
      </c>
      <c r="BA184">
        <f t="shared" si="164"/>
        <v>1</v>
      </c>
      <c r="BB184">
        <f t="shared" si="199"/>
        <v>0</v>
      </c>
      <c r="BC184">
        <f t="shared" si="165"/>
        <v>0</v>
      </c>
    </row>
    <row r="185" spans="1:55">
      <c r="A185" s="8">
        <v>23</v>
      </c>
      <c r="B185" s="8">
        <v>23</v>
      </c>
      <c r="C185">
        <v>23</v>
      </c>
      <c r="K185">
        <v>23</v>
      </c>
      <c r="T185">
        <f t="shared" si="166"/>
        <v>0</v>
      </c>
      <c r="U185">
        <f t="shared" si="167"/>
        <v>0</v>
      </c>
      <c r="V185">
        <f t="shared" si="168"/>
        <v>1</v>
      </c>
      <c r="W185">
        <f t="shared" si="169"/>
        <v>0</v>
      </c>
      <c r="X185">
        <f t="shared" si="170"/>
        <v>0</v>
      </c>
      <c r="Y185">
        <f t="shared" si="171"/>
        <v>0</v>
      </c>
      <c r="Z185">
        <f t="shared" si="172"/>
        <v>0</v>
      </c>
      <c r="AA185">
        <f t="shared" si="173"/>
        <v>1</v>
      </c>
      <c r="AB185">
        <f t="shared" si="174"/>
        <v>0</v>
      </c>
      <c r="AC185">
        <f t="shared" si="175"/>
        <v>0</v>
      </c>
      <c r="AD185">
        <f t="shared" si="176"/>
        <v>0</v>
      </c>
      <c r="AE185">
        <f t="shared" si="177"/>
        <v>1</v>
      </c>
      <c r="AF185">
        <f t="shared" si="178"/>
        <v>0</v>
      </c>
      <c r="AG185">
        <f t="shared" si="179"/>
        <v>0</v>
      </c>
      <c r="AH185">
        <f t="shared" si="180"/>
        <v>0</v>
      </c>
      <c r="AI185">
        <f t="shared" si="181"/>
        <v>1</v>
      </c>
      <c r="AJ185">
        <f t="shared" si="182"/>
        <v>0</v>
      </c>
      <c r="AK185">
        <f t="shared" si="183"/>
        <v>0</v>
      </c>
      <c r="AL185">
        <f t="shared" si="184"/>
        <v>0</v>
      </c>
      <c r="AM185">
        <f t="shared" si="185"/>
        <v>1</v>
      </c>
      <c r="AN185">
        <f t="shared" si="186"/>
        <v>0</v>
      </c>
      <c r="AO185">
        <f t="shared" si="187"/>
        <v>0</v>
      </c>
      <c r="AP185">
        <f t="shared" si="188"/>
        <v>0</v>
      </c>
      <c r="AQ185">
        <f t="shared" si="189"/>
        <v>1</v>
      </c>
      <c r="AR185">
        <f t="shared" si="190"/>
        <v>0</v>
      </c>
      <c r="AS185">
        <f t="shared" si="191"/>
        <v>0</v>
      </c>
      <c r="AT185">
        <f t="shared" si="192"/>
        <v>0</v>
      </c>
      <c r="AU185">
        <f t="shared" si="193"/>
        <v>1</v>
      </c>
      <c r="AV185">
        <f t="shared" si="194"/>
        <v>0</v>
      </c>
      <c r="AW185">
        <f t="shared" si="195"/>
        <v>0</v>
      </c>
      <c r="AX185">
        <f t="shared" si="196"/>
        <v>0</v>
      </c>
      <c r="AY185">
        <f t="shared" si="197"/>
        <v>1</v>
      </c>
      <c r="AZ185">
        <f t="shared" si="198"/>
        <v>0</v>
      </c>
      <c r="BA185">
        <f t="shared" si="164"/>
        <v>0</v>
      </c>
      <c r="BB185">
        <f t="shared" si="199"/>
        <v>0</v>
      </c>
      <c r="BC185">
        <f t="shared" si="165"/>
        <v>1</v>
      </c>
    </row>
    <row r="186" spans="1:55">
      <c r="A186" s="8" t="s">
        <v>1008</v>
      </c>
      <c r="B186" s="8" t="s">
        <v>1008</v>
      </c>
      <c r="C186">
        <v>12</v>
      </c>
      <c r="D186">
        <v>1</v>
      </c>
      <c r="E186">
        <v>7</v>
      </c>
      <c r="K186">
        <v>12</v>
      </c>
      <c r="L186">
        <v>1</v>
      </c>
      <c r="M186">
        <v>7</v>
      </c>
      <c r="T186">
        <f t="shared" si="166"/>
        <v>0</v>
      </c>
      <c r="U186">
        <f t="shared" si="167"/>
        <v>0</v>
      </c>
      <c r="V186">
        <f t="shared" si="168"/>
        <v>0</v>
      </c>
      <c r="W186">
        <f t="shared" si="169"/>
        <v>1</v>
      </c>
      <c r="X186">
        <f t="shared" si="170"/>
        <v>0</v>
      </c>
      <c r="Y186">
        <f t="shared" si="171"/>
        <v>0</v>
      </c>
      <c r="Z186">
        <f t="shared" si="172"/>
        <v>0</v>
      </c>
      <c r="AA186">
        <f t="shared" si="173"/>
        <v>1</v>
      </c>
      <c r="AB186">
        <f t="shared" si="174"/>
        <v>0</v>
      </c>
      <c r="AC186">
        <f t="shared" si="175"/>
        <v>0</v>
      </c>
      <c r="AD186">
        <f t="shared" si="176"/>
        <v>1</v>
      </c>
      <c r="AE186">
        <f t="shared" si="177"/>
        <v>0</v>
      </c>
      <c r="AF186">
        <f t="shared" si="178"/>
        <v>0</v>
      </c>
      <c r="AG186">
        <f t="shared" si="179"/>
        <v>0</v>
      </c>
      <c r="AH186">
        <f t="shared" si="180"/>
        <v>0</v>
      </c>
      <c r="AI186">
        <f t="shared" si="181"/>
        <v>1</v>
      </c>
      <c r="AJ186">
        <f t="shared" si="182"/>
        <v>0</v>
      </c>
      <c r="AK186">
        <f t="shared" si="183"/>
        <v>0</v>
      </c>
      <c r="AL186">
        <f t="shared" si="184"/>
        <v>0</v>
      </c>
      <c r="AM186">
        <f t="shared" si="185"/>
        <v>1</v>
      </c>
      <c r="AN186">
        <f t="shared" si="186"/>
        <v>0</v>
      </c>
      <c r="AO186">
        <f t="shared" si="187"/>
        <v>0</v>
      </c>
      <c r="AP186">
        <f t="shared" si="188"/>
        <v>0</v>
      </c>
      <c r="AQ186">
        <f t="shared" si="189"/>
        <v>1</v>
      </c>
      <c r="AR186">
        <f t="shared" si="190"/>
        <v>0</v>
      </c>
      <c r="AS186">
        <f t="shared" si="191"/>
        <v>0</v>
      </c>
      <c r="AT186">
        <f t="shared" si="192"/>
        <v>0</v>
      </c>
      <c r="AU186">
        <f t="shared" si="193"/>
        <v>1</v>
      </c>
      <c r="AV186">
        <f t="shared" si="194"/>
        <v>0</v>
      </c>
      <c r="AW186">
        <f t="shared" si="195"/>
        <v>0</v>
      </c>
      <c r="AX186">
        <f t="shared" si="196"/>
        <v>0</v>
      </c>
      <c r="AY186">
        <f t="shared" si="197"/>
        <v>1</v>
      </c>
      <c r="AZ186">
        <f t="shared" si="198"/>
        <v>0</v>
      </c>
      <c r="BA186">
        <f t="shared" si="164"/>
        <v>0</v>
      </c>
      <c r="BB186">
        <f t="shared" si="199"/>
        <v>1</v>
      </c>
      <c r="BC186">
        <f t="shared" si="165"/>
        <v>0</v>
      </c>
    </row>
    <row r="187" spans="1:55">
      <c r="A187" s="8" t="s">
        <v>994</v>
      </c>
      <c r="B187" s="8" t="s">
        <v>994</v>
      </c>
      <c r="C187">
        <v>12</v>
      </c>
      <c r="D187">
        <v>1</v>
      </c>
      <c r="K187">
        <v>12</v>
      </c>
      <c r="L187">
        <v>1</v>
      </c>
      <c r="T187">
        <f t="shared" si="166"/>
        <v>0</v>
      </c>
      <c r="U187">
        <f t="shared" si="167"/>
        <v>0</v>
      </c>
      <c r="V187">
        <f t="shared" si="168"/>
        <v>0</v>
      </c>
      <c r="W187">
        <f t="shared" si="169"/>
        <v>1</v>
      </c>
      <c r="X187">
        <f t="shared" si="170"/>
        <v>0</v>
      </c>
      <c r="Y187">
        <f t="shared" si="171"/>
        <v>0</v>
      </c>
      <c r="Z187">
        <f t="shared" si="172"/>
        <v>0</v>
      </c>
      <c r="AA187">
        <f t="shared" si="173"/>
        <v>1</v>
      </c>
      <c r="AB187">
        <f t="shared" si="174"/>
        <v>0</v>
      </c>
      <c r="AC187">
        <f t="shared" si="175"/>
        <v>0</v>
      </c>
      <c r="AD187">
        <f t="shared" si="176"/>
        <v>1</v>
      </c>
      <c r="AE187">
        <f t="shared" si="177"/>
        <v>0</v>
      </c>
      <c r="AF187">
        <f t="shared" si="178"/>
        <v>0</v>
      </c>
      <c r="AG187">
        <f t="shared" si="179"/>
        <v>0</v>
      </c>
      <c r="AH187">
        <f t="shared" si="180"/>
        <v>0</v>
      </c>
      <c r="AI187">
        <f t="shared" si="181"/>
        <v>1</v>
      </c>
      <c r="AJ187">
        <f t="shared" si="182"/>
        <v>0</v>
      </c>
      <c r="AK187">
        <f t="shared" si="183"/>
        <v>0</v>
      </c>
      <c r="AL187">
        <f t="shared" si="184"/>
        <v>0</v>
      </c>
      <c r="AM187">
        <f t="shared" si="185"/>
        <v>1</v>
      </c>
      <c r="AN187">
        <f t="shared" si="186"/>
        <v>0</v>
      </c>
      <c r="AO187">
        <f t="shared" si="187"/>
        <v>0</v>
      </c>
      <c r="AP187">
        <f t="shared" si="188"/>
        <v>0</v>
      </c>
      <c r="AQ187">
        <f t="shared" si="189"/>
        <v>1</v>
      </c>
      <c r="AR187">
        <f t="shared" si="190"/>
        <v>0</v>
      </c>
      <c r="AS187">
        <f t="shared" si="191"/>
        <v>0</v>
      </c>
      <c r="AT187">
        <f t="shared" si="192"/>
        <v>0</v>
      </c>
      <c r="AU187">
        <f t="shared" si="193"/>
        <v>1</v>
      </c>
      <c r="AV187">
        <f t="shared" si="194"/>
        <v>0</v>
      </c>
      <c r="AW187">
        <f t="shared" si="195"/>
        <v>0</v>
      </c>
      <c r="AX187">
        <f t="shared" si="196"/>
        <v>0</v>
      </c>
      <c r="AY187">
        <f t="shared" si="197"/>
        <v>1</v>
      </c>
      <c r="AZ187">
        <f t="shared" si="198"/>
        <v>0</v>
      </c>
      <c r="BA187">
        <f t="shared" si="164"/>
        <v>0</v>
      </c>
      <c r="BB187">
        <f t="shared" si="199"/>
        <v>0</v>
      </c>
      <c r="BC187">
        <f t="shared" si="165"/>
        <v>1</v>
      </c>
    </row>
    <row r="188" spans="1:55">
      <c r="A188" s="8" t="s">
        <v>994</v>
      </c>
      <c r="B188" s="8" t="s">
        <v>994</v>
      </c>
      <c r="C188">
        <v>12</v>
      </c>
      <c r="D188">
        <v>1</v>
      </c>
      <c r="K188">
        <v>12</v>
      </c>
      <c r="L188">
        <v>1</v>
      </c>
      <c r="T188">
        <f t="shared" si="166"/>
        <v>0</v>
      </c>
      <c r="U188">
        <f t="shared" si="167"/>
        <v>0</v>
      </c>
      <c r="V188">
        <f t="shared" si="168"/>
        <v>0</v>
      </c>
      <c r="W188">
        <f t="shared" si="169"/>
        <v>1</v>
      </c>
      <c r="X188">
        <f t="shared" si="170"/>
        <v>0</v>
      </c>
      <c r="Y188">
        <f t="shared" si="171"/>
        <v>0</v>
      </c>
      <c r="Z188">
        <f t="shared" si="172"/>
        <v>0</v>
      </c>
      <c r="AA188">
        <f t="shared" si="173"/>
        <v>1</v>
      </c>
      <c r="AB188">
        <f t="shared" si="174"/>
        <v>0</v>
      </c>
      <c r="AC188">
        <f t="shared" si="175"/>
        <v>0</v>
      </c>
      <c r="AD188">
        <f t="shared" si="176"/>
        <v>1</v>
      </c>
      <c r="AE188">
        <f t="shared" si="177"/>
        <v>0</v>
      </c>
      <c r="AF188">
        <f t="shared" si="178"/>
        <v>0</v>
      </c>
      <c r="AG188">
        <f t="shared" si="179"/>
        <v>0</v>
      </c>
      <c r="AH188">
        <f t="shared" si="180"/>
        <v>0</v>
      </c>
      <c r="AI188">
        <f t="shared" si="181"/>
        <v>1</v>
      </c>
      <c r="AJ188">
        <f t="shared" si="182"/>
        <v>0</v>
      </c>
      <c r="AK188">
        <f t="shared" si="183"/>
        <v>0</v>
      </c>
      <c r="AL188">
        <f t="shared" si="184"/>
        <v>0</v>
      </c>
      <c r="AM188">
        <f t="shared" si="185"/>
        <v>1</v>
      </c>
      <c r="AN188">
        <f t="shared" si="186"/>
        <v>0</v>
      </c>
      <c r="AO188">
        <f t="shared" si="187"/>
        <v>0</v>
      </c>
      <c r="AP188">
        <f t="shared" si="188"/>
        <v>0</v>
      </c>
      <c r="AQ188">
        <f t="shared" si="189"/>
        <v>1</v>
      </c>
      <c r="AR188">
        <f t="shared" si="190"/>
        <v>0</v>
      </c>
      <c r="AS188">
        <f t="shared" si="191"/>
        <v>0</v>
      </c>
      <c r="AT188">
        <f t="shared" si="192"/>
        <v>0</v>
      </c>
      <c r="AU188">
        <f t="shared" si="193"/>
        <v>1</v>
      </c>
      <c r="AV188">
        <f t="shared" si="194"/>
        <v>0</v>
      </c>
      <c r="AW188">
        <f t="shared" si="195"/>
        <v>0</v>
      </c>
      <c r="AX188">
        <f t="shared" si="196"/>
        <v>0</v>
      </c>
      <c r="AY188">
        <f t="shared" si="197"/>
        <v>1</v>
      </c>
      <c r="AZ188">
        <f t="shared" si="198"/>
        <v>0</v>
      </c>
      <c r="BA188">
        <f t="shared" si="164"/>
        <v>0</v>
      </c>
      <c r="BB188">
        <f t="shared" si="199"/>
        <v>0</v>
      </c>
      <c r="BC188">
        <f t="shared" si="165"/>
        <v>1</v>
      </c>
    </row>
    <row r="189" spans="1:55">
      <c r="A189" s="8">
        <v>14</v>
      </c>
      <c r="B189" s="8">
        <v>14</v>
      </c>
      <c r="C189">
        <v>14</v>
      </c>
      <c r="K189">
        <v>14</v>
      </c>
      <c r="T189">
        <f t="shared" si="166"/>
        <v>0</v>
      </c>
      <c r="U189">
        <f t="shared" si="167"/>
        <v>0</v>
      </c>
      <c r="V189">
        <f t="shared" si="168"/>
        <v>0</v>
      </c>
      <c r="W189">
        <f t="shared" si="169"/>
        <v>1</v>
      </c>
      <c r="X189">
        <f t="shared" si="170"/>
        <v>0</v>
      </c>
      <c r="Y189">
        <f t="shared" si="171"/>
        <v>0</v>
      </c>
      <c r="Z189">
        <f t="shared" si="172"/>
        <v>1</v>
      </c>
      <c r="AA189">
        <f t="shared" si="173"/>
        <v>0</v>
      </c>
      <c r="AB189">
        <f t="shared" si="174"/>
        <v>0</v>
      </c>
      <c r="AC189">
        <f t="shared" si="175"/>
        <v>0</v>
      </c>
      <c r="AD189">
        <f t="shared" si="176"/>
        <v>0</v>
      </c>
      <c r="AE189">
        <f t="shared" si="177"/>
        <v>1</v>
      </c>
      <c r="AF189">
        <f t="shared" si="178"/>
        <v>0</v>
      </c>
      <c r="AG189">
        <f t="shared" si="179"/>
        <v>0</v>
      </c>
      <c r="AH189">
        <f t="shared" si="180"/>
        <v>0</v>
      </c>
      <c r="AI189">
        <f t="shared" si="181"/>
        <v>1</v>
      </c>
      <c r="AJ189">
        <f t="shared" si="182"/>
        <v>0</v>
      </c>
      <c r="AK189">
        <f t="shared" si="183"/>
        <v>0</v>
      </c>
      <c r="AL189">
        <f t="shared" si="184"/>
        <v>0</v>
      </c>
      <c r="AM189">
        <f t="shared" si="185"/>
        <v>1</v>
      </c>
      <c r="AN189">
        <f t="shared" si="186"/>
        <v>0</v>
      </c>
      <c r="AO189">
        <f t="shared" si="187"/>
        <v>0</v>
      </c>
      <c r="AP189">
        <f t="shared" si="188"/>
        <v>0</v>
      </c>
      <c r="AQ189">
        <f t="shared" si="189"/>
        <v>1</v>
      </c>
      <c r="AR189">
        <f t="shared" si="190"/>
        <v>0</v>
      </c>
      <c r="AS189">
        <f t="shared" si="191"/>
        <v>0</v>
      </c>
      <c r="AT189">
        <f t="shared" si="192"/>
        <v>0</v>
      </c>
      <c r="AU189">
        <f t="shared" si="193"/>
        <v>1</v>
      </c>
      <c r="AV189">
        <f t="shared" si="194"/>
        <v>0</v>
      </c>
      <c r="AW189">
        <f t="shared" si="195"/>
        <v>0</v>
      </c>
      <c r="AX189">
        <f t="shared" si="196"/>
        <v>0</v>
      </c>
      <c r="AY189">
        <f t="shared" si="197"/>
        <v>1</v>
      </c>
      <c r="AZ189">
        <f t="shared" si="198"/>
        <v>0</v>
      </c>
      <c r="BA189">
        <f t="shared" si="164"/>
        <v>0</v>
      </c>
      <c r="BB189">
        <f t="shared" si="199"/>
        <v>0</v>
      </c>
      <c r="BC189">
        <f t="shared" si="165"/>
        <v>1</v>
      </c>
    </row>
    <row r="190" spans="1:55">
      <c r="A190" s="8">
        <v>11</v>
      </c>
      <c r="B190" s="8">
        <v>11</v>
      </c>
      <c r="C190">
        <v>11</v>
      </c>
      <c r="K190">
        <v>11</v>
      </c>
      <c r="T190">
        <f t="shared" si="166"/>
        <v>0</v>
      </c>
      <c r="U190">
        <f t="shared" si="167"/>
        <v>0</v>
      </c>
      <c r="V190">
        <f t="shared" si="168"/>
        <v>0</v>
      </c>
      <c r="W190">
        <f t="shared" si="169"/>
        <v>1</v>
      </c>
      <c r="X190">
        <f t="shared" si="170"/>
        <v>0</v>
      </c>
      <c r="Y190">
        <f t="shared" si="171"/>
        <v>0</v>
      </c>
      <c r="Z190">
        <f t="shared" si="172"/>
        <v>0</v>
      </c>
      <c r="AA190">
        <f t="shared" si="173"/>
        <v>1</v>
      </c>
      <c r="AB190">
        <f t="shared" si="174"/>
        <v>0</v>
      </c>
      <c r="AC190">
        <f t="shared" si="175"/>
        <v>0</v>
      </c>
      <c r="AD190">
        <f t="shared" si="176"/>
        <v>0</v>
      </c>
      <c r="AE190">
        <f t="shared" si="177"/>
        <v>1</v>
      </c>
      <c r="AF190">
        <f t="shared" si="178"/>
        <v>0</v>
      </c>
      <c r="AG190">
        <f t="shared" si="179"/>
        <v>0</v>
      </c>
      <c r="AH190">
        <f t="shared" si="180"/>
        <v>0</v>
      </c>
      <c r="AI190">
        <f t="shared" si="181"/>
        <v>1</v>
      </c>
      <c r="AJ190">
        <f t="shared" si="182"/>
        <v>0</v>
      </c>
      <c r="AK190">
        <f t="shared" si="183"/>
        <v>0</v>
      </c>
      <c r="AL190">
        <f t="shared" si="184"/>
        <v>0</v>
      </c>
      <c r="AM190">
        <f t="shared" si="185"/>
        <v>1</v>
      </c>
      <c r="AN190">
        <f t="shared" si="186"/>
        <v>0</v>
      </c>
      <c r="AO190">
        <f t="shared" si="187"/>
        <v>0</v>
      </c>
      <c r="AP190">
        <f t="shared" si="188"/>
        <v>0</v>
      </c>
      <c r="AQ190">
        <f t="shared" si="189"/>
        <v>1</v>
      </c>
      <c r="AR190">
        <f t="shared" si="190"/>
        <v>0</v>
      </c>
      <c r="AS190">
        <f t="shared" si="191"/>
        <v>0</v>
      </c>
      <c r="AT190">
        <f t="shared" si="192"/>
        <v>0</v>
      </c>
      <c r="AU190">
        <f t="shared" si="193"/>
        <v>1</v>
      </c>
      <c r="AV190">
        <f t="shared" si="194"/>
        <v>0</v>
      </c>
      <c r="AW190">
        <f t="shared" si="195"/>
        <v>0</v>
      </c>
      <c r="AX190">
        <f t="shared" si="196"/>
        <v>0</v>
      </c>
      <c r="AY190">
        <f t="shared" si="197"/>
        <v>1</v>
      </c>
      <c r="AZ190">
        <f t="shared" si="198"/>
        <v>0</v>
      </c>
      <c r="BA190">
        <f t="shared" si="164"/>
        <v>0</v>
      </c>
      <c r="BB190">
        <f t="shared" si="199"/>
        <v>0</v>
      </c>
      <c r="BC190">
        <f t="shared" si="165"/>
        <v>1</v>
      </c>
    </row>
    <row r="191" spans="1:55">
      <c r="A191" s="8" t="s">
        <v>994</v>
      </c>
      <c r="B191" s="8" t="s">
        <v>994</v>
      </c>
      <c r="C191">
        <v>12</v>
      </c>
      <c r="D191">
        <v>1</v>
      </c>
      <c r="K191">
        <v>12</v>
      </c>
      <c r="L191">
        <v>1</v>
      </c>
      <c r="T191">
        <f t="shared" si="166"/>
        <v>0</v>
      </c>
      <c r="U191">
        <f t="shared" si="167"/>
        <v>0</v>
      </c>
      <c r="V191">
        <f t="shared" si="168"/>
        <v>0</v>
      </c>
      <c r="W191">
        <f t="shared" si="169"/>
        <v>1</v>
      </c>
      <c r="X191">
        <f t="shared" si="170"/>
        <v>0</v>
      </c>
      <c r="Y191">
        <f t="shared" si="171"/>
        <v>0</v>
      </c>
      <c r="Z191">
        <f t="shared" si="172"/>
        <v>0</v>
      </c>
      <c r="AA191">
        <f t="shared" si="173"/>
        <v>1</v>
      </c>
      <c r="AB191">
        <f t="shared" si="174"/>
        <v>0</v>
      </c>
      <c r="AC191">
        <f t="shared" si="175"/>
        <v>0</v>
      </c>
      <c r="AD191">
        <f t="shared" si="176"/>
        <v>1</v>
      </c>
      <c r="AE191">
        <f t="shared" si="177"/>
        <v>0</v>
      </c>
      <c r="AF191">
        <f t="shared" si="178"/>
        <v>0</v>
      </c>
      <c r="AG191">
        <f t="shared" si="179"/>
        <v>0</v>
      </c>
      <c r="AH191">
        <f t="shared" si="180"/>
        <v>0</v>
      </c>
      <c r="AI191">
        <f t="shared" si="181"/>
        <v>1</v>
      </c>
      <c r="AJ191">
        <f t="shared" si="182"/>
        <v>0</v>
      </c>
      <c r="AK191">
        <f t="shared" si="183"/>
        <v>0</v>
      </c>
      <c r="AL191">
        <f t="shared" si="184"/>
        <v>0</v>
      </c>
      <c r="AM191">
        <f t="shared" si="185"/>
        <v>1</v>
      </c>
      <c r="AN191">
        <f t="shared" si="186"/>
        <v>0</v>
      </c>
      <c r="AO191">
        <f t="shared" si="187"/>
        <v>0</v>
      </c>
      <c r="AP191">
        <f t="shared" si="188"/>
        <v>0</v>
      </c>
      <c r="AQ191">
        <f t="shared" si="189"/>
        <v>1</v>
      </c>
      <c r="AR191">
        <f t="shared" si="190"/>
        <v>0</v>
      </c>
      <c r="AS191">
        <f t="shared" si="191"/>
        <v>0</v>
      </c>
      <c r="AT191">
        <f t="shared" si="192"/>
        <v>0</v>
      </c>
      <c r="AU191">
        <f t="shared" si="193"/>
        <v>1</v>
      </c>
      <c r="AV191">
        <f t="shared" si="194"/>
        <v>0</v>
      </c>
      <c r="AW191">
        <f t="shared" si="195"/>
        <v>0</v>
      </c>
      <c r="AX191">
        <f t="shared" si="196"/>
        <v>0</v>
      </c>
      <c r="AY191">
        <f t="shared" si="197"/>
        <v>1</v>
      </c>
      <c r="AZ191">
        <f t="shared" si="198"/>
        <v>0</v>
      </c>
      <c r="BA191">
        <f t="shared" si="164"/>
        <v>0</v>
      </c>
      <c r="BB191">
        <f t="shared" si="199"/>
        <v>0</v>
      </c>
      <c r="BC191">
        <f t="shared" si="165"/>
        <v>1</v>
      </c>
    </row>
    <row r="192" spans="1:55">
      <c r="A192" s="8" t="s">
        <v>994</v>
      </c>
      <c r="B192" s="8" t="s">
        <v>994</v>
      </c>
      <c r="C192">
        <v>12</v>
      </c>
      <c r="D192">
        <v>1</v>
      </c>
      <c r="K192">
        <v>12</v>
      </c>
      <c r="L192">
        <v>1</v>
      </c>
      <c r="T192">
        <f t="shared" si="166"/>
        <v>0</v>
      </c>
      <c r="U192">
        <f t="shared" si="167"/>
        <v>0</v>
      </c>
      <c r="V192">
        <f t="shared" si="168"/>
        <v>0</v>
      </c>
      <c r="W192">
        <f t="shared" si="169"/>
        <v>1</v>
      </c>
      <c r="X192">
        <f t="shared" si="170"/>
        <v>0</v>
      </c>
      <c r="Y192">
        <f t="shared" si="171"/>
        <v>0</v>
      </c>
      <c r="Z192">
        <f t="shared" si="172"/>
        <v>0</v>
      </c>
      <c r="AA192">
        <f t="shared" si="173"/>
        <v>1</v>
      </c>
      <c r="AB192">
        <f t="shared" si="174"/>
        <v>0</v>
      </c>
      <c r="AC192">
        <f t="shared" si="175"/>
        <v>0</v>
      </c>
      <c r="AD192">
        <f t="shared" si="176"/>
        <v>1</v>
      </c>
      <c r="AE192">
        <f t="shared" si="177"/>
        <v>0</v>
      </c>
      <c r="AF192">
        <f t="shared" si="178"/>
        <v>0</v>
      </c>
      <c r="AG192">
        <f t="shared" si="179"/>
        <v>0</v>
      </c>
      <c r="AH192">
        <f t="shared" si="180"/>
        <v>0</v>
      </c>
      <c r="AI192">
        <f t="shared" si="181"/>
        <v>1</v>
      </c>
      <c r="AJ192">
        <f t="shared" si="182"/>
        <v>0</v>
      </c>
      <c r="AK192">
        <f t="shared" si="183"/>
        <v>0</v>
      </c>
      <c r="AL192">
        <f t="shared" si="184"/>
        <v>0</v>
      </c>
      <c r="AM192">
        <f t="shared" si="185"/>
        <v>1</v>
      </c>
      <c r="AN192">
        <f t="shared" si="186"/>
        <v>0</v>
      </c>
      <c r="AO192">
        <f t="shared" si="187"/>
        <v>0</v>
      </c>
      <c r="AP192">
        <f t="shared" si="188"/>
        <v>0</v>
      </c>
      <c r="AQ192">
        <f t="shared" si="189"/>
        <v>1</v>
      </c>
      <c r="AR192">
        <f t="shared" si="190"/>
        <v>0</v>
      </c>
      <c r="AS192">
        <f t="shared" si="191"/>
        <v>0</v>
      </c>
      <c r="AT192">
        <f t="shared" si="192"/>
        <v>0</v>
      </c>
      <c r="AU192">
        <f t="shared" si="193"/>
        <v>1</v>
      </c>
      <c r="AV192">
        <f t="shared" si="194"/>
        <v>0</v>
      </c>
      <c r="AW192">
        <f t="shared" si="195"/>
        <v>0</v>
      </c>
      <c r="AX192">
        <f t="shared" si="196"/>
        <v>0</v>
      </c>
      <c r="AY192">
        <f t="shared" si="197"/>
        <v>1</v>
      </c>
      <c r="AZ192">
        <f t="shared" si="198"/>
        <v>0</v>
      </c>
      <c r="BA192">
        <f t="shared" si="164"/>
        <v>0</v>
      </c>
      <c r="BB192">
        <f t="shared" si="199"/>
        <v>0</v>
      </c>
      <c r="BC192">
        <f t="shared" si="165"/>
        <v>1</v>
      </c>
    </row>
    <row r="193" spans="1:55">
      <c r="A193" s="8" t="s">
        <v>994</v>
      </c>
      <c r="B193" s="8" t="s">
        <v>994</v>
      </c>
      <c r="C193">
        <v>12</v>
      </c>
      <c r="D193">
        <v>1</v>
      </c>
      <c r="K193">
        <v>12</v>
      </c>
      <c r="L193">
        <v>1</v>
      </c>
      <c r="T193">
        <f t="shared" si="166"/>
        <v>0</v>
      </c>
      <c r="U193">
        <f t="shared" si="167"/>
        <v>0</v>
      </c>
      <c r="V193">
        <f t="shared" si="168"/>
        <v>0</v>
      </c>
      <c r="W193">
        <f t="shared" si="169"/>
        <v>1</v>
      </c>
      <c r="X193">
        <f t="shared" si="170"/>
        <v>0</v>
      </c>
      <c r="Y193">
        <f t="shared" si="171"/>
        <v>0</v>
      </c>
      <c r="Z193">
        <f t="shared" si="172"/>
        <v>0</v>
      </c>
      <c r="AA193">
        <f t="shared" si="173"/>
        <v>1</v>
      </c>
      <c r="AB193">
        <f t="shared" si="174"/>
        <v>0</v>
      </c>
      <c r="AC193">
        <f t="shared" si="175"/>
        <v>0</v>
      </c>
      <c r="AD193">
        <f t="shared" si="176"/>
        <v>1</v>
      </c>
      <c r="AE193">
        <f t="shared" si="177"/>
        <v>0</v>
      </c>
      <c r="AF193">
        <f t="shared" si="178"/>
        <v>0</v>
      </c>
      <c r="AG193">
        <f t="shared" si="179"/>
        <v>0</v>
      </c>
      <c r="AH193">
        <f t="shared" si="180"/>
        <v>0</v>
      </c>
      <c r="AI193">
        <f t="shared" si="181"/>
        <v>1</v>
      </c>
      <c r="AJ193">
        <f t="shared" si="182"/>
        <v>0</v>
      </c>
      <c r="AK193">
        <f t="shared" si="183"/>
        <v>0</v>
      </c>
      <c r="AL193">
        <f t="shared" si="184"/>
        <v>0</v>
      </c>
      <c r="AM193">
        <f t="shared" si="185"/>
        <v>1</v>
      </c>
      <c r="AN193">
        <f t="shared" si="186"/>
        <v>0</v>
      </c>
      <c r="AO193">
        <f t="shared" si="187"/>
        <v>0</v>
      </c>
      <c r="AP193">
        <f t="shared" si="188"/>
        <v>0</v>
      </c>
      <c r="AQ193">
        <f t="shared" si="189"/>
        <v>1</v>
      </c>
      <c r="AR193">
        <f t="shared" si="190"/>
        <v>0</v>
      </c>
      <c r="AS193">
        <f t="shared" si="191"/>
        <v>0</v>
      </c>
      <c r="AT193">
        <f t="shared" si="192"/>
        <v>0</v>
      </c>
      <c r="AU193">
        <f t="shared" si="193"/>
        <v>1</v>
      </c>
      <c r="AV193">
        <f t="shared" si="194"/>
        <v>0</v>
      </c>
      <c r="AW193">
        <f t="shared" si="195"/>
        <v>0</v>
      </c>
      <c r="AX193">
        <f t="shared" si="196"/>
        <v>0</v>
      </c>
      <c r="AY193">
        <f t="shared" si="197"/>
        <v>1</v>
      </c>
      <c r="AZ193">
        <f t="shared" si="198"/>
        <v>0</v>
      </c>
      <c r="BA193">
        <f t="shared" si="164"/>
        <v>0</v>
      </c>
      <c r="BB193">
        <f t="shared" si="199"/>
        <v>0</v>
      </c>
      <c r="BC193">
        <f t="shared" si="165"/>
        <v>1</v>
      </c>
    </row>
    <row r="194" spans="1:55">
      <c r="A194" s="8">
        <v>22</v>
      </c>
      <c r="B194" s="8">
        <v>22</v>
      </c>
      <c r="C194">
        <v>22</v>
      </c>
      <c r="K194">
        <v>22</v>
      </c>
      <c r="T194">
        <f t="shared" si="166"/>
        <v>0</v>
      </c>
      <c r="U194">
        <f t="shared" si="167"/>
        <v>0</v>
      </c>
      <c r="V194">
        <f t="shared" si="168"/>
        <v>1</v>
      </c>
      <c r="W194">
        <f t="shared" si="169"/>
        <v>0</v>
      </c>
      <c r="X194">
        <f t="shared" si="170"/>
        <v>0</v>
      </c>
      <c r="Y194">
        <f t="shared" si="171"/>
        <v>0</v>
      </c>
      <c r="Z194">
        <f t="shared" si="172"/>
        <v>0</v>
      </c>
      <c r="AA194">
        <f t="shared" si="173"/>
        <v>1</v>
      </c>
      <c r="AB194">
        <f t="shared" si="174"/>
        <v>0</v>
      </c>
      <c r="AC194">
        <f t="shared" si="175"/>
        <v>0</v>
      </c>
      <c r="AD194">
        <f t="shared" si="176"/>
        <v>0</v>
      </c>
      <c r="AE194">
        <f t="shared" si="177"/>
        <v>1</v>
      </c>
      <c r="AF194">
        <f t="shared" si="178"/>
        <v>0</v>
      </c>
      <c r="AG194">
        <f t="shared" si="179"/>
        <v>0</v>
      </c>
      <c r="AH194">
        <f t="shared" si="180"/>
        <v>0</v>
      </c>
      <c r="AI194">
        <f t="shared" si="181"/>
        <v>1</v>
      </c>
      <c r="AJ194">
        <f t="shared" si="182"/>
        <v>0</v>
      </c>
      <c r="AK194">
        <f t="shared" si="183"/>
        <v>0</v>
      </c>
      <c r="AL194">
        <f t="shared" si="184"/>
        <v>0</v>
      </c>
      <c r="AM194">
        <f t="shared" si="185"/>
        <v>1</v>
      </c>
      <c r="AN194">
        <f t="shared" si="186"/>
        <v>0</v>
      </c>
      <c r="AO194">
        <f t="shared" si="187"/>
        <v>0</v>
      </c>
      <c r="AP194">
        <f t="shared" si="188"/>
        <v>0</v>
      </c>
      <c r="AQ194">
        <f t="shared" si="189"/>
        <v>1</v>
      </c>
      <c r="AR194">
        <f t="shared" si="190"/>
        <v>0</v>
      </c>
      <c r="AS194">
        <f t="shared" si="191"/>
        <v>0</v>
      </c>
      <c r="AT194">
        <f t="shared" si="192"/>
        <v>0</v>
      </c>
      <c r="AU194">
        <f t="shared" si="193"/>
        <v>1</v>
      </c>
      <c r="AV194">
        <f t="shared" si="194"/>
        <v>0</v>
      </c>
      <c r="AW194">
        <f t="shared" si="195"/>
        <v>0</v>
      </c>
      <c r="AX194">
        <f t="shared" si="196"/>
        <v>0</v>
      </c>
      <c r="AY194">
        <f t="shared" si="197"/>
        <v>1</v>
      </c>
      <c r="AZ194">
        <f t="shared" si="198"/>
        <v>0</v>
      </c>
      <c r="BA194">
        <f t="shared" si="164"/>
        <v>0</v>
      </c>
      <c r="BB194">
        <f t="shared" si="199"/>
        <v>0</v>
      </c>
      <c r="BC194">
        <f t="shared" si="165"/>
        <v>1</v>
      </c>
    </row>
    <row r="195" spans="1:55">
      <c r="A195" s="8" t="s">
        <v>994</v>
      </c>
      <c r="B195" s="8" t="s">
        <v>994</v>
      </c>
      <c r="C195">
        <v>12</v>
      </c>
      <c r="D195">
        <v>1</v>
      </c>
      <c r="K195">
        <v>12</v>
      </c>
      <c r="L195">
        <v>1</v>
      </c>
      <c r="T195">
        <f t="shared" si="166"/>
        <v>0</v>
      </c>
      <c r="U195">
        <f t="shared" si="167"/>
        <v>0</v>
      </c>
      <c r="V195">
        <f t="shared" si="168"/>
        <v>0</v>
      </c>
      <c r="W195">
        <f t="shared" si="169"/>
        <v>1</v>
      </c>
      <c r="X195">
        <f t="shared" si="170"/>
        <v>0</v>
      </c>
      <c r="Y195">
        <f t="shared" si="171"/>
        <v>0</v>
      </c>
      <c r="Z195">
        <f t="shared" si="172"/>
        <v>0</v>
      </c>
      <c r="AA195">
        <f t="shared" si="173"/>
        <v>1</v>
      </c>
      <c r="AB195">
        <f t="shared" si="174"/>
        <v>0</v>
      </c>
      <c r="AC195">
        <f t="shared" si="175"/>
        <v>0</v>
      </c>
      <c r="AD195">
        <f t="shared" si="176"/>
        <v>1</v>
      </c>
      <c r="AE195">
        <f t="shared" si="177"/>
        <v>0</v>
      </c>
      <c r="AF195">
        <f t="shared" si="178"/>
        <v>0</v>
      </c>
      <c r="AG195">
        <f t="shared" si="179"/>
        <v>0</v>
      </c>
      <c r="AH195">
        <f t="shared" si="180"/>
        <v>0</v>
      </c>
      <c r="AI195">
        <f t="shared" si="181"/>
        <v>1</v>
      </c>
      <c r="AJ195">
        <f t="shared" si="182"/>
        <v>0</v>
      </c>
      <c r="AK195">
        <f t="shared" si="183"/>
        <v>0</v>
      </c>
      <c r="AL195">
        <f t="shared" si="184"/>
        <v>0</v>
      </c>
      <c r="AM195">
        <f t="shared" si="185"/>
        <v>1</v>
      </c>
      <c r="AN195">
        <f t="shared" si="186"/>
        <v>0</v>
      </c>
      <c r="AO195">
        <f t="shared" si="187"/>
        <v>0</v>
      </c>
      <c r="AP195">
        <f t="shared" si="188"/>
        <v>0</v>
      </c>
      <c r="AQ195">
        <f t="shared" si="189"/>
        <v>1</v>
      </c>
      <c r="AR195">
        <f t="shared" si="190"/>
        <v>0</v>
      </c>
      <c r="AS195">
        <f t="shared" si="191"/>
        <v>0</v>
      </c>
      <c r="AT195">
        <f t="shared" si="192"/>
        <v>0</v>
      </c>
      <c r="AU195">
        <f t="shared" si="193"/>
        <v>1</v>
      </c>
      <c r="AV195">
        <f t="shared" si="194"/>
        <v>0</v>
      </c>
      <c r="AW195">
        <f t="shared" si="195"/>
        <v>0</v>
      </c>
      <c r="AX195">
        <f t="shared" si="196"/>
        <v>0</v>
      </c>
      <c r="AY195">
        <f t="shared" si="197"/>
        <v>1</v>
      </c>
      <c r="AZ195">
        <f t="shared" si="198"/>
        <v>0</v>
      </c>
      <c r="BA195">
        <f t="shared" si="164"/>
        <v>0</v>
      </c>
      <c r="BB195">
        <f t="shared" si="199"/>
        <v>0</v>
      </c>
      <c r="BC195">
        <f t="shared" si="165"/>
        <v>1</v>
      </c>
    </row>
    <row r="196" spans="1:55">
      <c r="A196" s="8">
        <v>11</v>
      </c>
      <c r="B196" s="8">
        <v>11</v>
      </c>
      <c r="C196">
        <v>11</v>
      </c>
      <c r="K196">
        <v>11</v>
      </c>
      <c r="T196">
        <f t="shared" si="166"/>
        <v>0</v>
      </c>
      <c r="U196">
        <f t="shared" si="167"/>
        <v>0</v>
      </c>
      <c r="V196">
        <f t="shared" si="168"/>
        <v>0</v>
      </c>
      <c r="W196">
        <f t="shared" si="169"/>
        <v>1</v>
      </c>
      <c r="X196">
        <f t="shared" si="170"/>
        <v>0</v>
      </c>
      <c r="Y196">
        <f t="shared" si="171"/>
        <v>0</v>
      </c>
      <c r="Z196">
        <f t="shared" si="172"/>
        <v>0</v>
      </c>
      <c r="AA196">
        <f t="shared" si="173"/>
        <v>1</v>
      </c>
      <c r="AB196">
        <f t="shared" si="174"/>
        <v>0</v>
      </c>
      <c r="AC196">
        <f t="shared" si="175"/>
        <v>0</v>
      </c>
      <c r="AD196">
        <f t="shared" si="176"/>
        <v>0</v>
      </c>
      <c r="AE196">
        <f t="shared" si="177"/>
        <v>1</v>
      </c>
      <c r="AF196">
        <f t="shared" si="178"/>
        <v>0</v>
      </c>
      <c r="AG196">
        <f t="shared" si="179"/>
        <v>0</v>
      </c>
      <c r="AH196">
        <f t="shared" si="180"/>
        <v>0</v>
      </c>
      <c r="AI196">
        <f t="shared" si="181"/>
        <v>1</v>
      </c>
      <c r="AJ196">
        <f t="shared" si="182"/>
        <v>0</v>
      </c>
      <c r="AK196">
        <f t="shared" si="183"/>
        <v>0</v>
      </c>
      <c r="AL196">
        <f t="shared" si="184"/>
        <v>0</v>
      </c>
      <c r="AM196">
        <f t="shared" si="185"/>
        <v>1</v>
      </c>
      <c r="AN196">
        <f t="shared" si="186"/>
        <v>0</v>
      </c>
      <c r="AO196">
        <f t="shared" si="187"/>
        <v>0</v>
      </c>
      <c r="AP196">
        <f t="shared" si="188"/>
        <v>0</v>
      </c>
      <c r="AQ196">
        <f t="shared" si="189"/>
        <v>1</v>
      </c>
      <c r="AR196">
        <f t="shared" si="190"/>
        <v>0</v>
      </c>
      <c r="AS196">
        <f t="shared" si="191"/>
        <v>0</v>
      </c>
      <c r="AT196">
        <f t="shared" si="192"/>
        <v>0</v>
      </c>
      <c r="AU196">
        <f t="shared" si="193"/>
        <v>1</v>
      </c>
      <c r="AV196">
        <f t="shared" si="194"/>
        <v>0</v>
      </c>
      <c r="AW196">
        <f t="shared" si="195"/>
        <v>0</v>
      </c>
      <c r="AX196">
        <f t="shared" si="196"/>
        <v>0</v>
      </c>
      <c r="AY196">
        <f t="shared" si="197"/>
        <v>1</v>
      </c>
      <c r="AZ196">
        <f t="shared" si="198"/>
        <v>0</v>
      </c>
      <c r="BA196">
        <f t="shared" si="164"/>
        <v>0</v>
      </c>
      <c r="BB196">
        <f t="shared" si="199"/>
        <v>0</v>
      </c>
      <c r="BC196">
        <f t="shared" si="165"/>
        <v>1</v>
      </c>
    </row>
    <row r="197" spans="1:55">
      <c r="A197" s="8">
        <v>11</v>
      </c>
      <c r="B197" s="8">
        <v>11</v>
      </c>
      <c r="C197">
        <v>11</v>
      </c>
      <c r="K197">
        <v>11</v>
      </c>
      <c r="T197">
        <f t="shared" si="166"/>
        <v>0</v>
      </c>
      <c r="U197">
        <f t="shared" si="167"/>
        <v>0</v>
      </c>
      <c r="V197">
        <f t="shared" si="168"/>
        <v>0</v>
      </c>
      <c r="W197">
        <f t="shared" si="169"/>
        <v>1</v>
      </c>
      <c r="X197">
        <f t="shared" si="170"/>
        <v>0</v>
      </c>
      <c r="Y197">
        <f t="shared" si="171"/>
        <v>0</v>
      </c>
      <c r="Z197">
        <f t="shared" si="172"/>
        <v>0</v>
      </c>
      <c r="AA197">
        <f t="shared" si="173"/>
        <v>1</v>
      </c>
      <c r="AB197">
        <f t="shared" si="174"/>
        <v>0</v>
      </c>
      <c r="AC197">
        <f t="shared" si="175"/>
        <v>0</v>
      </c>
      <c r="AD197">
        <f t="shared" si="176"/>
        <v>0</v>
      </c>
      <c r="AE197">
        <f t="shared" si="177"/>
        <v>1</v>
      </c>
      <c r="AF197">
        <f t="shared" si="178"/>
        <v>0</v>
      </c>
      <c r="AG197">
        <f t="shared" si="179"/>
        <v>0</v>
      </c>
      <c r="AH197">
        <f t="shared" si="180"/>
        <v>0</v>
      </c>
      <c r="AI197">
        <f t="shared" si="181"/>
        <v>1</v>
      </c>
      <c r="AJ197">
        <f t="shared" si="182"/>
        <v>0</v>
      </c>
      <c r="AK197">
        <f t="shared" si="183"/>
        <v>0</v>
      </c>
      <c r="AL197">
        <f t="shared" si="184"/>
        <v>0</v>
      </c>
      <c r="AM197">
        <f t="shared" si="185"/>
        <v>1</v>
      </c>
      <c r="AN197">
        <f t="shared" si="186"/>
        <v>0</v>
      </c>
      <c r="AO197">
        <f t="shared" si="187"/>
        <v>0</v>
      </c>
      <c r="AP197">
        <f t="shared" si="188"/>
        <v>0</v>
      </c>
      <c r="AQ197">
        <f t="shared" si="189"/>
        <v>1</v>
      </c>
      <c r="AR197">
        <f t="shared" si="190"/>
        <v>0</v>
      </c>
      <c r="AS197">
        <f t="shared" si="191"/>
        <v>0</v>
      </c>
      <c r="AT197">
        <f t="shared" si="192"/>
        <v>0</v>
      </c>
      <c r="AU197">
        <f t="shared" si="193"/>
        <v>1</v>
      </c>
      <c r="AV197">
        <f t="shared" si="194"/>
        <v>0</v>
      </c>
      <c r="AW197">
        <f t="shared" si="195"/>
        <v>0</v>
      </c>
      <c r="AX197">
        <f t="shared" si="196"/>
        <v>0</v>
      </c>
      <c r="AY197">
        <f t="shared" si="197"/>
        <v>1</v>
      </c>
      <c r="AZ197">
        <f t="shared" si="198"/>
        <v>0</v>
      </c>
      <c r="BA197">
        <f t="shared" si="164"/>
        <v>0</v>
      </c>
      <c r="BB197">
        <f t="shared" si="199"/>
        <v>0</v>
      </c>
      <c r="BC197">
        <f t="shared" si="165"/>
        <v>1</v>
      </c>
    </row>
    <row r="198" spans="1:55">
      <c r="A198" s="8">
        <v>22</v>
      </c>
      <c r="C198">
        <v>22</v>
      </c>
      <c r="T198">
        <f t="shared" si="166"/>
        <v>0</v>
      </c>
      <c r="U198">
        <f t="shared" si="167"/>
        <v>0</v>
      </c>
      <c r="V198">
        <f t="shared" si="168"/>
        <v>0</v>
      </c>
      <c r="W198">
        <f t="shared" si="169"/>
        <v>0</v>
      </c>
      <c r="X198">
        <f t="shared" si="170"/>
        <v>0</v>
      </c>
      <c r="Y198">
        <f t="shared" si="171"/>
        <v>0</v>
      </c>
      <c r="Z198">
        <f t="shared" si="172"/>
        <v>0</v>
      </c>
      <c r="AA198">
        <f t="shared" si="173"/>
        <v>0</v>
      </c>
      <c r="AB198">
        <f t="shared" si="174"/>
        <v>0</v>
      </c>
      <c r="AC198">
        <f t="shared" si="175"/>
        <v>0</v>
      </c>
      <c r="AD198">
        <f t="shared" si="176"/>
        <v>0</v>
      </c>
      <c r="AE198">
        <f t="shared" si="177"/>
        <v>0</v>
      </c>
      <c r="AF198">
        <f t="shared" si="178"/>
        <v>0</v>
      </c>
      <c r="AG198">
        <f t="shared" si="179"/>
        <v>0</v>
      </c>
      <c r="AH198">
        <f t="shared" si="180"/>
        <v>0</v>
      </c>
      <c r="AI198">
        <f t="shared" si="181"/>
        <v>0</v>
      </c>
      <c r="AJ198">
        <f t="shared" si="182"/>
        <v>0</v>
      </c>
      <c r="AK198">
        <f t="shared" si="183"/>
        <v>0</v>
      </c>
      <c r="AL198">
        <f t="shared" si="184"/>
        <v>0</v>
      </c>
      <c r="AM198">
        <f t="shared" si="185"/>
        <v>0</v>
      </c>
      <c r="AN198">
        <f t="shared" si="186"/>
        <v>0</v>
      </c>
      <c r="AO198">
        <f t="shared" si="187"/>
        <v>0</v>
      </c>
      <c r="AP198">
        <f t="shared" si="188"/>
        <v>0</v>
      </c>
      <c r="AQ198">
        <f t="shared" si="189"/>
        <v>0</v>
      </c>
      <c r="AR198">
        <f t="shared" si="190"/>
        <v>0</v>
      </c>
      <c r="AS198">
        <f t="shared" si="191"/>
        <v>0</v>
      </c>
      <c r="AT198">
        <f t="shared" si="192"/>
        <v>0</v>
      </c>
      <c r="AU198">
        <f t="shared" si="193"/>
        <v>0</v>
      </c>
      <c r="AV198">
        <f t="shared" si="194"/>
        <v>0</v>
      </c>
      <c r="AW198">
        <f t="shared" si="195"/>
        <v>0</v>
      </c>
      <c r="AX198">
        <f t="shared" si="196"/>
        <v>0</v>
      </c>
      <c r="AY198">
        <f t="shared" si="197"/>
        <v>0</v>
      </c>
      <c r="AZ198">
        <f t="shared" si="198"/>
        <v>0</v>
      </c>
      <c r="BA198">
        <f t="shared" si="164"/>
        <v>0</v>
      </c>
      <c r="BB198">
        <f t="shared" si="199"/>
        <v>0</v>
      </c>
      <c r="BC198">
        <f t="shared" si="165"/>
        <v>0</v>
      </c>
    </row>
    <row r="199" spans="1:55">
      <c r="A199" s="8">
        <v>22</v>
      </c>
      <c r="C199">
        <v>22</v>
      </c>
      <c r="T199">
        <f t="shared" si="166"/>
        <v>0</v>
      </c>
      <c r="U199">
        <f t="shared" si="167"/>
        <v>0</v>
      </c>
      <c r="V199">
        <f t="shared" si="168"/>
        <v>0</v>
      </c>
      <c r="W199">
        <f t="shared" si="169"/>
        <v>0</v>
      </c>
      <c r="X199">
        <f t="shared" si="170"/>
        <v>0</v>
      </c>
      <c r="Y199">
        <f t="shared" si="171"/>
        <v>0</v>
      </c>
      <c r="Z199">
        <f t="shared" si="172"/>
        <v>0</v>
      </c>
      <c r="AA199">
        <f t="shared" si="173"/>
        <v>0</v>
      </c>
      <c r="AB199">
        <f t="shared" si="174"/>
        <v>0</v>
      </c>
      <c r="AC199">
        <f t="shared" si="175"/>
        <v>0</v>
      </c>
      <c r="AD199">
        <f t="shared" si="176"/>
        <v>0</v>
      </c>
      <c r="AE199">
        <f t="shared" si="177"/>
        <v>0</v>
      </c>
      <c r="AF199">
        <f t="shared" si="178"/>
        <v>0</v>
      </c>
      <c r="AG199">
        <f t="shared" si="179"/>
        <v>0</v>
      </c>
      <c r="AH199">
        <f t="shared" si="180"/>
        <v>0</v>
      </c>
      <c r="AI199">
        <f t="shared" si="181"/>
        <v>0</v>
      </c>
      <c r="AJ199">
        <f t="shared" si="182"/>
        <v>0</v>
      </c>
      <c r="AK199">
        <f t="shared" si="183"/>
        <v>0</v>
      </c>
      <c r="AL199">
        <f t="shared" si="184"/>
        <v>0</v>
      </c>
      <c r="AM199">
        <f t="shared" si="185"/>
        <v>0</v>
      </c>
      <c r="AN199">
        <f t="shared" si="186"/>
        <v>0</v>
      </c>
      <c r="AO199">
        <f t="shared" si="187"/>
        <v>0</v>
      </c>
      <c r="AP199">
        <f t="shared" si="188"/>
        <v>0</v>
      </c>
      <c r="AQ199">
        <f t="shared" si="189"/>
        <v>0</v>
      </c>
      <c r="AR199">
        <f t="shared" si="190"/>
        <v>0</v>
      </c>
      <c r="AS199">
        <f t="shared" si="191"/>
        <v>0</v>
      </c>
      <c r="AT199">
        <f t="shared" si="192"/>
        <v>0</v>
      </c>
      <c r="AU199">
        <f t="shared" si="193"/>
        <v>0</v>
      </c>
      <c r="AV199">
        <f t="shared" si="194"/>
        <v>0</v>
      </c>
      <c r="AW199">
        <f t="shared" si="195"/>
        <v>0</v>
      </c>
      <c r="AX199">
        <f t="shared" si="196"/>
        <v>0</v>
      </c>
      <c r="AY199">
        <f t="shared" si="197"/>
        <v>0</v>
      </c>
      <c r="AZ199">
        <f t="shared" si="198"/>
        <v>0</v>
      </c>
      <c r="BA199">
        <f t="shared" ref="BA199:BA262" si="200">IF($K199&gt;0,IF(AND($D199&lt;&gt;BA$3,$E199&lt;&gt;BA$3,$F199&lt;&gt;BA$3,$G199&lt;&gt;BA$3,$H199&lt;&gt;BA$3,$I199&lt;&gt;BA$3,$J199&lt;&gt;BA$3),IF(OR($L199=BA$3,$M199=BA$3,$N199=BA$3,$O199=BA$3,$P199=BA$3,$Q199=BA$3,$R199=BA$3),1,0),0),0)</f>
        <v>0</v>
      </c>
      <c r="BB199">
        <f t="shared" si="199"/>
        <v>0</v>
      </c>
      <c r="BC199">
        <f t="shared" ref="BC199:BC262" si="201">IF($K199&gt;0,IF(AND($D199&lt;&gt;BC$3,$E199&lt;&gt;BC$3,$F199&lt;&gt;BC$3,$G199&lt;&gt;BC$3,$H199&lt;&gt;BC$3,$I199&lt;&gt;BC$3,$J199&lt;&gt;BC$3),IF(AND($L199&lt;&gt;BC$3,$M199&lt;&gt;BC$3,$N199&lt;&gt;BC$3,$O199&lt;&gt;BC$3,$P199&lt;&gt;BC$3,$Q199&lt;&gt;BC$3,$R199&lt;&gt;BC$3),1,0),0),0)</f>
        <v>0</v>
      </c>
    </row>
    <row r="200" spans="1:55">
      <c r="A200" s="8">
        <v>14</v>
      </c>
      <c r="C200">
        <v>14</v>
      </c>
      <c r="T200">
        <f t="shared" ref="T200:T263" si="202">IF($K200&gt;0,IF($C200&gt;14,IF($K200&lt;21,1,0),0),0)</f>
        <v>0</v>
      </c>
      <c r="U200">
        <f t="shared" ref="U200:U263" si="203">IF($K200&gt;0,IF($C200&lt;21,IF($K200&gt;14,1,0),0),0)</f>
        <v>0</v>
      </c>
      <c r="V200">
        <f t="shared" ref="V200:V263" si="204">IF($K200&gt;0,IF($C200&gt;14,IF($K200&gt;14,1,0),0),0)</f>
        <v>0</v>
      </c>
      <c r="W200">
        <f t="shared" ref="W200:W263" si="205">IF($K200&gt;0,IF($C200&lt;21,IF($K200&lt;21,1,0),0),0)</f>
        <v>0</v>
      </c>
      <c r="X200">
        <f t="shared" ref="X200:X263" si="206">IF($K200&gt;0,IF($C200=14,IF($K200&lt;&gt;14,1,0),0),0)</f>
        <v>0</v>
      </c>
      <c r="Y200">
        <f t="shared" ref="Y200:Y263" si="207">IF($K200&gt;0,IF($C200&lt;&gt;14,IF($K200=14,1,0),0),0)</f>
        <v>0</v>
      </c>
      <c r="Z200">
        <f t="shared" ref="Z200:Z263" si="208">IF($K200&gt;0,IF($C200=14,IF($K200=14,1,0),0),0)</f>
        <v>0</v>
      </c>
      <c r="AA200">
        <f t="shared" ref="AA200:AA263" si="209">IF($K200&gt;0,IF($C200&lt;&gt;14,IF($K200&lt;&gt;14,1,0),0),0)</f>
        <v>0</v>
      </c>
      <c r="AB200">
        <f t="shared" ref="AB200:AB263" si="210">IF($K200&gt;0,IF(OR($D200=AB$3,$E200=AB$3,$F200=AB$3,$G200=AB$3,$H200=AB$3,$I200=AB$3,$J200=AB$3),IF(AND($L200&lt;&gt;AB$3,$M200&lt;&gt;AB$3,$N200&lt;&gt;AB$3,$O200&lt;&gt;AB$3,$P200&lt;&gt;AB$3,$Q200&lt;&gt;AB$3,$R200&lt;&gt;AB$3),1,0),0),0)</f>
        <v>0</v>
      </c>
      <c r="AC200">
        <f t="shared" ref="AC200:AC263" si="211">IF($K200&gt;0,IF(AND($D200&lt;&gt;AC$3,$E200&lt;&gt;AC$3,$F200&lt;&gt;AC$3,$G200&lt;&gt;AC$3,$H200&lt;&gt;AC$3,$I200&lt;&gt;AC$3,$J200&lt;&gt;AC$3),IF(OR($L200=AC$3,$M200=AC$3,$N200=AC$3,$O200=AC$3,$P200=AC$3,$Q200=AC$3,$R200=AC$3),1,0),0),0)</f>
        <v>0</v>
      </c>
      <c r="AD200">
        <f t="shared" ref="AD200:AD263" si="212">IF($K200&gt;0,IF(OR($D200=AD$3,$E200=AD$3,$F200=AD$3,$G200=AD$3,$H200=AD$3,$I200=AD$3,$J200=AD$3),IF(OR($L200=AD$3,$M200=AD$3,$N200=AD$3,$O200=AD$3,$P200=AD$3,$Q200=AD$3,$R200=AD$3),1,0),0),0)</f>
        <v>0</v>
      </c>
      <c r="AE200">
        <f t="shared" ref="AE200:AE263" si="213">IF($K200&gt;0,IF(AND($D200&lt;&gt;AE$3,$E200&lt;&gt;AE$3,$F200&lt;&gt;AE$3,$G200&lt;&gt;AE$3,$H200&lt;&gt;AE$3,$I200&lt;&gt;AE$3,$J200&lt;&gt;AE$3),IF(AND($L200&lt;&gt;AE$3,$M200&lt;&gt;AE$3,$N200&lt;&gt;AE$3,$O200&lt;&gt;AE$3,$P200&lt;&gt;AE$3,$Q200&lt;&gt;AE$3,$R200&lt;&gt;AE$3),1,0),0),0)</f>
        <v>0</v>
      </c>
      <c r="AF200">
        <f t="shared" ref="AF200:AF263" si="214">IF($K200&gt;0,IF(OR($D200=AF$3,$E200=AF$3,$F200=AF$3,$G200=AF$3,$H200=AF$3,$I200=AF$3,$J200=AF$3),IF(AND($L200&lt;&gt;AF$3,$M200&lt;&gt;AF$3,$N200&lt;&gt;AF$3,$O200&lt;&gt;AF$3,$P200&lt;&gt;AF$3,$Q200&lt;&gt;AF$3,$R200&lt;&gt;AF$3),1,0),0),0)</f>
        <v>0</v>
      </c>
      <c r="AG200">
        <f t="shared" ref="AG200:AG263" si="215">IF($K200&gt;0,IF(AND($D200&lt;&gt;AG$3,$E200&lt;&gt;AG$3,$F200&lt;&gt;AG$3,$G200&lt;&gt;AG$3,$H200&lt;&gt;AG$3,$I200&lt;&gt;AG$3,$J200&lt;&gt;AG$3),IF(OR($L200=AG$3,$M200=AG$3,$N200=AG$3,$O200=AG$3,$P200=AG$3,$Q200=AG$3,$R200=AG$3),1,0),0),0)</f>
        <v>0</v>
      </c>
      <c r="AH200">
        <f t="shared" ref="AH200:AH263" si="216">IF($K200&gt;0,IF(OR($D200=AH$3,$E200=AH$3,$F200=AH$3,$G200=AH$3,$H200=AH$3,$I200=AH$3,$J200=AH$3),IF(OR($L200=AH$3,$M200=AH$3,$N200=AH$3,$O200=AH$3,$P200=AH$3,$Q200=AH$3,$R200=AH$3),1,0),0),0)</f>
        <v>0</v>
      </c>
      <c r="AI200">
        <f t="shared" si="181"/>
        <v>0</v>
      </c>
      <c r="AJ200">
        <f t="shared" si="182"/>
        <v>0</v>
      </c>
      <c r="AK200">
        <f t="shared" si="183"/>
        <v>0</v>
      </c>
      <c r="AL200">
        <f t="shared" si="184"/>
        <v>0</v>
      </c>
      <c r="AM200">
        <f t="shared" si="185"/>
        <v>0</v>
      </c>
      <c r="AN200">
        <f t="shared" si="186"/>
        <v>0</v>
      </c>
      <c r="AO200">
        <f t="shared" si="187"/>
        <v>0</v>
      </c>
      <c r="AP200">
        <f t="shared" si="188"/>
        <v>0</v>
      </c>
      <c r="AQ200">
        <f t="shared" si="189"/>
        <v>0</v>
      </c>
      <c r="AR200">
        <f t="shared" si="190"/>
        <v>0</v>
      </c>
      <c r="AS200">
        <f t="shared" si="191"/>
        <v>0</v>
      </c>
      <c r="AT200">
        <f t="shared" si="192"/>
        <v>0</v>
      </c>
      <c r="AU200">
        <f t="shared" si="193"/>
        <v>0</v>
      </c>
      <c r="AV200">
        <f t="shared" si="194"/>
        <v>0</v>
      </c>
      <c r="AW200">
        <f t="shared" si="195"/>
        <v>0</v>
      </c>
      <c r="AX200">
        <f t="shared" si="196"/>
        <v>0</v>
      </c>
      <c r="AY200">
        <f t="shared" si="197"/>
        <v>0</v>
      </c>
      <c r="AZ200">
        <f t="shared" si="198"/>
        <v>0</v>
      </c>
      <c r="BA200">
        <f t="shared" si="200"/>
        <v>0</v>
      </c>
      <c r="BB200">
        <f t="shared" si="199"/>
        <v>0</v>
      </c>
      <c r="BC200">
        <f t="shared" si="201"/>
        <v>0</v>
      </c>
    </row>
    <row r="201" spans="1:55">
      <c r="A201" s="8">
        <v>22</v>
      </c>
      <c r="C201">
        <v>22</v>
      </c>
      <c r="T201">
        <f t="shared" si="202"/>
        <v>0</v>
      </c>
      <c r="U201">
        <f t="shared" si="203"/>
        <v>0</v>
      </c>
      <c r="V201">
        <f t="shared" si="204"/>
        <v>0</v>
      </c>
      <c r="W201">
        <f t="shared" si="205"/>
        <v>0</v>
      </c>
      <c r="X201">
        <f t="shared" si="206"/>
        <v>0</v>
      </c>
      <c r="Y201">
        <f t="shared" si="207"/>
        <v>0</v>
      </c>
      <c r="Z201">
        <f t="shared" si="208"/>
        <v>0</v>
      </c>
      <c r="AA201">
        <f t="shared" si="209"/>
        <v>0</v>
      </c>
      <c r="AB201">
        <f t="shared" si="210"/>
        <v>0</v>
      </c>
      <c r="AC201">
        <f t="shared" si="211"/>
        <v>0</v>
      </c>
      <c r="AD201">
        <f t="shared" si="212"/>
        <v>0</v>
      </c>
      <c r="AE201">
        <f t="shared" si="213"/>
        <v>0</v>
      </c>
      <c r="AF201">
        <f t="shared" si="214"/>
        <v>0</v>
      </c>
      <c r="AG201">
        <f t="shared" si="215"/>
        <v>0</v>
      </c>
      <c r="AH201">
        <f t="shared" si="216"/>
        <v>0</v>
      </c>
      <c r="AI201">
        <f t="shared" si="181"/>
        <v>0</v>
      </c>
      <c r="AJ201">
        <f t="shared" si="182"/>
        <v>0</v>
      </c>
      <c r="AK201">
        <f t="shared" si="183"/>
        <v>0</v>
      </c>
      <c r="AL201">
        <f t="shared" si="184"/>
        <v>0</v>
      </c>
      <c r="AM201">
        <f t="shared" si="185"/>
        <v>0</v>
      </c>
      <c r="AN201">
        <f t="shared" si="186"/>
        <v>0</v>
      </c>
      <c r="AO201">
        <f t="shared" si="187"/>
        <v>0</v>
      </c>
      <c r="AP201">
        <f t="shared" si="188"/>
        <v>0</v>
      </c>
      <c r="AQ201">
        <f t="shared" si="189"/>
        <v>0</v>
      </c>
      <c r="AR201">
        <f t="shared" si="190"/>
        <v>0</v>
      </c>
      <c r="AS201">
        <f t="shared" si="191"/>
        <v>0</v>
      </c>
      <c r="AT201">
        <f t="shared" si="192"/>
        <v>0</v>
      </c>
      <c r="AU201">
        <f t="shared" si="193"/>
        <v>0</v>
      </c>
      <c r="AV201">
        <f t="shared" si="194"/>
        <v>0</v>
      </c>
      <c r="AW201">
        <f t="shared" si="195"/>
        <v>0</v>
      </c>
      <c r="AX201">
        <f t="shared" si="196"/>
        <v>0</v>
      </c>
      <c r="AY201">
        <f t="shared" si="197"/>
        <v>0</v>
      </c>
      <c r="AZ201">
        <f t="shared" si="198"/>
        <v>0</v>
      </c>
      <c r="BA201">
        <f t="shared" si="200"/>
        <v>0</v>
      </c>
      <c r="BB201">
        <f t="shared" si="199"/>
        <v>0</v>
      </c>
      <c r="BC201">
        <f t="shared" si="201"/>
        <v>0</v>
      </c>
    </row>
    <row r="202" spans="1:55">
      <c r="A202" s="8" t="s">
        <v>994</v>
      </c>
      <c r="C202">
        <v>12</v>
      </c>
      <c r="D202">
        <v>1</v>
      </c>
      <c r="T202">
        <f t="shared" si="202"/>
        <v>0</v>
      </c>
      <c r="U202">
        <f t="shared" si="203"/>
        <v>0</v>
      </c>
      <c r="V202">
        <f t="shared" si="204"/>
        <v>0</v>
      </c>
      <c r="W202">
        <f t="shared" si="205"/>
        <v>0</v>
      </c>
      <c r="X202">
        <f t="shared" si="206"/>
        <v>0</v>
      </c>
      <c r="Y202">
        <f t="shared" si="207"/>
        <v>0</v>
      </c>
      <c r="Z202">
        <f t="shared" si="208"/>
        <v>0</v>
      </c>
      <c r="AA202">
        <f t="shared" si="209"/>
        <v>0</v>
      </c>
      <c r="AB202">
        <f t="shared" si="210"/>
        <v>0</v>
      </c>
      <c r="AC202">
        <f t="shared" si="211"/>
        <v>0</v>
      </c>
      <c r="AD202">
        <f t="shared" si="212"/>
        <v>0</v>
      </c>
      <c r="AE202">
        <f t="shared" si="213"/>
        <v>0</v>
      </c>
      <c r="AF202">
        <f t="shared" si="214"/>
        <v>0</v>
      </c>
      <c r="AG202">
        <f t="shared" si="215"/>
        <v>0</v>
      </c>
      <c r="AH202">
        <f t="shared" si="216"/>
        <v>0</v>
      </c>
      <c r="AI202">
        <f t="shared" si="181"/>
        <v>0</v>
      </c>
      <c r="AJ202">
        <f t="shared" si="182"/>
        <v>0</v>
      </c>
      <c r="AK202">
        <f t="shared" si="183"/>
        <v>0</v>
      </c>
      <c r="AL202">
        <f t="shared" si="184"/>
        <v>0</v>
      </c>
      <c r="AM202">
        <f t="shared" si="185"/>
        <v>0</v>
      </c>
      <c r="AN202">
        <f t="shared" si="186"/>
        <v>0</v>
      </c>
      <c r="AO202">
        <f t="shared" si="187"/>
        <v>0</v>
      </c>
      <c r="AP202">
        <f t="shared" si="188"/>
        <v>0</v>
      </c>
      <c r="AQ202">
        <f t="shared" si="189"/>
        <v>0</v>
      </c>
      <c r="AR202">
        <f t="shared" si="190"/>
        <v>0</v>
      </c>
      <c r="AS202">
        <f t="shared" si="191"/>
        <v>0</v>
      </c>
      <c r="AT202">
        <f t="shared" si="192"/>
        <v>0</v>
      </c>
      <c r="AU202">
        <f t="shared" si="193"/>
        <v>0</v>
      </c>
      <c r="AV202">
        <f t="shared" si="194"/>
        <v>0</v>
      </c>
      <c r="AW202">
        <f t="shared" si="195"/>
        <v>0</v>
      </c>
      <c r="AX202">
        <f t="shared" si="196"/>
        <v>0</v>
      </c>
      <c r="AY202">
        <f t="shared" si="197"/>
        <v>0</v>
      </c>
      <c r="AZ202">
        <f t="shared" si="198"/>
        <v>0</v>
      </c>
      <c r="BA202">
        <f t="shared" si="200"/>
        <v>0</v>
      </c>
      <c r="BB202">
        <f t="shared" si="199"/>
        <v>0</v>
      </c>
      <c r="BC202">
        <f t="shared" si="201"/>
        <v>0</v>
      </c>
    </row>
    <row r="203" spans="1:55">
      <c r="A203" s="8">
        <v>22</v>
      </c>
      <c r="C203">
        <v>22</v>
      </c>
      <c r="T203">
        <f t="shared" si="202"/>
        <v>0</v>
      </c>
      <c r="U203">
        <f t="shared" si="203"/>
        <v>0</v>
      </c>
      <c r="V203">
        <f t="shared" si="204"/>
        <v>0</v>
      </c>
      <c r="W203">
        <f t="shared" si="205"/>
        <v>0</v>
      </c>
      <c r="X203">
        <f t="shared" si="206"/>
        <v>0</v>
      </c>
      <c r="Y203">
        <f t="shared" si="207"/>
        <v>0</v>
      </c>
      <c r="Z203">
        <f t="shared" si="208"/>
        <v>0</v>
      </c>
      <c r="AA203">
        <f t="shared" si="209"/>
        <v>0</v>
      </c>
      <c r="AB203">
        <f t="shared" si="210"/>
        <v>0</v>
      </c>
      <c r="AC203">
        <f t="shared" si="211"/>
        <v>0</v>
      </c>
      <c r="AD203">
        <f t="shared" si="212"/>
        <v>0</v>
      </c>
      <c r="AE203">
        <f t="shared" si="213"/>
        <v>0</v>
      </c>
      <c r="AF203">
        <f t="shared" si="214"/>
        <v>0</v>
      </c>
      <c r="AG203">
        <f t="shared" si="215"/>
        <v>0</v>
      </c>
      <c r="AH203">
        <f t="shared" si="216"/>
        <v>0</v>
      </c>
      <c r="AI203">
        <f t="shared" si="181"/>
        <v>0</v>
      </c>
      <c r="AJ203">
        <f t="shared" si="182"/>
        <v>0</v>
      </c>
      <c r="AK203">
        <f t="shared" si="183"/>
        <v>0</v>
      </c>
      <c r="AL203">
        <f t="shared" si="184"/>
        <v>0</v>
      </c>
      <c r="AM203">
        <f t="shared" si="185"/>
        <v>0</v>
      </c>
      <c r="AN203">
        <f t="shared" si="186"/>
        <v>0</v>
      </c>
      <c r="AO203">
        <f t="shared" si="187"/>
        <v>0</v>
      </c>
      <c r="AP203">
        <f t="shared" si="188"/>
        <v>0</v>
      </c>
      <c r="AQ203">
        <f t="shared" si="189"/>
        <v>0</v>
      </c>
      <c r="AR203">
        <f t="shared" si="190"/>
        <v>0</v>
      </c>
      <c r="AS203">
        <f t="shared" si="191"/>
        <v>0</v>
      </c>
      <c r="AT203">
        <f t="shared" si="192"/>
        <v>0</v>
      </c>
      <c r="AU203">
        <f t="shared" si="193"/>
        <v>0</v>
      </c>
      <c r="AV203">
        <f t="shared" si="194"/>
        <v>0</v>
      </c>
      <c r="AW203">
        <f t="shared" si="195"/>
        <v>0</v>
      </c>
      <c r="AX203">
        <f t="shared" si="196"/>
        <v>0</v>
      </c>
      <c r="AY203">
        <f t="shared" si="197"/>
        <v>0</v>
      </c>
      <c r="AZ203">
        <f t="shared" si="198"/>
        <v>0</v>
      </c>
      <c r="BA203">
        <f t="shared" si="200"/>
        <v>0</v>
      </c>
      <c r="BB203">
        <f t="shared" si="199"/>
        <v>0</v>
      </c>
      <c r="BC203">
        <f t="shared" si="201"/>
        <v>0</v>
      </c>
    </row>
    <row r="204" spans="1:55">
      <c r="A204" s="8">
        <v>14</v>
      </c>
      <c r="C204">
        <v>14</v>
      </c>
      <c r="T204">
        <f t="shared" si="202"/>
        <v>0</v>
      </c>
      <c r="U204">
        <f t="shared" si="203"/>
        <v>0</v>
      </c>
      <c r="V204">
        <f t="shared" si="204"/>
        <v>0</v>
      </c>
      <c r="W204">
        <f t="shared" si="205"/>
        <v>0</v>
      </c>
      <c r="X204">
        <f t="shared" si="206"/>
        <v>0</v>
      </c>
      <c r="Y204">
        <f t="shared" si="207"/>
        <v>0</v>
      </c>
      <c r="Z204">
        <f t="shared" si="208"/>
        <v>0</v>
      </c>
      <c r="AA204">
        <f t="shared" si="209"/>
        <v>0</v>
      </c>
      <c r="AB204">
        <f t="shared" si="210"/>
        <v>0</v>
      </c>
      <c r="AC204">
        <f t="shared" si="211"/>
        <v>0</v>
      </c>
      <c r="AD204">
        <f t="shared" si="212"/>
        <v>0</v>
      </c>
      <c r="AE204">
        <f t="shared" si="213"/>
        <v>0</v>
      </c>
      <c r="AF204">
        <f t="shared" si="214"/>
        <v>0</v>
      </c>
      <c r="AG204">
        <f t="shared" si="215"/>
        <v>0</v>
      </c>
      <c r="AH204">
        <f t="shared" si="216"/>
        <v>0</v>
      </c>
      <c r="AI204">
        <f t="shared" si="181"/>
        <v>0</v>
      </c>
      <c r="AJ204">
        <f t="shared" si="182"/>
        <v>0</v>
      </c>
      <c r="AK204">
        <f t="shared" si="183"/>
        <v>0</v>
      </c>
      <c r="AL204">
        <f t="shared" si="184"/>
        <v>0</v>
      </c>
      <c r="AM204">
        <f t="shared" si="185"/>
        <v>0</v>
      </c>
      <c r="AN204">
        <f t="shared" si="186"/>
        <v>0</v>
      </c>
      <c r="AO204">
        <f t="shared" si="187"/>
        <v>0</v>
      </c>
      <c r="AP204">
        <f t="shared" si="188"/>
        <v>0</v>
      </c>
      <c r="AQ204">
        <f t="shared" si="189"/>
        <v>0</v>
      </c>
      <c r="AR204">
        <f t="shared" si="190"/>
        <v>0</v>
      </c>
      <c r="AS204">
        <f t="shared" si="191"/>
        <v>0</v>
      </c>
      <c r="AT204">
        <f t="shared" si="192"/>
        <v>0</v>
      </c>
      <c r="AU204">
        <f t="shared" si="193"/>
        <v>0</v>
      </c>
      <c r="AV204">
        <f t="shared" si="194"/>
        <v>0</v>
      </c>
      <c r="AW204">
        <f t="shared" si="195"/>
        <v>0</v>
      </c>
      <c r="AX204">
        <f t="shared" si="196"/>
        <v>0</v>
      </c>
      <c r="AY204">
        <f t="shared" si="197"/>
        <v>0</v>
      </c>
      <c r="AZ204">
        <f t="shared" si="198"/>
        <v>0</v>
      </c>
      <c r="BA204">
        <f t="shared" si="200"/>
        <v>0</v>
      </c>
      <c r="BB204">
        <f t="shared" si="199"/>
        <v>0</v>
      </c>
      <c r="BC204">
        <f t="shared" si="201"/>
        <v>0</v>
      </c>
    </row>
    <row r="205" spans="1:55">
      <c r="A205" s="8">
        <v>11</v>
      </c>
      <c r="C205">
        <v>11</v>
      </c>
      <c r="T205">
        <f t="shared" si="202"/>
        <v>0</v>
      </c>
      <c r="U205">
        <f t="shared" si="203"/>
        <v>0</v>
      </c>
      <c r="V205">
        <f t="shared" si="204"/>
        <v>0</v>
      </c>
      <c r="W205">
        <f t="shared" si="205"/>
        <v>0</v>
      </c>
      <c r="X205">
        <f t="shared" si="206"/>
        <v>0</v>
      </c>
      <c r="Y205">
        <f t="shared" si="207"/>
        <v>0</v>
      </c>
      <c r="Z205">
        <f t="shared" si="208"/>
        <v>0</v>
      </c>
      <c r="AA205">
        <f t="shared" si="209"/>
        <v>0</v>
      </c>
      <c r="AB205">
        <f t="shared" si="210"/>
        <v>0</v>
      </c>
      <c r="AC205">
        <f t="shared" si="211"/>
        <v>0</v>
      </c>
      <c r="AD205">
        <f t="shared" si="212"/>
        <v>0</v>
      </c>
      <c r="AE205">
        <f t="shared" si="213"/>
        <v>0</v>
      </c>
      <c r="AF205">
        <f t="shared" si="214"/>
        <v>0</v>
      </c>
      <c r="AG205">
        <f t="shared" si="215"/>
        <v>0</v>
      </c>
      <c r="AH205">
        <f t="shared" si="216"/>
        <v>0</v>
      </c>
      <c r="AI205">
        <f t="shared" si="181"/>
        <v>0</v>
      </c>
      <c r="AJ205">
        <f t="shared" si="182"/>
        <v>0</v>
      </c>
      <c r="AK205">
        <f t="shared" si="183"/>
        <v>0</v>
      </c>
      <c r="AL205">
        <f t="shared" si="184"/>
        <v>0</v>
      </c>
      <c r="AM205">
        <f t="shared" si="185"/>
        <v>0</v>
      </c>
      <c r="AN205">
        <f t="shared" si="186"/>
        <v>0</v>
      </c>
      <c r="AO205">
        <f t="shared" si="187"/>
        <v>0</v>
      </c>
      <c r="AP205">
        <f t="shared" si="188"/>
        <v>0</v>
      </c>
      <c r="AQ205">
        <f t="shared" si="189"/>
        <v>0</v>
      </c>
      <c r="AR205">
        <f t="shared" si="190"/>
        <v>0</v>
      </c>
      <c r="AS205">
        <f t="shared" si="191"/>
        <v>0</v>
      </c>
      <c r="AT205">
        <f t="shared" si="192"/>
        <v>0</v>
      </c>
      <c r="AU205">
        <f t="shared" si="193"/>
        <v>0</v>
      </c>
      <c r="AV205">
        <f t="shared" si="194"/>
        <v>0</v>
      </c>
      <c r="AW205">
        <f t="shared" si="195"/>
        <v>0</v>
      </c>
      <c r="AX205">
        <f t="shared" si="196"/>
        <v>0</v>
      </c>
      <c r="AY205">
        <f t="shared" si="197"/>
        <v>0</v>
      </c>
      <c r="AZ205">
        <f t="shared" si="198"/>
        <v>0</v>
      </c>
      <c r="BA205">
        <f t="shared" si="200"/>
        <v>0</v>
      </c>
      <c r="BB205">
        <f t="shared" si="199"/>
        <v>0</v>
      </c>
      <c r="BC205">
        <f t="shared" si="201"/>
        <v>0</v>
      </c>
    </row>
    <row r="206" spans="1:55">
      <c r="A206" s="8" t="s">
        <v>991</v>
      </c>
      <c r="C206">
        <v>12</v>
      </c>
      <c r="D206">
        <v>4</v>
      </c>
      <c r="T206">
        <f t="shared" si="202"/>
        <v>0</v>
      </c>
      <c r="U206">
        <f t="shared" si="203"/>
        <v>0</v>
      </c>
      <c r="V206">
        <f t="shared" si="204"/>
        <v>0</v>
      </c>
      <c r="W206">
        <f t="shared" si="205"/>
        <v>0</v>
      </c>
      <c r="X206">
        <f t="shared" si="206"/>
        <v>0</v>
      </c>
      <c r="Y206">
        <f t="shared" si="207"/>
        <v>0</v>
      </c>
      <c r="Z206">
        <f t="shared" si="208"/>
        <v>0</v>
      </c>
      <c r="AA206">
        <f t="shared" si="209"/>
        <v>0</v>
      </c>
      <c r="AB206">
        <f t="shared" si="210"/>
        <v>0</v>
      </c>
      <c r="AC206">
        <f t="shared" si="211"/>
        <v>0</v>
      </c>
      <c r="AD206">
        <f t="shared" si="212"/>
        <v>0</v>
      </c>
      <c r="AE206">
        <f t="shared" si="213"/>
        <v>0</v>
      </c>
      <c r="AF206">
        <f t="shared" si="214"/>
        <v>0</v>
      </c>
      <c r="AG206">
        <f t="shared" si="215"/>
        <v>0</v>
      </c>
      <c r="AH206">
        <f t="shared" si="216"/>
        <v>0</v>
      </c>
      <c r="AI206">
        <f t="shared" si="181"/>
        <v>0</v>
      </c>
      <c r="AJ206">
        <f t="shared" si="182"/>
        <v>0</v>
      </c>
      <c r="AK206">
        <f t="shared" si="183"/>
        <v>0</v>
      </c>
      <c r="AL206">
        <f t="shared" si="184"/>
        <v>0</v>
      </c>
      <c r="AM206">
        <f t="shared" si="185"/>
        <v>0</v>
      </c>
      <c r="AN206">
        <f t="shared" si="186"/>
        <v>0</v>
      </c>
      <c r="AO206">
        <f t="shared" si="187"/>
        <v>0</v>
      </c>
      <c r="AP206">
        <f t="shared" si="188"/>
        <v>0</v>
      </c>
      <c r="AQ206">
        <f t="shared" si="189"/>
        <v>0</v>
      </c>
      <c r="AR206">
        <f t="shared" si="190"/>
        <v>0</v>
      </c>
      <c r="AS206">
        <f t="shared" si="191"/>
        <v>0</v>
      </c>
      <c r="AT206">
        <f t="shared" si="192"/>
        <v>0</v>
      </c>
      <c r="AU206">
        <f t="shared" si="193"/>
        <v>0</v>
      </c>
      <c r="AV206">
        <f t="shared" si="194"/>
        <v>0</v>
      </c>
      <c r="AW206">
        <f t="shared" si="195"/>
        <v>0</v>
      </c>
      <c r="AX206">
        <f t="shared" si="196"/>
        <v>0</v>
      </c>
      <c r="AY206">
        <f t="shared" si="197"/>
        <v>0</v>
      </c>
      <c r="AZ206">
        <f t="shared" si="198"/>
        <v>0</v>
      </c>
      <c r="BA206">
        <f t="shared" si="200"/>
        <v>0</v>
      </c>
      <c r="BB206">
        <f t="shared" si="199"/>
        <v>0</v>
      </c>
      <c r="BC206">
        <f t="shared" si="201"/>
        <v>0</v>
      </c>
    </row>
    <row r="207" spans="1:55">
      <c r="A207" s="8">
        <v>22</v>
      </c>
      <c r="C207">
        <v>22</v>
      </c>
      <c r="T207">
        <f t="shared" si="202"/>
        <v>0</v>
      </c>
      <c r="U207">
        <f t="shared" si="203"/>
        <v>0</v>
      </c>
      <c r="V207">
        <f t="shared" si="204"/>
        <v>0</v>
      </c>
      <c r="W207">
        <f t="shared" si="205"/>
        <v>0</v>
      </c>
      <c r="X207">
        <f t="shared" si="206"/>
        <v>0</v>
      </c>
      <c r="Y207">
        <f t="shared" si="207"/>
        <v>0</v>
      </c>
      <c r="Z207">
        <f t="shared" si="208"/>
        <v>0</v>
      </c>
      <c r="AA207">
        <f t="shared" si="209"/>
        <v>0</v>
      </c>
      <c r="AB207">
        <f t="shared" si="210"/>
        <v>0</v>
      </c>
      <c r="AC207">
        <f t="shared" si="211"/>
        <v>0</v>
      </c>
      <c r="AD207">
        <f t="shared" si="212"/>
        <v>0</v>
      </c>
      <c r="AE207">
        <f t="shared" si="213"/>
        <v>0</v>
      </c>
      <c r="AF207">
        <f t="shared" si="214"/>
        <v>0</v>
      </c>
      <c r="AG207">
        <f t="shared" si="215"/>
        <v>0</v>
      </c>
      <c r="AH207">
        <f t="shared" si="216"/>
        <v>0</v>
      </c>
      <c r="AI207">
        <f t="shared" si="181"/>
        <v>0</v>
      </c>
      <c r="AJ207">
        <f t="shared" si="182"/>
        <v>0</v>
      </c>
      <c r="AK207">
        <f t="shared" si="183"/>
        <v>0</v>
      </c>
      <c r="AL207">
        <f t="shared" si="184"/>
        <v>0</v>
      </c>
      <c r="AM207">
        <f t="shared" si="185"/>
        <v>0</v>
      </c>
      <c r="AN207">
        <f t="shared" si="186"/>
        <v>0</v>
      </c>
      <c r="AO207">
        <f t="shared" si="187"/>
        <v>0</v>
      </c>
      <c r="AP207">
        <f t="shared" si="188"/>
        <v>0</v>
      </c>
      <c r="AQ207">
        <f t="shared" si="189"/>
        <v>0</v>
      </c>
      <c r="AR207">
        <f t="shared" si="190"/>
        <v>0</v>
      </c>
      <c r="AS207">
        <f t="shared" si="191"/>
        <v>0</v>
      </c>
      <c r="AT207">
        <f t="shared" si="192"/>
        <v>0</v>
      </c>
      <c r="AU207">
        <f t="shared" si="193"/>
        <v>0</v>
      </c>
      <c r="AV207">
        <f t="shared" si="194"/>
        <v>0</v>
      </c>
      <c r="AW207">
        <f t="shared" si="195"/>
        <v>0</v>
      </c>
      <c r="AX207">
        <f t="shared" si="196"/>
        <v>0</v>
      </c>
      <c r="AY207">
        <f t="shared" si="197"/>
        <v>0</v>
      </c>
      <c r="AZ207">
        <f t="shared" si="198"/>
        <v>0</v>
      </c>
      <c r="BA207">
        <f t="shared" si="200"/>
        <v>0</v>
      </c>
      <c r="BB207">
        <f t="shared" si="199"/>
        <v>0</v>
      </c>
      <c r="BC207">
        <f t="shared" si="201"/>
        <v>0</v>
      </c>
    </row>
    <row r="208" spans="1:55">
      <c r="A208" s="8" t="s">
        <v>994</v>
      </c>
      <c r="C208">
        <v>12</v>
      </c>
      <c r="D208">
        <v>1</v>
      </c>
      <c r="T208">
        <f t="shared" si="202"/>
        <v>0</v>
      </c>
      <c r="U208">
        <f t="shared" si="203"/>
        <v>0</v>
      </c>
      <c r="V208">
        <f t="shared" si="204"/>
        <v>0</v>
      </c>
      <c r="W208">
        <f t="shared" si="205"/>
        <v>0</v>
      </c>
      <c r="X208">
        <f t="shared" si="206"/>
        <v>0</v>
      </c>
      <c r="Y208">
        <f t="shared" si="207"/>
        <v>0</v>
      </c>
      <c r="Z208">
        <f t="shared" si="208"/>
        <v>0</v>
      </c>
      <c r="AA208">
        <f t="shared" si="209"/>
        <v>0</v>
      </c>
      <c r="AB208">
        <f t="shared" si="210"/>
        <v>0</v>
      </c>
      <c r="AC208">
        <f t="shared" si="211"/>
        <v>0</v>
      </c>
      <c r="AD208">
        <f t="shared" si="212"/>
        <v>0</v>
      </c>
      <c r="AE208">
        <f t="shared" si="213"/>
        <v>0</v>
      </c>
      <c r="AF208">
        <f t="shared" si="214"/>
        <v>0</v>
      </c>
      <c r="AG208">
        <f t="shared" si="215"/>
        <v>0</v>
      </c>
      <c r="AH208">
        <f t="shared" si="216"/>
        <v>0</v>
      </c>
      <c r="AI208">
        <f t="shared" si="181"/>
        <v>0</v>
      </c>
      <c r="AJ208">
        <f t="shared" si="182"/>
        <v>0</v>
      </c>
      <c r="AK208">
        <f t="shared" si="183"/>
        <v>0</v>
      </c>
      <c r="AL208">
        <f t="shared" si="184"/>
        <v>0</v>
      </c>
      <c r="AM208">
        <f t="shared" si="185"/>
        <v>0</v>
      </c>
      <c r="AN208">
        <f t="shared" si="186"/>
        <v>0</v>
      </c>
      <c r="AO208">
        <f t="shared" si="187"/>
        <v>0</v>
      </c>
      <c r="AP208">
        <f t="shared" si="188"/>
        <v>0</v>
      </c>
      <c r="AQ208">
        <f t="shared" si="189"/>
        <v>0</v>
      </c>
      <c r="AR208">
        <f t="shared" si="190"/>
        <v>0</v>
      </c>
      <c r="AS208">
        <f t="shared" si="191"/>
        <v>0</v>
      </c>
      <c r="AT208">
        <f t="shared" si="192"/>
        <v>0</v>
      </c>
      <c r="AU208">
        <f t="shared" si="193"/>
        <v>0</v>
      </c>
      <c r="AV208">
        <f t="shared" si="194"/>
        <v>0</v>
      </c>
      <c r="AW208">
        <f t="shared" si="195"/>
        <v>0</v>
      </c>
      <c r="AX208">
        <f t="shared" si="196"/>
        <v>0</v>
      </c>
      <c r="AY208">
        <f t="shared" si="197"/>
        <v>0</v>
      </c>
      <c r="AZ208">
        <f t="shared" si="198"/>
        <v>0</v>
      </c>
      <c r="BA208">
        <f t="shared" si="200"/>
        <v>0</v>
      </c>
      <c r="BB208">
        <f t="shared" si="199"/>
        <v>0</v>
      </c>
      <c r="BC208">
        <f t="shared" si="201"/>
        <v>0</v>
      </c>
    </row>
    <row r="209" spans="1:55">
      <c r="A209" s="8" t="s">
        <v>994</v>
      </c>
      <c r="C209">
        <v>12</v>
      </c>
      <c r="D209">
        <v>1</v>
      </c>
      <c r="T209">
        <f t="shared" si="202"/>
        <v>0</v>
      </c>
      <c r="U209">
        <f t="shared" si="203"/>
        <v>0</v>
      </c>
      <c r="V209">
        <f t="shared" si="204"/>
        <v>0</v>
      </c>
      <c r="W209">
        <f t="shared" si="205"/>
        <v>0</v>
      </c>
      <c r="X209">
        <f t="shared" si="206"/>
        <v>0</v>
      </c>
      <c r="Y209">
        <f t="shared" si="207"/>
        <v>0</v>
      </c>
      <c r="Z209">
        <f t="shared" si="208"/>
        <v>0</v>
      </c>
      <c r="AA209">
        <f t="shared" si="209"/>
        <v>0</v>
      </c>
      <c r="AB209">
        <f t="shared" si="210"/>
        <v>0</v>
      </c>
      <c r="AC209">
        <f t="shared" si="211"/>
        <v>0</v>
      </c>
      <c r="AD209">
        <f t="shared" si="212"/>
        <v>0</v>
      </c>
      <c r="AE209">
        <f t="shared" si="213"/>
        <v>0</v>
      </c>
      <c r="AF209">
        <f t="shared" si="214"/>
        <v>0</v>
      </c>
      <c r="AG209">
        <f t="shared" si="215"/>
        <v>0</v>
      </c>
      <c r="AH209">
        <f t="shared" si="216"/>
        <v>0</v>
      </c>
      <c r="AI209">
        <f t="shared" si="181"/>
        <v>0</v>
      </c>
      <c r="AJ209">
        <f t="shared" si="182"/>
        <v>0</v>
      </c>
      <c r="AK209">
        <f t="shared" si="183"/>
        <v>0</v>
      </c>
      <c r="AL209">
        <f t="shared" si="184"/>
        <v>0</v>
      </c>
      <c r="AM209">
        <f t="shared" si="185"/>
        <v>0</v>
      </c>
      <c r="AN209">
        <f t="shared" si="186"/>
        <v>0</v>
      </c>
      <c r="AO209">
        <f t="shared" si="187"/>
        <v>0</v>
      </c>
      <c r="AP209">
        <f t="shared" si="188"/>
        <v>0</v>
      </c>
      <c r="AQ209">
        <f t="shared" si="189"/>
        <v>0</v>
      </c>
      <c r="AR209">
        <f t="shared" si="190"/>
        <v>0</v>
      </c>
      <c r="AS209">
        <f t="shared" si="191"/>
        <v>0</v>
      </c>
      <c r="AT209">
        <f t="shared" si="192"/>
        <v>0</v>
      </c>
      <c r="AU209">
        <f t="shared" si="193"/>
        <v>0</v>
      </c>
      <c r="AV209">
        <f t="shared" si="194"/>
        <v>0</v>
      </c>
      <c r="AW209">
        <f t="shared" si="195"/>
        <v>0</v>
      </c>
      <c r="AX209">
        <f t="shared" si="196"/>
        <v>0</v>
      </c>
      <c r="AY209">
        <f t="shared" si="197"/>
        <v>0</v>
      </c>
      <c r="AZ209">
        <f t="shared" si="198"/>
        <v>0</v>
      </c>
      <c r="BA209">
        <f t="shared" si="200"/>
        <v>0</v>
      </c>
      <c r="BB209">
        <f t="shared" si="199"/>
        <v>0</v>
      </c>
      <c r="BC209">
        <f t="shared" si="201"/>
        <v>0</v>
      </c>
    </row>
    <row r="210" spans="1:55">
      <c r="A210" s="8" t="s">
        <v>994</v>
      </c>
      <c r="C210">
        <v>12</v>
      </c>
      <c r="D210">
        <v>1</v>
      </c>
      <c r="T210">
        <f t="shared" si="202"/>
        <v>0</v>
      </c>
      <c r="U210">
        <f t="shared" si="203"/>
        <v>0</v>
      </c>
      <c r="V210">
        <f t="shared" si="204"/>
        <v>0</v>
      </c>
      <c r="W210">
        <f t="shared" si="205"/>
        <v>0</v>
      </c>
      <c r="X210">
        <f t="shared" si="206"/>
        <v>0</v>
      </c>
      <c r="Y210">
        <f t="shared" si="207"/>
        <v>0</v>
      </c>
      <c r="Z210">
        <f t="shared" si="208"/>
        <v>0</v>
      </c>
      <c r="AA210">
        <f t="shared" si="209"/>
        <v>0</v>
      </c>
      <c r="AB210">
        <f t="shared" si="210"/>
        <v>0</v>
      </c>
      <c r="AC210">
        <f t="shared" si="211"/>
        <v>0</v>
      </c>
      <c r="AD210">
        <f t="shared" si="212"/>
        <v>0</v>
      </c>
      <c r="AE210">
        <f t="shared" si="213"/>
        <v>0</v>
      </c>
      <c r="AF210">
        <f t="shared" si="214"/>
        <v>0</v>
      </c>
      <c r="AG210">
        <f t="shared" si="215"/>
        <v>0</v>
      </c>
      <c r="AH210">
        <f t="shared" si="216"/>
        <v>0</v>
      </c>
      <c r="AI210">
        <f t="shared" si="181"/>
        <v>0</v>
      </c>
      <c r="AJ210">
        <f t="shared" si="182"/>
        <v>0</v>
      </c>
      <c r="AK210">
        <f t="shared" si="183"/>
        <v>0</v>
      </c>
      <c r="AL210">
        <f t="shared" si="184"/>
        <v>0</v>
      </c>
      <c r="AM210">
        <f t="shared" si="185"/>
        <v>0</v>
      </c>
      <c r="AN210">
        <f t="shared" si="186"/>
        <v>0</v>
      </c>
      <c r="AO210">
        <f t="shared" si="187"/>
        <v>0</v>
      </c>
      <c r="AP210">
        <f t="shared" si="188"/>
        <v>0</v>
      </c>
      <c r="AQ210">
        <f t="shared" si="189"/>
        <v>0</v>
      </c>
      <c r="AR210">
        <f t="shared" si="190"/>
        <v>0</v>
      </c>
      <c r="AS210">
        <f t="shared" si="191"/>
        <v>0</v>
      </c>
      <c r="AT210">
        <f t="shared" si="192"/>
        <v>0</v>
      </c>
      <c r="AU210">
        <f t="shared" si="193"/>
        <v>0</v>
      </c>
      <c r="AV210">
        <f t="shared" si="194"/>
        <v>0</v>
      </c>
      <c r="AW210">
        <f t="shared" si="195"/>
        <v>0</v>
      </c>
      <c r="AX210">
        <f t="shared" si="196"/>
        <v>0</v>
      </c>
      <c r="AY210">
        <f t="shared" si="197"/>
        <v>0</v>
      </c>
      <c r="AZ210">
        <f t="shared" si="198"/>
        <v>0</v>
      </c>
      <c r="BA210">
        <f t="shared" si="200"/>
        <v>0</v>
      </c>
      <c r="BB210">
        <f t="shared" si="199"/>
        <v>0</v>
      </c>
      <c r="BC210">
        <f t="shared" si="201"/>
        <v>0</v>
      </c>
    </row>
    <row r="211" spans="1:55">
      <c r="A211" s="8" t="s">
        <v>994</v>
      </c>
      <c r="C211">
        <v>12</v>
      </c>
      <c r="D211">
        <v>1</v>
      </c>
      <c r="T211">
        <f t="shared" si="202"/>
        <v>0</v>
      </c>
      <c r="U211">
        <f t="shared" si="203"/>
        <v>0</v>
      </c>
      <c r="V211">
        <f t="shared" si="204"/>
        <v>0</v>
      </c>
      <c r="W211">
        <f t="shared" si="205"/>
        <v>0</v>
      </c>
      <c r="X211">
        <f t="shared" si="206"/>
        <v>0</v>
      </c>
      <c r="Y211">
        <f t="shared" si="207"/>
        <v>0</v>
      </c>
      <c r="Z211">
        <f t="shared" si="208"/>
        <v>0</v>
      </c>
      <c r="AA211">
        <f t="shared" si="209"/>
        <v>0</v>
      </c>
      <c r="AB211">
        <f t="shared" si="210"/>
        <v>0</v>
      </c>
      <c r="AC211">
        <f t="shared" si="211"/>
        <v>0</v>
      </c>
      <c r="AD211">
        <f t="shared" si="212"/>
        <v>0</v>
      </c>
      <c r="AE211">
        <f t="shared" si="213"/>
        <v>0</v>
      </c>
      <c r="AF211">
        <f t="shared" si="214"/>
        <v>0</v>
      </c>
      <c r="AG211">
        <f t="shared" si="215"/>
        <v>0</v>
      </c>
      <c r="AH211">
        <f t="shared" si="216"/>
        <v>0</v>
      </c>
      <c r="AI211">
        <f t="shared" si="181"/>
        <v>0</v>
      </c>
      <c r="AJ211">
        <f t="shared" si="182"/>
        <v>0</v>
      </c>
      <c r="AK211">
        <f t="shared" si="183"/>
        <v>0</v>
      </c>
      <c r="AL211">
        <f t="shared" si="184"/>
        <v>0</v>
      </c>
      <c r="AM211">
        <f t="shared" si="185"/>
        <v>0</v>
      </c>
      <c r="AN211">
        <f t="shared" si="186"/>
        <v>0</v>
      </c>
      <c r="AO211">
        <f t="shared" si="187"/>
        <v>0</v>
      </c>
      <c r="AP211">
        <f t="shared" si="188"/>
        <v>0</v>
      </c>
      <c r="AQ211">
        <f t="shared" si="189"/>
        <v>0</v>
      </c>
      <c r="AR211">
        <f t="shared" si="190"/>
        <v>0</v>
      </c>
      <c r="AS211">
        <f t="shared" si="191"/>
        <v>0</v>
      </c>
      <c r="AT211">
        <f t="shared" si="192"/>
        <v>0</v>
      </c>
      <c r="AU211">
        <f t="shared" si="193"/>
        <v>0</v>
      </c>
      <c r="AV211">
        <f t="shared" si="194"/>
        <v>0</v>
      </c>
      <c r="AW211">
        <f t="shared" si="195"/>
        <v>0</v>
      </c>
      <c r="AX211">
        <f t="shared" si="196"/>
        <v>0</v>
      </c>
      <c r="AY211">
        <f t="shared" si="197"/>
        <v>0</v>
      </c>
      <c r="AZ211">
        <f t="shared" si="198"/>
        <v>0</v>
      </c>
      <c r="BA211">
        <f t="shared" si="200"/>
        <v>0</v>
      </c>
      <c r="BB211">
        <f t="shared" si="199"/>
        <v>0</v>
      </c>
      <c r="BC211">
        <f t="shared" si="201"/>
        <v>0</v>
      </c>
    </row>
    <row r="212" spans="1:55">
      <c r="A212" s="8">
        <v>11</v>
      </c>
      <c r="C212">
        <v>11</v>
      </c>
      <c r="T212">
        <f t="shared" si="202"/>
        <v>0</v>
      </c>
      <c r="U212">
        <f t="shared" si="203"/>
        <v>0</v>
      </c>
      <c r="V212">
        <f t="shared" si="204"/>
        <v>0</v>
      </c>
      <c r="W212">
        <f t="shared" si="205"/>
        <v>0</v>
      </c>
      <c r="X212">
        <f t="shared" si="206"/>
        <v>0</v>
      </c>
      <c r="Y212">
        <f t="shared" si="207"/>
        <v>0</v>
      </c>
      <c r="Z212">
        <f t="shared" si="208"/>
        <v>0</v>
      </c>
      <c r="AA212">
        <f t="shared" si="209"/>
        <v>0</v>
      </c>
      <c r="AB212">
        <f t="shared" si="210"/>
        <v>0</v>
      </c>
      <c r="AC212">
        <f t="shared" si="211"/>
        <v>0</v>
      </c>
      <c r="AD212">
        <f t="shared" si="212"/>
        <v>0</v>
      </c>
      <c r="AE212">
        <f t="shared" si="213"/>
        <v>0</v>
      </c>
      <c r="AF212">
        <f t="shared" si="214"/>
        <v>0</v>
      </c>
      <c r="AG212">
        <f t="shared" si="215"/>
        <v>0</v>
      </c>
      <c r="AH212">
        <f t="shared" si="216"/>
        <v>0</v>
      </c>
      <c r="AI212">
        <f t="shared" si="181"/>
        <v>0</v>
      </c>
      <c r="AJ212">
        <f t="shared" si="182"/>
        <v>0</v>
      </c>
      <c r="AK212">
        <f t="shared" si="183"/>
        <v>0</v>
      </c>
      <c r="AL212">
        <f t="shared" si="184"/>
        <v>0</v>
      </c>
      <c r="AM212">
        <f t="shared" si="185"/>
        <v>0</v>
      </c>
      <c r="AN212">
        <f t="shared" si="186"/>
        <v>0</v>
      </c>
      <c r="AO212">
        <f t="shared" si="187"/>
        <v>0</v>
      </c>
      <c r="AP212">
        <f t="shared" si="188"/>
        <v>0</v>
      </c>
      <c r="AQ212">
        <f t="shared" si="189"/>
        <v>0</v>
      </c>
      <c r="AR212">
        <f t="shared" si="190"/>
        <v>0</v>
      </c>
      <c r="AS212">
        <f t="shared" si="191"/>
        <v>0</v>
      </c>
      <c r="AT212">
        <f t="shared" si="192"/>
        <v>0</v>
      </c>
      <c r="AU212">
        <f t="shared" si="193"/>
        <v>0</v>
      </c>
      <c r="AV212">
        <f t="shared" si="194"/>
        <v>0</v>
      </c>
      <c r="AW212">
        <f t="shared" si="195"/>
        <v>0</v>
      </c>
      <c r="AX212">
        <f t="shared" si="196"/>
        <v>0</v>
      </c>
      <c r="AY212">
        <f t="shared" si="197"/>
        <v>0</v>
      </c>
      <c r="AZ212">
        <f t="shared" si="198"/>
        <v>0</v>
      </c>
      <c r="BA212">
        <f t="shared" si="200"/>
        <v>0</v>
      </c>
      <c r="BB212">
        <f t="shared" si="199"/>
        <v>0</v>
      </c>
      <c r="BC212">
        <f t="shared" si="201"/>
        <v>0</v>
      </c>
    </row>
    <row r="213" spans="1:55">
      <c r="A213" s="8">
        <v>22</v>
      </c>
      <c r="C213">
        <v>22</v>
      </c>
      <c r="T213">
        <f t="shared" si="202"/>
        <v>0</v>
      </c>
      <c r="U213">
        <f t="shared" si="203"/>
        <v>0</v>
      </c>
      <c r="V213">
        <f t="shared" si="204"/>
        <v>0</v>
      </c>
      <c r="W213">
        <f t="shared" si="205"/>
        <v>0</v>
      </c>
      <c r="X213">
        <f t="shared" si="206"/>
        <v>0</v>
      </c>
      <c r="Y213">
        <f t="shared" si="207"/>
        <v>0</v>
      </c>
      <c r="Z213">
        <f t="shared" si="208"/>
        <v>0</v>
      </c>
      <c r="AA213">
        <f t="shared" si="209"/>
        <v>0</v>
      </c>
      <c r="AB213">
        <f t="shared" si="210"/>
        <v>0</v>
      </c>
      <c r="AC213">
        <f t="shared" si="211"/>
        <v>0</v>
      </c>
      <c r="AD213">
        <f t="shared" si="212"/>
        <v>0</v>
      </c>
      <c r="AE213">
        <f t="shared" si="213"/>
        <v>0</v>
      </c>
      <c r="AF213">
        <f t="shared" si="214"/>
        <v>0</v>
      </c>
      <c r="AG213">
        <f t="shared" si="215"/>
        <v>0</v>
      </c>
      <c r="AH213">
        <f t="shared" si="216"/>
        <v>0</v>
      </c>
      <c r="AI213">
        <f t="shared" si="181"/>
        <v>0</v>
      </c>
      <c r="AJ213">
        <f t="shared" si="182"/>
        <v>0</v>
      </c>
      <c r="AK213">
        <f t="shared" si="183"/>
        <v>0</v>
      </c>
      <c r="AL213">
        <f t="shared" si="184"/>
        <v>0</v>
      </c>
      <c r="AM213">
        <f t="shared" si="185"/>
        <v>0</v>
      </c>
      <c r="AN213">
        <f t="shared" si="186"/>
        <v>0</v>
      </c>
      <c r="AO213">
        <f t="shared" si="187"/>
        <v>0</v>
      </c>
      <c r="AP213">
        <f t="shared" si="188"/>
        <v>0</v>
      </c>
      <c r="AQ213">
        <f t="shared" si="189"/>
        <v>0</v>
      </c>
      <c r="AR213">
        <f t="shared" si="190"/>
        <v>0</v>
      </c>
      <c r="AS213">
        <f t="shared" si="191"/>
        <v>0</v>
      </c>
      <c r="AT213">
        <f t="shared" si="192"/>
        <v>0</v>
      </c>
      <c r="AU213">
        <f t="shared" si="193"/>
        <v>0</v>
      </c>
      <c r="AV213">
        <f t="shared" si="194"/>
        <v>0</v>
      </c>
      <c r="AW213">
        <f t="shared" si="195"/>
        <v>0</v>
      </c>
      <c r="AX213">
        <f t="shared" si="196"/>
        <v>0</v>
      </c>
      <c r="AY213">
        <f t="shared" si="197"/>
        <v>0</v>
      </c>
      <c r="AZ213">
        <f t="shared" si="198"/>
        <v>0</v>
      </c>
      <c r="BA213">
        <f t="shared" si="200"/>
        <v>0</v>
      </c>
      <c r="BB213">
        <f t="shared" si="199"/>
        <v>0</v>
      </c>
      <c r="BC213">
        <f t="shared" si="201"/>
        <v>0</v>
      </c>
    </row>
    <row r="214" spans="1:55">
      <c r="A214" s="8" t="s">
        <v>994</v>
      </c>
      <c r="C214">
        <v>12</v>
      </c>
      <c r="D214">
        <v>1</v>
      </c>
      <c r="T214">
        <f t="shared" si="202"/>
        <v>0</v>
      </c>
      <c r="U214">
        <f t="shared" si="203"/>
        <v>0</v>
      </c>
      <c r="V214">
        <f t="shared" si="204"/>
        <v>0</v>
      </c>
      <c r="W214">
        <f t="shared" si="205"/>
        <v>0</v>
      </c>
      <c r="X214">
        <f t="shared" si="206"/>
        <v>0</v>
      </c>
      <c r="Y214">
        <f t="shared" si="207"/>
        <v>0</v>
      </c>
      <c r="Z214">
        <f t="shared" si="208"/>
        <v>0</v>
      </c>
      <c r="AA214">
        <f t="shared" si="209"/>
        <v>0</v>
      </c>
      <c r="AB214">
        <f t="shared" si="210"/>
        <v>0</v>
      </c>
      <c r="AC214">
        <f t="shared" si="211"/>
        <v>0</v>
      </c>
      <c r="AD214">
        <f t="shared" si="212"/>
        <v>0</v>
      </c>
      <c r="AE214">
        <f t="shared" si="213"/>
        <v>0</v>
      </c>
      <c r="AF214">
        <f t="shared" si="214"/>
        <v>0</v>
      </c>
      <c r="AG214">
        <f t="shared" si="215"/>
        <v>0</v>
      </c>
      <c r="AH214">
        <f t="shared" si="216"/>
        <v>0</v>
      </c>
      <c r="AI214">
        <f t="shared" si="181"/>
        <v>0</v>
      </c>
      <c r="AJ214">
        <f t="shared" si="182"/>
        <v>0</v>
      </c>
      <c r="AK214">
        <f t="shared" si="183"/>
        <v>0</v>
      </c>
      <c r="AL214">
        <f t="shared" si="184"/>
        <v>0</v>
      </c>
      <c r="AM214">
        <f t="shared" si="185"/>
        <v>0</v>
      </c>
      <c r="AN214">
        <f t="shared" si="186"/>
        <v>0</v>
      </c>
      <c r="AO214">
        <f t="shared" si="187"/>
        <v>0</v>
      </c>
      <c r="AP214">
        <f t="shared" si="188"/>
        <v>0</v>
      </c>
      <c r="AQ214">
        <f t="shared" si="189"/>
        <v>0</v>
      </c>
      <c r="AR214">
        <f t="shared" si="190"/>
        <v>0</v>
      </c>
      <c r="AS214">
        <f t="shared" si="191"/>
        <v>0</v>
      </c>
      <c r="AT214">
        <f t="shared" si="192"/>
        <v>0</v>
      </c>
      <c r="AU214">
        <f t="shared" si="193"/>
        <v>0</v>
      </c>
      <c r="AV214">
        <f t="shared" si="194"/>
        <v>0</v>
      </c>
      <c r="AW214">
        <f t="shared" si="195"/>
        <v>0</v>
      </c>
      <c r="AX214">
        <f t="shared" si="196"/>
        <v>0</v>
      </c>
      <c r="AY214">
        <f t="shared" si="197"/>
        <v>0</v>
      </c>
      <c r="AZ214">
        <f t="shared" si="198"/>
        <v>0</v>
      </c>
      <c r="BA214">
        <f t="shared" si="200"/>
        <v>0</v>
      </c>
      <c r="BB214">
        <f t="shared" si="199"/>
        <v>0</v>
      </c>
      <c r="BC214">
        <f t="shared" si="201"/>
        <v>0</v>
      </c>
    </row>
    <row r="215" spans="1:55">
      <c r="A215" s="8">
        <v>22</v>
      </c>
      <c r="C215">
        <v>22</v>
      </c>
      <c r="T215">
        <f t="shared" si="202"/>
        <v>0</v>
      </c>
      <c r="U215">
        <f t="shared" si="203"/>
        <v>0</v>
      </c>
      <c r="V215">
        <f t="shared" si="204"/>
        <v>0</v>
      </c>
      <c r="W215">
        <f t="shared" si="205"/>
        <v>0</v>
      </c>
      <c r="X215">
        <f t="shared" si="206"/>
        <v>0</v>
      </c>
      <c r="Y215">
        <f t="shared" si="207"/>
        <v>0</v>
      </c>
      <c r="Z215">
        <f t="shared" si="208"/>
        <v>0</v>
      </c>
      <c r="AA215">
        <f t="shared" si="209"/>
        <v>0</v>
      </c>
      <c r="AB215">
        <f t="shared" si="210"/>
        <v>0</v>
      </c>
      <c r="AC215">
        <f t="shared" si="211"/>
        <v>0</v>
      </c>
      <c r="AD215">
        <f t="shared" si="212"/>
        <v>0</v>
      </c>
      <c r="AE215">
        <f t="shared" si="213"/>
        <v>0</v>
      </c>
      <c r="AF215">
        <f t="shared" si="214"/>
        <v>0</v>
      </c>
      <c r="AG215">
        <f t="shared" si="215"/>
        <v>0</v>
      </c>
      <c r="AH215">
        <f t="shared" si="216"/>
        <v>0</v>
      </c>
      <c r="AI215">
        <f t="shared" ref="AI215:AI278" si="217">IF($K215&gt;0,IF(AND($D215&lt;&gt;AI$3,$E215&lt;&gt;AI$3,$F215&lt;&gt;AI$3,$G215&lt;&gt;AI$3,$H215&lt;&gt;AI$3,$I215&lt;&gt;AI$3,$J215&lt;&gt;AI$3),IF(AND($L215&lt;&gt;AI$3,$M215&lt;&gt;AI$3,$N215&lt;&gt;AI$3,$O215&lt;&gt;AI$3,$P215&lt;&gt;AI$3,$Q215&lt;&gt;AI$3,$R215&lt;&gt;AI$3),1,0),0),0)</f>
        <v>0</v>
      </c>
      <c r="AJ215">
        <f t="shared" ref="AJ215:AJ278" si="218">IF($K215&gt;0,IF(OR($D215=AJ$3,$E215=AJ$3,$F215=AJ$3,$G215=AJ$3,$H215=AJ$3,$I215=AJ$3,$J215=AJ$3),IF(AND($L215&lt;&gt;AJ$3,$M215&lt;&gt;AJ$3,$N215&lt;&gt;AJ$3,$O215&lt;&gt;AJ$3,$P215&lt;&gt;AJ$3,$Q215&lt;&gt;AJ$3,$R215&lt;&gt;AJ$3),1,0),0),0)</f>
        <v>0</v>
      </c>
      <c r="AK215">
        <f t="shared" ref="AK215:AK278" si="219">IF($K215&gt;0,IF(AND($D215&lt;&gt;AK$3,$E215&lt;&gt;AK$3,$F215&lt;&gt;AK$3,$G215&lt;&gt;AK$3,$H215&lt;&gt;AK$3,$I215&lt;&gt;AK$3,$J215&lt;&gt;AK$3),IF(OR($L215=AK$3,$M215=AK$3,$N215=AK$3,$O215=AK$3,$P215=AK$3,$Q215=AK$3,$R215=AK$3),1,0),0),0)</f>
        <v>0</v>
      </c>
      <c r="AL215">
        <f t="shared" ref="AL215:AL278" si="220">IF($K215&gt;0,IF(OR($D215=AL$3,$E215=AL$3,$F215=AL$3,$G215=AL$3,$H215=AL$3,$I215=AL$3,$J215=AL$3),IF(OR($L215=AL$3,$M215=AL$3,$N215=AL$3,$O215=AL$3,$P215=AL$3,$Q215=AL$3,$R215=AL$3),1,0),0),0)</f>
        <v>0</v>
      </c>
      <c r="AM215">
        <f t="shared" ref="AM215:AM278" si="221">IF($K215&gt;0,IF(AND($D215&lt;&gt;AM$3,$E215&lt;&gt;AM$3,$F215&lt;&gt;AM$3,$G215&lt;&gt;AM$3,$H215&lt;&gt;AM$3,$I215&lt;&gt;AM$3,$J215&lt;&gt;AM$3),IF(AND($L215&lt;&gt;AM$3,$M215&lt;&gt;AM$3,$N215&lt;&gt;AM$3,$O215&lt;&gt;AM$3,$P215&lt;&gt;AM$3,$Q215&lt;&gt;AM$3,$R215&lt;&gt;AM$3),1,0),0),0)</f>
        <v>0</v>
      </c>
      <c r="AN215">
        <f t="shared" ref="AN215:AN278" si="222">IF($K215&gt;0,IF(OR($D215=AN$3,$E215=AN$3,$F215=AN$3,$G215=AN$3,$H215=AN$3,$I215=AN$3,$J215=AN$3),IF(AND($L215&lt;&gt;AN$3,$M215&lt;&gt;AN$3,$N215&lt;&gt;AN$3,$O215&lt;&gt;AN$3,$P215&lt;&gt;AN$3,$Q215&lt;&gt;AN$3,$R215&lt;&gt;AN$3),1,0),0),0)</f>
        <v>0</v>
      </c>
      <c r="AO215">
        <f t="shared" ref="AO215:AO278" si="223">IF($K215&gt;0,IF(AND($D215&lt;&gt;AO$3,$E215&lt;&gt;AO$3,$F215&lt;&gt;AO$3,$G215&lt;&gt;AO$3,$H215&lt;&gt;AO$3,$I215&lt;&gt;AO$3,$J215&lt;&gt;AO$3),IF(OR($L215=AO$3,$M215=AO$3,$N215=AO$3,$O215=AO$3,$P215=AO$3,$Q215=AO$3,$R215=AO$3),1,0),0),0)</f>
        <v>0</v>
      </c>
      <c r="AP215">
        <f t="shared" ref="AP215:AP278" si="224">IF($K215&gt;0,IF(OR($D215=AP$3,$E215=AP$3,$F215=AP$3,$G215=AP$3,$H215=AP$3,$I215=AP$3,$J215=AP$3),IF(OR($L215=AP$3,$M215=AP$3,$N215=AP$3,$O215=AP$3,$P215=AP$3,$Q215=AP$3,$R215=AP$3),1,0),0),0)</f>
        <v>0</v>
      </c>
      <c r="AQ215">
        <f t="shared" ref="AQ215:AQ278" si="225">IF($K215&gt;0,IF(AND($D215&lt;&gt;AQ$3,$E215&lt;&gt;AQ$3,$F215&lt;&gt;AQ$3,$G215&lt;&gt;AQ$3,$H215&lt;&gt;AQ$3,$I215&lt;&gt;AQ$3,$J215&lt;&gt;AQ$3),IF(AND($L215&lt;&gt;AQ$3,$M215&lt;&gt;AQ$3,$N215&lt;&gt;AQ$3,$O215&lt;&gt;AQ$3,$P215&lt;&gt;AQ$3,$Q215&lt;&gt;AQ$3,$R215&lt;&gt;AQ$3),1,0),0),0)</f>
        <v>0</v>
      </c>
      <c r="AR215">
        <f t="shared" ref="AR215:AR278" si="226">IF($K215&gt;0,IF(OR($D215=AR$3,$E215=AR$3,$F215=AR$3,$G215=AR$3,$H215=AR$3,$I215=AR$3,$J215=AR$3),IF(AND($L215&lt;&gt;AR$3,$M215&lt;&gt;AR$3,$N215&lt;&gt;AR$3,$O215&lt;&gt;AR$3,$P215&lt;&gt;AR$3,$Q215&lt;&gt;AR$3,$R215&lt;&gt;AR$3),1,0),0),0)</f>
        <v>0</v>
      </c>
      <c r="AS215">
        <f t="shared" ref="AS215:AS278" si="227">IF($K215&gt;0,IF(AND($D215&lt;&gt;AS$3,$E215&lt;&gt;AS$3,$F215&lt;&gt;AS$3,$G215&lt;&gt;AS$3,$H215&lt;&gt;AS$3,$I215&lt;&gt;AS$3,$J215&lt;&gt;AS$3),IF(OR($L215=AS$3,$M215=AS$3,$N215=AS$3,$O215=AS$3,$P215=AS$3,$Q215=AS$3,$R215=AS$3),1,0),0),0)</f>
        <v>0</v>
      </c>
      <c r="AT215">
        <f t="shared" ref="AT215:AT278" si="228">IF($K215&gt;0,IF(OR($D215=AT$3,$E215=AT$3,$F215=AT$3,$G215=AT$3,$H215=AT$3,$I215=AT$3,$J215=AT$3),IF(OR($L215=AT$3,$M215=AT$3,$N215=AT$3,$O215=AT$3,$P215=AT$3,$Q215=AT$3,$R215=AT$3),1,0),0),0)</f>
        <v>0</v>
      </c>
      <c r="AU215">
        <f t="shared" ref="AU215:AU278" si="229">IF($K215&gt;0,IF(AND($D215&lt;&gt;AU$3,$E215&lt;&gt;AU$3,$F215&lt;&gt;AU$3,$G215&lt;&gt;AU$3,$H215&lt;&gt;AU$3,$I215&lt;&gt;AU$3,$J215&lt;&gt;AU$3),IF(AND($L215&lt;&gt;AU$3,$M215&lt;&gt;AU$3,$N215&lt;&gt;AU$3,$O215&lt;&gt;AU$3,$P215&lt;&gt;AU$3,$Q215&lt;&gt;AU$3,$R215&lt;&gt;AU$3),1,0),0),0)</f>
        <v>0</v>
      </c>
      <c r="AV215">
        <f t="shared" ref="AV215:AV278" si="230">IF($K215&gt;0,IF(OR($D215=AV$3,$E215=AV$3,$F215=AV$3,$G215=AV$3,$H215=AV$3,$I215=AV$3,$J215=AV$3),IF(AND($L215&lt;&gt;AV$3,$M215&lt;&gt;AV$3,$N215&lt;&gt;AV$3,$O215&lt;&gt;AV$3,$P215&lt;&gt;AV$3,$Q215&lt;&gt;AV$3,$R215&lt;&gt;AV$3),1,0),0),0)</f>
        <v>0</v>
      </c>
      <c r="AW215">
        <f t="shared" ref="AW215:AW278" si="231">IF($K215&gt;0,IF(AND($D215&lt;&gt;AW$3,$E215&lt;&gt;AW$3,$F215&lt;&gt;AW$3,$G215&lt;&gt;AW$3,$H215&lt;&gt;AW$3,$I215&lt;&gt;AW$3,$J215&lt;&gt;AW$3),IF(OR($L215=AW$3,$M215=AW$3,$N215=AW$3,$O215=AW$3,$P215=AW$3,$Q215=AW$3,$R215=AW$3),1,0),0),0)</f>
        <v>0</v>
      </c>
      <c r="AX215">
        <f t="shared" ref="AX215:AX278" si="232">IF($K215&gt;0,IF(OR($D215=AX$3,$E215=AX$3,$F215=AX$3,$G215=AX$3,$H215=AX$3,$I215=AX$3,$J215=AX$3),IF(OR($L215=AX$3,$M215=AX$3,$N215=AX$3,$O215=AX$3,$P215=AX$3,$Q215=AX$3,$R215=AX$3),1,0),0),0)</f>
        <v>0</v>
      </c>
      <c r="AY215">
        <f t="shared" ref="AY215:AY278" si="233">IF($K215&gt;0,IF(AND($D215&lt;&gt;AY$3,$E215&lt;&gt;AY$3,$F215&lt;&gt;AY$3,$G215&lt;&gt;AY$3,$H215&lt;&gt;AY$3,$I215&lt;&gt;AY$3,$J215&lt;&gt;AY$3),IF(AND($L215&lt;&gt;AY$3,$M215&lt;&gt;AY$3,$N215&lt;&gt;AY$3,$O215&lt;&gt;AY$3,$P215&lt;&gt;AY$3,$Q215&lt;&gt;AY$3,$R215&lt;&gt;AY$3),1,0),0),0)</f>
        <v>0</v>
      </c>
      <c r="AZ215">
        <f t="shared" ref="AZ215:AZ278" si="234">IF($K215&gt;0,IF(OR($D215=AZ$3,$E215=AZ$3,$F215=AZ$3,$G215=AZ$3,$H215=AZ$3,$I215=AZ$3,$J215=AZ$3),IF(AND($L215&lt;&gt;AZ$3,$M215&lt;&gt;AZ$3,$N215&lt;&gt;AZ$3,$O215&lt;&gt;AZ$3,$P215&lt;&gt;AZ$3,$Q215&lt;&gt;AZ$3,$R215&lt;&gt;AZ$3),1,0),0),0)</f>
        <v>0</v>
      </c>
      <c r="BA215">
        <f t="shared" si="200"/>
        <v>0</v>
      </c>
      <c r="BB215">
        <f t="shared" ref="BB215:BB278" si="235">IF($K215&gt;0,IF(OR($D215=BB$3,$E215=BB$3,$F215=BB$3,$G215=BB$3,$H215=BB$3,$I215=BB$3,$J215=BB$3),IF(OR($L215=BB$3,$M215=BB$3,$N215=BB$3,$O215=BB$3,$P215=BB$3,$Q215=BB$3,$R215=BB$3),1,0),0),0)</f>
        <v>0</v>
      </c>
      <c r="BC215">
        <f t="shared" si="201"/>
        <v>0</v>
      </c>
    </row>
    <row r="216" spans="1:55">
      <c r="A216" s="8">
        <v>22</v>
      </c>
      <c r="C216">
        <v>22</v>
      </c>
      <c r="T216">
        <f t="shared" si="202"/>
        <v>0</v>
      </c>
      <c r="U216">
        <f t="shared" si="203"/>
        <v>0</v>
      </c>
      <c r="V216">
        <f t="shared" si="204"/>
        <v>0</v>
      </c>
      <c r="W216">
        <f t="shared" si="205"/>
        <v>0</v>
      </c>
      <c r="X216">
        <f t="shared" si="206"/>
        <v>0</v>
      </c>
      <c r="Y216">
        <f t="shared" si="207"/>
        <v>0</v>
      </c>
      <c r="Z216">
        <f t="shared" si="208"/>
        <v>0</v>
      </c>
      <c r="AA216">
        <f t="shared" si="209"/>
        <v>0</v>
      </c>
      <c r="AB216">
        <f t="shared" si="210"/>
        <v>0</v>
      </c>
      <c r="AC216">
        <f t="shared" si="211"/>
        <v>0</v>
      </c>
      <c r="AD216">
        <f t="shared" si="212"/>
        <v>0</v>
      </c>
      <c r="AE216">
        <f t="shared" si="213"/>
        <v>0</v>
      </c>
      <c r="AF216">
        <f t="shared" si="214"/>
        <v>0</v>
      </c>
      <c r="AG216">
        <f t="shared" si="215"/>
        <v>0</v>
      </c>
      <c r="AH216">
        <f t="shared" si="216"/>
        <v>0</v>
      </c>
      <c r="AI216">
        <f t="shared" si="217"/>
        <v>0</v>
      </c>
      <c r="AJ216">
        <f t="shared" si="218"/>
        <v>0</v>
      </c>
      <c r="AK216">
        <f t="shared" si="219"/>
        <v>0</v>
      </c>
      <c r="AL216">
        <f t="shared" si="220"/>
        <v>0</v>
      </c>
      <c r="AM216">
        <f t="shared" si="221"/>
        <v>0</v>
      </c>
      <c r="AN216">
        <f t="shared" si="222"/>
        <v>0</v>
      </c>
      <c r="AO216">
        <f t="shared" si="223"/>
        <v>0</v>
      </c>
      <c r="AP216">
        <f t="shared" si="224"/>
        <v>0</v>
      </c>
      <c r="AQ216">
        <f t="shared" si="225"/>
        <v>0</v>
      </c>
      <c r="AR216">
        <f t="shared" si="226"/>
        <v>0</v>
      </c>
      <c r="AS216">
        <f t="shared" si="227"/>
        <v>0</v>
      </c>
      <c r="AT216">
        <f t="shared" si="228"/>
        <v>0</v>
      </c>
      <c r="AU216">
        <f t="shared" si="229"/>
        <v>0</v>
      </c>
      <c r="AV216">
        <f t="shared" si="230"/>
        <v>0</v>
      </c>
      <c r="AW216">
        <f t="shared" si="231"/>
        <v>0</v>
      </c>
      <c r="AX216">
        <f t="shared" si="232"/>
        <v>0</v>
      </c>
      <c r="AY216">
        <f t="shared" si="233"/>
        <v>0</v>
      </c>
      <c r="AZ216">
        <f t="shared" si="234"/>
        <v>0</v>
      </c>
      <c r="BA216">
        <f t="shared" si="200"/>
        <v>0</v>
      </c>
      <c r="BB216">
        <f t="shared" si="235"/>
        <v>0</v>
      </c>
      <c r="BC216">
        <f t="shared" si="201"/>
        <v>0</v>
      </c>
    </row>
    <row r="217" spans="1:55">
      <c r="A217" s="8">
        <v>11</v>
      </c>
      <c r="C217">
        <v>11</v>
      </c>
      <c r="T217">
        <f t="shared" si="202"/>
        <v>0</v>
      </c>
      <c r="U217">
        <f t="shared" si="203"/>
        <v>0</v>
      </c>
      <c r="V217">
        <f t="shared" si="204"/>
        <v>0</v>
      </c>
      <c r="W217">
        <f t="shared" si="205"/>
        <v>0</v>
      </c>
      <c r="X217">
        <f t="shared" si="206"/>
        <v>0</v>
      </c>
      <c r="Y217">
        <f t="shared" si="207"/>
        <v>0</v>
      </c>
      <c r="Z217">
        <f t="shared" si="208"/>
        <v>0</v>
      </c>
      <c r="AA217">
        <f t="shared" si="209"/>
        <v>0</v>
      </c>
      <c r="AB217">
        <f t="shared" si="210"/>
        <v>0</v>
      </c>
      <c r="AC217">
        <f t="shared" si="211"/>
        <v>0</v>
      </c>
      <c r="AD217">
        <f t="shared" si="212"/>
        <v>0</v>
      </c>
      <c r="AE217">
        <f t="shared" si="213"/>
        <v>0</v>
      </c>
      <c r="AF217">
        <f t="shared" si="214"/>
        <v>0</v>
      </c>
      <c r="AG217">
        <f t="shared" si="215"/>
        <v>0</v>
      </c>
      <c r="AH217">
        <f t="shared" si="216"/>
        <v>0</v>
      </c>
      <c r="AI217">
        <f t="shared" si="217"/>
        <v>0</v>
      </c>
      <c r="AJ217">
        <f t="shared" si="218"/>
        <v>0</v>
      </c>
      <c r="AK217">
        <f t="shared" si="219"/>
        <v>0</v>
      </c>
      <c r="AL217">
        <f t="shared" si="220"/>
        <v>0</v>
      </c>
      <c r="AM217">
        <f t="shared" si="221"/>
        <v>0</v>
      </c>
      <c r="AN217">
        <f t="shared" si="222"/>
        <v>0</v>
      </c>
      <c r="AO217">
        <f t="shared" si="223"/>
        <v>0</v>
      </c>
      <c r="AP217">
        <f t="shared" si="224"/>
        <v>0</v>
      </c>
      <c r="AQ217">
        <f t="shared" si="225"/>
        <v>0</v>
      </c>
      <c r="AR217">
        <f t="shared" si="226"/>
        <v>0</v>
      </c>
      <c r="AS217">
        <f t="shared" si="227"/>
        <v>0</v>
      </c>
      <c r="AT217">
        <f t="shared" si="228"/>
        <v>0</v>
      </c>
      <c r="AU217">
        <f t="shared" si="229"/>
        <v>0</v>
      </c>
      <c r="AV217">
        <f t="shared" si="230"/>
        <v>0</v>
      </c>
      <c r="AW217">
        <f t="shared" si="231"/>
        <v>0</v>
      </c>
      <c r="AX217">
        <f t="shared" si="232"/>
        <v>0</v>
      </c>
      <c r="AY217">
        <f t="shared" si="233"/>
        <v>0</v>
      </c>
      <c r="AZ217">
        <f t="shared" si="234"/>
        <v>0</v>
      </c>
      <c r="BA217">
        <f t="shared" si="200"/>
        <v>0</v>
      </c>
      <c r="BB217">
        <f t="shared" si="235"/>
        <v>0</v>
      </c>
      <c r="BC217">
        <f t="shared" si="201"/>
        <v>0</v>
      </c>
    </row>
    <row r="218" spans="1:55">
      <c r="A218" s="8" t="s">
        <v>994</v>
      </c>
      <c r="C218">
        <v>12</v>
      </c>
      <c r="D218">
        <v>1</v>
      </c>
      <c r="T218">
        <f t="shared" si="202"/>
        <v>0</v>
      </c>
      <c r="U218">
        <f t="shared" si="203"/>
        <v>0</v>
      </c>
      <c r="V218">
        <f t="shared" si="204"/>
        <v>0</v>
      </c>
      <c r="W218">
        <f t="shared" si="205"/>
        <v>0</v>
      </c>
      <c r="X218">
        <f t="shared" si="206"/>
        <v>0</v>
      </c>
      <c r="Y218">
        <f t="shared" si="207"/>
        <v>0</v>
      </c>
      <c r="Z218">
        <f t="shared" si="208"/>
        <v>0</v>
      </c>
      <c r="AA218">
        <f t="shared" si="209"/>
        <v>0</v>
      </c>
      <c r="AB218">
        <f t="shared" si="210"/>
        <v>0</v>
      </c>
      <c r="AC218">
        <f t="shared" si="211"/>
        <v>0</v>
      </c>
      <c r="AD218">
        <f t="shared" si="212"/>
        <v>0</v>
      </c>
      <c r="AE218">
        <f t="shared" si="213"/>
        <v>0</v>
      </c>
      <c r="AF218">
        <f t="shared" si="214"/>
        <v>0</v>
      </c>
      <c r="AG218">
        <f t="shared" si="215"/>
        <v>0</v>
      </c>
      <c r="AH218">
        <f t="shared" si="216"/>
        <v>0</v>
      </c>
      <c r="AI218">
        <f t="shared" si="217"/>
        <v>0</v>
      </c>
      <c r="AJ218">
        <f t="shared" si="218"/>
        <v>0</v>
      </c>
      <c r="AK218">
        <f t="shared" si="219"/>
        <v>0</v>
      </c>
      <c r="AL218">
        <f t="shared" si="220"/>
        <v>0</v>
      </c>
      <c r="AM218">
        <f t="shared" si="221"/>
        <v>0</v>
      </c>
      <c r="AN218">
        <f t="shared" si="222"/>
        <v>0</v>
      </c>
      <c r="AO218">
        <f t="shared" si="223"/>
        <v>0</v>
      </c>
      <c r="AP218">
        <f t="shared" si="224"/>
        <v>0</v>
      </c>
      <c r="AQ218">
        <f t="shared" si="225"/>
        <v>0</v>
      </c>
      <c r="AR218">
        <f t="shared" si="226"/>
        <v>0</v>
      </c>
      <c r="AS218">
        <f t="shared" si="227"/>
        <v>0</v>
      </c>
      <c r="AT218">
        <f t="shared" si="228"/>
        <v>0</v>
      </c>
      <c r="AU218">
        <f t="shared" si="229"/>
        <v>0</v>
      </c>
      <c r="AV218">
        <f t="shared" si="230"/>
        <v>0</v>
      </c>
      <c r="AW218">
        <f t="shared" si="231"/>
        <v>0</v>
      </c>
      <c r="AX218">
        <f t="shared" si="232"/>
        <v>0</v>
      </c>
      <c r="AY218">
        <f t="shared" si="233"/>
        <v>0</v>
      </c>
      <c r="AZ218">
        <f t="shared" si="234"/>
        <v>0</v>
      </c>
      <c r="BA218">
        <f t="shared" si="200"/>
        <v>0</v>
      </c>
      <c r="BB218">
        <f t="shared" si="235"/>
        <v>0</v>
      </c>
      <c r="BC218">
        <f t="shared" si="201"/>
        <v>0</v>
      </c>
    </row>
    <row r="219" spans="1:55">
      <c r="A219" s="8">
        <v>11</v>
      </c>
      <c r="C219">
        <v>11</v>
      </c>
      <c r="T219">
        <f t="shared" si="202"/>
        <v>0</v>
      </c>
      <c r="U219">
        <f t="shared" si="203"/>
        <v>0</v>
      </c>
      <c r="V219">
        <f t="shared" si="204"/>
        <v>0</v>
      </c>
      <c r="W219">
        <f t="shared" si="205"/>
        <v>0</v>
      </c>
      <c r="X219">
        <f t="shared" si="206"/>
        <v>0</v>
      </c>
      <c r="Y219">
        <f t="shared" si="207"/>
        <v>0</v>
      </c>
      <c r="Z219">
        <f t="shared" si="208"/>
        <v>0</v>
      </c>
      <c r="AA219">
        <f t="shared" si="209"/>
        <v>0</v>
      </c>
      <c r="AB219">
        <f t="shared" si="210"/>
        <v>0</v>
      </c>
      <c r="AC219">
        <f t="shared" si="211"/>
        <v>0</v>
      </c>
      <c r="AD219">
        <f t="shared" si="212"/>
        <v>0</v>
      </c>
      <c r="AE219">
        <f t="shared" si="213"/>
        <v>0</v>
      </c>
      <c r="AF219">
        <f t="shared" si="214"/>
        <v>0</v>
      </c>
      <c r="AG219">
        <f t="shared" si="215"/>
        <v>0</v>
      </c>
      <c r="AH219">
        <f t="shared" si="216"/>
        <v>0</v>
      </c>
      <c r="AI219">
        <f t="shared" si="217"/>
        <v>0</v>
      </c>
      <c r="AJ219">
        <f t="shared" si="218"/>
        <v>0</v>
      </c>
      <c r="AK219">
        <f t="shared" si="219"/>
        <v>0</v>
      </c>
      <c r="AL219">
        <f t="shared" si="220"/>
        <v>0</v>
      </c>
      <c r="AM219">
        <f t="shared" si="221"/>
        <v>0</v>
      </c>
      <c r="AN219">
        <f t="shared" si="222"/>
        <v>0</v>
      </c>
      <c r="AO219">
        <f t="shared" si="223"/>
        <v>0</v>
      </c>
      <c r="AP219">
        <f t="shared" si="224"/>
        <v>0</v>
      </c>
      <c r="AQ219">
        <f t="shared" si="225"/>
        <v>0</v>
      </c>
      <c r="AR219">
        <f t="shared" si="226"/>
        <v>0</v>
      </c>
      <c r="AS219">
        <f t="shared" si="227"/>
        <v>0</v>
      </c>
      <c r="AT219">
        <f t="shared" si="228"/>
        <v>0</v>
      </c>
      <c r="AU219">
        <f t="shared" si="229"/>
        <v>0</v>
      </c>
      <c r="AV219">
        <f t="shared" si="230"/>
        <v>0</v>
      </c>
      <c r="AW219">
        <f t="shared" si="231"/>
        <v>0</v>
      </c>
      <c r="AX219">
        <f t="shared" si="232"/>
        <v>0</v>
      </c>
      <c r="AY219">
        <f t="shared" si="233"/>
        <v>0</v>
      </c>
      <c r="AZ219">
        <f t="shared" si="234"/>
        <v>0</v>
      </c>
      <c r="BA219">
        <f t="shared" si="200"/>
        <v>0</v>
      </c>
      <c r="BB219">
        <f t="shared" si="235"/>
        <v>0</v>
      </c>
      <c r="BC219">
        <f t="shared" si="201"/>
        <v>0</v>
      </c>
    </row>
    <row r="220" spans="1:55">
      <c r="A220" s="8" t="s">
        <v>995</v>
      </c>
      <c r="C220">
        <v>12</v>
      </c>
      <c r="D220">
        <v>3</v>
      </c>
      <c r="T220">
        <f t="shared" si="202"/>
        <v>0</v>
      </c>
      <c r="U220">
        <f t="shared" si="203"/>
        <v>0</v>
      </c>
      <c r="V220">
        <f t="shared" si="204"/>
        <v>0</v>
      </c>
      <c r="W220">
        <f t="shared" si="205"/>
        <v>0</v>
      </c>
      <c r="X220">
        <f t="shared" si="206"/>
        <v>0</v>
      </c>
      <c r="Y220">
        <f t="shared" si="207"/>
        <v>0</v>
      </c>
      <c r="Z220">
        <f t="shared" si="208"/>
        <v>0</v>
      </c>
      <c r="AA220">
        <f t="shared" si="209"/>
        <v>0</v>
      </c>
      <c r="AB220">
        <f t="shared" si="210"/>
        <v>0</v>
      </c>
      <c r="AC220">
        <f t="shared" si="211"/>
        <v>0</v>
      </c>
      <c r="AD220">
        <f t="shared" si="212"/>
        <v>0</v>
      </c>
      <c r="AE220">
        <f t="shared" si="213"/>
        <v>0</v>
      </c>
      <c r="AF220">
        <f t="shared" si="214"/>
        <v>0</v>
      </c>
      <c r="AG220">
        <f t="shared" si="215"/>
        <v>0</v>
      </c>
      <c r="AH220">
        <f t="shared" si="216"/>
        <v>0</v>
      </c>
      <c r="AI220">
        <f t="shared" si="217"/>
        <v>0</v>
      </c>
      <c r="AJ220">
        <f t="shared" si="218"/>
        <v>0</v>
      </c>
      <c r="AK220">
        <f t="shared" si="219"/>
        <v>0</v>
      </c>
      <c r="AL220">
        <f t="shared" si="220"/>
        <v>0</v>
      </c>
      <c r="AM220">
        <f t="shared" si="221"/>
        <v>0</v>
      </c>
      <c r="AN220">
        <f t="shared" si="222"/>
        <v>0</v>
      </c>
      <c r="AO220">
        <f t="shared" si="223"/>
        <v>0</v>
      </c>
      <c r="AP220">
        <f t="shared" si="224"/>
        <v>0</v>
      </c>
      <c r="AQ220">
        <f t="shared" si="225"/>
        <v>0</v>
      </c>
      <c r="AR220">
        <f t="shared" si="226"/>
        <v>0</v>
      </c>
      <c r="AS220">
        <f t="shared" si="227"/>
        <v>0</v>
      </c>
      <c r="AT220">
        <f t="shared" si="228"/>
        <v>0</v>
      </c>
      <c r="AU220">
        <f t="shared" si="229"/>
        <v>0</v>
      </c>
      <c r="AV220">
        <f t="shared" si="230"/>
        <v>0</v>
      </c>
      <c r="AW220">
        <f t="shared" si="231"/>
        <v>0</v>
      </c>
      <c r="AX220">
        <f t="shared" si="232"/>
        <v>0</v>
      </c>
      <c r="AY220">
        <f t="shared" si="233"/>
        <v>0</v>
      </c>
      <c r="AZ220">
        <f t="shared" si="234"/>
        <v>0</v>
      </c>
      <c r="BA220">
        <f t="shared" si="200"/>
        <v>0</v>
      </c>
      <c r="BB220">
        <f t="shared" si="235"/>
        <v>0</v>
      </c>
      <c r="BC220">
        <f t="shared" si="201"/>
        <v>0</v>
      </c>
    </row>
    <row r="221" spans="1:55">
      <c r="A221" s="8" t="s">
        <v>994</v>
      </c>
      <c r="C221">
        <v>12</v>
      </c>
      <c r="D221">
        <v>1</v>
      </c>
      <c r="T221">
        <f t="shared" si="202"/>
        <v>0</v>
      </c>
      <c r="U221">
        <f t="shared" si="203"/>
        <v>0</v>
      </c>
      <c r="V221">
        <f t="shared" si="204"/>
        <v>0</v>
      </c>
      <c r="W221">
        <f t="shared" si="205"/>
        <v>0</v>
      </c>
      <c r="X221">
        <f t="shared" si="206"/>
        <v>0</v>
      </c>
      <c r="Y221">
        <f t="shared" si="207"/>
        <v>0</v>
      </c>
      <c r="Z221">
        <f t="shared" si="208"/>
        <v>0</v>
      </c>
      <c r="AA221">
        <f t="shared" si="209"/>
        <v>0</v>
      </c>
      <c r="AB221">
        <f t="shared" si="210"/>
        <v>0</v>
      </c>
      <c r="AC221">
        <f t="shared" si="211"/>
        <v>0</v>
      </c>
      <c r="AD221">
        <f t="shared" si="212"/>
        <v>0</v>
      </c>
      <c r="AE221">
        <f t="shared" si="213"/>
        <v>0</v>
      </c>
      <c r="AF221">
        <f t="shared" si="214"/>
        <v>0</v>
      </c>
      <c r="AG221">
        <f t="shared" si="215"/>
        <v>0</v>
      </c>
      <c r="AH221">
        <f t="shared" si="216"/>
        <v>0</v>
      </c>
      <c r="AI221">
        <f t="shared" si="217"/>
        <v>0</v>
      </c>
      <c r="AJ221">
        <f t="shared" si="218"/>
        <v>0</v>
      </c>
      <c r="AK221">
        <f t="shared" si="219"/>
        <v>0</v>
      </c>
      <c r="AL221">
        <f t="shared" si="220"/>
        <v>0</v>
      </c>
      <c r="AM221">
        <f t="shared" si="221"/>
        <v>0</v>
      </c>
      <c r="AN221">
        <f t="shared" si="222"/>
        <v>0</v>
      </c>
      <c r="AO221">
        <f t="shared" si="223"/>
        <v>0</v>
      </c>
      <c r="AP221">
        <f t="shared" si="224"/>
        <v>0</v>
      </c>
      <c r="AQ221">
        <f t="shared" si="225"/>
        <v>0</v>
      </c>
      <c r="AR221">
        <f t="shared" si="226"/>
        <v>0</v>
      </c>
      <c r="AS221">
        <f t="shared" si="227"/>
        <v>0</v>
      </c>
      <c r="AT221">
        <f t="shared" si="228"/>
        <v>0</v>
      </c>
      <c r="AU221">
        <f t="shared" si="229"/>
        <v>0</v>
      </c>
      <c r="AV221">
        <f t="shared" si="230"/>
        <v>0</v>
      </c>
      <c r="AW221">
        <f t="shared" si="231"/>
        <v>0</v>
      </c>
      <c r="AX221">
        <f t="shared" si="232"/>
        <v>0</v>
      </c>
      <c r="AY221">
        <f t="shared" si="233"/>
        <v>0</v>
      </c>
      <c r="AZ221">
        <f t="shared" si="234"/>
        <v>0</v>
      </c>
      <c r="BA221">
        <f t="shared" si="200"/>
        <v>0</v>
      </c>
      <c r="BB221">
        <f t="shared" si="235"/>
        <v>0</v>
      </c>
      <c r="BC221">
        <f t="shared" si="201"/>
        <v>0</v>
      </c>
    </row>
    <row r="222" spans="1:55">
      <c r="A222" s="8">
        <v>11</v>
      </c>
      <c r="C222">
        <v>11</v>
      </c>
      <c r="T222">
        <f t="shared" si="202"/>
        <v>0</v>
      </c>
      <c r="U222">
        <f t="shared" si="203"/>
        <v>0</v>
      </c>
      <c r="V222">
        <f t="shared" si="204"/>
        <v>0</v>
      </c>
      <c r="W222">
        <f t="shared" si="205"/>
        <v>0</v>
      </c>
      <c r="X222">
        <f t="shared" si="206"/>
        <v>0</v>
      </c>
      <c r="Y222">
        <f t="shared" si="207"/>
        <v>0</v>
      </c>
      <c r="Z222">
        <f t="shared" si="208"/>
        <v>0</v>
      </c>
      <c r="AA222">
        <f t="shared" si="209"/>
        <v>0</v>
      </c>
      <c r="AB222">
        <f t="shared" si="210"/>
        <v>0</v>
      </c>
      <c r="AC222">
        <f t="shared" si="211"/>
        <v>0</v>
      </c>
      <c r="AD222">
        <f t="shared" si="212"/>
        <v>0</v>
      </c>
      <c r="AE222">
        <f t="shared" si="213"/>
        <v>0</v>
      </c>
      <c r="AF222">
        <f t="shared" si="214"/>
        <v>0</v>
      </c>
      <c r="AG222">
        <f t="shared" si="215"/>
        <v>0</v>
      </c>
      <c r="AH222">
        <f t="shared" si="216"/>
        <v>0</v>
      </c>
      <c r="AI222">
        <f t="shared" si="217"/>
        <v>0</v>
      </c>
      <c r="AJ222">
        <f t="shared" si="218"/>
        <v>0</v>
      </c>
      <c r="AK222">
        <f t="shared" si="219"/>
        <v>0</v>
      </c>
      <c r="AL222">
        <f t="shared" si="220"/>
        <v>0</v>
      </c>
      <c r="AM222">
        <f t="shared" si="221"/>
        <v>0</v>
      </c>
      <c r="AN222">
        <f t="shared" si="222"/>
        <v>0</v>
      </c>
      <c r="AO222">
        <f t="shared" si="223"/>
        <v>0</v>
      </c>
      <c r="AP222">
        <f t="shared" si="224"/>
        <v>0</v>
      </c>
      <c r="AQ222">
        <f t="shared" si="225"/>
        <v>0</v>
      </c>
      <c r="AR222">
        <f t="shared" si="226"/>
        <v>0</v>
      </c>
      <c r="AS222">
        <f t="shared" si="227"/>
        <v>0</v>
      </c>
      <c r="AT222">
        <f t="shared" si="228"/>
        <v>0</v>
      </c>
      <c r="AU222">
        <f t="shared" si="229"/>
        <v>0</v>
      </c>
      <c r="AV222">
        <f t="shared" si="230"/>
        <v>0</v>
      </c>
      <c r="AW222">
        <f t="shared" si="231"/>
        <v>0</v>
      </c>
      <c r="AX222">
        <f t="shared" si="232"/>
        <v>0</v>
      </c>
      <c r="AY222">
        <f t="shared" si="233"/>
        <v>0</v>
      </c>
      <c r="AZ222">
        <f t="shared" si="234"/>
        <v>0</v>
      </c>
      <c r="BA222">
        <f t="shared" si="200"/>
        <v>0</v>
      </c>
      <c r="BB222">
        <f t="shared" si="235"/>
        <v>0</v>
      </c>
      <c r="BC222">
        <f t="shared" si="201"/>
        <v>0</v>
      </c>
    </row>
    <row r="223" spans="1:55">
      <c r="A223" s="8" t="s">
        <v>994</v>
      </c>
      <c r="C223">
        <v>12</v>
      </c>
      <c r="D223">
        <v>1</v>
      </c>
      <c r="T223">
        <f t="shared" si="202"/>
        <v>0</v>
      </c>
      <c r="U223">
        <f t="shared" si="203"/>
        <v>0</v>
      </c>
      <c r="V223">
        <f t="shared" si="204"/>
        <v>0</v>
      </c>
      <c r="W223">
        <f t="shared" si="205"/>
        <v>0</v>
      </c>
      <c r="X223">
        <f t="shared" si="206"/>
        <v>0</v>
      </c>
      <c r="Y223">
        <f t="shared" si="207"/>
        <v>0</v>
      </c>
      <c r="Z223">
        <f t="shared" si="208"/>
        <v>0</v>
      </c>
      <c r="AA223">
        <f t="shared" si="209"/>
        <v>0</v>
      </c>
      <c r="AB223">
        <f t="shared" si="210"/>
        <v>0</v>
      </c>
      <c r="AC223">
        <f t="shared" si="211"/>
        <v>0</v>
      </c>
      <c r="AD223">
        <f t="shared" si="212"/>
        <v>0</v>
      </c>
      <c r="AE223">
        <f t="shared" si="213"/>
        <v>0</v>
      </c>
      <c r="AF223">
        <f t="shared" si="214"/>
        <v>0</v>
      </c>
      <c r="AG223">
        <f t="shared" si="215"/>
        <v>0</v>
      </c>
      <c r="AH223">
        <f t="shared" si="216"/>
        <v>0</v>
      </c>
      <c r="AI223">
        <f t="shared" si="217"/>
        <v>0</v>
      </c>
      <c r="AJ223">
        <f t="shared" si="218"/>
        <v>0</v>
      </c>
      <c r="AK223">
        <f t="shared" si="219"/>
        <v>0</v>
      </c>
      <c r="AL223">
        <f t="shared" si="220"/>
        <v>0</v>
      </c>
      <c r="AM223">
        <f t="shared" si="221"/>
        <v>0</v>
      </c>
      <c r="AN223">
        <f t="shared" si="222"/>
        <v>0</v>
      </c>
      <c r="AO223">
        <f t="shared" si="223"/>
        <v>0</v>
      </c>
      <c r="AP223">
        <f t="shared" si="224"/>
        <v>0</v>
      </c>
      <c r="AQ223">
        <f t="shared" si="225"/>
        <v>0</v>
      </c>
      <c r="AR223">
        <f t="shared" si="226"/>
        <v>0</v>
      </c>
      <c r="AS223">
        <f t="shared" si="227"/>
        <v>0</v>
      </c>
      <c r="AT223">
        <f t="shared" si="228"/>
        <v>0</v>
      </c>
      <c r="AU223">
        <f t="shared" si="229"/>
        <v>0</v>
      </c>
      <c r="AV223">
        <f t="shared" si="230"/>
        <v>0</v>
      </c>
      <c r="AW223">
        <f t="shared" si="231"/>
        <v>0</v>
      </c>
      <c r="AX223">
        <f t="shared" si="232"/>
        <v>0</v>
      </c>
      <c r="AY223">
        <f t="shared" si="233"/>
        <v>0</v>
      </c>
      <c r="AZ223">
        <f t="shared" si="234"/>
        <v>0</v>
      </c>
      <c r="BA223">
        <f t="shared" si="200"/>
        <v>0</v>
      </c>
      <c r="BB223">
        <f t="shared" si="235"/>
        <v>0</v>
      </c>
      <c r="BC223">
        <f t="shared" si="201"/>
        <v>0</v>
      </c>
    </row>
    <row r="224" spans="1:55">
      <c r="A224" s="8">
        <v>11</v>
      </c>
      <c r="C224">
        <v>11</v>
      </c>
      <c r="T224">
        <f t="shared" si="202"/>
        <v>0</v>
      </c>
      <c r="U224">
        <f t="shared" si="203"/>
        <v>0</v>
      </c>
      <c r="V224">
        <f t="shared" si="204"/>
        <v>0</v>
      </c>
      <c r="W224">
        <f t="shared" si="205"/>
        <v>0</v>
      </c>
      <c r="X224">
        <f t="shared" si="206"/>
        <v>0</v>
      </c>
      <c r="Y224">
        <f t="shared" si="207"/>
        <v>0</v>
      </c>
      <c r="Z224">
        <f t="shared" si="208"/>
        <v>0</v>
      </c>
      <c r="AA224">
        <f t="shared" si="209"/>
        <v>0</v>
      </c>
      <c r="AB224">
        <f t="shared" si="210"/>
        <v>0</v>
      </c>
      <c r="AC224">
        <f t="shared" si="211"/>
        <v>0</v>
      </c>
      <c r="AD224">
        <f t="shared" si="212"/>
        <v>0</v>
      </c>
      <c r="AE224">
        <f t="shared" si="213"/>
        <v>0</v>
      </c>
      <c r="AF224">
        <f t="shared" si="214"/>
        <v>0</v>
      </c>
      <c r="AG224">
        <f t="shared" si="215"/>
        <v>0</v>
      </c>
      <c r="AH224">
        <f t="shared" si="216"/>
        <v>0</v>
      </c>
      <c r="AI224">
        <f t="shared" si="217"/>
        <v>0</v>
      </c>
      <c r="AJ224">
        <f t="shared" si="218"/>
        <v>0</v>
      </c>
      <c r="AK224">
        <f t="shared" si="219"/>
        <v>0</v>
      </c>
      <c r="AL224">
        <f t="shared" si="220"/>
        <v>0</v>
      </c>
      <c r="AM224">
        <f t="shared" si="221"/>
        <v>0</v>
      </c>
      <c r="AN224">
        <f t="shared" si="222"/>
        <v>0</v>
      </c>
      <c r="AO224">
        <f t="shared" si="223"/>
        <v>0</v>
      </c>
      <c r="AP224">
        <f t="shared" si="224"/>
        <v>0</v>
      </c>
      <c r="AQ224">
        <f t="shared" si="225"/>
        <v>0</v>
      </c>
      <c r="AR224">
        <f t="shared" si="226"/>
        <v>0</v>
      </c>
      <c r="AS224">
        <f t="shared" si="227"/>
        <v>0</v>
      </c>
      <c r="AT224">
        <f t="shared" si="228"/>
        <v>0</v>
      </c>
      <c r="AU224">
        <f t="shared" si="229"/>
        <v>0</v>
      </c>
      <c r="AV224">
        <f t="shared" si="230"/>
        <v>0</v>
      </c>
      <c r="AW224">
        <f t="shared" si="231"/>
        <v>0</v>
      </c>
      <c r="AX224">
        <f t="shared" si="232"/>
        <v>0</v>
      </c>
      <c r="AY224">
        <f t="shared" si="233"/>
        <v>0</v>
      </c>
      <c r="AZ224">
        <f t="shared" si="234"/>
        <v>0</v>
      </c>
      <c r="BA224">
        <f t="shared" si="200"/>
        <v>0</v>
      </c>
      <c r="BB224">
        <f t="shared" si="235"/>
        <v>0</v>
      </c>
      <c r="BC224">
        <f t="shared" si="201"/>
        <v>0</v>
      </c>
    </row>
    <row r="225" spans="1:55">
      <c r="A225" s="8">
        <v>22</v>
      </c>
      <c r="C225">
        <v>22</v>
      </c>
      <c r="T225">
        <f t="shared" si="202"/>
        <v>0</v>
      </c>
      <c r="U225">
        <f t="shared" si="203"/>
        <v>0</v>
      </c>
      <c r="V225">
        <f t="shared" si="204"/>
        <v>0</v>
      </c>
      <c r="W225">
        <f t="shared" si="205"/>
        <v>0</v>
      </c>
      <c r="X225">
        <f t="shared" si="206"/>
        <v>0</v>
      </c>
      <c r="Y225">
        <f t="shared" si="207"/>
        <v>0</v>
      </c>
      <c r="Z225">
        <f t="shared" si="208"/>
        <v>0</v>
      </c>
      <c r="AA225">
        <f t="shared" si="209"/>
        <v>0</v>
      </c>
      <c r="AB225">
        <f t="shared" si="210"/>
        <v>0</v>
      </c>
      <c r="AC225">
        <f t="shared" si="211"/>
        <v>0</v>
      </c>
      <c r="AD225">
        <f t="shared" si="212"/>
        <v>0</v>
      </c>
      <c r="AE225">
        <f t="shared" si="213"/>
        <v>0</v>
      </c>
      <c r="AF225">
        <f t="shared" si="214"/>
        <v>0</v>
      </c>
      <c r="AG225">
        <f t="shared" si="215"/>
        <v>0</v>
      </c>
      <c r="AH225">
        <f t="shared" si="216"/>
        <v>0</v>
      </c>
      <c r="AI225">
        <f t="shared" si="217"/>
        <v>0</v>
      </c>
      <c r="AJ225">
        <f t="shared" si="218"/>
        <v>0</v>
      </c>
      <c r="AK225">
        <f t="shared" si="219"/>
        <v>0</v>
      </c>
      <c r="AL225">
        <f t="shared" si="220"/>
        <v>0</v>
      </c>
      <c r="AM225">
        <f t="shared" si="221"/>
        <v>0</v>
      </c>
      <c r="AN225">
        <f t="shared" si="222"/>
        <v>0</v>
      </c>
      <c r="AO225">
        <f t="shared" si="223"/>
        <v>0</v>
      </c>
      <c r="AP225">
        <f t="shared" si="224"/>
        <v>0</v>
      </c>
      <c r="AQ225">
        <f t="shared" si="225"/>
        <v>0</v>
      </c>
      <c r="AR225">
        <f t="shared" si="226"/>
        <v>0</v>
      </c>
      <c r="AS225">
        <f t="shared" si="227"/>
        <v>0</v>
      </c>
      <c r="AT225">
        <f t="shared" si="228"/>
        <v>0</v>
      </c>
      <c r="AU225">
        <f t="shared" si="229"/>
        <v>0</v>
      </c>
      <c r="AV225">
        <f t="shared" si="230"/>
        <v>0</v>
      </c>
      <c r="AW225">
        <f t="shared" si="231"/>
        <v>0</v>
      </c>
      <c r="AX225">
        <f t="shared" si="232"/>
        <v>0</v>
      </c>
      <c r="AY225">
        <f t="shared" si="233"/>
        <v>0</v>
      </c>
      <c r="AZ225">
        <f t="shared" si="234"/>
        <v>0</v>
      </c>
      <c r="BA225">
        <f t="shared" si="200"/>
        <v>0</v>
      </c>
      <c r="BB225">
        <f t="shared" si="235"/>
        <v>0</v>
      </c>
      <c r="BC225">
        <f t="shared" si="201"/>
        <v>0</v>
      </c>
    </row>
    <row r="226" spans="1:55">
      <c r="A226" s="8">
        <v>22</v>
      </c>
      <c r="C226">
        <v>22</v>
      </c>
      <c r="T226">
        <f t="shared" si="202"/>
        <v>0</v>
      </c>
      <c r="U226">
        <f t="shared" si="203"/>
        <v>0</v>
      </c>
      <c r="V226">
        <f t="shared" si="204"/>
        <v>0</v>
      </c>
      <c r="W226">
        <f t="shared" si="205"/>
        <v>0</v>
      </c>
      <c r="X226">
        <f t="shared" si="206"/>
        <v>0</v>
      </c>
      <c r="Y226">
        <f t="shared" si="207"/>
        <v>0</v>
      </c>
      <c r="Z226">
        <f t="shared" si="208"/>
        <v>0</v>
      </c>
      <c r="AA226">
        <f t="shared" si="209"/>
        <v>0</v>
      </c>
      <c r="AB226">
        <f t="shared" si="210"/>
        <v>0</v>
      </c>
      <c r="AC226">
        <f t="shared" si="211"/>
        <v>0</v>
      </c>
      <c r="AD226">
        <f t="shared" si="212"/>
        <v>0</v>
      </c>
      <c r="AE226">
        <f t="shared" si="213"/>
        <v>0</v>
      </c>
      <c r="AF226">
        <f t="shared" si="214"/>
        <v>0</v>
      </c>
      <c r="AG226">
        <f t="shared" si="215"/>
        <v>0</v>
      </c>
      <c r="AH226">
        <f t="shared" si="216"/>
        <v>0</v>
      </c>
      <c r="AI226">
        <f t="shared" si="217"/>
        <v>0</v>
      </c>
      <c r="AJ226">
        <f t="shared" si="218"/>
        <v>0</v>
      </c>
      <c r="AK226">
        <f t="shared" si="219"/>
        <v>0</v>
      </c>
      <c r="AL226">
        <f t="shared" si="220"/>
        <v>0</v>
      </c>
      <c r="AM226">
        <f t="shared" si="221"/>
        <v>0</v>
      </c>
      <c r="AN226">
        <f t="shared" si="222"/>
        <v>0</v>
      </c>
      <c r="AO226">
        <f t="shared" si="223"/>
        <v>0</v>
      </c>
      <c r="AP226">
        <f t="shared" si="224"/>
        <v>0</v>
      </c>
      <c r="AQ226">
        <f t="shared" si="225"/>
        <v>0</v>
      </c>
      <c r="AR226">
        <f t="shared" si="226"/>
        <v>0</v>
      </c>
      <c r="AS226">
        <f t="shared" si="227"/>
        <v>0</v>
      </c>
      <c r="AT226">
        <f t="shared" si="228"/>
        <v>0</v>
      </c>
      <c r="AU226">
        <f t="shared" si="229"/>
        <v>0</v>
      </c>
      <c r="AV226">
        <f t="shared" si="230"/>
        <v>0</v>
      </c>
      <c r="AW226">
        <f t="shared" si="231"/>
        <v>0</v>
      </c>
      <c r="AX226">
        <f t="shared" si="232"/>
        <v>0</v>
      </c>
      <c r="AY226">
        <f t="shared" si="233"/>
        <v>0</v>
      </c>
      <c r="AZ226">
        <f t="shared" si="234"/>
        <v>0</v>
      </c>
      <c r="BA226">
        <f t="shared" si="200"/>
        <v>0</v>
      </c>
      <c r="BB226">
        <f t="shared" si="235"/>
        <v>0</v>
      </c>
      <c r="BC226">
        <f t="shared" si="201"/>
        <v>0</v>
      </c>
    </row>
    <row r="227" spans="1:55">
      <c r="A227" s="8" t="s">
        <v>991</v>
      </c>
      <c r="C227">
        <v>12</v>
      </c>
      <c r="D227">
        <v>4</v>
      </c>
      <c r="T227">
        <f t="shared" si="202"/>
        <v>0</v>
      </c>
      <c r="U227">
        <f t="shared" si="203"/>
        <v>0</v>
      </c>
      <c r="V227">
        <f t="shared" si="204"/>
        <v>0</v>
      </c>
      <c r="W227">
        <f t="shared" si="205"/>
        <v>0</v>
      </c>
      <c r="X227">
        <f t="shared" si="206"/>
        <v>0</v>
      </c>
      <c r="Y227">
        <f t="shared" si="207"/>
        <v>0</v>
      </c>
      <c r="Z227">
        <f t="shared" si="208"/>
        <v>0</v>
      </c>
      <c r="AA227">
        <f t="shared" si="209"/>
        <v>0</v>
      </c>
      <c r="AB227">
        <f t="shared" si="210"/>
        <v>0</v>
      </c>
      <c r="AC227">
        <f t="shared" si="211"/>
        <v>0</v>
      </c>
      <c r="AD227">
        <f t="shared" si="212"/>
        <v>0</v>
      </c>
      <c r="AE227">
        <f t="shared" si="213"/>
        <v>0</v>
      </c>
      <c r="AF227">
        <f t="shared" si="214"/>
        <v>0</v>
      </c>
      <c r="AG227">
        <f t="shared" si="215"/>
        <v>0</v>
      </c>
      <c r="AH227">
        <f t="shared" si="216"/>
        <v>0</v>
      </c>
      <c r="AI227">
        <f t="shared" si="217"/>
        <v>0</v>
      </c>
      <c r="AJ227">
        <f t="shared" si="218"/>
        <v>0</v>
      </c>
      <c r="AK227">
        <f t="shared" si="219"/>
        <v>0</v>
      </c>
      <c r="AL227">
        <f t="shared" si="220"/>
        <v>0</v>
      </c>
      <c r="AM227">
        <f t="shared" si="221"/>
        <v>0</v>
      </c>
      <c r="AN227">
        <f t="shared" si="222"/>
        <v>0</v>
      </c>
      <c r="AO227">
        <f t="shared" si="223"/>
        <v>0</v>
      </c>
      <c r="AP227">
        <f t="shared" si="224"/>
        <v>0</v>
      </c>
      <c r="AQ227">
        <f t="shared" si="225"/>
        <v>0</v>
      </c>
      <c r="AR227">
        <f t="shared" si="226"/>
        <v>0</v>
      </c>
      <c r="AS227">
        <f t="shared" si="227"/>
        <v>0</v>
      </c>
      <c r="AT227">
        <f t="shared" si="228"/>
        <v>0</v>
      </c>
      <c r="AU227">
        <f t="shared" si="229"/>
        <v>0</v>
      </c>
      <c r="AV227">
        <f t="shared" si="230"/>
        <v>0</v>
      </c>
      <c r="AW227">
        <f t="shared" si="231"/>
        <v>0</v>
      </c>
      <c r="AX227">
        <f t="shared" si="232"/>
        <v>0</v>
      </c>
      <c r="AY227">
        <f t="shared" si="233"/>
        <v>0</v>
      </c>
      <c r="AZ227">
        <f t="shared" si="234"/>
        <v>0</v>
      </c>
      <c r="BA227">
        <f t="shared" si="200"/>
        <v>0</v>
      </c>
      <c r="BB227">
        <f t="shared" si="235"/>
        <v>0</v>
      </c>
      <c r="BC227">
        <f t="shared" si="201"/>
        <v>0</v>
      </c>
    </row>
    <row r="228" spans="1:55">
      <c r="A228" s="8" t="s">
        <v>994</v>
      </c>
      <c r="C228">
        <v>12</v>
      </c>
      <c r="D228">
        <v>1</v>
      </c>
      <c r="T228">
        <f t="shared" si="202"/>
        <v>0</v>
      </c>
      <c r="U228">
        <f t="shared" si="203"/>
        <v>0</v>
      </c>
      <c r="V228">
        <f t="shared" si="204"/>
        <v>0</v>
      </c>
      <c r="W228">
        <f t="shared" si="205"/>
        <v>0</v>
      </c>
      <c r="X228">
        <f t="shared" si="206"/>
        <v>0</v>
      </c>
      <c r="Y228">
        <f t="shared" si="207"/>
        <v>0</v>
      </c>
      <c r="Z228">
        <f t="shared" si="208"/>
        <v>0</v>
      </c>
      <c r="AA228">
        <f t="shared" si="209"/>
        <v>0</v>
      </c>
      <c r="AB228">
        <f t="shared" si="210"/>
        <v>0</v>
      </c>
      <c r="AC228">
        <f t="shared" si="211"/>
        <v>0</v>
      </c>
      <c r="AD228">
        <f t="shared" si="212"/>
        <v>0</v>
      </c>
      <c r="AE228">
        <f t="shared" si="213"/>
        <v>0</v>
      </c>
      <c r="AF228">
        <f t="shared" si="214"/>
        <v>0</v>
      </c>
      <c r="AG228">
        <f t="shared" si="215"/>
        <v>0</v>
      </c>
      <c r="AH228">
        <f t="shared" si="216"/>
        <v>0</v>
      </c>
      <c r="AI228">
        <f t="shared" si="217"/>
        <v>0</v>
      </c>
      <c r="AJ228">
        <f t="shared" si="218"/>
        <v>0</v>
      </c>
      <c r="AK228">
        <f t="shared" si="219"/>
        <v>0</v>
      </c>
      <c r="AL228">
        <f t="shared" si="220"/>
        <v>0</v>
      </c>
      <c r="AM228">
        <f t="shared" si="221"/>
        <v>0</v>
      </c>
      <c r="AN228">
        <f t="shared" si="222"/>
        <v>0</v>
      </c>
      <c r="AO228">
        <f t="shared" si="223"/>
        <v>0</v>
      </c>
      <c r="AP228">
        <f t="shared" si="224"/>
        <v>0</v>
      </c>
      <c r="AQ228">
        <f t="shared" si="225"/>
        <v>0</v>
      </c>
      <c r="AR228">
        <f t="shared" si="226"/>
        <v>0</v>
      </c>
      <c r="AS228">
        <f t="shared" si="227"/>
        <v>0</v>
      </c>
      <c r="AT228">
        <f t="shared" si="228"/>
        <v>0</v>
      </c>
      <c r="AU228">
        <f t="shared" si="229"/>
        <v>0</v>
      </c>
      <c r="AV228">
        <f t="shared" si="230"/>
        <v>0</v>
      </c>
      <c r="AW228">
        <f t="shared" si="231"/>
        <v>0</v>
      </c>
      <c r="AX228">
        <f t="shared" si="232"/>
        <v>0</v>
      </c>
      <c r="AY228">
        <f t="shared" si="233"/>
        <v>0</v>
      </c>
      <c r="AZ228">
        <f t="shared" si="234"/>
        <v>0</v>
      </c>
      <c r="BA228">
        <f t="shared" si="200"/>
        <v>0</v>
      </c>
      <c r="BB228">
        <f t="shared" si="235"/>
        <v>0</v>
      </c>
      <c r="BC228">
        <f t="shared" si="201"/>
        <v>0</v>
      </c>
    </row>
    <row r="229" spans="1:55">
      <c r="A229" s="8" t="s">
        <v>994</v>
      </c>
      <c r="C229">
        <v>12</v>
      </c>
      <c r="D229">
        <v>1</v>
      </c>
      <c r="T229">
        <f t="shared" si="202"/>
        <v>0</v>
      </c>
      <c r="U229">
        <f t="shared" si="203"/>
        <v>0</v>
      </c>
      <c r="V229">
        <f t="shared" si="204"/>
        <v>0</v>
      </c>
      <c r="W229">
        <f t="shared" si="205"/>
        <v>0</v>
      </c>
      <c r="X229">
        <f t="shared" si="206"/>
        <v>0</v>
      </c>
      <c r="Y229">
        <f t="shared" si="207"/>
        <v>0</v>
      </c>
      <c r="Z229">
        <f t="shared" si="208"/>
        <v>0</v>
      </c>
      <c r="AA229">
        <f t="shared" si="209"/>
        <v>0</v>
      </c>
      <c r="AB229">
        <f t="shared" si="210"/>
        <v>0</v>
      </c>
      <c r="AC229">
        <f t="shared" si="211"/>
        <v>0</v>
      </c>
      <c r="AD229">
        <f t="shared" si="212"/>
        <v>0</v>
      </c>
      <c r="AE229">
        <f t="shared" si="213"/>
        <v>0</v>
      </c>
      <c r="AF229">
        <f t="shared" si="214"/>
        <v>0</v>
      </c>
      <c r="AG229">
        <f t="shared" si="215"/>
        <v>0</v>
      </c>
      <c r="AH229">
        <f t="shared" si="216"/>
        <v>0</v>
      </c>
      <c r="AI229">
        <f t="shared" si="217"/>
        <v>0</v>
      </c>
      <c r="AJ229">
        <f t="shared" si="218"/>
        <v>0</v>
      </c>
      <c r="AK229">
        <f t="shared" si="219"/>
        <v>0</v>
      </c>
      <c r="AL229">
        <f t="shared" si="220"/>
        <v>0</v>
      </c>
      <c r="AM229">
        <f t="shared" si="221"/>
        <v>0</v>
      </c>
      <c r="AN229">
        <f t="shared" si="222"/>
        <v>0</v>
      </c>
      <c r="AO229">
        <f t="shared" si="223"/>
        <v>0</v>
      </c>
      <c r="AP229">
        <f t="shared" si="224"/>
        <v>0</v>
      </c>
      <c r="AQ229">
        <f t="shared" si="225"/>
        <v>0</v>
      </c>
      <c r="AR229">
        <f t="shared" si="226"/>
        <v>0</v>
      </c>
      <c r="AS229">
        <f t="shared" si="227"/>
        <v>0</v>
      </c>
      <c r="AT229">
        <f t="shared" si="228"/>
        <v>0</v>
      </c>
      <c r="AU229">
        <f t="shared" si="229"/>
        <v>0</v>
      </c>
      <c r="AV229">
        <f t="shared" si="230"/>
        <v>0</v>
      </c>
      <c r="AW229">
        <f t="shared" si="231"/>
        <v>0</v>
      </c>
      <c r="AX229">
        <f t="shared" si="232"/>
        <v>0</v>
      </c>
      <c r="AY229">
        <f t="shared" si="233"/>
        <v>0</v>
      </c>
      <c r="AZ229">
        <f t="shared" si="234"/>
        <v>0</v>
      </c>
      <c r="BA229">
        <f t="shared" si="200"/>
        <v>0</v>
      </c>
      <c r="BB229">
        <f t="shared" si="235"/>
        <v>0</v>
      </c>
      <c r="BC229">
        <f t="shared" si="201"/>
        <v>0</v>
      </c>
    </row>
    <row r="230" spans="1:55">
      <c r="A230" s="8">
        <v>11</v>
      </c>
      <c r="C230">
        <v>11</v>
      </c>
      <c r="T230">
        <f t="shared" si="202"/>
        <v>0</v>
      </c>
      <c r="U230">
        <f t="shared" si="203"/>
        <v>0</v>
      </c>
      <c r="V230">
        <f t="shared" si="204"/>
        <v>0</v>
      </c>
      <c r="W230">
        <f t="shared" si="205"/>
        <v>0</v>
      </c>
      <c r="X230">
        <f t="shared" si="206"/>
        <v>0</v>
      </c>
      <c r="Y230">
        <f t="shared" si="207"/>
        <v>0</v>
      </c>
      <c r="Z230">
        <f t="shared" si="208"/>
        <v>0</v>
      </c>
      <c r="AA230">
        <f t="shared" si="209"/>
        <v>0</v>
      </c>
      <c r="AB230">
        <f t="shared" si="210"/>
        <v>0</v>
      </c>
      <c r="AC230">
        <f t="shared" si="211"/>
        <v>0</v>
      </c>
      <c r="AD230">
        <f t="shared" si="212"/>
        <v>0</v>
      </c>
      <c r="AE230">
        <f t="shared" si="213"/>
        <v>0</v>
      </c>
      <c r="AF230">
        <f t="shared" si="214"/>
        <v>0</v>
      </c>
      <c r="AG230">
        <f t="shared" si="215"/>
        <v>0</v>
      </c>
      <c r="AH230">
        <f t="shared" si="216"/>
        <v>0</v>
      </c>
      <c r="AI230">
        <f t="shared" si="217"/>
        <v>0</v>
      </c>
      <c r="AJ230">
        <f t="shared" si="218"/>
        <v>0</v>
      </c>
      <c r="AK230">
        <f t="shared" si="219"/>
        <v>0</v>
      </c>
      <c r="AL230">
        <f t="shared" si="220"/>
        <v>0</v>
      </c>
      <c r="AM230">
        <f t="shared" si="221"/>
        <v>0</v>
      </c>
      <c r="AN230">
        <f t="shared" si="222"/>
        <v>0</v>
      </c>
      <c r="AO230">
        <f t="shared" si="223"/>
        <v>0</v>
      </c>
      <c r="AP230">
        <f t="shared" si="224"/>
        <v>0</v>
      </c>
      <c r="AQ230">
        <f t="shared" si="225"/>
        <v>0</v>
      </c>
      <c r="AR230">
        <f t="shared" si="226"/>
        <v>0</v>
      </c>
      <c r="AS230">
        <f t="shared" si="227"/>
        <v>0</v>
      </c>
      <c r="AT230">
        <f t="shared" si="228"/>
        <v>0</v>
      </c>
      <c r="AU230">
        <f t="shared" si="229"/>
        <v>0</v>
      </c>
      <c r="AV230">
        <f t="shared" si="230"/>
        <v>0</v>
      </c>
      <c r="AW230">
        <f t="shared" si="231"/>
        <v>0</v>
      </c>
      <c r="AX230">
        <f t="shared" si="232"/>
        <v>0</v>
      </c>
      <c r="AY230">
        <f t="shared" si="233"/>
        <v>0</v>
      </c>
      <c r="AZ230">
        <f t="shared" si="234"/>
        <v>0</v>
      </c>
      <c r="BA230">
        <f t="shared" si="200"/>
        <v>0</v>
      </c>
      <c r="BB230">
        <f t="shared" si="235"/>
        <v>0</v>
      </c>
      <c r="BC230">
        <f t="shared" si="201"/>
        <v>0</v>
      </c>
    </row>
    <row r="231" spans="1:55">
      <c r="A231" s="8" t="s">
        <v>994</v>
      </c>
      <c r="C231">
        <v>12</v>
      </c>
      <c r="D231">
        <v>1</v>
      </c>
      <c r="T231">
        <f t="shared" si="202"/>
        <v>0</v>
      </c>
      <c r="U231">
        <f t="shared" si="203"/>
        <v>0</v>
      </c>
      <c r="V231">
        <f t="shared" si="204"/>
        <v>0</v>
      </c>
      <c r="W231">
        <f t="shared" si="205"/>
        <v>0</v>
      </c>
      <c r="X231">
        <f t="shared" si="206"/>
        <v>0</v>
      </c>
      <c r="Y231">
        <f t="shared" si="207"/>
        <v>0</v>
      </c>
      <c r="Z231">
        <f t="shared" si="208"/>
        <v>0</v>
      </c>
      <c r="AA231">
        <f t="shared" si="209"/>
        <v>0</v>
      </c>
      <c r="AB231">
        <f t="shared" si="210"/>
        <v>0</v>
      </c>
      <c r="AC231">
        <f t="shared" si="211"/>
        <v>0</v>
      </c>
      <c r="AD231">
        <f t="shared" si="212"/>
        <v>0</v>
      </c>
      <c r="AE231">
        <f t="shared" si="213"/>
        <v>0</v>
      </c>
      <c r="AF231">
        <f t="shared" si="214"/>
        <v>0</v>
      </c>
      <c r="AG231">
        <f t="shared" si="215"/>
        <v>0</v>
      </c>
      <c r="AH231">
        <f t="shared" si="216"/>
        <v>0</v>
      </c>
      <c r="AI231">
        <f t="shared" si="217"/>
        <v>0</v>
      </c>
      <c r="AJ231">
        <f t="shared" si="218"/>
        <v>0</v>
      </c>
      <c r="AK231">
        <f t="shared" si="219"/>
        <v>0</v>
      </c>
      <c r="AL231">
        <f t="shared" si="220"/>
        <v>0</v>
      </c>
      <c r="AM231">
        <f t="shared" si="221"/>
        <v>0</v>
      </c>
      <c r="AN231">
        <f t="shared" si="222"/>
        <v>0</v>
      </c>
      <c r="AO231">
        <f t="shared" si="223"/>
        <v>0</v>
      </c>
      <c r="AP231">
        <f t="shared" si="224"/>
        <v>0</v>
      </c>
      <c r="AQ231">
        <f t="shared" si="225"/>
        <v>0</v>
      </c>
      <c r="AR231">
        <f t="shared" si="226"/>
        <v>0</v>
      </c>
      <c r="AS231">
        <f t="shared" si="227"/>
        <v>0</v>
      </c>
      <c r="AT231">
        <f t="shared" si="228"/>
        <v>0</v>
      </c>
      <c r="AU231">
        <f t="shared" si="229"/>
        <v>0</v>
      </c>
      <c r="AV231">
        <f t="shared" si="230"/>
        <v>0</v>
      </c>
      <c r="AW231">
        <f t="shared" si="231"/>
        <v>0</v>
      </c>
      <c r="AX231">
        <f t="shared" si="232"/>
        <v>0</v>
      </c>
      <c r="AY231">
        <f t="shared" si="233"/>
        <v>0</v>
      </c>
      <c r="AZ231">
        <f t="shared" si="234"/>
        <v>0</v>
      </c>
      <c r="BA231">
        <f t="shared" si="200"/>
        <v>0</v>
      </c>
      <c r="BB231">
        <f t="shared" si="235"/>
        <v>0</v>
      </c>
      <c r="BC231">
        <f t="shared" si="201"/>
        <v>0</v>
      </c>
    </row>
    <row r="232" spans="1:55">
      <c r="A232" s="8" t="s">
        <v>994</v>
      </c>
      <c r="C232">
        <v>12</v>
      </c>
      <c r="D232">
        <v>1</v>
      </c>
      <c r="T232">
        <f t="shared" si="202"/>
        <v>0</v>
      </c>
      <c r="U232">
        <f t="shared" si="203"/>
        <v>0</v>
      </c>
      <c r="V232">
        <f t="shared" si="204"/>
        <v>0</v>
      </c>
      <c r="W232">
        <f t="shared" si="205"/>
        <v>0</v>
      </c>
      <c r="X232">
        <f t="shared" si="206"/>
        <v>0</v>
      </c>
      <c r="Y232">
        <f t="shared" si="207"/>
        <v>0</v>
      </c>
      <c r="Z232">
        <f t="shared" si="208"/>
        <v>0</v>
      </c>
      <c r="AA232">
        <f t="shared" si="209"/>
        <v>0</v>
      </c>
      <c r="AB232">
        <f t="shared" si="210"/>
        <v>0</v>
      </c>
      <c r="AC232">
        <f t="shared" si="211"/>
        <v>0</v>
      </c>
      <c r="AD232">
        <f t="shared" si="212"/>
        <v>0</v>
      </c>
      <c r="AE232">
        <f t="shared" si="213"/>
        <v>0</v>
      </c>
      <c r="AF232">
        <f t="shared" si="214"/>
        <v>0</v>
      </c>
      <c r="AG232">
        <f t="shared" si="215"/>
        <v>0</v>
      </c>
      <c r="AH232">
        <f t="shared" si="216"/>
        <v>0</v>
      </c>
      <c r="AI232">
        <f t="shared" si="217"/>
        <v>0</v>
      </c>
      <c r="AJ232">
        <f t="shared" si="218"/>
        <v>0</v>
      </c>
      <c r="AK232">
        <f t="shared" si="219"/>
        <v>0</v>
      </c>
      <c r="AL232">
        <f t="shared" si="220"/>
        <v>0</v>
      </c>
      <c r="AM232">
        <f t="shared" si="221"/>
        <v>0</v>
      </c>
      <c r="AN232">
        <f t="shared" si="222"/>
        <v>0</v>
      </c>
      <c r="AO232">
        <f t="shared" si="223"/>
        <v>0</v>
      </c>
      <c r="AP232">
        <f t="shared" si="224"/>
        <v>0</v>
      </c>
      <c r="AQ232">
        <f t="shared" si="225"/>
        <v>0</v>
      </c>
      <c r="AR232">
        <f t="shared" si="226"/>
        <v>0</v>
      </c>
      <c r="AS232">
        <f t="shared" si="227"/>
        <v>0</v>
      </c>
      <c r="AT232">
        <f t="shared" si="228"/>
        <v>0</v>
      </c>
      <c r="AU232">
        <f t="shared" si="229"/>
        <v>0</v>
      </c>
      <c r="AV232">
        <f t="shared" si="230"/>
        <v>0</v>
      </c>
      <c r="AW232">
        <f t="shared" si="231"/>
        <v>0</v>
      </c>
      <c r="AX232">
        <f t="shared" si="232"/>
        <v>0</v>
      </c>
      <c r="AY232">
        <f t="shared" si="233"/>
        <v>0</v>
      </c>
      <c r="AZ232">
        <f t="shared" si="234"/>
        <v>0</v>
      </c>
      <c r="BA232">
        <f t="shared" si="200"/>
        <v>0</v>
      </c>
      <c r="BB232">
        <f t="shared" si="235"/>
        <v>0</v>
      </c>
      <c r="BC232">
        <f t="shared" si="201"/>
        <v>0</v>
      </c>
    </row>
    <row r="233" spans="1:55">
      <c r="A233" s="8" t="s">
        <v>1010</v>
      </c>
      <c r="C233">
        <v>14</v>
      </c>
      <c r="D233">
        <v>6</v>
      </c>
      <c r="T233">
        <f t="shared" si="202"/>
        <v>0</v>
      </c>
      <c r="U233">
        <f t="shared" si="203"/>
        <v>0</v>
      </c>
      <c r="V233">
        <f t="shared" si="204"/>
        <v>0</v>
      </c>
      <c r="W233">
        <f t="shared" si="205"/>
        <v>0</v>
      </c>
      <c r="X233">
        <f t="shared" si="206"/>
        <v>0</v>
      </c>
      <c r="Y233">
        <f t="shared" si="207"/>
        <v>0</v>
      </c>
      <c r="Z233">
        <f t="shared" si="208"/>
        <v>0</v>
      </c>
      <c r="AA233">
        <f t="shared" si="209"/>
        <v>0</v>
      </c>
      <c r="AB233">
        <f t="shared" si="210"/>
        <v>0</v>
      </c>
      <c r="AC233">
        <f t="shared" si="211"/>
        <v>0</v>
      </c>
      <c r="AD233">
        <f t="shared" si="212"/>
        <v>0</v>
      </c>
      <c r="AE233">
        <f t="shared" si="213"/>
        <v>0</v>
      </c>
      <c r="AF233">
        <f t="shared" si="214"/>
        <v>0</v>
      </c>
      <c r="AG233">
        <f t="shared" si="215"/>
        <v>0</v>
      </c>
      <c r="AH233">
        <f t="shared" si="216"/>
        <v>0</v>
      </c>
      <c r="AI233">
        <f t="shared" si="217"/>
        <v>0</v>
      </c>
      <c r="AJ233">
        <f t="shared" si="218"/>
        <v>0</v>
      </c>
      <c r="AK233">
        <f t="shared" si="219"/>
        <v>0</v>
      </c>
      <c r="AL233">
        <f t="shared" si="220"/>
        <v>0</v>
      </c>
      <c r="AM233">
        <f t="shared" si="221"/>
        <v>0</v>
      </c>
      <c r="AN233">
        <f t="shared" si="222"/>
        <v>0</v>
      </c>
      <c r="AO233">
        <f t="shared" si="223"/>
        <v>0</v>
      </c>
      <c r="AP233">
        <f t="shared" si="224"/>
        <v>0</v>
      </c>
      <c r="AQ233">
        <f t="shared" si="225"/>
        <v>0</v>
      </c>
      <c r="AR233">
        <f t="shared" si="226"/>
        <v>0</v>
      </c>
      <c r="AS233">
        <f t="shared" si="227"/>
        <v>0</v>
      </c>
      <c r="AT233">
        <f t="shared" si="228"/>
        <v>0</v>
      </c>
      <c r="AU233">
        <f t="shared" si="229"/>
        <v>0</v>
      </c>
      <c r="AV233">
        <f t="shared" si="230"/>
        <v>0</v>
      </c>
      <c r="AW233">
        <f t="shared" si="231"/>
        <v>0</v>
      </c>
      <c r="AX233">
        <f t="shared" si="232"/>
        <v>0</v>
      </c>
      <c r="AY233">
        <f t="shared" si="233"/>
        <v>0</v>
      </c>
      <c r="AZ233">
        <f t="shared" si="234"/>
        <v>0</v>
      </c>
      <c r="BA233">
        <f t="shared" si="200"/>
        <v>0</v>
      </c>
      <c r="BB233">
        <f t="shared" si="235"/>
        <v>0</v>
      </c>
      <c r="BC233">
        <f t="shared" si="201"/>
        <v>0</v>
      </c>
    </row>
    <row r="234" spans="1:55">
      <c r="A234" s="8" t="s">
        <v>994</v>
      </c>
      <c r="C234">
        <v>12</v>
      </c>
      <c r="D234">
        <v>1</v>
      </c>
      <c r="T234">
        <f t="shared" si="202"/>
        <v>0</v>
      </c>
      <c r="U234">
        <f t="shared" si="203"/>
        <v>0</v>
      </c>
      <c r="V234">
        <f t="shared" si="204"/>
        <v>0</v>
      </c>
      <c r="W234">
        <f t="shared" si="205"/>
        <v>0</v>
      </c>
      <c r="X234">
        <f t="shared" si="206"/>
        <v>0</v>
      </c>
      <c r="Y234">
        <f t="shared" si="207"/>
        <v>0</v>
      </c>
      <c r="Z234">
        <f t="shared" si="208"/>
        <v>0</v>
      </c>
      <c r="AA234">
        <f t="shared" si="209"/>
        <v>0</v>
      </c>
      <c r="AB234">
        <f t="shared" si="210"/>
        <v>0</v>
      </c>
      <c r="AC234">
        <f t="shared" si="211"/>
        <v>0</v>
      </c>
      <c r="AD234">
        <f t="shared" si="212"/>
        <v>0</v>
      </c>
      <c r="AE234">
        <f t="shared" si="213"/>
        <v>0</v>
      </c>
      <c r="AF234">
        <f t="shared" si="214"/>
        <v>0</v>
      </c>
      <c r="AG234">
        <f t="shared" si="215"/>
        <v>0</v>
      </c>
      <c r="AH234">
        <f t="shared" si="216"/>
        <v>0</v>
      </c>
      <c r="AI234">
        <f t="shared" si="217"/>
        <v>0</v>
      </c>
      <c r="AJ234">
        <f t="shared" si="218"/>
        <v>0</v>
      </c>
      <c r="AK234">
        <f t="shared" si="219"/>
        <v>0</v>
      </c>
      <c r="AL234">
        <f t="shared" si="220"/>
        <v>0</v>
      </c>
      <c r="AM234">
        <f t="shared" si="221"/>
        <v>0</v>
      </c>
      <c r="AN234">
        <f t="shared" si="222"/>
        <v>0</v>
      </c>
      <c r="AO234">
        <f t="shared" si="223"/>
        <v>0</v>
      </c>
      <c r="AP234">
        <f t="shared" si="224"/>
        <v>0</v>
      </c>
      <c r="AQ234">
        <f t="shared" si="225"/>
        <v>0</v>
      </c>
      <c r="AR234">
        <f t="shared" si="226"/>
        <v>0</v>
      </c>
      <c r="AS234">
        <f t="shared" si="227"/>
        <v>0</v>
      </c>
      <c r="AT234">
        <f t="shared" si="228"/>
        <v>0</v>
      </c>
      <c r="AU234">
        <f t="shared" si="229"/>
        <v>0</v>
      </c>
      <c r="AV234">
        <f t="shared" si="230"/>
        <v>0</v>
      </c>
      <c r="AW234">
        <f t="shared" si="231"/>
        <v>0</v>
      </c>
      <c r="AX234">
        <f t="shared" si="232"/>
        <v>0</v>
      </c>
      <c r="AY234">
        <f t="shared" si="233"/>
        <v>0</v>
      </c>
      <c r="AZ234">
        <f t="shared" si="234"/>
        <v>0</v>
      </c>
      <c r="BA234">
        <f t="shared" si="200"/>
        <v>0</v>
      </c>
      <c r="BB234">
        <f t="shared" si="235"/>
        <v>0</v>
      </c>
      <c r="BC234">
        <f t="shared" si="201"/>
        <v>0</v>
      </c>
    </row>
    <row r="235" spans="1:55">
      <c r="A235" s="8" t="s">
        <v>991</v>
      </c>
      <c r="C235">
        <v>12</v>
      </c>
      <c r="D235">
        <v>4</v>
      </c>
      <c r="T235">
        <f t="shared" si="202"/>
        <v>0</v>
      </c>
      <c r="U235">
        <f t="shared" si="203"/>
        <v>0</v>
      </c>
      <c r="V235">
        <f t="shared" si="204"/>
        <v>0</v>
      </c>
      <c r="W235">
        <f t="shared" si="205"/>
        <v>0</v>
      </c>
      <c r="X235">
        <f t="shared" si="206"/>
        <v>0</v>
      </c>
      <c r="Y235">
        <f t="shared" si="207"/>
        <v>0</v>
      </c>
      <c r="Z235">
        <f t="shared" si="208"/>
        <v>0</v>
      </c>
      <c r="AA235">
        <f t="shared" si="209"/>
        <v>0</v>
      </c>
      <c r="AB235">
        <f t="shared" si="210"/>
        <v>0</v>
      </c>
      <c r="AC235">
        <f t="shared" si="211"/>
        <v>0</v>
      </c>
      <c r="AD235">
        <f t="shared" si="212"/>
        <v>0</v>
      </c>
      <c r="AE235">
        <f t="shared" si="213"/>
        <v>0</v>
      </c>
      <c r="AF235">
        <f t="shared" si="214"/>
        <v>0</v>
      </c>
      <c r="AG235">
        <f t="shared" si="215"/>
        <v>0</v>
      </c>
      <c r="AH235">
        <f t="shared" si="216"/>
        <v>0</v>
      </c>
      <c r="AI235">
        <f t="shared" si="217"/>
        <v>0</v>
      </c>
      <c r="AJ235">
        <f t="shared" si="218"/>
        <v>0</v>
      </c>
      <c r="AK235">
        <f t="shared" si="219"/>
        <v>0</v>
      </c>
      <c r="AL235">
        <f t="shared" si="220"/>
        <v>0</v>
      </c>
      <c r="AM235">
        <f t="shared" si="221"/>
        <v>0</v>
      </c>
      <c r="AN235">
        <f t="shared" si="222"/>
        <v>0</v>
      </c>
      <c r="AO235">
        <f t="shared" si="223"/>
        <v>0</v>
      </c>
      <c r="AP235">
        <f t="shared" si="224"/>
        <v>0</v>
      </c>
      <c r="AQ235">
        <f t="shared" si="225"/>
        <v>0</v>
      </c>
      <c r="AR235">
        <f t="shared" si="226"/>
        <v>0</v>
      </c>
      <c r="AS235">
        <f t="shared" si="227"/>
        <v>0</v>
      </c>
      <c r="AT235">
        <f t="shared" si="228"/>
        <v>0</v>
      </c>
      <c r="AU235">
        <f t="shared" si="229"/>
        <v>0</v>
      </c>
      <c r="AV235">
        <f t="shared" si="230"/>
        <v>0</v>
      </c>
      <c r="AW235">
        <f t="shared" si="231"/>
        <v>0</v>
      </c>
      <c r="AX235">
        <f t="shared" si="232"/>
        <v>0</v>
      </c>
      <c r="AY235">
        <f t="shared" si="233"/>
        <v>0</v>
      </c>
      <c r="AZ235">
        <f t="shared" si="234"/>
        <v>0</v>
      </c>
      <c r="BA235">
        <f t="shared" si="200"/>
        <v>0</v>
      </c>
      <c r="BB235">
        <f t="shared" si="235"/>
        <v>0</v>
      </c>
      <c r="BC235">
        <f t="shared" si="201"/>
        <v>0</v>
      </c>
    </row>
    <row r="236" spans="1:55">
      <c r="A236" s="8">
        <v>11</v>
      </c>
      <c r="C236">
        <v>11</v>
      </c>
      <c r="T236">
        <f t="shared" si="202"/>
        <v>0</v>
      </c>
      <c r="U236">
        <f t="shared" si="203"/>
        <v>0</v>
      </c>
      <c r="V236">
        <f t="shared" si="204"/>
        <v>0</v>
      </c>
      <c r="W236">
        <f t="shared" si="205"/>
        <v>0</v>
      </c>
      <c r="X236">
        <f t="shared" si="206"/>
        <v>0</v>
      </c>
      <c r="Y236">
        <f t="shared" si="207"/>
        <v>0</v>
      </c>
      <c r="Z236">
        <f t="shared" si="208"/>
        <v>0</v>
      </c>
      <c r="AA236">
        <f t="shared" si="209"/>
        <v>0</v>
      </c>
      <c r="AB236">
        <f t="shared" si="210"/>
        <v>0</v>
      </c>
      <c r="AC236">
        <f t="shared" si="211"/>
        <v>0</v>
      </c>
      <c r="AD236">
        <f t="shared" si="212"/>
        <v>0</v>
      </c>
      <c r="AE236">
        <f t="shared" si="213"/>
        <v>0</v>
      </c>
      <c r="AF236">
        <f t="shared" si="214"/>
        <v>0</v>
      </c>
      <c r="AG236">
        <f t="shared" si="215"/>
        <v>0</v>
      </c>
      <c r="AH236">
        <f t="shared" si="216"/>
        <v>0</v>
      </c>
      <c r="AI236">
        <f t="shared" si="217"/>
        <v>0</v>
      </c>
      <c r="AJ236">
        <f t="shared" si="218"/>
        <v>0</v>
      </c>
      <c r="AK236">
        <f t="shared" si="219"/>
        <v>0</v>
      </c>
      <c r="AL236">
        <f t="shared" si="220"/>
        <v>0</v>
      </c>
      <c r="AM236">
        <f t="shared" si="221"/>
        <v>0</v>
      </c>
      <c r="AN236">
        <f t="shared" si="222"/>
        <v>0</v>
      </c>
      <c r="AO236">
        <f t="shared" si="223"/>
        <v>0</v>
      </c>
      <c r="AP236">
        <f t="shared" si="224"/>
        <v>0</v>
      </c>
      <c r="AQ236">
        <f t="shared" si="225"/>
        <v>0</v>
      </c>
      <c r="AR236">
        <f t="shared" si="226"/>
        <v>0</v>
      </c>
      <c r="AS236">
        <f t="shared" si="227"/>
        <v>0</v>
      </c>
      <c r="AT236">
        <f t="shared" si="228"/>
        <v>0</v>
      </c>
      <c r="AU236">
        <f t="shared" si="229"/>
        <v>0</v>
      </c>
      <c r="AV236">
        <f t="shared" si="230"/>
        <v>0</v>
      </c>
      <c r="AW236">
        <f t="shared" si="231"/>
        <v>0</v>
      </c>
      <c r="AX236">
        <f t="shared" si="232"/>
        <v>0</v>
      </c>
      <c r="AY236">
        <f t="shared" si="233"/>
        <v>0</v>
      </c>
      <c r="AZ236">
        <f t="shared" si="234"/>
        <v>0</v>
      </c>
      <c r="BA236">
        <f t="shared" si="200"/>
        <v>0</v>
      </c>
      <c r="BB236">
        <f t="shared" si="235"/>
        <v>0</v>
      </c>
      <c r="BC236">
        <f t="shared" si="201"/>
        <v>0</v>
      </c>
    </row>
    <row r="237" spans="1:55">
      <c r="A237" s="8">
        <v>11</v>
      </c>
      <c r="C237">
        <v>11</v>
      </c>
      <c r="T237">
        <f t="shared" si="202"/>
        <v>0</v>
      </c>
      <c r="U237">
        <f t="shared" si="203"/>
        <v>0</v>
      </c>
      <c r="V237">
        <f t="shared" si="204"/>
        <v>0</v>
      </c>
      <c r="W237">
        <f t="shared" si="205"/>
        <v>0</v>
      </c>
      <c r="X237">
        <f t="shared" si="206"/>
        <v>0</v>
      </c>
      <c r="Y237">
        <f t="shared" si="207"/>
        <v>0</v>
      </c>
      <c r="Z237">
        <f t="shared" si="208"/>
        <v>0</v>
      </c>
      <c r="AA237">
        <f t="shared" si="209"/>
        <v>0</v>
      </c>
      <c r="AB237">
        <f t="shared" si="210"/>
        <v>0</v>
      </c>
      <c r="AC237">
        <f t="shared" si="211"/>
        <v>0</v>
      </c>
      <c r="AD237">
        <f t="shared" si="212"/>
        <v>0</v>
      </c>
      <c r="AE237">
        <f t="shared" si="213"/>
        <v>0</v>
      </c>
      <c r="AF237">
        <f t="shared" si="214"/>
        <v>0</v>
      </c>
      <c r="AG237">
        <f t="shared" si="215"/>
        <v>0</v>
      </c>
      <c r="AH237">
        <f t="shared" si="216"/>
        <v>0</v>
      </c>
      <c r="AI237">
        <f t="shared" si="217"/>
        <v>0</v>
      </c>
      <c r="AJ237">
        <f t="shared" si="218"/>
        <v>0</v>
      </c>
      <c r="AK237">
        <f t="shared" si="219"/>
        <v>0</v>
      </c>
      <c r="AL237">
        <f t="shared" si="220"/>
        <v>0</v>
      </c>
      <c r="AM237">
        <f t="shared" si="221"/>
        <v>0</v>
      </c>
      <c r="AN237">
        <f t="shared" si="222"/>
        <v>0</v>
      </c>
      <c r="AO237">
        <f t="shared" si="223"/>
        <v>0</v>
      </c>
      <c r="AP237">
        <f t="shared" si="224"/>
        <v>0</v>
      </c>
      <c r="AQ237">
        <f t="shared" si="225"/>
        <v>0</v>
      </c>
      <c r="AR237">
        <f t="shared" si="226"/>
        <v>0</v>
      </c>
      <c r="AS237">
        <f t="shared" si="227"/>
        <v>0</v>
      </c>
      <c r="AT237">
        <f t="shared" si="228"/>
        <v>0</v>
      </c>
      <c r="AU237">
        <f t="shared" si="229"/>
        <v>0</v>
      </c>
      <c r="AV237">
        <f t="shared" si="230"/>
        <v>0</v>
      </c>
      <c r="AW237">
        <f t="shared" si="231"/>
        <v>0</v>
      </c>
      <c r="AX237">
        <f t="shared" si="232"/>
        <v>0</v>
      </c>
      <c r="AY237">
        <f t="shared" si="233"/>
        <v>0</v>
      </c>
      <c r="AZ237">
        <f t="shared" si="234"/>
        <v>0</v>
      </c>
      <c r="BA237">
        <f t="shared" si="200"/>
        <v>0</v>
      </c>
      <c r="BB237">
        <f t="shared" si="235"/>
        <v>0</v>
      </c>
      <c r="BC237">
        <f t="shared" si="201"/>
        <v>0</v>
      </c>
    </row>
    <row r="238" spans="1:55">
      <c r="A238" s="8">
        <v>11</v>
      </c>
      <c r="C238">
        <v>11</v>
      </c>
      <c r="T238">
        <f t="shared" si="202"/>
        <v>0</v>
      </c>
      <c r="U238">
        <f t="shared" si="203"/>
        <v>0</v>
      </c>
      <c r="V238">
        <f t="shared" si="204"/>
        <v>0</v>
      </c>
      <c r="W238">
        <f t="shared" si="205"/>
        <v>0</v>
      </c>
      <c r="X238">
        <f t="shared" si="206"/>
        <v>0</v>
      </c>
      <c r="Y238">
        <f t="shared" si="207"/>
        <v>0</v>
      </c>
      <c r="Z238">
        <f t="shared" si="208"/>
        <v>0</v>
      </c>
      <c r="AA238">
        <f t="shared" si="209"/>
        <v>0</v>
      </c>
      <c r="AB238">
        <f t="shared" si="210"/>
        <v>0</v>
      </c>
      <c r="AC238">
        <f t="shared" si="211"/>
        <v>0</v>
      </c>
      <c r="AD238">
        <f t="shared" si="212"/>
        <v>0</v>
      </c>
      <c r="AE238">
        <f t="shared" si="213"/>
        <v>0</v>
      </c>
      <c r="AF238">
        <f t="shared" si="214"/>
        <v>0</v>
      </c>
      <c r="AG238">
        <f t="shared" si="215"/>
        <v>0</v>
      </c>
      <c r="AH238">
        <f t="shared" si="216"/>
        <v>0</v>
      </c>
      <c r="AI238">
        <f t="shared" si="217"/>
        <v>0</v>
      </c>
      <c r="AJ238">
        <f t="shared" si="218"/>
        <v>0</v>
      </c>
      <c r="AK238">
        <f t="shared" si="219"/>
        <v>0</v>
      </c>
      <c r="AL238">
        <f t="shared" si="220"/>
        <v>0</v>
      </c>
      <c r="AM238">
        <f t="shared" si="221"/>
        <v>0</v>
      </c>
      <c r="AN238">
        <f t="shared" si="222"/>
        <v>0</v>
      </c>
      <c r="AO238">
        <f t="shared" si="223"/>
        <v>0</v>
      </c>
      <c r="AP238">
        <f t="shared" si="224"/>
        <v>0</v>
      </c>
      <c r="AQ238">
        <f t="shared" si="225"/>
        <v>0</v>
      </c>
      <c r="AR238">
        <f t="shared" si="226"/>
        <v>0</v>
      </c>
      <c r="AS238">
        <f t="shared" si="227"/>
        <v>0</v>
      </c>
      <c r="AT238">
        <f t="shared" si="228"/>
        <v>0</v>
      </c>
      <c r="AU238">
        <f t="shared" si="229"/>
        <v>0</v>
      </c>
      <c r="AV238">
        <f t="shared" si="230"/>
        <v>0</v>
      </c>
      <c r="AW238">
        <f t="shared" si="231"/>
        <v>0</v>
      </c>
      <c r="AX238">
        <f t="shared" si="232"/>
        <v>0</v>
      </c>
      <c r="AY238">
        <f t="shared" si="233"/>
        <v>0</v>
      </c>
      <c r="AZ238">
        <f t="shared" si="234"/>
        <v>0</v>
      </c>
      <c r="BA238">
        <f t="shared" si="200"/>
        <v>0</v>
      </c>
      <c r="BB238">
        <f t="shared" si="235"/>
        <v>0</v>
      </c>
      <c r="BC238">
        <f t="shared" si="201"/>
        <v>0</v>
      </c>
    </row>
    <row r="239" spans="1:55">
      <c r="A239" s="8" t="s">
        <v>991</v>
      </c>
      <c r="C239">
        <v>12</v>
      </c>
      <c r="D239">
        <v>4</v>
      </c>
      <c r="T239">
        <f t="shared" si="202"/>
        <v>0</v>
      </c>
      <c r="U239">
        <f t="shared" si="203"/>
        <v>0</v>
      </c>
      <c r="V239">
        <f t="shared" si="204"/>
        <v>0</v>
      </c>
      <c r="W239">
        <f t="shared" si="205"/>
        <v>0</v>
      </c>
      <c r="X239">
        <f t="shared" si="206"/>
        <v>0</v>
      </c>
      <c r="Y239">
        <f t="shared" si="207"/>
        <v>0</v>
      </c>
      <c r="Z239">
        <f t="shared" si="208"/>
        <v>0</v>
      </c>
      <c r="AA239">
        <f t="shared" si="209"/>
        <v>0</v>
      </c>
      <c r="AB239">
        <f t="shared" si="210"/>
        <v>0</v>
      </c>
      <c r="AC239">
        <f t="shared" si="211"/>
        <v>0</v>
      </c>
      <c r="AD239">
        <f t="shared" si="212"/>
        <v>0</v>
      </c>
      <c r="AE239">
        <f t="shared" si="213"/>
        <v>0</v>
      </c>
      <c r="AF239">
        <f t="shared" si="214"/>
        <v>0</v>
      </c>
      <c r="AG239">
        <f t="shared" si="215"/>
        <v>0</v>
      </c>
      <c r="AH239">
        <f t="shared" si="216"/>
        <v>0</v>
      </c>
      <c r="AI239">
        <f t="shared" si="217"/>
        <v>0</v>
      </c>
      <c r="AJ239">
        <f t="shared" si="218"/>
        <v>0</v>
      </c>
      <c r="AK239">
        <f t="shared" si="219"/>
        <v>0</v>
      </c>
      <c r="AL239">
        <f t="shared" si="220"/>
        <v>0</v>
      </c>
      <c r="AM239">
        <f t="shared" si="221"/>
        <v>0</v>
      </c>
      <c r="AN239">
        <f t="shared" si="222"/>
        <v>0</v>
      </c>
      <c r="AO239">
        <f t="shared" si="223"/>
        <v>0</v>
      </c>
      <c r="AP239">
        <f t="shared" si="224"/>
        <v>0</v>
      </c>
      <c r="AQ239">
        <f t="shared" si="225"/>
        <v>0</v>
      </c>
      <c r="AR239">
        <f t="shared" si="226"/>
        <v>0</v>
      </c>
      <c r="AS239">
        <f t="shared" si="227"/>
        <v>0</v>
      </c>
      <c r="AT239">
        <f t="shared" si="228"/>
        <v>0</v>
      </c>
      <c r="AU239">
        <f t="shared" si="229"/>
        <v>0</v>
      </c>
      <c r="AV239">
        <f t="shared" si="230"/>
        <v>0</v>
      </c>
      <c r="AW239">
        <f t="shared" si="231"/>
        <v>0</v>
      </c>
      <c r="AX239">
        <f t="shared" si="232"/>
        <v>0</v>
      </c>
      <c r="AY239">
        <f t="shared" si="233"/>
        <v>0</v>
      </c>
      <c r="AZ239">
        <f t="shared" si="234"/>
        <v>0</v>
      </c>
      <c r="BA239">
        <f t="shared" si="200"/>
        <v>0</v>
      </c>
      <c r="BB239">
        <f t="shared" si="235"/>
        <v>0</v>
      </c>
      <c r="BC239">
        <f t="shared" si="201"/>
        <v>0</v>
      </c>
    </row>
    <row r="240" spans="1:55">
      <c r="A240" s="8" t="s">
        <v>994</v>
      </c>
      <c r="C240">
        <v>12</v>
      </c>
      <c r="D240">
        <v>1</v>
      </c>
      <c r="T240">
        <f t="shared" si="202"/>
        <v>0</v>
      </c>
      <c r="U240">
        <f t="shared" si="203"/>
        <v>0</v>
      </c>
      <c r="V240">
        <f t="shared" si="204"/>
        <v>0</v>
      </c>
      <c r="W240">
        <f t="shared" si="205"/>
        <v>0</v>
      </c>
      <c r="X240">
        <f t="shared" si="206"/>
        <v>0</v>
      </c>
      <c r="Y240">
        <f t="shared" si="207"/>
        <v>0</v>
      </c>
      <c r="Z240">
        <f t="shared" si="208"/>
        <v>0</v>
      </c>
      <c r="AA240">
        <f t="shared" si="209"/>
        <v>0</v>
      </c>
      <c r="AB240">
        <f t="shared" si="210"/>
        <v>0</v>
      </c>
      <c r="AC240">
        <f t="shared" si="211"/>
        <v>0</v>
      </c>
      <c r="AD240">
        <f t="shared" si="212"/>
        <v>0</v>
      </c>
      <c r="AE240">
        <f t="shared" si="213"/>
        <v>0</v>
      </c>
      <c r="AF240">
        <f t="shared" si="214"/>
        <v>0</v>
      </c>
      <c r="AG240">
        <f t="shared" si="215"/>
        <v>0</v>
      </c>
      <c r="AH240">
        <f t="shared" si="216"/>
        <v>0</v>
      </c>
      <c r="AI240">
        <f t="shared" si="217"/>
        <v>0</v>
      </c>
      <c r="AJ240">
        <f t="shared" si="218"/>
        <v>0</v>
      </c>
      <c r="AK240">
        <f t="shared" si="219"/>
        <v>0</v>
      </c>
      <c r="AL240">
        <f t="shared" si="220"/>
        <v>0</v>
      </c>
      <c r="AM240">
        <f t="shared" si="221"/>
        <v>0</v>
      </c>
      <c r="AN240">
        <f t="shared" si="222"/>
        <v>0</v>
      </c>
      <c r="AO240">
        <f t="shared" si="223"/>
        <v>0</v>
      </c>
      <c r="AP240">
        <f t="shared" si="224"/>
        <v>0</v>
      </c>
      <c r="AQ240">
        <f t="shared" si="225"/>
        <v>0</v>
      </c>
      <c r="AR240">
        <f t="shared" si="226"/>
        <v>0</v>
      </c>
      <c r="AS240">
        <f t="shared" si="227"/>
        <v>0</v>
      </c>
      <c r="AT240">
        <f t="shared" si="228"/>
        <v>0</v>
      </c>
      <c r="AU240">
        <f t="shared" si="229"/>
        <v>0</v>
      </c>
      <c r="AV240">
        <f t="shared" si="230"/>
        <v>0</v>
      </c>
      <c r="AW240">
        <f t="shared" si="231"/>
        <v>0</v>
      </c>
      <c r="AX240">
        <f t="shared" si="232"/>
        <v>0</v>
      </c>
      <c r="AY240">
        <f t="shared" si="233"/>
        <v>0</v>
      </c>
      <c r="AZ240">
        <f t="shared" si="234"/>
        <v>0</v>
      </c>
      <c r="BA240">
        <f t="shared" si="200"/>
        <v>0</v>
      </c>
      <c r="BB240">
        <f t="shared" si="235"/>
        <v>0</v>
      </c>
      <c r="BC240">
        <f t="shared" si="201"/>
        <v>0</v>
      </c>
    </row>
    <row r="241" spans="1:55">
      <c r="A241" s="8" t="s">
        <v>994</v>
      </c>
      <c r="C241">
        <v>12</v>
      </c>
      <c r="D241">
        <v>1</v>
      </c>
      <c r="T241">
        <f t="shared" si="202"/>
        <v>0</v>
      </c>
      <c r="U241">
        <f t="shared" si="203"/>
        <v>0</v>
      </c>
      <c r="V241">
        <f t="shared" si="204"/>
        <v>0</v>
      </c>
      <c r="W241">
        <f t="shared" si="205"/>
        <v>0</v>
      </c>
      <c r="X241">
        <f t="shared" si="206"/>
        <v>0</v>
      </c>
      <c r="Y241">
        <f t="shared" si="207"/>
        <v>0</v>
      </c>
      <c r="Z241">
        <f t="shared" si="208"/>
        <v>0</v>
      </c>
      <c r="AA241">
        <f t="shared" si="209"/>
        <v>0</v>
      </c>
      <c r="AB241">
        <f t="shared" si="210"/>
        <v>0</v>
      </c>
      <c r="AC241">
        <f t="shared" si="211"/>
        <v>0</v>
      </c>
      <c r="AD241">
        <f t="shared" si="212"/>
        <v>0</v>
      </c>
      <c r="AE241">
        <f t="shared" si="213"/>
        <v>0</v>
      </c>
      <c r="AF241">
        <f t="shared" si="214"/>
        <v>0</v>
      </c>
      <c r="AG241">
        <f t="shared" si="215"/>
        <v>0</v>
      </c>
      <c r="AH241">
        <f t="shared" si="216"/>
        <v>0</v>
      </c>
      <c r="AI241">
        <f t="shared" si="217"/>
        <v>0</v>
      </c>
      <c r="AJ241">
        <f t="shared" si="218"/>
        <v>0</v>
      </c>
      <c r="AK241">
        <f t="shared" si="219"/>
        <v>0</v>
      </c>
      <c r="AL241">
        <f t="shared" si="220"/>
        <v>0</v>
      </c>
      <c r="AM241">
        <f t="shared" si="221"/>
        <v>0</v>
      </c>
      <c r="AN241">
        <f t="shared" si="222"/>
        <v>0</v>
      </c>
      <c r="AO241">
        <f t="shared" si="223"/>
        <v>0</v>
      </c>
      <c r="AP241">
        <f t="shared" si="224"/>
        <v>0</v>
      </c>
      <c r="AQ241">
        <f t="shared" si="225"/>
        <v>0</v>
      </c>
      <c r="AR241">
        <f t="shared" si="226"/>
        <v>0</v>
      </c>
      <c r="AS241">
        <f t="shared" si="227"/>
        <v>0</v>
      </c>
      <c r="AT241">
        <f t="shared" si="228"/>
        <v>0</v>
      </c>
      <c r="AU241">
        <f t="shared" si="229"/>
        <v>0</v>
      </c>
      <c r="AV241">
        <f t="shared" si="230"/>
        <v>0</v>
      </c>
      <c r="AW241">
        <f t="shared" si="231"/>
        <v>0</v>
      </c>
      <c r="AX241">
        <f t="shared" si="232"/>
        <v>0</v>
      </c>
      <c r="AY241">
        <f t="shared" si="233"/>
        <v>0</v>
      </c>
      <c r="AZ241">
        <f t="shared" si="234"/>
        <v>0</v>
      </c>
      <c r="BA241">
        <f t="shared" si="200"/>
        <v>0</v>
      </c>
      <c r="BB241">
        <f t="shared" si="235"/>
        <v>0</v>
      </c>
      <c r="BC241">
        <f t="shared" si="201"/>
        <v>0</v>
      </c>
    </row>
    <row r="242" spans="1:55">
      <c r="A242" s="8">
        <v>11</v>
      </c>
      <c r="C242">
        <v>11</v>
      </c>
      <c r="T242">
        <f t="shared" si="202"/>
        <v>0</v>
      </c>
      <c r="U242">
        <f t="shared" si="203"/>
        <v>0</v>
      </c>
      <c r="V242">
        <f t="shared" si="204"/>
        <v>0</v>
      </c>
      <c r="W242">
        <f t="shared" si="205"/>
        <v>0</v>
      </c>
      <c r="X242">
        <f t="shared" si="206"/>
        <v>0</v>
      </c>
      <c r="Y242">
        <f t="shared" si="207"/>
        <v>0</v>
      </c>
      <c r="Z242">
        <f t="shared" si="208"/>
        <v>0</v>
      </c>
      <c r="AA242">
        <f t="shared" si="209"/>
        <v>0</v>
      </c>
      <c r="AB242">
        <f t="shared" si="210"/>
        <v>0</v>
      </c>
      <c r="AC242">
        <f t="shared" si="211"/>
        <v>0</v>
      </c>
      <c r="AD242">
        <f t="shared" si="212"/>
        <v>0</v>
      </c>
      <c r="AE242">
        <f t="shared" si="213"/>
        <v>0</v>
      </c>
      <c r="AF242">
        <f t="shared" si="214"/>
        <v>0</v>
      </c>
      <c r="AG242">
        <f t="shared" si="215"/>
        <v>0</v>
      </c>
      <c r="AH242">
        <f t="shared" si="216"/>
        <v>0</v>
      </c>
      <c r="AI242">
        <f t="shared" si="217"/>
        <v>0</v>
      </c>
      <c r="AJ242">
        <f t="shared" si="218"/>
        <v>0</v>
      </c>
      <c r="AK242">
        <f t="shared" si="219"/>
        <v>0</v>
      </c>
      <c r="AL242">
        <f t="shared" si="220"/>
        <v>0</v>
      </c>
      <c r="AM242">
        <f t="shared" si="221"/>
        <v>0</v>
      </c>
      <c r="AN242">
        <f t="shared" si="222"/>
        <v>0</v>
      </c>
      <c r="AO242">
        <f t="shared" si="223"/>
        <v>0</v>
      </c>
      <c r="AP242">
        <f t="shared" si="224"/>
        <v>0</v>
      </c>
      <c r="AQ242">
        <f t="shared" si="225"/>
        <v>0</v>
      </c>
      <c r="AR242">
        <f t="shared" si="226"/>
        <v>0</v>
      </c>
      <c r="AS242">
        <f t="shared" si="227"/>
        <v>0</v>
      </c>
      <c r="AT242">
        <f t="shared" si="228"/>
        <v>0</v>
      </c>
      <c r="AU242">
        <f t="shared" si="229"/>
        <v>0</v>
      </c>
      <c r="AV242">
        <f t="shared" si="230"/>
        <v>0</v>
      </c>
      <c r="AW242">
        <f t="shared" si="231"/>
        <v>0</v>
      </c>
      <c r="AX242">
        <f t="shared" si="232"/>
        <v>0</v>
      </c>
      <c r="AY242">
        <f t="shared" si="233"/>
        <v>0</v>
      </c>
      <c r="AZ242">
        <f t="shared" si="234"/>
        <v>0</v>
      </c>
      <c r="BA242">
        <f t="shared" si="200"/>
        <v>0</v>
      </c>
      <c r="BB242">
        <f t="shared" si="235"/>
        <v>0</v>
      </c>
      <c r="BC242">
        <f t="shared" si="201"/>
        <v>0</v>
      </c>
    </row>
    <row r="243" spans="1:55">
      <c r="A243" s="8" t="s">
        <v>994</v>
      </c>
      <c r="C243">
        <v>12</v>
      </c>
      <c r="D243">
        <v>1</v>
      </c>
      <c r="T243">
        <f t="shared" si="202"/>
        <v>0</v>
      </c>
      <c r="U243">
        <f t="shared" si="203"/>
        <v>0</v>
      </c>
      <c r="V243">
        <f t="shared" si="204"/>
        <v>0</v>
      </c>
      <c r="W243">
        <f t="shared" si="205"/>
        <v>0</v>
      </c>
      <c r="X243">
        <f t="shared" si="206"/>
        <v>0</v>
      </c>
      <c r="Y243">
        <f t="shared" si="207"/>
        <v>0</v>
      </c>
      <c r="Z243">
        <f t="shared" si="208"/>
        <v>0</v>
      </c>
      <c r="AA243">
        <f t="shared" si="209"/>
        <v>0</v>
      </c>
      <c r="AB243">
        <f t="shared" si="210"/>
        <v>0</v>
      </c>
      <c r="AC243">
        <f t="shared" si="211"/>
        <v>0</v>
      </c>
      <c r="AD243">
        <f t="shared" si="212"/>
        <v>0</v>
      </c>
      <c r="AE243">
        <f t="shared" si="213"/>
        <v>0</v>
      </c>
      <c r="AF243">
        <f t="shared" si="214"/>
        <v>0</v>
      </c>
      <c r="AG243">
        <f t="shared" si="215"/>
        <v>0</v>
      </c>
      <c r="AH243">
        <f t="shared" si="216"/>
        <v>0</v>
      </c>
      <c r="AI243">
        <f t="shared" si="217"/>
        <v>0</v>
      </c>
      <c r="AJ243">
        <f t="shared" si="218"/>
        <v>0</v>
      </c>
      <c r="AK243">
        <f t="shared" si="219"/>
        <v>0</v>
      </c>
      <c r="AL243">
        <f t="shared" si="220"/>
        <v>0</v>
      </c>
      <c r="AM243">
        <f t="shared" si="221"/>
        <v>0</v>
      </c>
      <c r="AN243">
        <f t="shared" si="222"/>
        <v>0</v>
      </c>
      <c r="AO243">
        <f t="shared" si="223"/>
        <v>0</v>
      </c>
      <c r="AP243">
        <f t="shared" si="224"/>
        <v>0</v>
      </c>
      <c r="AQ243">
        <f t="shared" si="225"/>
        <v>0</v>
      </c>
      <c r="AR243">
        <f t="shared" si="226"/>
        <v>0</v>
      </c>
      <c r="AS243">
        <f t="shared" si="227"/>
        <v>0</v>
      </c>
      <c r="AT243">
        <f t="shared" si="228"/>
        <v>0</v>
      </c>
      <c r="AU243">
        <f t="shared" si="229"/>
        <v>0</v>
      </c>
      <c r="AV243">
        <f t="shared" si="230"/>
        <v>0</v>
      </c>
      <c r="AW243">
        <f t="shared" si="231"/>
        <v>0</v>
      </c>
      <c r="AX243">
        <f t="shared" si="232"/>
        <v>0</v>
      </c>
      <c r="AY243">
        <f t="shared" si="233"/>
        <v>0</v>
      </c>
      <c r="AZ243">
        <f t="shared" si="234"/>
        <v>0</v>
      </c>
      <c r="BA243">
        <f t="shared" si="200"/>
        <v>0</v>
      </c>
      <c r="BB243">
        <f t="shared" si="235"/>
        <v>0</v>
      </c>
      <c r="BC243">
        <f t="shared" si="201"/>
        <v>0</v>
      </c>
    </row>
    <row r="244" spans="1:55">
      <c r="A244" s="8">
        <v>11</v>
      </c>
      <c r="C244">
        <v>11</v>
      </c>
      <c r="T244">
        <f t="shared" si="202"/>
        <v>0</v>
      </c>
      <c r="U244">
        <f t="shared" si="203"/>
        <v>0</v>
      </c>
      <c r="V244">
        <f t="shared" si="204"/>
        <v>0</v>
      </c>
      <c r="W244">
        <f t="shared" si="205"/>
        <v>0</v>
      </c>
      <c r="X244">
        <f t="shared" si="206"/>
        <v>0</v>
      </c>
      <c r="Y244">
        <f t="shared" si="207"/>
        <v>0</v>
      </c>
      <c r="Z244">
        <f t="shared" si="208"/>
        <v>0</v>
      </c>
      <c r="AA244">
        <f t="shared" si="209"/>
        <v>0</v>
      </c>
      <c r="AB244">
        <f t="shared" si="210"/>
        <v>0</v>
      </c>
      <c r="AC244">
        <f t="shared" si="211"/>
        <v>0</v>
      </c>
      <c r="AD244">
        <f t="shared" si="212"/>
        <v>0</v>
      </c>
      <c r="AE244">
        <f t="shared" si="213"/>
        <v>0</v>
      </c>
      <c r="AF244">
        <f t="shared" si="214"/>
        <v>0</v>
      </c>
      <c r="AG244">
        <f t="shared" si="215"/>
        <v>0</v>
      </c>
      <c r="AH244">
        <f t="shared" si="216"/>
        <v>0</v>
      </c>
      <c r="AI244">
        <f t="shared" si="217"/>
        <v>0</v>
      </c>
      <c r="AJ244">
        <f t="shared" si="218"/>
        <v>0</v>
      </c>
      <c r="AK244">
        <f t="shared" si="219"/>
        <v>0</v>
      </c>
      <c r="AL244">
        <f t="shared" si="220"/>
        <v>0</v>
      </c>
      <c r="AM244">
        <f t="shared" si="221"/>
        <v>0</v>
      </c>
      <c r="AN244">
        <f t="shared" si="222"/>
        <v>0</v>
      </c>
      <c r="AO244">
        <f t="shared" si="223"/>
        <v>0</v>
      </c>
      <c r="AP244">
        <f t="shared" si="224"/>
        <v>0</v>
      </c>
      <c r="AQ244">
        <f t="shared" si="225"/>
        <v>0</v>
      </c>
      <c r="AR244">
        <f t="shared" si="226"/>
        <v>0</v>
      </c>
      <c r="AS244">
        <f t="shared" si="227"/>
        <v>0</v>
      </c>
      <c r="AT244">
        <f t="shared" si="228"/>
        <v>0</v>
      </c>
      <c r="AU244">
        <f t="shared" si="229"/>
        <v>0</v>
      </c>
      <c r="AV244">
        <f t="shared" si="230"/>
        <v>0</v>
      </c>
      <c r="AW244">
        <f t="shared" si="231"/>
        <v>0</v>
      </c>
      <c r="AX244">
        <f t="shared" si="232"/>
        <v>0</v>
      </c>
      <c r="AY244">
        <f t="shared" si="233"/>
        <v>0</v>
      </c>
      <c r="AZ244">
        <f t="shared" si="234"/>
        <v>0</v>
      </c>
      <c r="BA244">
        <f t="shared" si="200"/>
        <v>0</v>
      </c>
      <c r="BB244">
        <f t="shared" si="235"/>
        <v>0</v>
      </c>
      <c r="BC244">
        <f t="shared" si="201"/>
        <v>0</v>
      </c>
    </row>
    <row r="245" spans="1:55">
      <c r="A245" s="8" t="s">
        <v>994</v>
      </c>
      <c r="C245">
        <v>12</v>
      </c>
      <c r="D245">
        <v>1</v>
      </c>
      <c r="T245">
        <f t="shared" si="202"/>
        <v>0</v>
      </c>
      <c r="U245">
        <f t="shared" si="203"/>
        <v>0</v>
      </c>
      <c r="V245">
        <f t="shared" si="204"/>
        <v>0</v>
      </c>
      <c r="W245">
        <f t="shared" si="205"/>
        <v>0</v>
      </c>
      <c r="X245">
        <f t="shared" si="206"/>
        <v>0</v>
      </c>
      <c r="Y245">
        <f t="shared" si="207"/>
        <v>0</v>
      </c>
      <c r="Z245">
        <f t="shared" si="208"/>
        <v>0</v>
      </c>
      <c r="AA245">
        <f t="shared" si="209"/>
        <v>0</v>
      </c>
      <c r="AB245">
        <f t="shared" si="210"/>
        <v>0</v>
      </c>
      <c r="AC245">
        <f t="shared" si="211"/>
        <v>0</v>
      </c>
      <c r="AD245">
        <f t="shared" si="212"/>
        <v>0</v>
      </c>
      <c r="AE245">
        <f t="shared" si="213"/>
        <v>0</v>
      </c>
      <c r="AF245">
        <f t="shared" si="214"/>
        <v>0</v>
      </c>
      <c r="AG245">
        <f t="shared" si="215"/>
        <v>0</v>
      </c>
      <c r="AH245">
        <f t="shared" si="216"/>
        <v>0</v>
      </c>
      <c r="AI245">
        <f t="shared" si="217"/>
        <v>0</v>
      </c>
      <c r="AJ245">
        <f t="shared" si="218"/>
        <v>0</v>
      </c>
      <c r="AK245">
        <f t="shared" si="219"/>
        <v>0</v>
      </c>
      <c r="AL245">
        <f t="shared" si="220"/>
        <v>0</v>
      </c>
      <c r="AM245">
        <f t="shared" si="221"/>
        <v>0</v>
      </c>
      <c r="AN245">
        <f t="shared" si="222"/>
        <v>0</v>
      </c>
      <c r="AO245">
        <f t="shared" si="223"/>
        <v>0</v>
      </c>
      <c r="AP245">
        <f t="shared" si="224"/>
        <v>0</v>
      </c>
      <c r="AQ245">
        <f t="shared" si="225"/>
        <v>0</v>
      </c>
      <c r="AR245">
        <f t="shared" si="226"/>
        <v>0</v>
      </c>
      <c r="AS245">
        <f t="shared" si="227"/>
        <v>0</v>
      </c>
      <c r="AT245">
        <f t="shared" si="228"/>
        <v>0</v>
      </c>
      <c r="AU245">
        <f t="shared" si="229"/>
        <v>0</v>
      </c>
      <c r="AV245">
        <f t="shared" si="230"/>
        <v>0</v>
      </c>
      <c r="AW245">
        <f t="shared" si="231"/>
        <v>0</v>
      </c>
      <c r="AX245">
        <f t="shared" si="232"/>
        <v>0</v>
      </c>
      <c r="AY245">
        <f t="shared" si="233"/>
        <v>0</v>
      </c>
      <c r="AZ245">
        <f t="shared" si="234"/>
        <v>0</v>
      </c>
      <c r="BA245">
        <f t="shared" si="200"/>
        <v>0</v>
      </c>
      <c r="BB245">
        <f t="shared" si="235"/>
        <v>0</v>
      </c>
      <c r="BC245">
        <f t="shared" si="201"/>
        <v>0</v>
      </c>
    </row>
    <row r="246" spans="1:55">
      <c r="A246" s="8" t="s">
        <v>1012</v>
      </c>
      <c r="C246">
        <v>12</v>
      </c>
      <c r="D246">
        <v>2</v>
      </c>
      <c r="T246">
        <f t="shared" si="202"/>
        <v>0</v>
      </c>
      <c r="U246">
        <f t="shared" si="203"/>
        <v>0</v>
      </c>
      <c r="V246">
        <f t="shared" si="204"/>
        <v>0</v>
      </c>
      <c r="W246">
        <f t="shared" si="205"/>
        <v>0</v>
      </c>
      <c r="X246">
        <f t="shared" si="206"/>
        <v>0</v>
      </c>
      <c r="Y246">
        <f t="shared" si="207"/>
        <v>0</v>
      </c>
      <c r="Z246">
        <f t="shared" si="208"/>
        <v>0</v>
      </c>
      <c r="AA246">
        <f t="shared" si="209"/>
        <v>0</v>
      </c>
      <c r="AB246">
        <f t="shared" si="210"/>
        <v>0</v>
      </c>
      <c r="AC246">
        <f t="shared" si="211"/>
        <v>0</v>
      </c>
      <c r="AD246">
        <f t="shared" si="212"/>
        <v>0</v>
      </c>
      <c r="AE246">
        <f t="shared" si="213"/>
        <v>0</v>
      </c>
      <c r="AF246">
        <f t="shared" si="214"/>
        <v>0</v>
      </c>
      <c r="AG246">
        <f t="shared" si="215"/>
        <v>0</v>
      </c>
      <c r="AH246">
        <f t="shared" si="216"/>
        <v>0</v>
      </c>
      <c r="AI246">
        <f t="shared" si="217"/>
        <v>0</v>
      </c>
      <c r="AJ246">
        <f t="shared" si="218"/>
        <v>0</v>
      </c>
      <c r="AK246">
        <f t="shared" si="219"/>
        <v>0</v>
      </c>
      <c r="AL246">
        <f t="shared" si="220"/>
        <v>0</v>
      </c>
      <c r="AM246">
        <f t="shared" si="221"/>
        <v>0</v>
      </c>
      <c r="AN246">
        <f t="shared" si="222"/>
        <v>0</v>
      </c>
      <c r="AO246">
        <f t="shared" si="223"/>
        <v>0</v>
      </c>
      <c r="AP246">
        <f t="shared" si="224"/>
        <v>0</v>
      </c>
      <c r="AQ246">
        <f t="shared" si="225"/>
        <v>0</v>
      </c>
      <c r="AR246">
        <f t="shared" si="226"/>
        <v>0</v>
      </c>
      <c r="AS246">
        <f t="shared" si="227"/>
        <v>0</v>
      </c>
      <c r="AT246">
        <f t="shared" si="228"/>
        <v>0</v>
      </c>
      <c r="AU246">
        <f t="shared" si="229"/>
        <v>0</v>
      </c>
      <c r="AV246">
        <f t="shared" si="230"/>
        <v>0</v>
      </c>
      <c r="AW246">
        <f t="shared" si="231"/>
        <v>0</v>
      </c>
      <c r="AX246">
        <f t="shared" si="232"/>
        <v>0</v>
      </c>
      <c r="AY246">
        <f t="shared" si="233"/>
        <v>0</v>
      </c>
      <c r="AZ246">
        <f t="shared" si="234"/>
        <v>0</v>
      </c>
      <c r="BA246">
        <f t="shared" si="200"/>
        <v>0</v>
      </c>
      <c r="BB246">
        <f t="shared" si="235"/>
        <v>0</v>
      </c>
      <c r="BC246">
        <f t="shared" si="201"/>
        <v>0</v>
      </c>
    </row>
    <row r="247" spans="1:55">
      <c r="A247" s="8">
        <v>11</v>
      </c>
      <c r="C247">
        <v>11</v>
      </c>
      <c r="T247">
        <f t="shared" si="202"/>
        <v>0</v>
      </c>
      <c r="U247">
        <f t="shared" si="203"/>
        <v>0</v>
      </c>
      <c r="V247">
        <f t="shared" si="204"/>
        <v>0</v>
      </c>
      <c r="W247">
        <f t="shared" si="205"/>
        <v>0</v>
      </c>
      <c r="X247">
        <f t="shared" si="206"/>
        <v>0</v>
      </c>
      <c r="Y247">
        <f t="shared" si="207"/>
        <v>0</v>
      </c>
      <c r="Z247">
        <f t="shared" si="208"/>
        <v>0</v>
      </c>
      <c r="AA247">
        <f t="shared" si="209"/>
        <v>0</v>
      </c>
      <c r="AB247">
        <f t="shared" si="210"/>
        <v>0</v>
      </c>
      <c r="AC247">
        <f t="shared" si="211"/>
        <v>0</v>
      </c>
      <c r="AD247">
        <f t="shared" si="212"/>
        <v>0</v>
      </c>
      <c r="AE247">
        <f t="shared" si="213"/>
        <v>0</v>
      </c>
      <c r="AF247">
        <f t="shared" si="214"/>
        <v>0</v>
      </c>
      <c r="AG247">
        <f t="shared" si="215"/>
        <v>0</v>
      </c>
      <c r="AH247">
        <f t="shared" si="216"/>
        <v>0</v>
      </c>
      <c r="AI247">
        <f t="shared" si="217"/>
        <v>0</v>
      </c>
      <c r="AJ247">
        <f t="shared" si="218"/>
        <v>0</v>
      </c>
      <c r="AK247">
        <f t="shared" si="219"/>
        <v>0</v>
      </c>
      <c r="AL247">
        <f t="shared" si="220"/>
        <v>0</v>
      </c>
      <c r="AM247">
        <f t="shared" si="221"/>
        <v>0</v>
      </c>
      <c r="AN247">
        <f t="shared" si="222"/>
        <v>0</v>
      </c>
      <c r="AO247">
        <f t="shared" si="223"/>
        <v>0</v>
      </c>
      <c r="AP247">
        <f t="shared" si="224"/>
        <v>0</v>
      </c>
      <c r="AQ247">
        <f t="shared" si="225"/>
        <v>0</v>
      </c>
      <c r="AR247">
        <f t="shared" si="226"/>
        <v>0</v>
      </c>
      <c r="AS247">
        <f t="shared" si="227"/>
        <v>0</v>
      </c>
      <c r="AT247">
        <f t="shared" si="228"/>
        <v>0</v>
      </c>
      <c r="AU247">
        <f t="shared" si="229"/>
        <v>0</v>
      </c>
      <c r="AV247">
        <f t="shared" si="230"/>
        <v>0</v>
      </c>
      <c r="AW247">
        <f t="shared" si="231"/>
        <v>0</v>
      </c>
      <c r="AX247">
        <f t="shared" si="232"/>
        <v>0</v>
      </c>
      <c r="AY247">
        <f t="shared" si="233"/>
        <v>0</v>
      </c>
      <c r="AZ247">
        <f t="shared" si="234"/>
        <v>0</v>
      </c>
      <c r="BA247">
        <f t="shared" si="200"/>
        <v>0</v>
      </c>
      <c r="BB247">
        <f t="shared" si="235"/>
        <v>0</v>
      </c>
      <c r="BC247">
        <f t="shared" si="201"/>
        <v>0</v>
      </c>
    </row>
    <row r="248" spans="1:55">
      <c r="A248" s="8" t="s">
        <v>994</v>
      </c>
      <c r="C248">
        <v>12</v>
      </c>
      <c r="D248">
        <v>1</v>
      </c>
      <c r="T248">
        <f t="shared" si="202"/>
        <v>0</v>
      </c>
      <c r="U248">
        <f t="shared" si="203"/>
        <v>0</v>
      </c>
      <c r="V248">
        <f t="shared" si="204"/>
        <v>0</v>
      </c>
      <c r="W248">
        <f t="shared" si="205"/>
        <v>0</v>
      </c>
      <c r="X248">
        <f t="shared" si="206"/>
        <v>0</v>
      </c>
      <c r="Y248">
        <f t="shared" si="207"/>
        <v>0</v>
      </c>
      <c r="Z248">
        <f t="shared" si="208"/>
        <v>0</v>
      </c>
      <c r="AA248">
        <f t="shared" si="209"/>
        <v>0</v>
      </c>
      <c r="AB248">
        <f t="shared" si="210"/>
        <v>0</v>
      </c>
      <c r="AC248">
        <f t="shared" si="211"/>
        <v>0</v>
      </c>
      <c r="AD248">
        <f t="shared" si="212"/>
        <v>0</v>
      </c>
      <c r="AE248">
        <f t="shared" si="213"/>
        <v>0</v>
      </c>
      <c r="AF248">
        <f t="shared" si="214"/>
        <v>0</v>
      </c>
      <c r="AG248">
        <f t="shared" si="215"/>
        <v>0</v>
      </c>
      <c r="AH248">
        <f t="shared" si="216"/>
        <v>0</v>
      </c>
      <c r="AI248">
        <f t="shared" si="217"/>
        <v>0</v>
      </c>
      <c r="AJ248">
        <f t="shared" si="218"/>
        <v>0</v>
      </c>
      <c r="AK248">
        <f t="shared" si="219"/>
        <v>0</v>
      </c>
      <c r="AL248">
        <f t="shared" si="220"/>
        <v>0</v>
      </c>
      <c r="AM248">
        <f t="shared" si="221"/>
        <v>0</v>
      </c>
      <c r="AN248">
        <f t="shared" si="222"/>
        <v>0</v>
      </c>
      <c r="AO248">
        <f t="shared" si="223"/>
        <v>0</v>
      </c>
      <c r="AP248">
        <f t="shared" si="224"/>
        <v>0</v>
      </c>
      <c r="AQ248">
        <f t="shared" si="225"/>
        <v>0</v>
      </c>
      <c r="AR248">
        <f t="shared" si="226"/>
        <v>0</v>
      </c>
      <c r="AS248">
        <f t="shared" si="227"/>
        <v>0</v>
      </c>
      <c r="AT248">
        <f t="shared" si="228"/>
        <v>0</v>
      </c>
      <c r="AU248">
        <f t="shared" si="229"/>
        <v>0</v>
      </c>
      <c r="AV248">
        <f t="shared" si="230"/>
        <v>0</v>
      </c>
      <c r="AW248">
        <f t="shared" si="231"/>
        <v>0</v>
      </c>
      <c r="AX248">
        <f t="shared" si="232"/>
        <v>0</v>
      </c>
      <c r="AY248">
        <f t="shared" si="233"/>
        <v>0</v>
      </c>
      <c r="AZ248">
        <f t="shared" si="234"/>
        <v>0</v>
      </c>
      <c r="BA248">
        <f t="shared" si="200"/>
        <v>0</v>
      </c>
      <c r="BB248">
        <f t="shared" si="235"/>
        <v>0</v>
      </c>
      <c r="BC248">
        <f t="shared" si="201"/>
        <v>0</v>
      </c>
    </row>
    <row r="249" spans="1:55">
      <c r="A249" s="8">
        <v>11</v>
      </c>
      <c r="C249">
        <v>11</v>
      </c>
      <c r="T249">
        <f t="shared" si="202"/>
        <v>0</v>
      </c>
      <c r="U249">
        <f t="shared" si="203"/>
        <v>0</v>
      </c>
      <c r="V249">
        <f t="shared" si="204"/>
        <v>0</v>
      </c>
      <c r="W249">
        <f t="shared" si="205"/>
        <v>0</v>
      </c>
      <c r="X249">
        <f t="shared" si="206"/>
        <v>0</v>
      </c>
      <c r="Y249">
        <f t="shared" si="207"/>
        <v>0</v>
      </c>
      <c r="Z249">
        <f t="shared" si="208"/>
        <v>0</v>
      </c>
      <c r="AA249">
        <f t="shared" si="209"/>
        <v>0</v>
      </c>
      <c r="AB249">
        <f t="shared" si="210"/>
        <v>0</v>
      </c>
      <c r="AC249">
        <f t="shared" si="211"/>
        <v>0</v>
      </c>
      <c r="AD249">
        <f t="shared" si="212"/>
        <v>0</v>
      </c>
      <c r="AE249">
        <f t="shared" si="213"/>
        <v>0</v>
      </c>
      <c r="AF249">
        <f t="shared" si="214"/>
        <v>0</v>
      </c>
      <c r="AG249">
        <f t="shared" si="215"/>
        <v>0</v>
      </c>
      <c r="AH249">
        <f t="shared" si="216"/>
        <v>0</v>
      </c>
      <c r="AI249">
        <f t="shared" si="217"/>
        <v>0</v>
      </c>
      <c r="AJ249">
        <f t="shared" si="218"/>
        <v>0</v>
      </c>
      <c r="AK249">
        <f t="shared" si="219"/>
        <v>0</v>
      </c>
      <c r="AL249">
        <f t="shared" si="220"/>
        <v>0</v>
      </c>
      <c r="AM249">
        <f t="shared" si="221"/>
        <v>0</v>
      </c>
      <c r="AN249">
        <f t="shared" si="222"/>
        <v>0</v>
      </c>
      <c r="AO249">
        <f t="shared" si="223"/>
        <v>0</v>
      </c>
      <c r="AP249">
        <f t="shared" si="224"/>
        <v>0</v>
      </c>
      <c r="AQ249">
        <f t="shared" si="225"/>
        <v>0</v>
      </c>
      <c r="AR249">
        <f t="shared" si="226"/>
        <v>0</v>
      </c>
      <c r="AS249">
        <f t="shared" si="227"/>
        <v>0</v>
      </c>
      <c r="AT249">
        <f t="shared" si="228"/>
        <v>0</v>
      </c>
      <c r="AU249">
        <f t="shared" si="229"/>
        <v>0</v>
      </c>
      <c r="AV249">
        <f t="shared" si="230"/>
        <v>0</v>
      </c>
      <c r="AW249">
        <f t="shared" si="231"/>
        <v>0</v>
      </c>
      <c r="AX249">
        <f t="shared" si="232"/>
        <v>0</v>
      </c>
      <c r="AY249">
        <f t="shared" si="233"/>
        <v>0</v>
      </c>
      <c r="AZ249">
        <f t="shared" si="234"/>
        <v>0</v>
      </c>
      <c r="BA249">
        <f t="shared" si="200"/>
        <v>0</v>
      </c>
      <c r="BB249">
        <f t="shared" si="235"/>
        <v>0</v>
      </c>
      <c r="BC249">
        <f t="shared" si="201"/>
        <v>0</v>
      </c>
    </row>
    <row r="250" spans="1:55">
      <c r="A250" s="8">
        <v>11</v>
      </c>
      <c r="C250">
        <v>11</v>
      </c>
      <c r="T250">
        <f t="shared" si="202"/>
        <v>0</v>
      </c>
      <c r="U250">
        <f t="shared" si="203"/>
        <v>0</v>
      </c>
      <c r="V250">
        <f t="shared" si="204"/>
        <v>0</v>
      </c>
      <c r="W250">
        <f t="shared" si="205"/>
        <v>0</v>
      </c>
      <c r="X250">
        <f t="shared" si="206"/>
        <v>0</v>
      </c>
      <c r="Y250">
        <f t="shared" si="207"/>
        <v>0</v>
      </c>
      <c r="Z250">
        <f t="shared" si="208"/>
        <v>0</v>
      </c>
      <c r="AA250">
        <f t="shared" si="209"/>
        <v>0</v>
      </c>
      <c r="AB250">
        <f t="shared" si="210"/>
        <v>0</v>
      </c>
      <c r="AC250">
        <f t="shared" si="211"/>
        <v>0</v>
      </c>
      <c r="AD250">
        <f t="shared" si="212"/>
        <v>0</v>
      </c>
      <c r="AE250">
        <f t="shared" si="213"/>
        <v>0</v>
      </c>
      <c r="AF250">
        <f t="shared" si="214"/>
        <v>0</v>
      </c>
      <c r="AG250">
        <f t="shared" si="215"/>
        <v>0</v>
      </c>
      <c r="AH250">
        <f t="shared" si="216"/>
        <v>0</v>
      </c>
      <c r="AI250">
        <f t="shared" si="217"/>
        <v>0</v>
      </c>
      <c r="AJ250">
        <f t="shared" si="218"/>
        <v>0</v>
      </c>
      <c r="AK250">
        <f t="shared" si="219"/>
        <v>0</v>
      </c>
      <c r="AL250">
        <f t="shared" si="220"/>
        <v>0</v>
      </c>
      <c r="AM250">
        <f t="shared" si="221"/>
        <v>0</v>
      </c>
      <c r="AN250">
        <f t="shared" si="222"/>
        <v>0</v>
      </c>
      <c r="AO250">
        <f t="shared" si="223"/>
        <v>0</v>
      </c>
      <c r="AP250">
        <f t="shared" si="224"/>
        <v>0</v>
      </c>
      <c r="AQ250">
        <f t="shared" si="225"/>
        <v>0</v>
      </c>
      <c r="AR250">
        <f t="shared" si="226"/>
        <v>0</v>
      </c>
      <c r="AS250">
        <f t="shared" si="227"/>
        <v>0</v>
      </c>
      <c r="AT250">
        <f t="shared" si="228"/>
        <v>0</v>
      </c>
      <c r="AU250">
        <f t="shared" si="229"/>
        <v>0</v>
      </c>
      <c r="AV250">
        <f t="shared" si="230"/>
        <v>0</v>
      </c>
      <c r="AW250">
        <f t="shared" si="231"/>
        <v>0</v>
      </c>
      <c r="AX250">
        <f t="shared" si="232"/>
        <v>0</v>
      </c>
      <c r="AY250">
        <f t="shared" si="233"/>
        <v>0</v>
      </c>
      <c r="AZ250">
        <f t="shared" si="234"/>
        <v>0</v>
      </c>
      <c r="BA250">
        <f t="shared" si="200"/>
        <v>0</v>
      </c>
      <c r="BB250">
        <f t="shared" si="235"/>
        <v>0</v>
      </c>
      <c r="BC250">
        <f t="shared" si="201"/>
        <v>0</v>
      </c>
    </row>
    <row r="251" spans="1:55">
      <c r="A251" s="8" t="s">
        <v>994</v>
      </c>
      <c r="C251">
        <v>12</v>
      </c>
      <c r="D251">
        <v>1</v>
      </c>
      <c r="T251">
        <f t="shared" si="202"/>
        <v>0</v>
      </c>
      <c r="U251">
        <f t="shared" si="203"/>
        <v>0</v>
      </c>
      <c r="V251">
        <f t="shared" si="204"/>
        <v>0</v>
      </c>
      <c r="W251">
        <f t="shared" si="205"/>
        <v>0</v>
      </c>
      <c r="X251">
        <f t="shared" si="206"/>
        <v>0</v>
      </c>
      <c r="Y251">
        <f t="shared" si="207"/>
        <v>0</v>
      </c>
      <c r="Z251">
        <f t="shared" si="208"/>
        <v>0</v>
      </c>
      <c r="AA251">
        <f t="shared" si="209"/>
        <v>0</v>
      </c>
      <c r="AB251">
        <f t="shared" si="210"/>
        <v>0</v>
      </c>
      <c r="AC251">
        <f t="shared" si="211"/>
        <v>0</v>
      </c>
      <c r="AD251">
        <f t="shared" si="212"/>
        <v>0</v>
      </c>
      <c r="AE251">
        <f t="shared" si="213"/>
        <v>0</v>
      </c>
      <c r="AF251">
        <f t="shared" si="214"/>
        <v>0</v>
      </c>
      <c r="AG251">
        <f t="shared" si="215"/>
        <v>0</v>
      </c>
      <c r="AH251">
        <f t="shared" si="216"/>
        <v>0</v>
      </c>
      <c r="AI251">
        <f t="shared" si="217"/>
        <v>0</v>
      </c>
      <c r="AJ251">
        <f t="shared" si="218"/>
        <v>0</v>
      </c>
      <c r="AK251">
        <f t="shared" si="219"/>
        <v>0</v>
      </c>
      <c r="AL251">
        <f t="shared" si="220"/>
        <v>0</v>
      </c>
      <c r="AM251">
        <f t="shared" si="221"/>
        <v>0</v>
      </c>
      <c r="AN251">
        <f t="shared" si="222"/>
        <v>0</v>
      </c>
      <c r="AO251">
        <f t="shared" si="223"/>
        <v>0</v>
      </c>
      <c r="AP251">
        <f t="shared" si="224"/>
        <v>0</v>
      </c>
      <c r="AQ251">
        <f t="shared" si="225"/>
        <v>0</v>
      </c>
      <c r="AR251">
        <f t="shared" si="226"/>
        <v>0</v>
      </c>
      <c r="AS251">
        <f t="shared" si="227"/>
        <v>0</v>
      </c>
      <c r="AT251">
        <f t="shared" si="228"/>
        <v>0</v>
      </c>
      <c r="AU251">
        <f t="shared" si="229"/>
        <v>0</v>
      </c>
      <c r="AV251">
        <f t="shared" si="230"/>
        <v>0</v>
      </c>
      <c r="AW251">
        <f t="shared" si="231"/>
        <v>0</v>
      </c>
      <c r="AX251">
        <f t="shared" si="232"/>
        <v>0</v>
      </c>
      <c r="AY251">
        <f t="shared" si="233"/>
        <v>0</v>
      </c>
      <c r="AZ251">
        <f t="shared" si="234"/>
        <v>0</v>
      </c>
      <c r="BA251">
        <f t="shared" si="200"/>
        <v>0</v>
      </c>
      <c r="BB251">
        <f t="shared" si="235"/>
        <v>0</v>
      </c>
      <c r="BC251">
        <f t="shared" si="201"/>
        <v>0</v>
      </c>
    </row>
    <row r="252" spans="1:55">
      <c r="A252" s="8">
        <v>11</v>
      </c>
      <c r="C252">
        <v>11</v>
      </c>
      <c r="T252">
        <f t="shared" si="202"/>
        <v>0</v>
      </c>
      <c r="U252">
        <f t="shared" si="203"/>
        <v>0</v>
      </c>
      <c r="V252">
        <f t="shared" si="204"/>
        <v>0</v>
      </c>
      <c r="W252">
        <f t="shared" si="205"/>
        <v>0</v>
      </c>
      <c r="X252">
        <f t="shared" si="206"/>
        <v>0</v>
      </c>
      <c r="Y252">
        <f t="shared" si="207"/>
        <v>0</v>
      </c>
      <c r="Z252">
        <f t="shared" si="208"/>
        <v>0</v>
      </c>
      <c r="AA252">
        <f t="shared" si="209"/>
        <v>0</v>
      </c>
      <c r="AB252">
        <f t="shared" si="210"/>
        <v>0</v>
      </c>
      <c r="AC252">
        <f t="shared" si="211"/>
        <v>0</v>
      </c>
      <c r="AD252">
        <f t="shared" si="212"/>
        <v>0</v>
      </c>
      <c r="AE252">
        <f t="shared" si="213"/>
        <v>0</v>
      </c>
      <c r="AF252">
        <f t="shared" si="214"/>
        <v>0</v>
      </c>
      <c r="AG252">
        <f t="shared" si="215"/>
        <v>0</v>
      </c>
      <c r="AH252">
        <f t="shared" si="216"/>
        <v>0</v>
      </c>
      <c r="AI252">
        <f t="shared" si="217"/>
        <v>0</v>
      </c>
      <c r="AJ252">
        <f t="shared" si="218"/>
        <v>0</v>
      </c>
      <c r="AK252">
        <f t="shared" si="219"/>
        <v>0</v>
      </c>
      <c r="AL252">
        <f t="shared" si="220"/>
        <v>0</v>
      </c>
      <c r="AM252">
        <f t="shared" si="221"/>
        <v>0</v>
      </c>
      <c r="AN252">
        <f t="shared" si="222"/>
        <v>0</v>
      </c>
      <c r="AO252">
        <f t="shared" si="223"/>
        <v>0</v>
      </c>
      <c r="AP252">
        <f t="shared" si="224"/>
        <v>0</v>
      </c>
      <c r="AQ252">
        <f t="shared" si="225"/>
        <v>0</v>
      </c>
      <c r="AR252">
        <f t="shared" si="226"/>
        <v>0</v>
      </c>
      <c r="AS252">
        <f t="shared" si="227"/>
        <v>0</v>
      </c>
      <c r="AT252">
        <f t="shared" si="228"/>
        <v>0</v>
      </c>
      <c r="AU252">
        <f t="shared" si="229"/>
        <v>0</v>
      </c>
      <c r="AV252">
        <f t="shared" si="230"/>
        <v>0</v>
      </c>
      <c r="AW252">
        <f t="shared" si="231"/>
        <v>0</v>
      </c>
      <c r="AX252">
        <f t="shared" si="232"/>
        <v>0</v>
      </c>
      <c r="AY252">
        <f t="shared" si="233"/>
        <v>0</v>
      </c>
      <c r="AZ252">
        <f t="shared" si="234"/>
        <v>0</v>
      </c>
      <c r="BA252">
        <f t="shared" si="200"/>
        <v>0</v>
      </c>
      <c r="BB252">
        <f t="shared" si="235"/>
        <v>0</v>
      </c>
      <c r="BC252">
        <f t="shared" si="201"/>
        <v>0</v>
      </c>
    </row>
    <row r="253" spans="1:55">
      <c r="A253" s="8">
        <v>11</v>
      </c>
      <c r="C253">
        <v>11</v>
      </c>
      <c r="T253">
        <f t="shared" si="202"/>
        <v>0</v>
      </c>
      <c r="U253">
        <f t="shared" si="203"/>
        <v>0</v>
      </c>
      <c r="V253">
        <f t="shared" si="204"/>
        <v>0</v>
      </c>
      <c r="W253">
        <f t="shared" si="205"/>
        <v>0</v>
      </c>
      <c r="X253">
        <f t="shared" si="206"/>
        <v>0</v>
      </c>
      <c r="Y253">
        <f t="shared" si="207"/>
        <v>0</v>
      </c>
      <c r="Z253">
        <f t="shared" si="208"/>
        <v>0</v>
      </c>
      <c r="AA253">
        <f t="shared" si="209"/>
        <v>0</v>
      </c>
      <c r="AB253">
        <f t="shared" si="210"/>
        <v>0</v>
      </c>
      <c r="AC253">
        <f t="shared" si="211"/>
        <v>0</v>
      </c>
      <c r="AD253">
        <f t="shared" si="212"/>
        <v>0</v>
      </c>
      <c r="AE253">
        <f t="shared" si="213"/>
        <v>0</v>
      </c>
      <c r="AF253">
        <f t="shared" si="214"/>
        <v>0</v>
      </c>
      <c r="AG253">
        <f t="shared" si="215"/>
        <v>0</v>
      </c>
      <c r="AH253">
        <f t="shared" si="216"/>
        <v>0</v>
      </c>
      <c r="AI253">
        <f t="shared" si="217"/>
        <v>0</v>
      </c>
      <c r="AJ253">
        <f t="shared" si="218"/>
        <v>0</v>
      </c>
      <c r="AK253">
        <f t="shared" si="219"/>
        <v>0</v>
      </c>
      <c r="AL253">
        <f t="shared" si="220"/>
        <v>0</v>
      </c>
      <c r="AM253">
        <f t="shared" si="221"/>
        <v>0</v>
      </c>
      <c r="AN253">
        <f t="shared" si="222"/>
        <v>0</v>
      </c>
      <c r="AO253">
        <f t="shared" si="223"/>
        <v>0</v>
      </c>
      <c r="AP253">
        <f t="shared" si="224"/>
        <v>0</v>
      </c>
      <c r="AQ253">
        <f t="shared" si="225"/>
        <v>0</v>
      </c>
      <c r="AR253">
        <f t="shared" si="226"/>
        <v>0</v>
      </c>
      <c r="AS253">
        <f t="shared" si="227"/>
        <v>0</v>
      </c>
      <c r="AT253">
        <f t="shared" si="228"/>
        <v>0</v>
      </c>
      <c r="AU253">
        <f t="shared" si="229"/>
        <v>0</v>
      </c>
      <c r="AV253">
        <f t="shared" si="230"/>
        <v>0</v>
      </c>
      <c r="AW253">
        <f t="shared" si="231"/>
        <v>0</v>
      </c>
      <c r="AX253">
        <f t="shared" si="232"/>
        <v>0</v>
      </c>
      <c r="AY253">
        <f t="shared" si="233"/>
        <v>0</v>
      </c>
      <c r="AZ253">
        <f t="shared" si="234"/>
        <v>0</v>
      </c>
      <c r="BA253">
        <f t="shared" si="200"/>
        <v>0</v>
      </c>
      <c r="BB253">
        <f t="shared" si="235"/>
        <v>0</v>
      </c>
      <c r="BC253">
        <f t="shared" si="201"/>
        <v>0</v>
      </c>
    </row>
    <row r="254" spans="1:55">
      <c r="A254" s="8" t="s">
        <v>991</v>
      </c>
      <c r="C254">
        <v>12</v>
      </c>
      <c r="D254">
        <v>4</v>
      </c>
      <c r="T254">
        <f t="shared" si="202"/>
        <v>0</v>
      </c>
      <c r="U254">
        <f t="shared" si="203"/>
        <v>0</v>
      </c>
      <c r="V254">
        <f t="shared" si="204"/>
        <v>0</v>
      </c>
      <c r="W254">
        <f t="shared" si="205"/>
        <v>0</v>
      </c>
      <c r="X254">
        <f t="shared" si="206"/>
        <v>0</v>
      </c>
      <c r="Y254">
        <f t="shared" si="207"/>
        <v>0</v>
      </c>
      <c r="Z254">
        <f t="shared" si="208"/>
        <v>0</v>
      </c>
      <c r="AA254">
        <f t="shared" si="209"/>
        <v>0</v>
      </c>
      <c r="AB254">
        <f t="shared" si="210"/>
        <v>0</v>
      </c>
      <c r="AC254">
        <f t="shared" si="211"/>
        <v>0</v>
      </c>
      <c r="AD254">
        <f t="shared" si="212"/>
        <v>0</v>
      </c>
      <c r="AE254">
        <f t="shared" si="213"/>
        <v>0</v>
      </c>
      <c r="AF254">
        <f t="shared" si="214"/>
        <v>0</v>
      </c>
      <c r="AG254">
        <f t="shared" si="215"/>
        <v>0</v>
      </c>
      <c r="AH254">
        <f t="shared" si="216"/>
        <v>0</v>
      </c>
      <c r="AI254">
        <f t="shared" si="217"/>
        <v>0</v>
      </c>
      <c r="AJ254">
        <f t="shared" si="218"/>
        <v>0</v>
      </c>
      <c r="AK254">
        <f t="shared" si="219"/>
        <v>0</v>
      </c>
      <c r="AL254">
        <f t="shared" si="220"/>
        <v>0</v>
      </c>
      <c r="AM254">
        <f t="shared" si="221"/>
        <v>0</v>
      </c>
      <c r="AN254">
        <f t="shared" si="222"/>
        <v>0</v>
      </c>
      <c r="AO254">
        <f t="shared" si="223"/>
        <v>0</v>
      </c>
      <c r="AP254">
        <f t="shared" si="224"/>
        <v>0</v>
      </c>
      <c r="AQ254">
        <f t="shared" si="225"/>
        <v>0</v>
      </c>
      <c r="AR254">
        <f t="shared" si="226"/>
        <v>0</v>
      </c>
      <c r="AS254">
        <f t="shared" si="227"/>
        <v>0</v>
      </c>
      <c r="AT254">
        <f t="shared" si="228"/>
        <v>0</v>
      </c>
      <c r="AU254">
        <f t="shared" si="229"/>
        <v>0</v>
      </c>
      <c r="AV254">
        <f t="shared" si="230"/>
        <v>0</v>
      </c>
      <c r="AW254">
        <f t="shared" si="231"/>
        <v>0</v>
      </c>
      <c r="AX254">
        <f t="shared" si="232"/>
        <v>0</v>
      </c>
      <c r="AY254">
        <f t="shared" si="233"/>
        <v>0</v>
      </c>
      <c r="AZ254">
        <f t="shared" si="234"/>
        <v>0</v>
      </c>
      <c r="BA254">
        <f t="shared" si="200"/>
        <v>0</v>
      </c>
      <c r="BB254">
        <f t="shared" si="235"/>
        <v>0</v>
      </c>
      <c r="BC254">
        <f t="shared" si="201"/>
        <v>0</v>
      </c>
    </row>
    <row r="255" spans="1:55">
      <c r="A255" s="8">
        <v>11</v>
      </c>
      <c r="C255">
        <v>11</v>
      </c>
      <c r="T255">
        <f t="shared" si="202"/>
        <v>0</v>
      </c>
      <c r="U255">
        <f t="shared" si="203"/>
        <v>0</v>
      </c>
      <c r="V255">
        <f t="shared" si="204"/>
        <v>0</v>
      </c>
      <c r="W255">
        <f t="shared" si="205"/>
        <v>0</v>
      </c>
      <c r="X255">
        <f t="shared" si="206"/>
        <v>0</v>
      </c>
      <c r="Y255">
        <f t="shared" si="207"/>
        <v>0</v>
      </c>
      <c r="Z255">
        <f t="shared" si="208"/>
        <v>0</v>
      </c>
      <c r="AA255">
        <f t="shared" si="209"/>
        <v>0</v>
      </c>
      <c r="AB255">
        <f t="shared" si="210"/>
        <v>0</v>
      </c>
      <c r="AC255">
        <f t="shared" si="211"/>
        <v>0</v>
      </c>
      <c r="AD255">
        <f t="shared" si="212"/>
        <v>0</v>
      </c>
      <c r="AE255">
        <f t="shared" si="213"/>
        <v>0</v>
      </c>
      <c r="AF255">
        <f t="shared" si="214"/>
        <v>0</v>
      </c>
      <c r="AG255">
        <f t="shared" si="215"/>
        <v>0</v>
      </c>
      <c r="AH255">
        <f t="shared" si="216"/>
        <v>0</v>
      </c>
      <c r="AI255">
        <f t="shared" si="217"/>
        <v>0</v>
      </c>
      <c r="AJ255">
        <f t="shared" si="218"/>
        <v>0</v>
      </c>
      <c r="AK255">
        <f t="shared" si="219"/>
        <v>0</v>
      </c>
      <c r="AL255">
        <f t="shared" si="220"/>
        <v>0</v>
      </c>
      <c r="AM255">
        <f t="shared" si="221"/>
        <v>0</v>
      </c>
      <c r="AN255">
        <f t="shared" si="222"/>
        <v>0</v>
      </c>
      <c r="AO255">
        <f t="shared" si="223"/>
        <v>0</v>
      </c>
      <c r="AP255">
        <f t="shared" si="224"/>
        <v>0</v>
      </c>
      <c r="AQ255">
        <f t="shared" si="225"/>
        <v>0</v>
      </c>
      <c r="AR255">
        <f t="shared" si="226"/>
        <v>0</v>
      </c>
      <c r="AS255">
        <f t="shared" si="227"/>
        <v>0</v>
      </c>
      <c r="AT255">
        <f t="shared" si="228"/>
        <v>0</v>
      </c>
      <c r="AU255">
        <f t="shared" si="229"/>
        <v>0</v>
      </c>
      <c r="AV255">
        <f t="shared" si="230"/>
        <v>0</v>
      </c>
      <c r="AW255">
        <f t="shared" si="231"/>
        <v>0</v>
      </c>
      <c r="AX255">
        <f t="shared" si="232"/>
        <v>0</v>
      </c>
      <c r="AY255">
        <f t="shared" si="233"/>
        <v>0</v>
      </c>
      <c r="AZ255">
        <f t="shared" si="234"/>
        <v>0</v>
      </c>
      <c r="BA255">
        <f t="shared" si="200"/>
        <v>0</v>
      </c>
      <c r="BB255">
        <f t="shared" si="235"/>
        <v>0</v>
      </c>
      <c r="BC255">
        <f t="shared" si="201"/>
        <v>0</v>
      </c>
    </row>
    <row r="256" spans="1:55">
      <c r="A256" s="8">
        <v>11</v>
      </c>
      <c r="C256">
        <v>11</v>
      </c>
      <c r="T256">
        <f t="shared" si="202"/>
        <v>0</v>
      </c>
      <c r="U256">
        <f t="shared" si="203"/>
        <v>0</v>
      </c>
      <c r="V256">
        <f t="shared" si="204"/>
        <v>0</v>
      </c>
      <c r="W256">
        <f t="shared" si="205"/>
        <v>0</v>
      </c>
      <c r="X256">
        <f t="shared" si="206"/>
        <v>0</v>
      </c>
      <c r="Y256">
        <f t="shared" si="207"/>
        <v>0</v>
      </c>
      <c r="Z256">
        <f t="shared" si="208"/>
        <v>0</v>
      </c>
      <c r="AA256">
        <f t="shared" si="209"/>
        <v>0</v>
      </c>
      <c r="AB256">
        <f t="shared" si="210"/>
        <v>0</v>
      </c>
      <c r="AC256">
        <f t="shared" si="211"/>
        <v>0</v>
      </c>
      <c r="AD256">
        <f t="shared" si="212"/>
        <v>0</v>
      </c>
      <c r="AE256">
        <f t="shared" si="213"/>
        <v>0</v>
      </c>
      <c r="AF256">
        <f t="shared" si="214"/>
        <v>0</v>
      </c>
      <c r="AG256">
        <f t="shared" si="215"/>
        <v>0</v>
      </c>
      <c r="AH256">
        <f t="shared" si="216"/>
        <v>0</v>
      </c>
      <c r="AI256">
        <f t="shared" si="217"/>
        <v>0</v>
      </c>
      <c r="AJ256">
        <f t="shared" si="218"/>
        <v>0</v>
      </c>
      <c r="AK256">
        <f t="shared" si="219"/>
        <v>0</v>
      </c>
      <c r="AL256">
        <f t="shared" si="220"/>
        <v>0</v>
      </c>
      <c r="AM256">
        <f t="shared" si="221"/>
        <v>0</v>
      </c>
      <c r="AN256">
        <f t="shared" si="222"/>
        <v>0</v>
      </c>
      <c r="AO256">
        <f t="shared" si="223"/>
        <v>0</v>
      </c>
      <c r="AP256">
        <f t="shared" si="224"/>
        <v>0</v>
      </c>
      <c r="AQ256">
        <f t="shared" si="225"/>
        <v>0</v>
      </c>
      <c r="AR256">
        <f t="shared" si="226"/>
        <v>0</v>
      </c>
      <c r="AS256">
        <f t="shared" si="227"/>
        <v>0</v>
      </c>
      <c r="AT256">
        <f t="shared" si="228"/>
        <v>0</v>
      </c>
      <c r="AU256">
        <f t="shared" si="229"/>
        <v>0</v>
      </c>
      <c r="AV256">
        <f t="shared" si="230"/>
        <v>0</v>
      </c>
      <c r="AW256">
        <f t="shared" si="231"/>
        <v>0</v>
      </c>
      <c r="AX256">
        <f t="shared" si="232"/>
        <v>0</v>
      </c>
      <c r="AY256">
        <f t="shared" si="233"/>
        <v>0</v>
      </c>
      <c r="AZ256">
        <f t="shared" si="234"/>
        <v>0</v>
      </c>
      <c r="BA256">
        <f t="shared" si="200"/>
        <v>0</v>
      </c>
      <c r="BB256">
        <f t="shared" si="235"/>
        <v>0</v>
      </c>
      <c r="BC256">
        <f t="shared" si="201"/>
        <v>0</v>
      </c>
    </row>
    <row r="257" spans="1:55">
      <c r="A257" s="8" t="s">
        <v>994</v>
      </c>
      <c r="C257">
        <v>12</v>
      </c>
      <c r="D257">
        <v>1</v>
      </c>
      <c r="T257">
        <f t="shared" si="202"/>
        <v>0</v>
      </c>
      <c r="U257">
        <f t="shared" si="203"/>
        <v>0</v>
      </c>
      <c r="V257">
        <f t="shared" si="204"/>
        <v>0</v>
      </c>
      <c r="W257">
        <f t="shared" si="205"/>
        <v>0</v>
      </c>
      <c r="X257">
        <f t="shared" si="206"/>
        <v>0</v>
      </c>
      <c r="Y257">
        <f t="shared" si="207"/>
        <v>0</v>
      </c>
      <c r="Z257">
        <f t="shared" si="208"/>
        <v>0</v>
      </c>
      <c r="AA257">
        <f t="shared" si="209"/>
        <v>0</v>
      </c>
      <c r="AB257">
        <f t="shared" si="210"/>
        <v>0</v>
      </c>
      <c r="AC257">
        <f t="shared" si="211"/>
        <v>0</v>
      </c>
      <c r="AD257">
        <f t="shared" si="212"/>
        <v>0</v>
      </c>
      <c r="AE257">
        <f t="shared" si="213"/>
        <v>0</v>
      </c>
      <c r="AF257">
        <f t="shared" si="214"/>
        <v>0</v>
      </c>
      <c r="AG257">
        <f t="shared" si="215"/>
        <v>0</v>
      </c>
      <c r="AH257">
        <f t="shared" si="216"/>
        <v>0</v>
      </c>
      <c r="AI257">
        <f t="shared" si="217"/>
        <v>0</v>
      </c>
      <c r="AJ257">
        <f t="shared" si="218"/>
        <v>0</v>
      </c>
      <c r="AK257">
        <f t="shared" si="219"/>
        <v>0</v>
      </c>
      <c r="AL257">
        <f t="shared" si="220"/>
        <v>0</v>
      </c>
      <c r="AM257">
        <f t="shared" si="221"/>
        <v>0</v>
      </c>
      <c r="AN257">
        <f t="shared" si="222"/>
        <v>0</v>
      </c>
      <c r="AO257">
        <f t="shared" si="223"/>
        <v>0</v>
      </c>
      <c r="AP257">
        <f t="shared" si="224"/>
        <v>0</v>
      </c>
      <c r="AQ257">
        <f t="shared" si="225"/>
        <v>0</v>
      </c>
      <c r="AR257">
        <f t="shared" si="226"/>
        <v>0</v>
      </c>
      <c r="AS257">
        <f t="shared" si="227"/>
        <v>0</v>
      </c>
      <c r="AT257">
        <f t="shared" si="228"/>
        <v>0</v>
      </c>
      <c r="AU257">
        <f t="shared" si="229"/>
        <v>0</v>
      </c>
      <c r="AV257">
        <f t="shared" si="230"/>
        <v>0</v>
      </c>
      <c r="AW257">
        <f t="shared" si="231"/>
        <v>0</v>
      </c>
      <c r="AX257">
        <f t="shared" si="232"/>
        <v>0</v>
      </c>
      <c r="AY257">
        <f t="shared" si="233"/>
        <v>0</v>
      </c>
      <c r="AZ257">
        <f t="shared" si="234"/>
        <v>0</v>
      </c>
      <c r="BA257">
        <f t="shared" si="200"/>
        <v>0</v>
      </c>
      <c r="BB257">
        <f t="shared" si="235"/>
        <v>0</v>
      </c>
      <c r="BC257">
        <f t="shared" si="201"/>
        <v>0</v>
      </c>
    </row>
    <row r="258" spans="1:55">
      <c r="A258" s="8">
        <v>22</v>
      </c>
      <c r="C258">
        <v>22</v>
      </c>
      <c r="T258">
        <f t="shared" si="202"/>
        <v>0</v>
      </c>
      <c r="U258">
        <f t="shared" si="203"/>
        <v>0</v>
      </c>
      <c r="V258">
        <f t="shared" si="204"/>
        <v>0</v>
      </c>
      <c r="W258">
        <f t="shared" si="205"/>
        <v>0</v>
      </c>
      <c r="X258">
        <f t="shared" si="206"/>
        <v>0</v>
      </c>
      <c r="Y258">
        <f t="shared" si="207"/>
        <v>0</v>
      </c>
      <c r="Z258">
        <f t="shared" si="208"/>
        <v>0</v>
      </c>
      <c r="AA258">
        <f t="shared" si="209"/>
        <v>0</v>
      </c>
      <c r="AB258">
        <f t="shared" si="210"/>
        <v>0</v>
      </c>
      <c r="AC258">
        <f t="shared" si="211"/>
        <v>0</v>
      </c>
      <c r="AD258">
        <f t="shared" si="212"/>
        <v>0</v>
      </c>
      <c r="AE258">
        <f t="shared" si="213"/>
        <v>0</v>
      </c>
      <c r="AF258">
        <f t="shared" si="214"/>
        <v>0</v>
      </c>
      <c r="AG258">
        <f t="shared" si="215"/>
        <v>0</v>
      </c>
      <c r="AH258">
        <f t="shared" si="216"/>
        <v>0</v>
      </c>
      <c r="AI258">
        <f t="shared" si="217"/>
        <v>0</v>
      </c>
      <c r="AJ258">
        <f t="shared" si="218"/>
        <v>0</v>
      </c>
      <c r="AK258">
        <f t="shared" si="219"/>
        <v>0</v>
      </c>
      <c r="AL258">
        <f t="shared" si="220"/>
        <v>0</v>
      </c>
      <c r="AM258">
        <f t="shared" si="221"/>
        <v>0</v>
      </c>
      <c r="AN258">
        <f t="shared" si="222"/>
        <v>0</v>
      </c>
      <c r="AO258">
        <f t="shared" si="223"/>
        <v>0</v>
      </c>
      <c r="AP258">
        <f t="shared" si="224"/>
        <v>0</v>
      </c>
      <c r="AQ258">
        <f t="shared" si="225"/>
        <v>0</v>
      </c>
      <c r="AR258">
        <f t="shared" si="226"/>
        <v>0</v>
      </c>
      <c r="AS258">
        <f t="shared" si="227"/>
        <v>0</v>
      </c>
      <c r="AT258">
        <f t="shared" si="228"/>
        <v>0</v>
      </c>
      <c r="AU258">
        <f t="shared" si="229"/>
        <v>0</v>
      </c>
      <c r="AV258">
        <f t="shared" si="230"/>
        <v>0</v>
      </c>
      <c r="AW258">
        <f t="shared" si="231"/>
        <v>0</v>
      </c>
      <c r="AX258">
        <f t="shared" si="232"/>
        <v>0</v>
      </c>
      <c r="AY258">
        <f t="shared" si="233"/>
        <v>0</v>
      </c>
      <c r="AZ258">
        <f t="shared" si="234"/>
        <v>0</v>
      </c>
      <c r="BA258">
        <f t="shared" si="200"/>
        <v>0</v>
      </c>
      <c r="BB258">
        <f t="shared" si="235"/>
        <v>0</v>
      </c>
      <c r="BC258">
        <f t="shared" si="201"/>
        <v>0</v>
      </c>
    </row>
    <row r="259" spans="1:55">
      <c r="A259" s="8">
        <v>11</v>
      </c>
      <c r="C259">
        <v>11</v>
      </c>
      <c r="T259">
        <f t="shared" si="202"/>
        <v>0</v>
      </c>
      <c r="U259">
        <f t="shared" si="203"/>
        <v>0</v>
      </c>
      <c r="V259">
        <f t="shared" si="204"/>
        <v>0</v>
      </c>
      <c r="W259">
        <f t="shared" si="205"/>
        <v>0</v>
      </c>
      <c r="X259">
        <f t="shared" si="206"/>
        <v>0</v>
      </c>
      <c r="Y259">
        <f t="shared" si="207"/>
        <v>0</v>
      </c>
      <c r="Z259">
        <f t="shared" si="208"/>
        <v>0</v>
      </c>
      <c r="AA259">
        <f t="shared" si="209"/>
        <v>0</v>
      </c>
      <c r="AB259">
        <f t="shared" si="210"/>
        <v>0</v>
      </c>
      <c r="AC259">
        <f t="shared" si="211"/>
        <v>0</v>
      </c>
      <c r="AD259">
        <f t="shared" si="212"/>
        <v>0</v>
      </c>
      <c r="AE259">
        <f t="shared" si="213"/>
        <v>0</v>
      </c>
      <c r="AF259">
        <f t="shared" si="214"/>
        <v>0</v>
      </c>
      <c r="AG259">
        <f t="shared" si="215"/>
        <v>0</v>
      </c>
      <c r="AH259">
        <f t="shared" si="216"/>
        <v>0</v>
      </c>
      <c r="AI259">
        <f t="shared" si="217"/>
        <v>0</v>
      </c>
      <c r="AJ259">
        <f t="shared" si="218"/>
        <v>0</v>
      </c>
      <c r="AK259">
        <f t="shared" si="219"/>
        <v>0</v>
      </c>
      <c r="AL259">
        <f t="shared" si="220"/>
        <v>0</v>
      </c>
      <c r="AM259">
        <f t="shared" si="221"/>
        <v>0</v>
      </c>
      <c r="AN259">
        <f t="shared" si="222"/>
        <v>0</v>
      </c>
      <c r="AO259">
        <f t="shared" si="223"/>
        <v>0</v>
      </c>
      <c r="AP259">
        <f t="shared" si="224"/>
        <v>0</v>
      </c>
      <c r="AQ259">
        <f t="shared" si="225"/>
        <v>0</v>
      </c>
      <c r="AR259">
        <f t="shared" si="226"/>
        <v>0</v>
      </c>
      <c r="AS259">
        <f t="shared" si="227"/>
        <v>0</v>
      </c>
      <c r="AT259">
        <f t="shared" si="228"/>
        <v>0</v>
      </c>
      <c r="AU259">
        <f t="shared" si="229"/>
        <v>0</v>
      </c>
      <c r="AV259">
        <f t="shared" si="230"/>
        <v>0</v>
      </c>
      <c r="AW259">
        <f t="shared" si="231"/>
        <v>0</v>
      </c>
      <c r="AX259">
        <f t="shared" si="232"/>
        <v>0</v>
      </c>
      <c r="AY259">
        <f t="shared" si="233"/>
        <v>0</v>
      </c>
      <c r="AZ259">
        <f t="shared" si="234"/>
        <v>0</v>
      </c>
      <c r="BA259">
        <f t="shared" si="200"/>
        <v>0</v>
      </c>
      <c r="BB259">
        <f t="shared" si="235"/>
        <v>0</v>
      </c>
      <c r="BC259">
        <f t="shared" si="201"/>
        <v>0</v>
      </c>
    </row>
    <row r="260" spans="1:55">
      <c r="A260" s="8" t="s">
        <v>994</v>
      </c>
      <c r="C260">
        <v>12</v>
      </c>
      <c r="D260">
        <v>1</v>
      </c>
      <c r="T260">
        <f t="shared" si="202"/>
        <v>0</v>
      </c>
      <c r="U260">
        <f t="shared" si="203"/>
        <v>0</v>
      </c>
      <c r="V260">
        <f t="shared" si="204"/>
        <v>0</v>
      </c>
      <c r="W260">
        <f t="shared" si="205"/>
        <v>0</v>
      </c>
      <c r="X260">
        <f t="shared" si="206"/>
        <v>0</v>
      </c>
      <c r="Y260">
        <f t="shared" si="207"/>
        <v>0</v>
      </c>
      <c r="Z260">
        <f t="shared" si="208"/>
        <v>0</v>
      </c>
      <c r="AA260">
        <f t="shared" si="209"/>
        <v>0</v>
      </c>
      <c r="AB260">
        <f t="shared" si="210"/>
        <v>0</v>
      </c>
      <c r="AC260">
        <f t="shared" si="211"/>
        <v>0</v>
      </c>
      <c r="AD260">
        <f t="shared" si="212"/>
        <v>0</v>
      </c>
      <c r="AE260">
        <f t="shared" si="213"/>
        <v>0</v>
      </c>
      <c r="AF260">
        <f t="shared" si="214"/>
        <v>0</v>
      </c>
      <c r="AG260">
        <f t="shared" si="215"/>
        <v>0</v>
      </c>
      <c r="AH260">
        <f t="shared" si="216"/>
        <v>0</v>
      </c>
      <c r="AI260">
        <f t="shared" si="217"/>
        <v>0</v>
      </c>
      <c r="AJ260">
        <f t="shared" si="218"/>
        <v>0</v>
      </c>
      <c r="AK260">
        <f t="shared" si="219"/>
        <v>0</v>
      </c>
      <c r="AL260">
        <f t="shared" si="220"/>
        <v>0</v>
      </c>
      <c r="AM260">
        <f t="shared" si="221"/>
        <v>0</v>
      </c>
      <c r="AN260">
        <f t="shared" si="222"/>
        <v>0</v>
      </c>
      <c r="AO260">
        <f t="shared" si="223"/>
        <v>0</v>
      </c>
      <c r="AP260">
        <f t="shared" si="224"/>
        <v>0</v>
      </c>
      <c r="AQ260">
        <f t="shared" si="225"/>
        <v>0</v>
      </c>
      <c r="AR260">
        <f t="shared" si="226"/>
        <v>0</v>
      </c>
      <c r="AS260">
        <f t="shared" si="227"/>
        <v>0</v>
      </c>
      <c r="AT260">
        <f t="shared" si="228"/>
        <v>0</v>
      </c>
      <c r="AU260">
        <f t="shared" si="229"/>
        <v>0</v>
      </c>
      <c r="AV260">
        <f t="shared" si="230"/>
        <v>0</v>
      </c>
      <c r="AW260">
        <f t="shared" si="231"/>
        <v>0</v>
      </c>
      <c r="AX260">
        <f t="shared" si="232"/>
        <v>0</v>
      </c>
      <c r="AY260">
        <f t="shared" si="233"/>
        <v>0</v>
      </c>
      <c r="AZ260">
        <f t="shared" si="234"/>
        <v>0</v>
      </c>
      <c r="BA260">
        <f t="shared" si="200"/>
        <v>0</v>
      </c>
      <c r="BB260">
        <f t="shared" si="235"/>
        <v>0</v>
      </c>
      <c r="BC260">
        <f t="shared" si="201"/>
        <v>0</v>
      </c>
    </row>
    <row r="261" spans="1:55">
      <c r="A261" s="8">
        <v>11</v>
      </c>
      <c r="C261">
        <v>11</v>
      </c>
      <c r="T261">
        <f t="shared" si="202"/>
        <v>0</v>
      </c>
      <c r="U261">
        <f t="shared" si="203"/>
        <v>0</v>
      </c>
      <c r="V261">
        <f t="shared" si="204"/>
        <v>0</v>
      </c>
      <c r="W261">
        <f t="shared" si="205"/>
        <v>0</v>
      </c>
      <c r="X261">
        <f t="shared" si="206"/>
        <v>0</v>
      </c>
      <c r="Y261">
        <f t="shared" si="207"/>
        <v>0</v>
      </c>
      <c r="Z261">
        <f t="shared" si="208"/>
        <v>0</v>
      </c>
      <c r="AA261">
        <f t="shared" si="209"/>
        <v>0</v>
      </c>
      <c r="AB261">
        <f t="shared" si="210"/>
        <v>0</v>
      </c>
      <c r="AC261">
        <f t="shared" si="211"/>
        <v>0</v>
      </c>
      <c r="AD261">
        <f t="shared" si="212"/>
        <v>0</v>
      </c>
      <c r="AE261">
        <f t="shared" si="213"/>
        <v>0</v>
      </c>
      <c r="AF261">
        <f t="shared" si="214"/>
        <v>0</v>
      </c>
      <c r="AG261">
        <f t="shared" si="215"/>
        <v>0</v>
      </c>
      <c r="AH261">
        <f t="shared" si="216"/>
        <v>0</v>
      </c>
      <c r="AI261">
        <f t="shared" si="217"/>
        <v>0</v>
      </c>
      <c r="AJ261">
        <f t="shared" si="218"/>
        <v>0</v>
      </c>
      <c r="AK261">
        <f t="shared" si="219"/>
        <v>0</v>
      </c>
      <c r="AL261">
        <f t="shared" si="220"/>
        <v>0</v>
      </c>
      <c r="AM261">
        <f t="shared" si="221"/>
        <v>0</v>
      </c>
      <c r="AN261">
        <f t="shared" si="222"/>
        <v>0</v>
      </c>
      <c r="AO261">
        <f t="shared" si="223"/>
        <v>0</v>
      </c>
      <c r="AP261">
        <f t="shared" si="224"/>
        <v>0</v>
      </c>
      <c r="AQ261">
        <f t="shared" si="225"/>
        <v>0</v>
      </c>
      <c r="AR261">
        <f t="shared" si="226"/>
        <v>0</v>
      </c>
      <c r="AS261">
        <f t="shared" si="227"/>
        <v>0</v>
      </c>
      <c r="AT261">
        <f t="shared" si="228"/>
        <v>0</v>
      </c>
      <c r="AU261">
        <f t="shared" si="229"/>
        <v>0</v>
      </c>
      <c r="AV261">
        <f t="shared" si="230"/>
        <v>0</v>
      </c>
      <c r="AW261">
        <f t="shared" si="231"/>
        <v>0</v>
      </c>
      <c r="AX261">
        <f t="shared" si="232"/>
        <v>0</v>
      </c>
      <c r="AY261">
        <f t="shared" si="233"/>
        <v>0</v>
      </c>
      <c r="AZ261">
        <f t="shared" si="234"/>
        <v>0</v>
      </c>
      <c r="BA261">
        <f t="shared" si="200"/>
        <v>0</v>
      </c>
      <c r="BB261">
        <f t="shared" si="235"/>
        <v>0</v>
      </c>
      <c r="BC261">
        <f t="shared" si="201"/>
        <v>0</v>
      </c>
    </row>
    <row r="262" spans="1:55">
      <c r="A262" s="8" t="s">
        <v>994</v>
      </c>
      <c r="C262">
        <v>12</v>
      </c>
      <c r="D262">
        <v>1</v>
      </c>
      <c r="T262">
        <f t="shared" si="202"/>
        <v>0</v>
      </c>
      <c r="U262">
        <f t="shared" si="203"/>
        <v>0</v>
      </c>
      <c r="V262">
        <f t="shared" si="204"/>
        <v>0</v>
      </c>
      <c r="W262">
        <f t="shared" si="205"/>
        <v>0</v>
      </c>
      <c r="X262">
        <f t="shared" si="206"/>
        <v>0</v>
      </c>
      <c r="Y262">
        <f t="shared" si="207"/>
        <v>0</v>
      </c>
      <c r="Z262">
        <f t="shared" si="208"/>
        <v>0</v>
      </c>
      <c r="AA262">
        <f t="shared" si="209"/>
        <v>0</v>
      </c>
      <c r="AB262">
        <f t="shared" si="210"/>
        <v>0</v>
      </c>
      <c r="AC262">
        <f t="shared" si="211"/>
        <v>0</v>
      </c>
      <c r="AD262">
        <f t="shared" si="212"/>
        <v>0</v>
      </c>
      <c r="AE262">
        <f t="shared" si="213"/>
        <v>0</v>
      </c>
      <c r="AF262">
        <f t="shared" si="214"/>
        <v>0</v>
      </c>
      <c r="AG262">
        <f t="shared" si="215"/>
        <v>0</v>
      </c>
      <c r="AH262">
        <f t="shared" si="216"/>
        <v>0</v>
      </c>
      <c r="AI262">
        <f t="shared" si="217"/>
        <v>0</v>
      </c>
      <c r="AJ262">
        <f t="shared" si="218"/>
        <v>0</v>
      </c>
      <c r="AK262">
        <f t="shared" si="219"/>
        <v>0</v>
      </c>
      <c r="AL262">
        <f t="shared" si="220"/>
        <v>0</v>
      </c>
      <c r="AM262">
        <f t="shared" si="221"/>
        <v>0</v>
      </c>
      <c r="AN262">
        <f t="shared" si="222"/>
        <v>0</v>
      </c>
      <c r="AO262">
        <f t="shared" si="223"/>
        <v>0</v>
      </c>
      <c r="AP262">
        <f t="shared" si="224"/>
        <v>0</v>
      </c>
      <c r="AQ262">
        <f t="shared" si="225"/>
        <v>0</v>
      </c>
      <c r="AR262">
        <f t="shared" si="226"/>
        <v>0</v>
      </c>
      <c r="AS262">
        <f t="shared" si="227"/>
        <v>0</v>
      </c>
      <c r="AT262">
        <f t="shared" si="228"/>
        <v>0</v>
      </c>
      <c r="AU262">
        <f t="shared" si="229"/>
        <v>0</v>
      </c>
      <c r="AV262">
        <f t="shared" si="230"/>
        <v>0</v>
      </c>
      <c r="AW262">
        <f t="shared" si="231"/>
        <v>0</v>
      </c>
      <c r="AX262">
        <f t="shared" si="232"/>
        <v>0</v>
      </c>
      <c r="AY262">
        <f t="shared" si="233"/>
        <v>0</v>
      </c>
      <c r="AZ262">
        <f t="shared" si="234"/>
        <v>0</v>
      </c>
      <c r="BA262">
        <f t="shared" si="200"/>
        <v>0</v>
      </c>
      <c r="BB262">
        <f t="shared" si="235"/>
        <v>0</v>
      </c>
      <c r="BC262">
        <f t="shared" si="201"/>
        <v>0</v>
      </c>
    </row>
    <row r="263" spans="1:55">
      <c r="A263" s="8" t="s">
        <v>991</v>
      </c>
      <c r="C263">
        <v>12</v>
      </c>
      <c r="D263">
        <v>4</v>
      </c>
      <c r="T263">
        <f t="shared" si="202"/>
        <v>0</v>
      </c>
      <c r="U263">
        <f t="shared" si="203"/>
        <v>0</v>
      </c>
      <c r="V263">
        <f t="shared" si="204"/>
        <v>0</v>
      </c>
      <c r="W263">
        <f t="shared" si="205"/>
        <v>0</v>
      </c>
      <c r="X263">
        <f t="shared" si="206"/>
        <v>0</v>
      </c>
      <c r="Y263">
        <f t="shared" si="207"/>
        <v>0</v>
      </c>
      <c r="Z263">
        <f t="shared" si="208"/>
        <v>0</v>
      </c>
      <c r="AA263">
        <f t="shared" si="209"/>
        <v>0</v>
      </c>
      <c r="AB263">
        <f t="shared" si="210"/>
        <v>0</v>
      </c>
      <c r="AC263">
        <f t="shared" si="211"/>
        <v>0</v>
      </c>
      <c r="AD263">
        <f t="shared" si="212"/>
        <v>0</v>
      </c>
      <c r="AE263">
        <f t="shared" si="213"/>
        <v>0</v>
      </c>
      <c r="AF263">
        <f t="shared" si="214"/>
        <v>0</v>
      </c>
      <c r="AG263">
        <f t="shared" si="215"/>
        <v>0</v>
      </c>
      <c r="AH263">
        <f t="shared" si="216"/>
        <v>0</v>
      </c>
      <c r="AI263">
        <f t="shared" si="217"/>
        <v>0</v>
      </c>
      <c r="AJ263">
        <f t="shared" si="218"/>
        <v>0</v>
      </c>
      <c r="AK263">
        <f t="shared" si="219"/>
        <v>0</v>
      </c>
      <c r="AL263">
        <f t="shared" si="220"/>
        <v>0</v>
      </c>
      <c r="AM263">
        <f t="shared" si="221"/>
        <v>0</v>
      </c>
      <c r="AN263">
        <f t="shared" si="222"/>
        <v>0</v>
      </c>
      <c r="AO263">
        <f t="shared" si="223"/>
        <v>0</v>
      </c>
      <c r="AP263">
        <f t="shared" si="224"/>
        <v>0</v>
      </c>
      <c r="AQ263">
        <f t="shared" si="225"/>
        <v>0</v>
      </c>
      <c r="AR263">
        <f t="shared" si="226"/>
        <v>0</v>
      </c>
      <c r="AS263">
        <f t="shared" si="227"/>
        <v>0</v>
      </c>
      <c r="AT263">
        <f t="shared" si="228"/>
        <v>0</v>
      </c>
      <c r="AU263">
        <f t="shared" si="229"/>
        <v>0</v>
      </c>
      <c r="AV263">
        <f t="shared" si="230"/>
        <v>0</v>
      </c>
      <c r="AW263">
        <f t="shared" si="231"/>
        <v>0</v>
      </c>
      <c r="AX263">
        <f t="shared" si="232"/>
        <v>0</v>
      </c>
      <c r="AY263">
        <f t="shared" si="233"/>
        <v>0</v>
      </c>
      <c r="AZ263">
        <f t="shared" si="234"/>
        <v>0</v>
      </c>
      <c r="BA263">
        <f t="shared" ref="BA263:BA326" si="236">IF($K263&gt;0,IF(AND($D263&lt;&gt;BA$3,$E263&lt;&gt;BA$3,$F263&lt;&gt;BA$3,$G263&lt;&gt;BA$3,$H263&lt;&gt;BA$3,$I263&lt;&gt;BA$3,$J263&lt;&gt;BA$3),IF(OR($L263=BA$3,$M263=BA$3,$N263=BA$3,$O263=BA$3,$P263=BA$3,$Q263=BA$3,$R263=BA$3),1,0),0),0)</f>
        <v>0</v>
      </c>
      <c r="BB263">
        <f t="shared" si="235"/>
        <v>0</v>
      </c>
      <c r="BC263">
        <f t="shared" ref="BC263:BC326" si="237">IF($K263&gt;0,IF(AND($D263&lt;&gt;BC$3,$E263&lt;&gt;BC$3,$F263&lt;&gt;BC$3,$G263&lt;&gt;BC$3,$H263&lt;&gt;BC$3,$I263&lt;&gt;BC$3,$J263&lt;&gt;BC$3),IF(AND($L263&lt;&gt;BC$3,$M263&lt;&gt;BC$3,$N263&lt;&gt;BC$3,$O263&lt;&gt;BC$3,$P263&lt;&gt;BC$3,$Q263&lt;&gt;BC$3,$R263&lt;&gt;BC$3),1,0),0),0)</f>
        <v>0</v>
      </c>
    </row>
    <row r="264" spans="1:55">
      <c r="A264" s="8" t="s">
        <v>994</v>
      </c>
      <c r="C264">
        <v>12</v>
      </c>
      <c r="D264">
        <v>1</v>
      </c>
      <c r="T264">
        <f t="shared" ref="T264:T327" si="238">IF($K264&gt;0,IF($C264&gt;14,IF($K264&lt;21,1,0),0),0)</f>
        <v>0</v>
      </c>
      <c r="U264">
        <f t="shared" ref="U264:U327" si="239">IF($K264&gt;0,IF($C264&lt;21,IF($K264&gt;14,1,0),0),0)</f>
        <v>0</v>
      </c>
      <c r="V264">
        <f t="shared" ref="V264:V327" si="240">IF($K264&gt;0,IF($C264&gt;14,IF($K264&gt;14,1,0),0),0)</f>
        <v>0</v>
      </c>
      <c r="W264">
        <f t="shared" ref="W264:W327" si="241">IF($K264&gt;0,IF($C264&lt;21,IF($K264&lt;21,1,0),0),0)</f>
        <v>0</v>
      </c>
      <c r="X264">
        <f t="shared" ref="X264:X327" si="242">IF($K264&gt;0,IF($C264=14,IF($K264&lt;&gt;14,1,0),0),0)</f>
        <v>0</v>
      </c>
      <c r="Y264">
        <f t="shared" ref="Y264:Y327" si="243">IF($K264&gt;0,IF($C264&lt;&gt;14,IF($K264=14,1,0),0),0)</f>
        <v>0</v>
      </c>
      <c r="Z264">
        <f t="shared" ref="Z264:Z327" si="244">IF($K264&gt;0,IF($C264=14,IF($K264=14,1,0),0),0)</f>
        <v>0</v>
      </c>
      <c r="AA264">
        <f t="shared" ref="AA264:AA327" si="245">IF($K264&gt;0,IF($C264&lt;&gt;14,IF($K264&lt;&gt;14,1,0),0),0)</f>
        <v>0</v>
      </c>
      <c r="AB264">
        <f t="shared" ref="AB264:AB327" si="246">IF($K264&gt;0,IF(OR($D264=AB$3,$E264=AB$3,$F264=AB$3,$G264=AB$3,$H264=AB$3,$I264=AB$3,$J264=AB$3),IF(AND($L264&lt;&gt;AB$3,$M264&lt;&gt;AB$3,$N264&lt;&gt;AB$3,$O264&lt;&gt;AB$3,$P264&lt;&gt;AB$3,$Q264&lt;&gt;AB$3,$R264&lt;&gt;AB$3),1,0),0),0)</f>
        <v>0</v>
      </c>
      <c r="AC264">
        <f t="shared" ref="AC264:AC327" si="247">IF($K264&gt;0,IF(AND($D264&lt;&gt;AC$3,$E264&lt;&gt;AC$3,$F264&lt;&gt;AC$3,$G264&lt;&gt;AC$3,$H264&lt;&gt;AC$3,$I264&lt;&gt;AC$3,$J264&lt;&gt;AC$3),IF(OR($L264=AC$3,$M264=AC$3,$N264=AC$3,$O264=AC$3,$P264=AC$3,$Q264=AC$3,$R264=AC$3),1,0),0),0)</f>
        <v>0</v>
      </c>
      <c r="AD264">
        <f t="shared" ref="AD264:AD327" si="248">IF($K264&gt;0,IF(OR($D264=AD$3,$E264=AD$3,$F264=AD$3,$G264=AD$3,$H264=AD$3,$I264=AD$3,$J264=AD$3),IF(OR($L264=AD$3,$M264=AD$3,$N264=AD$3,$O264=AD$3,$P264=AD$3,$Q264=AD$3,$R264=AD$3),1,0),0),0)</f>
        <v>0</v>
      </c>
      <c r="AE264">
        <f t="shared" ref="AE264:AE327" si="249">IF($K264&gt;0,IF(AND($D264&lt;&gt;AE$3,$E264&lt;&gt;AE$3,$F264&lt;&gt;AE$3,$G264&lt;&gt;AE$3,$H264&lt;&gt;AE$3,$I264&lt;&gt;AE$3,$J264&lt;&gt;AE$3),IF(AND($L264&lt;&gt;AE$3,$M264&lt;&gt;AE$3,$N264&lt;&gt;AE$3,$O264&lt;&gt;AE$3,$P264&lt;&gt;AE$3,$Q264&lt;&gt;AE$3,$R264&lt;&gt;AE$3),1,0),0),0)</f>
        <v>0</v>
      </c>
      <c r="AF264">
        <f t="shared" ref="AF264:AF327" si="250">IF($K264&gt;0,IF(OR($D264=AF$3,$E264=AF$3,$F264=AF$3,$G264=AF$3,$H264=AF$3,$I264=AF$3,$J264=AF$3),IF(AND($L264&lt;&gt;AF$3,$M264&lt;&gt;AF$3,$N264&lt;&gt;AF$3,$O264&lt;&gt;AF$3,$P264&lt;&gt;AF$3,$Q264&lt;&gt;AF$3,$R264&lt;&gt;AF$3),1,0),0),0)</f>
        <v>0</v>
      </c>
      <c r="AG264">
        <f t="shared" ref="AG264:AG327" si="251">IF($K264&gt;0,IF(AND($D264&lt;&gt;AG$3,$E264&lt;&gt;AG$3,$F264&lt;&gt;AG$3,$G264&lt;&gt;AG$3,$H264&lt;&gt;AG$3,$I264&lt;&gt;AG$3,$J264&lt;&gt;AG$3),IF(OR($L264=AG$3,$M264=AG$3,$N264=AG$3,$O264=AG$3,$P264=AG$3,$Q264=AG$3,$R264=AG$3),1,0),0),0)</f>
        <v>0</v>
      </c>
      <c r="AH264">
        <f t="shared" ref="AH264:AH327" si="252">IF($K264&gt;0,IF(OR($D264=AH$3,$E264=AH$3,$F264=AH$3,$G264=AH$3,$H264=AH$3,$I264=AH$3,$J264=AH$3),IF(OR($L264=AH$3,$M264=AH$3,$N264=AH$3,$O264=AH$3,$P264=AH$3,$Q264=AH$3,$R264=AH$3),1,0),0),0)</f>
        <v>0</v>
      </c>
      <c r="AI264">
        <f t="shared" si="217"/>
        <v>0</v>
      </c>
      <c r="AJ264">
        <f t="shared" si="218"/>
        <v>0</v>
      </c>
      <c r="AK264">
        <f t="shared" si="219"/>
        <v>0</v>
      </c>
      <c r="AL264">
        <f t="shared" si="220"/>
        <v>0</v>
      </c>
      <c r="AM264">
        <f t="shared" si="221"/>
        <v>0</v>
      </c>
      <c r="AN264">
        <f t="shared" si="222"/>
        <v>0</v>
      </c>
      <c r="AO264">
        <f t="shared" si="223"/>
        <v>0</v>
      </c>
      <c r="AP264">
        <f t="shared" si="224"/>
        <v>0</v>
      </c>
      <c r="AQ264">
        <f t="shared" si="225"/>
        <v>0</v>
      </c>
      <c r="AR264">
        <f t="shared" si="226"/>
        <v>0</v>
      </c>
      <c r="AS264">
        <f t="shared" si="227"/>
        <v>0</v>
      </c>
      <c r="AT264">
        <f t="shared" si="228"/>
        <v>0</v>
      </c>
      <c r="AU264">
        <f t="shared" si="229"/>
        <v>0</v>
      </c>
      <c r="AV264">
        <f t="shared" si="230"/>
        <v>0</v>
      </c>
      <c r="AW264">
        <f t="shared" si="231"/>
        <v>0</v>
      </c>
      <c r="AX264">
        <f t="shared" si="232"/>
        <v>0</v>
      </c>
      <c r="AY264">
        <f t="shared" si="233"/>
        <v>0</v>
      </c>
      <c r="AZ264">
        <f t="shared" si="234"/>
        <v>0</v>
      </c>
      <c r="BA264">
        <f t="shared" si="236"/>
        <v>0</v>
      </c>
      <c r="BB264">
        <f t="shared" si="235"/>
        <v>0</v>
      </c>
      <c r="BC264">
        <f t="shared" si="237"/>
        <v>0</v>
      </c>
    </row>
    <row r="265" spans="1:55">
      <c r="A265" s="8">
        <v>23</v>
      </c>
      <c r="C265">
        <v>23</v>
      </c>
      <c r="T265">
        <f t="shared" si="238"/>
        <v>0</v>
      </c>
      <c r="U265">
        <f t="shared" si="239"/>
        <v>0</v>
      </c>
      <c r="V265">
        <f t="shared" si="240"/>
        <v>0</v>
      </c>
      <c r="W265">
        <f t="shared" si="241"/>
        <v>0</v>
      </c>
      <c r="X265">
        <f t="shared" si="242"/>
        <v>0</v>
      </c>
      <c r="Y265">
        <f t="shared" si="243"/>
        <v>0</v>
      </c>
      <c r="Z265">
        <f t="shared" si="244"/>
        <v>0</v>
      </c>
      <c r="AA265">
        <f t="shared" si="245"/>
        <v>0</v>
      </c>
      <c r="AB265">
        <f t="shared" si="246"/>
        <v>0</v>
      </c>
      <c r="AC265">
        <f t="shared" si="247"/>
        <v>0</v>
      </c>
      <c r="AD265">
        <f t="shared" si="248"/>
        <v>0</v>
      </c>
      <c r="AE265">
        <f t="shared" si="249"/>
        <v>0</v>
      </c>
      <c r="AF265">
        <f t="shared" si="250"/>
        <v>0</v>
      </c>
      <c r="AG265">
        <f t="shared" si="251"/>
        <v>0</v>
      </c>
      <c r="AH265">
        <f t="shared" si="252"/>
        <v>0</v>
      </c>
      <c r="AI265">
        <f t="shared" si="217"/>
        <v>0</v>
      </c>
      <c r="AJ265">
        <f t="shared" si="218"/>
        <v>0</v>
      </c>
      <c r="AK265">
        <f t="shared" si="219"/>
        <v>0</v>
      </c>
      <c r="AL265">
        <f t="shared" si="220"/>
        <v>0</v>
      </c>
      <c r="AM265">
        <f t="shared" si="221"/>
        <v>0</v>
      </c>
      <c r="AN265">
        <f t="shared" si="222"/>
        <v>0</v>
      </c>
      <c r="AO265">
        <f t="shared" si="223"/>
        <v>0</v>
      </c>
      <c r="AP265">
        <f t="shared" si="224"/>
        <v>0</v>
      </c>
      <c r="AQ265">
        <f t="shared" si="225"/>
        <v>0</v>
      </c>
      <c r="AR265">
        <f t="shared" si="226"/>
        <v>0</v>
      </c>
      <c r="AS265">
        <f t="shared" si="227"/>
        <v>0</v>
      </c>
      <c r="AT265">
        <f t="shared" si="228"/>
        <v>0</v>
      </c>
      <c r="AU265">
        <f t="shared" si="229"/>
        <v>0</v>
      </c>
      <c r="AV265">
        <f t="shared" si="230"/>
        <v>0</v>
      </c>
      <c r="AW265">
        <f t="shared" si="231"/>
        <v>0</v>
      </c>
      <c r="AX265">
        <f t="shared" si="232"/>
        <v>0</v>
      </c>
      <c r="AY265">
        <f t="shared" si="233"/>
        <v>0</v>
      </c>
      <c r="AZ265">
        <f t="shared" si="234"/>
        <v>0</v>
      </c>
      <c r="BA265">
        <f t="shared" si="236"/>
        <v>0</v>
      </c>
      <c r="BB265">
        <f t="shared" si="235"/>
        <v>0</v>
      </c>
      <c r="BC265">
        <f t="shared" si="237"/>
        <v>0</v>
      </c>
    </row>
    <row r="266" spans="1:55">
      <c r="A266" s="8">
        <v>11</v>
      </c>
      <c r="C266">
        <v>11</v>
      </c>
      <c r="T266">
        <f t="shared" si="238"/>
        <v>0</v>
      </c>
      <c r="U266">
        <f t="shared" si="239"/>
        <v>0</v>
      </c>
      <c r="V266">
        <f t="shared" si="240"/>
        <v>0</v>
      </c>
      <c r="W266">
        <f t="shared" si="241"/>
        <v>0</v>
      </c>
      <c r="X266">
        <f t="shared" si="242"/>
        <v>0</v>
      </c>
      <c r="Y266">
        <f t="shared" si="243"/>
        <v>0</v>
      </c>
      <c r="Z266">
        <f t="shared" si="244"/>
        <v>0</v>
      </c>
      <c r="AA266">
        <f t="shared" si="245"/>
        <v>0</v>
      </c>
      <c r="AB266">
        <f t="shared" si="246"/>
        <v>0</v>
      </c>
      <c r="AC266">
        <f t="shared" si="247"/>
        <v>0</v>
      </c>
      <c r="AD266">
        <f t="shared" si="248"/>
        <v>0</v>
      </c>
      <c r="AE266">
        <f t="shared" si="249"/>
        <v>0</v>
      </c>
      <c r="AF266">
        <f t="shared" si="250"/>
        <v>0</v>
      </c>
      <c r="AG266">
        <f t="shared" si="251"/>
        <v>0</v>
      </c>
      <c r="AH266">
        <f t="shared" si="252"/>
        <v>0</v>
      </c>
      <c r="AI266">
        <f t="shared" si="217"/>
        <v>0</v>
      </c>
      <c r="AJ266">
        <f t="shared" si="218"/>
        <v>0</v>
      </c>
      <c r="AK266">
        <f t="shared" si="219"/>
        <v>0</v>
      </c>
      <c r="AL266">
        <f t="shared" si="220"/>
        <v>0</v>
      </c>
      <c r="AM266">
        <f t="shared" si="221"/>
        <v>0</v>
      </c>
      <c r="AN266">
        <f t="shared" si="222"/>
        <v>0</v>
      </c>
      <c r="AO266">
        <f t="shared" si="223"/>
        <v>0</v>
      </c>
      <c r="AP266">
        <f t="shared" si="224"/>
        <v>0</v>
      </c>
      <c r="AQ266">
        <f t="shared" si="225"/>
        <v>0</v>
      </c>
      <c r="AR266">
        <f t="shared" si="226"/>
        <v>0</v>
      </c>
      <c r="AS266">
        <f t="shared" si="227"/>
        <v>0</v>
      </c>
      <c r="AT266">
        <f t="shared" si="228"/>
        <v>0</v>
      </c>
      <c r="AU266">
        <f t="shared" si="229"/>
        <v>0</v>
      </c>
      <c r="AV266">
        <f t="shared" si="230"/>
        <v>0</v>
      </c>
      <c r="AW266">
        <f t="shared" si="231"/>
        <v>0</v>
      </c>
      <c r="AX266">
        <f t="shared" si="232"/>
        <v>0</v>
      </c>
      <c r="AY266">
        <f t="shared" si="233"/>
        <v>0</v>
      </c>
      <c r="AZ266">
        <f t="shared" si="234"/>
        <v>0</v>
      </c>
      <c r="BA266">
        <f t="shared" si="236"/>
        <v>0</v>
      </c>
      <c r="BB266">
        <f t="shared" si="235"/>
        <v>0</v>
      </c>
      <c r="BC266">
        <f t="shared" si="237"/>
        <v>0</v>
      </c>
    </row>
    <row r="267" spans="1:55">
      <c r="A267" s="8">
        <v>21</v>
      </c>
      <c r="C267">
        <v>21</v>
      </c>
      <c r="T267">
        <f t="shared" si="238"/>
        <v>0</v>
      </c>
      <c r="U267">
        <f t="shared" si="239"/>
        <v>0</v>
      </c>
      <c r="V267">
        <f t="shared" si="240"/>
        <v>0</v>
      </c>
      <c r="W267">
        <f t="shared" si="241"/>
        <v>0</v>
      </c>
      <c r="X267">
        <f t="shared" si="242"/>
        <v>0</v>
      </c>
      <c r="Y267">
        <f t="shared" si="243"/>
        <v>0</v>
      </c>
      <c r="Z267">
        <f t="shared" si="244"/>
        <v>0</v>
      </c>
      <c r="AA267">
        <f t="shared" si="245"/>
        <v>0</v>
      </c>
      <c r="AB267">
        <f t="shared" si="246"/>
        <v>0</v>
      </c>
      <c r="AC267">
        <f t="shared" si="247"/>
        <v>0</v>
      </c>
      <c r="AD267">
        <f t="shared" si="248"/>
        <v>0</v>
      </c>
      <c r="AE267">
        <f t="shared" si="249"/>
        <v>0</v>
      </c>
      <c r="AF267">
        <f t="shared" si="250"/>
        <v>0</v>
      </c>
      <c r="AG267">
        <f t="shared" si="251"/>
        <v>0</v>
      </c>
      <c r="AH267">
        <f t="shared" si="252"/>
        <v>0</v>
      </c>
      <c r="AI267">
        <f t="shared" si="217"/>
        <v>0</v>
      </c>
      <c r="AJ267">
        <f t="shared" si="218"/>
        <v>0</v>
      </c>
      <c r="AK267">
        <f t="shared" si="219"/>
        <v>0</v>
      </c>
      <c r="AL267">
        <f t="shared" si="220"/>
        <v>0</v>
      </c>
      <c r="AM267">
        <f t="shared" si="221"/>
        <v>0</v>
      </c>
      <c r="AN267">
        <f t="shared" si="222"/>
        <v>0</v>
      </c>
      <c r="AO267">
        <f t="shared" si="223"/>
        <v>0</v>
      </c>
      <c r="AP267">
        <f t="shared" si="224"/>
        <v>0</v>
      </c>
      <c r="AQ267">
        <f t="shared" si="225"/>
        <v>0</v>
      </c>
      <c r="AR267">
        <f t="shared" si="226"/>
        <v>0</v>
      </c>
      <c r="AS267">
        <f t="shared" si="227"/>
        <v>0</v>
      </c>
      <c r="AT267">
        <f t="shared" si="228"/>
        <v>0</v>
      </c>
      <c r="AU267">
        <f t="shared" si="229"/>
        <v>0</v>
      </c>
      <c r="AV267">
        <f t="shared" si="230"/>
        <v>0</v>
      </c>
      <c r="AW267">
        <f t="shared" si="231"/>
        <v>0</v>
      </c>
      <c r="AX267">
        <f t="shared" si="232"/>
        <v>0</v>
      </c>
      <c r="AY267">
        <f t="shared" si="233"/>
        <v>0</v>
      </c>
      <c r="AZ267">
        <f t="shared" si="234"/>
        <v>0</v>
      </c>
      <c r="BA267">
        <f t="shared" si="236"/>
        <v>0</v>
      </c>
      <c r="BB267">
        <f t="shared" si="235"/>
        <v>0</v>
      </c>
      <c r="BC267">
        <f t="shared" si="237"/>
        <v>0</v>
      </c>
    </row>
    <row r="268" spans="1:55">
      <c r="A268" s="8">
        <v>22</v>
      </c>
      <c r="C268">
        <v>22</v>
      </c>
      <c r="T268">
        <f t="shared" si="238"/>
        <v>0</v>
      </c>
      <c r="U268">
        <f t="shared" si="239"/>
        <v>0</v>
      </c>
      <c r="V268">
        <f t="shared" si="240"/>
        <v>0</v>
      </c>
      <c r="W268">
        <f t="shared" si="241"/>
        <v>0</v>
      </c>
      <c r="X268">
        <f t="shared" si="242"/>
        <v>0</v>
      </c>
      <c r="Y268">
        <f t="shared" si="243"/>
        <v>0</v>
      </c>
      <c r="Z268">
        <f t="shared" si="244"/>
        <v>0</v>
      </c>
      <c r="AA268">
        <f t="shared" si="245"/>
        <v>0</v>
      </c>
      <c r="AB268">
        <f t="shared" si="246"/>
        <v>0</v>
      </c>
      <c r="AC268">
        <f t="shared" si="247"/>
        <v>0</v>
      </c>
      <c r="AD268">
        <f t="shared" si="248"/>
        <v>0</v>
      </c>
      <c r="AE268">
        <f t="shared" si="249"/>
        <v>0</v>
      </c>
      <c r="AF268">
        <f t="shared" si="250"/>
        <v>0</v>
      </c>
      <c r="AG268">
        <f t="shared" si="251"/>
        <v>0</v>
      </c>
      <c r="AH268">
        <f t="shared" si="252"/>
        <v>0</v>
      </c>
      <c r="AI268">
        <f t="shared" si="217"/>
        <v>0</v>
      </c>
      <c r="AJ268">
        <f t="shared" si="218"/>
        <v>0</v>
      </c>
      <c r="AK268">
        <f t="shared" si="219"/>
        <v>0</v>
      </c>
      <c r="AL268">
        <f t="shared" si="220"/>
        <v>0</v>
      </c>
      <c r="AM268">
        <f t="shared" si="221"/>
        <v>0</v>
      </c>
      <c r="AN268">
        <f t="shared" si="222"/>
        <v>0</v>
      </c>
      <c r="AO268">
        <f t="shared" si="223"/>
        <v>0</v>
      </c>
      <c r="AP268">
        <f t="shared" si="224"/>
        <v>0</v>
      </c>
      <c r="AQ268">
        <f t="shared" si="225"/>
        <v>0</v>
      </c>
      <c r="AR268">
        <f t="shared" si="226"/>
        <v>0</v>
      </c>
      <c r="AS268">
        <f t="shared" si="227"/>
        <v>0</v>
      </c>
      <c r="AT268">
        <f t="shared" si="228"/>
        <v>0</v>
      </c>
      <c r="AU268">
        <f t="shared" si="229"/>
        <v>0</v>
      </c>
      <c r="AV268">
        <f t="shared" si="230"/>
        <v>0</v>
      </c>
      <c r="AW268">
        <f t="shared" si="231"/>
        <v>0</v>
      </c>
      <c r="AX268">
        <f t="shared" si="232"/>
        <v>0</v>
      </c>
      <c r="AY268">
        <f t="shared" si="233"/>
        <v>0</v>
      </c>
      <c r="AZ268">
        <f t="shared" si="234"/>
        <v>0</v>
      </c>
      <c r="BA268">
        <f t="shared" si="236"/>
        <v>0</v>
      </c>
      <c r="BB268">
        <f t="shared" si="235"/>
        <v>0</v>
      </c>
      <c r="BC268">
        <f t="shared" si="237"/>
        <v>0</v>
      </c>
    </row>
    <row r="269" spans="1:55">
      <c r="A269" s="8" t="s">
        <v>991</v>
      </c>
      <c r="C269">
        <v>12</v>
      </c>
      <c r="D269">
        <v>4</v>
      </c>
      <c r="T269">
        <f t="shared" si="238"/>
        <v>0</v>
      </c>
      <c r="U269">
        <f t="shared" si="239"/>
        <v>0</v>
      </c>
      <c r="V269">
        <f t="shared" si="240"/>
        <v>0</v>
      </c>
      <c r="W269">
        <f t="shared" si="241"/>
        <v>0</v>
      </c>
      <c r="X269">
        <f t="shared" si="242"/>
        <v>0</v>
      </c>
      <c r="Y269">
        <f t="shared" si="243"/>
        <v>0</v>
      </c>
      <c r="Z269">
        <f t="shared" si="244"/>
        <v>0</v>
      </c>
      <c r="AA269">
        <f t="shared" si="245"/>
        <v>0</v>
      </c>
      <c r="AB269">
        <f t="shared" si="246"/>
        <v>0</v>
      </c>
      <c r="AC269">
        <f t="shared" si="247"/>
        <v>0</v>
      </c>
      <c r="AD269">
        <f t="shared" si="248"/>
        <v>0</v>
      </c>
      <c r="AE269">
        <f t="shared" si="249"/>
        <v>0</v>
      </c>
      <c r="AF269">
        <f t="shared" si="250"/>
        <v>0</v>
      </c>
      <c r="AG269">
        <f t="shared" si="251"/>
        <v>0</v>
      </c>
      <c r="AH269">
        <f t="shared" si="252"/>
        <v>0</v>
      </c>
      <c r="AI269">
        <f t="shared" si="217"/>
        <v>0</v>
      </c>
      <c r="AJ269">
        <f t="shared" si="218"/>
        <v>0</v>
      </c>
      <c r="AK269">
        <f t="shared" si="219"/>
        <v>0</v>
      </c>
      <c r="AL269">
        <f t="shared" si="220"/>
        <v>0</v>
      </c>
      <c r="AM269">
        <f t="shared" si="221"/>
        <v>0</v>
      </c>
      <c r="AN269">
        <f t="shared" si="222"/>
        <v>0</v>
      </c>
      <c r="AO269">
        <f t="shared" si="223"/>
        <v>0</v>
      </c>
      <c r="AP269">
        <f t="shared" si="224"/>
        <v>0</v>
      </c>
      <c r="AQ269">
        <f t="shared" si="225"/>
        <v>0</v>
      </c>
      <c r="AR269">
        <f t="shared" si="226"/>
        <v>0</v>
      </c>
      <c r="AS269">
        <f t="shared" si="227"/>
        <v>0</v>
      </c>
      <c r="AT269">
        <f t="shared" si="228"/>
        <v>0</v>
      </c>
      <c r="AU269">
        <f t="shared" si="229"/>
        <v>0</v>
      </c>
      <c r="AV269">
        <f t="shared" si="230"/>
        <v>0</v>
      </c>
      <c r="AW269">
        <f t="shared" si="231"/>
        <v>0</v>
      </c>
      <c r="AX269">
        <f t="shared" si="232"/>
        <v>0</v>
      </c>
      <c r="AY269">
        <f t="shared" si="233"/>
        <v>0</v>
      </c>
      <c r="AZ269">
        <f t="shared" si="234"/>
        <v>0</v>
      </c>
      <c r="BA269">
        <f t="shared" si="236"/>
        <v>0</v>
      </c>
      <c r="BB269">
        <f t="shared" si="235"/>
        <v>0</v>
      </c>
      <c r="BC269">
        <f t="shared" si="237"/>
        <v>0</v>
      </c>
    </row>
    <row r="270" spans="1:55">
      <c r="A270" s="8">
        <v>11</v>
      </c>
      <c r="C270">
        <v>11</v>
      </c>
      <c r="T270">
        <f t="shared" si="238"/>
        <v>0</v>
      </c>
      <c r="U270">
        <f t="shared" si="239"/>
        <v>0</v>
      </c>
      <c r="V270">
        <f t="shared" si="240"/>
        <v>0</v>
      </c>
      <c r="W270">
        <f t="shared" si="241"/>
        <v>0</v>
      </c>
      <c r="X270">
        <f t="shared" si="242"/>
        <v>0</v>
      </c>
      <c r="Y270">
        <f t="shared" si="243"/>
        <v>0</v>
      </c>
      <c r="Z270">
        <f t="shared" si="244"/>
        <v>0</v>
      </c>
      <c r="AA270">
        <f t="shared" si="245"/>
        <v>0</v>
      </c>
      <c r="AB270">
        <f t="shared" si="246"/>
        <v>0</v>
      </c>
      <c r="AC270">
        <f t="shared" si="247"/>
        <v>0</v>
      </c>
      <c r="AD270">
        <f t="shared" si="248"/>
        <v>0</v>
      </c>
      <c r="AE270">
        <f t="shared" si="249"/>
        <v>0</v>
      </c>
      <c r="AF270">
        <f t="shared" si="250"/>
        <v>0</v>
      </c>
      <c r="AG270">
        <f t="shared" si="251"/>
        <v>0</v>
      </c>
      <c r="AH270">
        <f t="shared" si="252"/>
        <v>0</v>
      </c>
      <c r="AI270">
        <f t="shared" si="217"/>
        <v>0</v>
      </c>
      <c r="AJ270">
        <f t="shared" si="218"/>
        <v>0</v>
      </c>
      <c r="AK270">
        <f t="shared" si="219"/>
        <v>0</v>
      </c>
      <c r="AL270">
        <f t="shared" si="220"/>
        <v>0</v>
      </c>
      <c r="AM270">
        <f t="shared" si="221"/>
        <v>0</v>
      </c>
      <c r="AN270">
        <f t="shared" si="222"/>
        <v>0</v>
      </c>
      <c r="AO270">
        <f t="shared" si="223"/>
        <v>0</v>
      </c>
      <c r="AP270">
        <f t="shared" si="224"/>
        <v>0</v>
      </c>
      <c r="AQ270">
        <f t="shared" si="225"/>
        <v>0</v>
      </c>
      <c r="AR270">
        <f t="shared" si="226"/>
        <v>0</v>
      </c>
      <c r="AS270">
        <f t="shared" si="227"/>
        <v>0</v>
      </c>
      <c r="AT270">
        <f t="shared" si="228"/>
        <v>0</v>
      </c>
      <c r="AU270">
        <f t="shared" si="229"/>
        <v>0</v>
      </c>
      <c r="AV270">
        <f t="shared" si="230"/>
        <v>0</v>
      </c>
      <c r="AW270">
        <f t="shared" si="231"/>
        <v>0</v>
      </c>
      <c r="AX270">
        <f t="shared" si="232"/>
        <v>0</v>
      </c>
      <c r="AY270">
        <f t="shared" si="233"/>
        <v>0</v>
      </c>
      <c r="AZ270">
        <f t="shared" si="234"/>
        <v>0</v>
      </c>
      <c r="BA270">
        <f t="shared" si="236"/>
        <v>0</v>
      </c>
      <c r="BB270">
        <f t="shared" si="235"/>
        <v>0</v>
      </c>
      <c r="BC270">
        <f t="shared" si="237"/>
        <v>0</v>
      </c>
    </row>
    <row r="271" spans="1:55">
      <c r="A271" s="8">
        <v>11</v>
      </c>
      <c r="C271">
        <v>11</v>
      </c>
      <c r="T271">
        <f t="shared" si="238"/>
        <v>0</v>
      </c>
      <c r="U271">
        <f t="shared" si="239"/>
        <v>0</v>
      </c>
      <c r="V271">
        <f t="shared" si="240"/>
        <v>0</v>
      </c>
      <c r="W271">
        <f t="shared" si="241"/>
        <v>0</v>
      </c>
      <c r="X271">
        <f t="shared" si="242"/>
        <v>0</v>
      </c>
      <c r="Y271">
        <f t="shared" si="243"/>
        <v>0</v>
      </c>
      <c r="Z271">
        <f t="shared" si="244"/>
        <v>0</v>
      </c>
      <c r="AA271">
        <f t="shared" si="245"/>
        <v>0</v>
      </c>
      <c r="AB271">
        <f t="shared" si="246"/>
        <v>0</v>
      </c>
      <c r="AC271">
        <f t="shared" si="247"/>
        <v>0</v>
      </c>
      <c r="AD271">
        <f t="shared" si="248"/>
        <v>0</v>
      </c>
      <c r="AE271">
        <f t="shared" si="249"/>
        <v>0</v>
      </c>
      <c r="AF271">
        <f t="shared" si="250"/>
        <v>0</v>
      </c>
      <c r="AG271">
        <f t="shared" si="251"/>
        <v>0</v>
      </c>
      <c r="AH271">
        <f t="shared" si="252"/>
        <v>0</v>
      </c>
      <c r="AI271">
        <f t="shared" si="217"/>
        <v>0</v>
      </c>
      <c r="AJ271">
        <f t="shared" si="218"/>
        <v>0</v>
      </c>
      <c r="AK271">
        <f t="shared" si="219"/>
        <v>0</v>
      </c>
      <c r="AL271">
        <f t="shared" si="220"/>
        <v>0</v>
      </c>
      <c r="AM271">
        <f t="shared" si="221"/>
        <v>0</v>
      </c>
      <c r="AN271">
        <f t="shared" si="222"/>
        <v>0</v>
      </c>
      <c r="AO271">
        <f t="shared" si="223"/>
        <v>0</v>
      </c>
      <c r="AP271">
        <f t="shared" si="224"/>
        <v>0</v>
      </c>
      <c r="AQ271">
        <f t="shared" si="225"/>
        <v>0</v>
      </c>
      <c r="AR271">
        <f t="shared" si="226"/>
        <v>0</v>
      </c>
      <c r="AS271">
        <f t="shared" si="227"/>
        <v>0</v>
      </c>
      <c r="AT271">
        <f t="shared" si="228"/>
        <v>0</v>
      </c>
      <c r="AU271">
        <f t="shared" si="229"/>
        <v>0</v>
      </c>
      <c r="AV271">
        <f t="shared" si="230"/>
        <v>0</v>
      </c>
      <c r="AW271">
        <f t="shared" si="231"/>
        <v>0</v>
      </c>
      <c r="AX271">
        <f t="shared" si="232"/>
        <v>0</v>
      </c>
      <c r="AY271">
        <f t="shared" si="233"/>
        <v>0</v>
      </c>
      <c r="AZ271">
        <f t="shared" si="234"/>
        <v>0</v>
      </c>
      <c r="BA271">
        <f t="shared" si="236"/>
        <v>0</v>
      </c>
      <c r="BB271">
        <f t="shared" si="235"/>
        <v>0</v>
      </c>
      <c r="BC271">
        <f t="shared" si="237"/>
        <v>0</v>
      </c>
    </row>
    <row r="272" spans="1:55">
      <c r="A272" s="8">
        <v>11</v>
      </c>
      <c r="C272">
        <v>11</v>
      </c>
      <c r="T272">
        <f t="shared" si="238"/>
        <v>0</v>
      </c>
      <c r="U272">
        <f t="shared" si="239"/>
        <v>0</v>
      </c>
      <c r="V272">
        <f t="shared" si="240"/>
        <v>0</v>
      </c>
      <c r="W272">
        <f t="shared" si="241"/>
        <v>0</v>
      </c>
      <c r="X272">
        <f t="shared" si="242"/>
        <v>0</v>
      </c>
      <c r="Y272">
        <f t="shared" si="243"/>
        <v>0</v>
      </c>
      <c r="Z272">
        <f t="shared" si="244"/>
        <v>0</v>
      </c>
      <c r="AA272">
        <f t="shared" si="245"/>
        <v>0</v>
      </c>
      <c r="AB272">
        <f t="shared" si="246"/>
        <v>0</v>
      </c>
      <c r="AC272">
        <f t="shared" si="247"/>
        <v>0</v>
      </c>
      <c r="AD272">
        <f t="shared" si="248"/>
        <v>0</v>
      </c>
      <c r="AE272">
        <f t="shared" si="249"/>
        <v>0</v>
      </c>
      <c r="AF272">
        <f t="shared" si="250"/>
        <v>0</v>
      </c>
      <c r="AG272">
        <f t="shared" si="251"/>
        <v>0</v>
      </c>
      <c r="AH272">
        <f t="shared" si="252"/>
        <v>0</v>
      </c>
      <c r="AI272">
        <f t="shared" si="217"/>
        <v>0</v>
      </c>
      <c r="AJ272">
        <f t="shared" si="218"/>
        <v>0</v>
      </c>
      <c r="AK272">
        <f t="shared" si="219"/>
        <v>0</v>
      </c>
      <c r="AL272">
        <f t="shared" si="220"/>
        <v>0</v>
      </c>
      <c r="AM272">
        <f t="shared" si="221"/>
        <v>0</v>
      </c>
      <c r="AN272">
        <f t="shared" si="222"/>
        <v>0</v>
      </c>
      <c r="AO272">
        <f t="shared" si="223"/>
        <v>0</v>
      </c>
      <c r="AP272">
        <f t="shared" si="224"/>
        <v>0</v>
      </c>
      <c r="AQ272">
        <f t="shared" si="225"/>
        <v>0</v>
      </c>
      <c r="AR272">
        <f t="shared" si="226"/>
        <v>0</v>
      </c>
      <c r="AS272">
        <f t="shared" si="227"/>
        <v>0</v>
      </c>
      <c r="AT272">
        <f t="shared" si="228"/>
        <v>0</v>
      </c>
      <c r="AU272">
        <f t="shared" si="229"/>
        <v>0</v>
      </c>
      <c r="AV272">
        <f t="shared" si="230"/>
        <v>0</v>
      </c>
      <c r="AW272">
        <f t="shared" si="231"/>
        <v>0</v>
      </c>
      <c r="AX272">
        <f t="shared" si="232"/>
        <v>0</v>
      </c>
      <c r="AY272">
        <f t="shared" si="233"/>
        <v>0</v>
      </c>
      <c r="AZ272">
        <f t="shared" si="234"/>
        <v>0</v>
      </c>
      <c r="BA272">
        <f t="shared" si="236"/>
        <v>0</v>
      </c>
      <c r="BB272">
        <f t="shared" si="235"/>
        <v>0</v>
      </c>
      <c r="BC272">
        <f t="shared" si="237"/>
        <v>0</v>
      </c>
    </row>
    <row r="273" spans="1:55">
      <c r="A273" s="8">
        <v>11</v>
      </c>
      <c r="C273">
        <v>11</v>
      </c>
      <c r="T273">
        <f t="shared" si="238"/>
        <v>0</v>
      </c>
      <c r="U273">
        <f t="shared" si="239"/>
        <v>0</v>
      </c>
      <c r="V273">
        <f t="shared" si="240"/>
        <v>0</v>
      </c>
      <c r="W273">
        <f t="shared" si="241"/>
        <v>0</v>
      </c>
      <c r="X273">
        <f t="shared" si="242"/>
        <v>0</v>
      </c>
      <c r="Y273">
        <f t="shared" si="243"/>
        <v>0</v>
      </c>
      <c r="Z273">
        <f t="shared" si="244"/>
        <v>0</v>
      </c>
      <c r="AA273">
        <f t="shared" si="245"/>
        <v>0</v>
      </c>
      <c r="AB273">
        <f t="shared" si="246"/>
        <v>0</v>
      </c>
      <c r="AC273">
        <f t="shared" si="247"/>
        <v>0</v>
      </c>
      <c r="AD273">
        <f t="shared" si="248"/>
        <v>0</v>
      </c>
      <c r="AE273">
        <f t="shared" si="249"/>
        <v>0</v>
      </c>
      <c r="AF273">
        <f t="shared" si="250"/>
        <v>0</v>
      </c>
      <c r="AG273">
        <f t="shared" si="251"/>
        <v>0</v>
      </c>
      <c r="AH273">
        <f t="shared" si="252"/>
        <v>0</v>
      </c>
      <c r="AI273">
        <f t="shared" si="217"/>
        <v>0</v>
      </c>
      <c r="AJ273">
        <f t="shared" si="218"/>
        <v>0</v>
      </c>
      <c r="AK273">
        <f t="shared" si="219"/>
        <v>0</v>
      </c>
      <c r="AL273">
        <f t="shared" si="220"/>
        <v>0</v>
      </c>
      <c r="AM273">
        <f t="shared" si="221"/>
        <v>0</v>
      </c>
      <c r="AN273">
        <f t="shared" si="222"/>
        <v>0</v>
      </c>
      <c r="AO273">
        <f t="shared" si="223"/>
        <v>0</v>
      </c>
      <c r="AP273">
        <f t="shared" si="224"/>
        <v>0</v>
      </c>
      <c r="AQ273">
        <f t="shared" si="225"/>
        <v>0</v>
      </c>
      <c r="AR273">
        <f t="shared" si="226"/>
        <v>0</v>
      </c>
      <c r="AS273">
        <f t="shared" si="227"/>
        <v>0</v>
      </c>
      <c r="AT273">
        <f t="shared" si="228"/>
        <v>0</v>
      </c>
      <c r="AU273">
        <f t="shared" si="229"/>
        <v>0</v>
      </c>
      <c r="AV273">
        <f t="shared" si="230"/>
        <v>0</v>
      </c>
      <c r="AW273">
        <f t="shared" si="231"/>
        <v>0</v>
      </c>
      <c r="AX273">
        <f t="shared" si="232"/>
        <v>0</v>
      </c>
      <c r="AY273">
        <f t="shared" si="233"/>
        <v>0</v>
      </c>
      <c r="AZ273">
        <f t="shared" si="234"/>
        <v>0</v>
      </c>
      <c r="BA273">
        <f t="shared" si="236"/>
        <v>0</v>
      </c>
      <c r="BB273">
        <f t="shared" si="235"/>
        <v>0</v>
      </c>
      <c r="BC273">
        <f t="shared" si="237"/>
        <v>0</v>
      </c>
    </row>
    <row r="274" spans="1:55">
      <c r="A274" s="8">
        <v>22</v>
      </c>
      <c r="C274">
        <v>22</v>
      </c>
      <c r="T274">
        <f t="shared" si="238"/>
        <v>0</v>
      </c>
      <c r="U274">
        <f t="shared" si="239"/>
        <v>0</v>
      </c>
      <c r="V274">
        <f t="shared" si="240"/>
        <v>0</v>
      </c>
      <c r="W274">
        <f t="shared" si="241"/>
        <v>0</v>
      </c>
      <c r="X274">
        <f t="shared" si="242"/>
        <v>0</v>
      </c>
      <c r="Y274">
        <f t="shared" si="243"/>
        <v>0</v>
      </c>
      <c r="Z274">
        <f t="shared" si="244"/>
        <v>0</v>
      </c>
      <c r="AA274">
        <f t="shared" si="245"/>
        <v>0</v>
      </c>
      <c r="AB274">
        <f t="shared" si="246"/>
        <v>0</v>
      </c>
      <c r="AC274">
        <f t="shared" si="247"/>
        <v>0</v>
      </c>
      <c r="AD274">
        <f t="shared" si="248"/>
        <v>0</v>
      </c>
      <c r="AE274">
        <f t="shared" si="249"/>
        <v>0</v>
      </c>
      <c r="AF274">
        <f t="shared" si="250"/>
        <v>0</v>
      </c>
      <c r="AG274">
        <f t="shared" si="251"/>
        <v>0</v>
      </c>
      <c r="AH274">
        <f t="shared" si="252"/>
        <v>0</v>
      </c>
      <c r="AI274">
        <f t="shared" si="217"/>
        <v>0</v>
      </c>
      <c r="AJ274">
        <f t="shared" si="218"/>
        <v>0</v>
      </c>
      <c r="AK274">
        <f t="shared" si="219"/>
        <v>0</v>
      </c>
      <c r="AL274">
        <f t="shared" si="220"/>
        <v>0</v>
      </c>
      <c r="AM274">
        <f t="shared" si="221"/>
        <v>0</v>
      </c>
      <c r="AN274">
        <f t="shared" si="222"/>
        <v>0</v>
      </c>
      <c r="AO274">
        <f t="shared" si="223"/>
        <v>0</v>
      </c>
      <c r="AP274">
        <f t="shared" si="224"/>
        <v>0</v>
      </c>
      <c r="AQ274">
        <f t="shared" si="225"/>
        <v>0</v>
      </c>
      <c r="AR274">
        <f t="shared" si="226"/>
        <v>0</v>
      </c>
      <c r="AS274">
        <f t="shared" si="227"/>
        <v>0</v>
      </c>
      <c r="AT274">
        <f t="shared" si="228"/>
        <v>0</v>
      </c>
      <c r="AU274">
        <f t="shared" si="229"/>
        <v>0</v>
      </c>
      <c r="AV274">
        <f t="shared" si="230"/>
        <v>0</v>
      </c>
      <c r="AW274">
        <f t="shared" si="231"/>
        <v>0</v>
      </c>
      <c r="AX274">
        <f t="shared" si="232"/>
        <v>0</v>
      </c>
      <c r="AY274">
        <f t="shared" si="233"/>
        <v>0</v>
      </c>
      <c r="AZ274">
        <f t="shared" si="234"/>
        <v>0</v>
      </c>
      <c r="BA274">
        <f t="shared" si="236"/>
        <v>0</v>
      </c>
      <c r="BB274">
        <f t="shared" si="235"/>
        <v>0</v>
      </c>
      <c r="BC274">
        <f t="shared" si="237"/>
        <v>0</v>
      </c>
    </row>
    <row r="275" spans="1:55">
      <c r="A275" s="8">
        <v>11</v>
      </c>
      <c r="C275">
        <v>11</v>
      </c>
      <c r="T275">
        <f t="shared" si="238"/>
        <v>0</v>
      </c>
      <c r="U275">
        <f t="shared" si="239"/>
        <v>0</v>
      </c>
      <c r="V275">
        <f t="shared" si="240"/>
        <v>0</v>
      </c>
      <c r="W275">
        <f t="shared" si="241"/>
        <v>0</v>
      </c>
      <c r="X275">
        <f t="shared" si="242"/>
        <v>0</v>
      </c>
      <c r="Y275">
        <f t="shared" si="243"/>
        <v>0</v>
      </c>
      <c r="Z275">
        <f t="shared" si="244"/>
        <v>0</v>
      </c>
      <c r="AA275">
        <f t="shared" si="245"/>
        <v>0</v>
      </c>
      <c r="AB275">
        <f t="shared" si="246"/>
        <v>0</v>
      </c>
      <c r="AC275">
        <f t="shared" si="247"/>
        <v>0</v>
      </c>
      <c r="AD275">
        <f t="shared" si="248"/>
        <v>0</v>
      </c>
      <c r="AE275">
        <f t="shared" si="249"/>
        <v>0</v>
      </c>
      <c r="AF275">
        <f t="shared" si="250"/>
        <v>0</v>
      </c>
      <c r="AG275">
        <f t="shared" si="251"/>
        <v>0</v>
      </c>
      <c r="AH275">
        <f t="shared" si="252"/>
        <v>0</v>
      </c>
      <c r="AI275">
        <f t="shared" si="217"/>
        <v>0</v>
      </c>
      <c r="AJ275">
        <f t="shared" si="218"/>
        <v>0</v>
      </c>
      <c r="AK275">
        <f t="shared" si="219"/>
        <v>0</v>
      </c>
      <c r="AL275">
        <f t="shared" si="220"/>
        <v>0</v>
      </c>
      <c r="AM275">
        <f t="shared" si="221"/>
        <v>0</v>
      </c>
      <c r="AN275">
        <f t="shared" si="222"/>
        <v>0</v>
      </c>
      <c r="AO275">
        <f t="shared" si="223"/>
        <v>0</v>
      </c>
      <c r="AP275">
        <f t="shared" si="224"/>
        <v>0</v>
      </c>
      <c r="AQ275">
        <f t="shared" si="225"/>
        <v>0</v>
      </c>
      <c r="AR275">
        <f t="shared" si="226"/>
        <v>0</v>
      </c>
      <c r="AS275">
        <f t="shared" si="227"/>
        <v>0</v>
      </c>
      <c r="AT275">
        <f t="shared" si="228"/>
        <v>0</v>
      </c>
      <c r="AU275">
        <f t="shared" si="229"/>
        <v>0</v>
      </c>
      <c r="AV275">
        <f t="shared" si="230"/>
        <v>0</v>
      </c>
      <c r="AW275">
        <f t="shared" si="231"/>
        <v>0</v>
      </c>
      <c r="AX275">
        <f t="shared" si="232"/>
        <v>0</v>
      </c>
      <c r="AY275">
        <f t="shared" si="233"/>
        <v>0</v>
      </c>
      <c r="AZ275">
        <f t="shared" si="234"/>
        <v>0</v>
      </c>
      <c r="BA275">
        <f t="shared" si="236"/>
        <v>0</v>
      </c>
      <c r="BB275">
        <f t="shared" si="235"/>
        <v>0</v>
      </c>
      <c r="BC275">
        <f t="shared" si="237"/>
        <v>0</v>
      </c>
    </row>
    <row r="276" spans="1:55">
      <c r="A276" s="8" t="s">
        <v>994</v>
      </c>
      <c r="C276">
        <v>12</v>
      </c>
      <c r="D276">
        <v>1</v>
      </c>
      <c r="T276">
        <f t="shared" si="238"/>
        <v>0</v>
      </c>
      <c r="U276">
        <f t="shared" si="239"/>
        <v>0</v>
      </c>
      <c r="V276">
        <f t="shared" si="240"/>
        <v>0</v>
      </c>
      <c r="W276">
        <f t="shared" si="241"/>
        <v>0</v>
      </c>
      <c r="X276">
        <f t="shared" si="242"/>
        <v>0</v>
      </c>
      <c r="Y276">
        <f t="shared" si="243"/>
        <v>0</v>
      </c>
      <c r="Z276">
        <f t="shared" si="244"/>
        <v>0</v>
      </c>
      <c r="AA276">
        <f t="shared" si="245"/>
        <v>0</v>
      </c>
      <c r="AB276">
        <f t="shared" si="246"/>
        <v>0</v>
      </c>
      <c r="AC276">
        <f t="shared" si="247"/>
        <v>0</v>
      </c>
      <c r="AD276">
        <f t="shared" si="248"/>
        <v>0</v>
      </c>
      <c r="AE276">
        <f t="shared" si="249"/>
        <v>0</v>
      </c>
      <c r="AF276">
        <f t="shared" si="250"/>
        <v>0</v>
      </c>
      <c r="AG276">
        <f t="shared" si="251"/>
        <v>0</v>
      </c>
      <c r="AH276">
        <f t="shared" si="252"/>
        <v>0</v>
      </c>
      <c r="AI276">
        <f t="shared" si="217"/>
        <v>0</v>
      </c>
      <c r="AJ276">
        <f t="shared" si="218"/>
        <v>0</v>
      </c>
      <c r="AK276">
        <f t="shared" si="219"/>
        <v>0</v>
      </c>
      <c r="AL276">
        <f t="shared" si="220"/>
        <v>0</v>
      </c>
      <c r="AM276">
        <f t="shared" si="221"/>
        <v>0</v>
      </c>
      <c r="AN276">
        <f t="shared" si="222"/>
        <v>0</v>
      </c>
      <c r="AO276">
        <f t="shared" si="223"/>
        <v>0</v>
      </c>
      <c r="AP276">
        <f t="shared" si="224"/>
        <v>0</v>
      </c>
      <c r="AQ276">
        <f t="shared" si="225"/>
        <v>0</v>
      </c>
      <c r="AR276">
        <f t="shared" si="226"/>
        <v>0</v>
      </c>
      <c r="AS276">
        <f t="shared" si="227"/>
        <v>0</v>
      </c>
      <c r="AT276">
        <f t="shared" si="228"/>
        <v>0</v>
      </c>
      <c r="AU276">
        <f t="shared" si="229"/>
        <v>0</v>
      </c>
      <c r="AV276">
        <f t="shared" si="230"/>
        <v>0</v>
      </c>
      <c r="AW276">
        <f t="shared" si="231"/>
        <v>0</v>
      </c>
      <c r="AX276">
        <f t="shared" si="232"/>
        <v>0</v>
      </c>
      <c r="AY276">
        <f t="shared" si="233"/>
        <v>0</v>
      </c>
      <c r="AZ276">
        <f t="shared" si="234"/>
        <v>0</v>
      </c>
      <c r="BA276">
        <f t="shared" si="236"/>
        <v>0</v>
      </c>
      <c r="BB276">
        <f t="shared" si="235"/>
        <v>0</v>
      </c>
      <c r="BC276">
        <f t="shared" si="237"/>
        <v>0</v>
      </c>
    </row>
    <row r="277" spans="1:55">
      <c r="A277" s="8" t="s">
        <v>991</v>
      </c>
      <c r="B277" s="8">
        <v>22</v>
      </c>
      <c r="C277">
        <v>12</v>
      </c>
      <c r="D277">
        <v>4</v>
      </c>
      <c r="K277">
        <v>22</v>
      </c>
      <c r="T277">
        <f t="shared" si="238"/>
        <v>0</v>
      </c>
      <c r="U277">
        <f t="shared" si="239"/>
        <v>1</v>
      </c>
      <c r="V277">
        <f t="shared" si="240"/>
        <v>0</v>
      </c>
      <c r="W277">
        <f t="shared" si="241"/>
        <v>0</v>
      </c>
      <c r="X277">
        <f t="shared" si="242"/>
        <v>0</v>
      </c>
      <c r="Y277">
        <f t="shared" si="243"/>
        <v>0</v>
      </c>
      <c r="Z277">
        <f t="shared" si="244"/>
        <v>0</v>
      </c>
      <c r="AA277">
        <f t="shared" si="245"/>
        <v>1</v>
      </c>
      <c r="AB277">
        <f t="shared" si="246"/>
        <v>0</v>
      </c>
      <c r="AC277">
        <f t="shared" si="247"/>
        <v>0</v>
      </c>
      <c r="AD277">
        <f t="shared" si="248"/>
        <v>0</v>
      </c>
      <c r="AE277">
        <f t="shared" si="249"/>
        <v>1</v>
      </c>
      <c r="AF277">
        <f t="shared" si="250"/>
        <v>0</v>
      </c>
      <c r="AG277">
        <f t="shared" si="251"/>
        <v>0</v>
      </c>
      <c r="AH277">
        <f t="shared" si="252"/>
        <v>0</v>
      </c>
      <c r="AI277">
        <f t="shared" si="217"/>
        <v>1</v>
      </c>
      <c r="AJ277">
        <f t="shared" si="218"/>
        <v>0</v>
      </c>
      <c r="AK277">
        <f t="shared" si="219"/>
        <v>0</v>
      </c>
      <c r="AL277">
        <f t="shared" si="220"/>
        <v>0</v>
      </c>
      <c r="AM277">
        <f t="shared" si="221"/>
        <v>1</v>
      </c>
      <c r="AN277">
        <f t="shared" si="222"/>
        <v>1</v>
      </c>
      <c r="AO277">
        <f t="shared" si="223"/>
        <v>0</v>
      </c>
      <c r="AP277">
        <f t="shared" si="224"/>
        <v>0</v>
      </c>
      <c r="AQ277">
        <f t="shared" si="225"/>
        <v>0</v>
      </c>
      <c r="AR277">
        <f t="shared" si="226"/>
        <v>0</v>
      </c>
      <c r="AS277">
        <f t="shared" si="227"/>
        <v>0</v>
      </c>
      <c r="AT277">
        <f t="shared" si="228"/>
        <v>0</v>
      </c>
      <c r="AU277">
        <f t="shared" si="229"/>
        <v>1</v>
      </c>
      <c r="AV277">
        <f t="shared" si="230"/>
        <v>0</v>
      </c>
      <c r="AW277">
        <f t="shared" si="231"/>
        <v>0</v>
      </c>
      <c r="AX277">
        <f t="shared" si="232"/>
        <v>0</v>
      </c>
      <c r="AY277">
        <f t="shared" si="233"/>
        <v>1</v>
      </c>
      <c r="AZ277">
        <f t="shared" si="234"/>
        <v>0</v>
      </c>
      <c r="BA277">
        <f t="shared" si="236"/>
        <v>0</v>
      </c>
      <c r="BB277">
        <f t="shared" si="235"/>
        <v>0</v>
      </c>
      <c r="BC277">
        <f t="shared" si="237"/>
        <v>1</v>
      </c>
    </row>
    <row r="278" spans="1:55">
      <c r="A278" s="8">
        <v>22</v>
      </c>
      <c r="C278">
        <v>22</v>
      </c>
      <c r="T278">
        <f t="shared" si="238"/>
        <v>0</v>
      </c>
      <c r="U278">
        <f t="shared" si="239"/>
        <v>0</v>
      </c>
      <c r="V278">
        <f t="shared" si="240"/>
        <v>0</v>
      </c>
      <c r="W278">
        <f t="shared" si="241"/>
        <v>0</v>
      </c>
      <c r="X278">
        <f t="shared" si="242"/>
        <v>0</v>
      </c>
      <c r="Y278">
        <f t="shared" si="243"/>
        <v>0</v>
      </c>
      <c r="Z278">
        <f t="shared" si="244"/>
        <v>0</v>
      </c>
      <c r="AA278">
        <f t="shared" si="245"/>
        <v>0</v>
      </c>
      <c r="AB278">
        <f t="shared" si="246"/>
        <v>0</v>
      </c>
      <c r="AC278">
        <f t="shared" si="247"/>
        <v>0</v>
      </c>
      <c r="AD278">
        <f t="shared" si="248"/>
        <v>0</v>
      </c>
      <c r="AE278">
        <f t="shared" si="249"/>
        <v>0</v>
      </c>
      <c r="AF278">
        <f t="shared" si="250"/>
        <v>0</v>
      </c>
      <c r="AG278">
        <f t="shared" si="251"/>
        <v>0</v>
      </c>
      <c r="AH278">
        <f t="shared" si="252"/>
        <v>0</v>
      </c>
      <c r="AI278">
        <f t="shared" si="217"/>
        <v>0</v>
      </c>
      <c r="AJ278">
        <f t="shared" si="218"/>
        <v>0</v>
      </c>
      <c r="AK278">
        <f t="shared" si="219"/>
        <v>0</v>
      </c>
      <c r="AL278">
        <f t="shared" si="220"/>
        <v>0</v>
      </c>
      <c r="AM278">
        <f t="shared" si="221"/>
        <v>0</v>
      </c>
      <c r="AN278">
        <f t="shared" si="222"/>
        <v>0</v>
      </c>
      <c r="AO278">
        <f t="shared" si="223"/>
        <v>0</v>
      </c>
      <c r="AP278">
        <f t="shared" si="224"/>
        <v>0</v>
      </c>
      <c r="AQ278">
        <f t="shared" si="225"/>
        <v>0</v>
      </c>
      <c r="AR278">
        <f t="shared" si="226"/>
        <v>0</v>
      </c>
      <c r="AS278">
        <f t="shared" si="227"/>
        <v>0</v>
      </c>
      <c r="AT278">
        <f t="shared" si="228"/>
        <v>0</v>
      </c>
      <c r="AU278">
        <f t="shared" si="229"/>
        <v>0</v>
      </c>
      <c r="AV278">
        <f t="shared" si="230"/>
        <v>0</v>
      </c>
      <c r="AW278">
        <f t="shared" si="231"/>
        <v>0</v>
      </c>
      <c r="AX278">
        <f t="shared" si="232"/>
        <v>0</v>
      </c>
      <c r="AY278">
        <f t="shared" si="233"/>
        <v>0</v>
      </c>
      <c r="AZ278">
        <f t="shared" si="234"/>
        <v>0</v>
      </c>
      <c r="BA278">
        <f t="shared" si="236"/>
        <v>0</v>
      </c>
      <c r="BB278">
        <f t="shared" si="235"/>
        <v>0</v>
      </c>
      <c r="BC278">
        <f t="shared" si="237"/>
        <v>0</v>
      </c>
    </row>
    <row r="279" spans="1:55">
      <c r="A279" s="8">
        <v>11</v>
      </c>
      <c r="C279">
        <v>11</v>
      </c>
      <c r="T279">
        <f t="shared" si="238"/>
        <v>0</v>
      </c>
      <c r="U279">
        <f t="shared" si="239"/>
        <v>0</v>
      </c>
      <c r="V279">
        <f t="shared" si="240"/>
        <v>0</v>
      </c>
      <c r="W279">
        <f t="shared" si="241"/>
        <v>0</v>
      </c>
      <c r="X279">
        <f t="shared" si="242"/>
        <v>0</v>
      </c>
      <c r="Y279">
        <f t="shared" si="243"/>
        <v>0</v>
      </c>
      <c r="Z279">
        <f t="shared" si="244"/>
        <v>0</v>
      </c>
      <c r="AA279">
        <f t="shared" si="245"/>
        <v>0</v>
      </c>
      <c r="AB279">
        <f t="shared" si="246"/>
        <v>0</v>
      </c>
      <c r="AC279">
        <f t="shared" si="247"/>
        <v>0</v>
      </c>
      <c r="AD279">
        <f t="shared" si="248"/>
        <v>0</v>
      </c>
      <c r="AE279">
        <f t="shared" si="249"/>
        <v>0</v>
      </c>
      <c r="AF279">
        <f t="shared" si="250"/>
        <v>0</v>
      </c>
      <c r="AG279">
        <f t="shared" si="251"/>
        <v>0</v>
      </c>
      <c r="AH279">
        <f t="shared" si="252"/>
        <v>0</v>
      </c>
      <c r="AI279">
        <f t="shared" ref="AI279:AI342" si="253">IF($K279&gt;0,IF(AND($D279&lt;&gt;AI$3,$E279&lt;&gt;AI$3,$F279&lt;&gt;AI$3,$G279&lt;&gt;AI$3,$H279&lt;&gt;AI$3,$I279&lt;&gt;AI$3,$J279&lt;&gt;AI$3),IF(AND($L279&lt;&gt;AI$3,$M279&lt;&gt;AI$3,$N279&lt;&gt;AI$3,$O279&lt;&gt;AI$3,$P279&lt;&gt;AI$3,$Q279&lt;&gt;AI$3,$R279&lt;&gt;AI$3),1,0),0),0)</f>
        <v>0</v>
      </c>
      <c r="AJ279">
        <f t="shared" ref="AJ279:AJ342" si="254">IF($K279&gt;0,IF(OR($D279=AJ$3,$E279=AJ$3,$F279=AJ$3,$G279=AJ$3,$H279=AJ$3,$I279=AJ$3,$J279=AJ$3),IF(AND($L279&lt;&gt;AJ$3,$M279&lt;&gt;AJ$3,$N279&lt;&gt;AJ$3,$O279&lt;&gt;AJ$3,$P279&lt;&gt;AJ$3,$Q279&lt;&gt;AJ$3,$R279&lt;&gt;AJ$3),1,0),0),0)</f>
        <v>0</v>
      </c>
      <c r="AK279">
        <f t="shared" ref="AK279:AK342" si="255">IF($K279&gt;0,IF(AND($D279&lt;&gt;AK$3,$E279&lt;&gt;AK$3,$F279&lt;&gt;AK$3,$G279&lt;&gt;AK$3,$H279&lt;&gt;AK$3,$I279&lt;&gt;AK$3,$J279&lt;&gt;AK$3),IF(OR($L279=AK$3,$M279=AK$3,$N279=AK$3,$O279=AK$3,$P279=AK$3,$Q279=AK$3,$R279=AK$3),1,0),0),0)</f>
        <v>0</v>
      </c>
      <c r="AL279">
        <f t="shared" ref="AL279:AL342" si="256">IF($K279&gt;0,IF(OR($D279=AL$3,$E279=AL$3,$F279=AL$3,$G279=AL$3,$H279=AL$3,$I279=AL$3,$J279=AL$3),IF(OR($L279=AL$3,$M279=AL$3,$N279=AL$3,$O279=AL$3,$P279=AL$3,$Q279=AL$3,$R279=AL$3),1,0),0),0)</f>
        <v>0</v>
      </c>
      <c r="AM279">
        <f t="shared" ref="AM279:AM342" si="257">IF($K279&gt;0,IF(AND($D279&lt;&gt;AM$3,$E279&lt;&gt;AM$3,$F279&lt;&gt;AM$3,$G279&lt;&gt;AM$3,$H279&lt;&gt;AM$3,$I279&lt;&gt;AM$3,$J279&lt;&gt;AM$3),IF(AND($L279&lt;&gt;AM$3,$M279&lt;&gt;AM$3,$N279&lt;&gt;AM$3,$O279&lt;&gt;AM$3,$P279&lt;&gt;AM$3,$Q279&lt;&gt;AM$3,$R279&lt;&gt;AM$3),1,0),0),0)</f>
        <v>0</v>
      </c>
      <c r="AN279">
        <f t="shared" ref="AN279:AN342" si="258">IF($K279&gt;0,IF(OR($D279=AN$3,$E279=AN$3,$F279=AN$3,$G279=AN$3,$H279=AN$3,$I279=AN$3,$J279=AN$3),IF(AND($L279&lt;&gt;AN$3,$M279&lt;&gt;AN$3,$N279&lt;&gt;AN$3,$O279&lt;&gt;AN$3,$P279&lt;&gt;AN$3,$Q279&lt;&gt;AN$3,$R279&lt;&gt;AN$3),1,0),0),0)</f>
        <v>0</v>
      </c>
      <c r="AO279">
        <f t="shared" ref="AO279:AO342" si="259">IF($K279&gt;0,IF(AND($D279&lt;&gt;AO$3,$E279&lt;&gt;AO$3,$F279&lt;&gt;AO$3,$G279&lt;&gt;AO$3,$H279&lt;&gt;AO$3,$I279&lt;&gt;AO$3,$J279&lt;&gt;AO$3),IF(OR($L279=AO$3,$M279=AO$3,$N279=AO$3,$O279=AO$3,$P279=AO$3,$Q279=AO$3,$R279=AO$3),1,0),0),0)</f>
        <v>0</v>
      </c>
      <c r="AP279">
        <f t="shared" ref="AP279:AP342" si="260">IF($K279&gt;0,IF(OR($D279=AP$3,$E279=AP$3,$F279=AP$3,$G279=AP$3,$H279=AP$3,$I279=AP$3,$J279=AP$3),IF(OR($L279=AP$3,$M279=AP$3,$N279=AP$3,$O279=AP$3,$P279=AP$3,$Q279=AP$3,$R279=AP$3),1,0),0),0)</f>
        <v>0</v>
      </c>
      <c r="AQ279">
        <f t="shared" ref="AQ279:AQ342" si="261">IF($K279&gt;0,IF(AND($D279&lt;&gt;AQ$3,$E279&lt;&gt;AQ$3,$F279&lt;&gt;AQ$3,$G279&lt;&gt;AQ$3,$H279&lt;&gt;AQ$3,$I279&lt;&gt;AQ$3,$J279&lt;&gt;AQ$3),IF(AND($L279&lt;&gt;AQ$3,$M279&lt;&gt;AQ$3,$N279&lt;&gt;AQ$3,$O279&lt;&gt;AQ$3,$P279&lt;&gt;AQ$3,$Q279&lt;&gt;AQ$3,$R279&lt;&gt;AQ$3),1,0),0),0)</f>
        <v>0</v>
      </c>
      <c r="AR279">
        <f t="shared" ref="AR279:AR342" si="262">IF($K279&gt;0,IF(OR($D279=AR$3,$E279=AR$3,$F279=AR$3,$G279=AR$3,$H279=AR$3,$I279=AR$3,$J279=AR$3),IF(AND($L279&lt;&gt;AR$3,$M279&lt;&gt;AR$3,$N279&lt;&gt;AR$3,$O279&lt;&gt;AR$3,$P279&lt;&gt;AR$3,$Q279&lt;&gt;AR$3,$R279&lt;&gt;AR$3),1,0),0),0)</f>
        <v>0</v>
      </c>
      <c r="AS279">
        <f t="shared" ref="AS279:AS342" si="263">IF($K279&gt;0,IF(AND($D279&lt;&gt;AS$3,$E279&lt;&gt;AS$3,$F279&lt;&gt;AS$3,$G279&lt;&gt;AS$3,$H279&lt;&gt;AS$3,$I279&lt;&gt;AS$3,$J279&lt;&gt;AS$3),IF(OR($L279=AS$3,$M279=AS$3,$N279=AS$3,$O279=AS$3,$P279=AS$3,$Q279=AS$3,$R279=AS$3),1,0),0),0)</f>
        <v>0</v>
      </c>
      <c r="AT279">
        <f t="shared" ref="AT279:AT342" si="264">IF($K279&gt;0,IF(OR($D279=AT$3,$E279=AT$3,$F279=AT$3,$G279=AT$3,$H279=AT$3,$I279=AT$3,$J279=AT$3),IF(OR($L279=AT$3,$M279=AT$3,$N279=AT$3,$O279=AT$3,$P279=AT$3,$Q279=AT$3,$R279=AT$3),1,0),0),0)</f>
        <v>0</v>
      </c>
      <c r="AU279">
        <f t="shared" ref="AU279:AU342" si="265">IF($K279&gt;0,IF(AND($D279&lt;&gt;AU$3,$E279&lt;&gt;AU$3,$F279&lt;&gt;AU$3,$G279&lt;&gt;AU$3,$H279&lt;&gt;AU$3,$I279&lt;&gt;AU$3,$J279&lt;&gt;AU$3),IF(AND($L279&lt;&gt;AU$3,$M279&lt;&gt;AU$3,$N279&lt;&gt;AU$3,$O279&lt;&gt;AU$3,$P279&lt;&gt;AU$3,$Q279&lt;&gt;AU$3,$R279&lt;&gt;AU$3),1,0),0),0)</f>
        <v>0</v>
      </c>
      <c r="AV279">
        <f t="shared" ref="AV279:AV342" si="266">IF($K279&gt;0,IF(OR($D279=AV$3,$E279=AV$3,$F279=AV$3,$G279=AV$3,$H279=AV$3,$I279=AV$3,$J279=AV$3),IF(AND($L279&lt;&gt;AV$3,$M279&lt;&gt;AV$3,$N279&lt;&gt;AV$3,$O279&lt;&gt;AV$3,$P279&lt;&gt;AV$3,$Q279&lt;&gt;AV$3,$R279&lt;&gt;AV$3),1,0),0),0)</f>
        <v>0</v>
      </c>
      <c r="AW279">
        <f t="shared" ref="AW279:AW342" si="267">IF($K279&gt;0,IF(AND($D279&lt;&gt;AW$3,$E279&lt;&gt;AW$3,$F279&lt;&gt;AW$3,$G279&lt;&gt;AW$3,$H279&lt;&gt;AW$3,$I279&lt;&gt;AW$3,$J279&lt;&gt;AW$3),IF(OR($L279=AW$3,$M279=AW$3,$N279=AW$3,$O279=AW$3,$P279=AW$3,$Q279=AW$3,$R279=AW$3),1,0),0),0)</f>
        <v>0</v>
      </c>
      <c r="AX279">
        <f t="shared" ref="AX279:AX342" si="268">IF($K279&gt;0,IF(OR($D279=AX$3,$E279=AX$3,$F279=AX$3,$G279=AX$3,$H279=AX$3,$I279=AX$3,$J279=AX$3),IF(OR($L279=AX$3,$M279=AX$3,$N279=AX$3,$O279=AX$3,$P279=AX$3,$Q279=AX$3,$R279=AX$3),1,0),0),0)</f>
        <v>0</v>
      </c>
      <c r="AY279">
        <f t="shared" ref="AY279:AY342" si="269">IF($K279&gt;0,IF(AND($D279&lt;&gt;AY$3,$E279&lt;&gt;AY$3,$F279&lt;&gt;AY$3,$G279&lt;&gt;AY$3,$H279&lt;&gt;AY$3,$I279&lt;&gt;AY$3,$J279&lt;&gt;AY$3),IF(AND($L279&lt;&gt;AY$3,$M279&lt;&gt;AY$3,$N279&lt;&gt;AY$3,$O279&lt;&gt;AY$3,$P279&lt;&gt;AY$3,$Q279&lt;&gt;AY$3,$R279&lt;&gt;AY$3),1,0),0),0)</f>
        <v>0</v>
      </c>
      <c r="AZ279">
        <f t="shared" ref="AZ279:AZ342" si="270">IF($K279&gt;0,IF(OR($D279=AZ$3,$E279=AZ$3,$F279=AZ$3,$G279=AZ$3,$H279=AZ$3,$I279=AZ$3,$J279=AZ$3),IF(AND($L279&lt;&gt;AZ$3,$M279&lt;&gt;AZ$3,$N279&lt;&gt;AZ$3,$O279&lt;&gt;AZ$3,$P279&lt;&gt;AZ$3,$Q279&lt;&gt;AZ$3,$R279&lt;&gt;AZ$3),1,0),0),0)</f>
        <v>0</v>
      </c>
      <c r="BA279">
        <f t="shared" si="236"/>
        <v>0</v>
      </c>
      <c r="BB279">
        <f t="shared" ref="BB279:BB342" si="271">IF($K279&gt;0,IF(OR($D279=BB$3,$E279=BB$3,$F279=BB$3,$G279=BB$3,$H279=BB$3,$I279=BB$3,$J279=BB$3),IF(OR($L279=BB$3,$M279=BB$3,$N279=BB$3,$O279=BB$3,$P279=BB$3,$Q279=BB$3,$R279=BB$3),1,0),0),0)</f>
        <v>0</v>
      </c>
      <c r="BC279">
        <f t="shared" si="237"/>
        <v>0</v>
      </c>
    </row>
    <row r="280" spans="1:55">
      <c r="A280" s="8">
        <v>22</v>
      </c>
      <c r="C280">
        <v>22</v>
      </c>
      <c r="T280">
        <f t="shared" si="238"/>
        <v>0</v>
      </c>
      <c r="U280">
        <f t="shared" si="239"/>
        <v>0</v>
      </c>
      <c r="V280">
        <f t="shared" si="240"/>
        <v>0</v>
      </c>
      <c r="W280">
        <f t="shared" si="241"/>
        <v>0</v>
      </c>
      <c r="X280">
        <f t="shared" si="242"/>
        <v>0</v>
      </c>
      <c r="Y280">
        <f t="shared" si="243"/>
        <v>0</v>
      </c>
      <c r="Z280">
        <f t="shared" si="244"/>
        <v>0</v>
      </c>
      <c r="AA280">
        <f t="shared" si="245"/>
        <v>0</v>
      </c>
      <c r="AB280">
        <f t="shared" si="246"/>
        <v>0</v>
      </c>
      <c r="AC280">
        <f t="shared" si="247"/>
        <v>0</v>
      </c>
      <c r="AD280">
        <f t="shared" si="248"/>
        <v>0</v>
      </c>
      <c r="AE280">
        <f t="shared" si="249"/>
        <v>0</v>
      </c>
      <c r="AF280">
        <f t="shared" si="250"/>
        <v>0</v>
      </c>
      <c r="AG280">
        <f t="shared" si="251"/>
        <v>0</v>
      </c>
      <c r="AH280">
        <f t="shared" si="252"/>
        <v>0</v>
      </c>
      <c r="AI280">
        <f t="shared" si="253"/>
        <v>0</v>
      </c>
      <c r="AJ280">
        <f t="shared" si="254"/>
        <v>0</v>
      </c>
      <c r="AK280">
        <f t="shared" si="255"/>
        <v>0</v>
      </c>
      <c r="AL280">
        <f t="shared" si="256"/>
        <v>0</v>
      </c>
      <c r="AM280">
        <f t="shared" si="257"/>
        <v>0</v>
      </c>
      <c r="AN280">
        <f t="shared" si="258"/>
        <v>0</v>
      </c>
      <c r="AO280">
        <f t="shared" si="259"/>
        <v>0</v>
      </c>
      <c r="AP280">
        <f t="shared" si="260"/>
        <v>0</v>
      </c>
      <c r="AQ280">
        <f t="shared" si="261"/>
        <v>0</v>
      </c>
      <c r="AR280">
        <f t="shared" si="262"/>
        <v>0</v>
      </c>
      <c r="AS280">
        <f t="shared" si="263"/>
        <v>0</v>
      </c>
      <c r="AT280">
        <f t="shared" si="264"/>
        <v>0</v>
      </c>
      <c r="AU280">
        <f t="shared" si="265"/>
        <v>0</v>
      </c>
      <c r="AV280">
        <f t="shared" si="266"/>
        <v>0</v>
      </c>
      <c r="AW280">
        <f t="shared" si="267"/>
        <v>0</v>
      </c>
      <c r="AX280">
        <f t="shared" si="268"/>
        <v>0</v>
      </c>
      <c r="AY280">
        <f t="shared" si="269"/>
        <v>0</v>
      </c>
      <c r="AZ280">
        <f t="shared" si="270"/>
        <v>0</v>
      </c>
      <c r="BA280">
        <f t="shared" si="236"/>
        <v>0</v>
      </c>
      <c r="BB280">
        <f t="shared" si="271"/>
        <v>0</v>
      </c>
      <c r="BC280">
        <f t="shared" si="237"/>
        <v>0</v>
      </c>
    </row>
    <row r="281" spans="1:55">
      <c r="A281" s="8">
        <v>21</v>
      </c>
      <c r="C281">
        <v>21</v>
      </c>
      <c r="T281">
        <f t="shared" si="238"/>
        <v>0</v>
      </c>
      <c r="U281">
        <f t="shared" si="239"/>
        <v>0</v>
      </c>
      <c r="V281">
        <f t="shared" si="240"/>
        <v>0</v>
      </c>
      <c r="W281">
        <f t="shared" si="241"/>
        <v>0</v>
      </c>
      <c r="X281">
        <f t="shared" si="242"/>
        <v>0</v>
      </c>
      <c r="Y281">
        <f t="shared" si="243"/>
        <v>0</v>
      </c>
      <c r="Z281">
        <f t="shared" si="244"/>
        <v>0</v>
      </c>
      <c r="AA281">
        <f t="shared" si="245"/>
        <v>0</v>
      </c>
      <c r="AB281">
        <f t="shared" si="246"/>
        <v>0</v>
      </c>
      <c r="AC281">
        <f t="shared" si="247"/>
        <v>0</v>
      </c>
      <c r="AD281">
        <f t="shared" si="248"/>
        <v>0</v>
      </c>
      <c r="AE281">
        <f t="shared" si="249"/>
        <v>0</v>
      </c>
      <c r="AF281">
        <f t="shared" si="250"/>
        <v>0</v>
      </c>
      <c r="AG281">
        <f t="shared" si="251"/>
        <v>0</v>
      </c>
      <c r="AH281">
        <f t="shared" si="252"/>
        <v>0</v>
      </c>
      <c r="AI281">
        <f t="shared" si="253"/>
        <v>0</v>
      </c>
      <c r="AJ281">
        <f t="shared" si="254"/>
        <v>0</v>
      </c>
      <c r="AK281">
        <f t="shared" si="255"/>
        <v>0</v>
      </c>
      <c r="AL281">
        <f t="shared" si="256"/>
        <v>0</v>
      </c>
      <c r="AM281">
        <f t="shared" si="257"/>
        <v>0</v>
      </c>
      <c r="AN281">
        <f t="shared" si="258"/>
        <v>0</v>
      </c>
      <c r="AO281">
        <f t="shared" si="259"/>
        <v>0</v>
      </c>
      <c r="AP281">
        <f t="shared" si="260"/>
        <v>0</v>
      </c>
      <c r="AQ281">
        <f t="shared" si="261"/>
        <v>0</v>
      </c>
      <c r="AR281">
        <f t="shared" si="262"/>
        <v>0</v>
      </c>
      <c r="AS281">
        <f t="shared" si="263"/>
        <v>0</v>
      </c>
      <c r="AT281">
        <f t="shared" si="264"/>
        <v>0</v>
      </c>
      <c r="AU281">
        <f t="shared" si="265"/>
        <v>0</v>
      </c>
      <c r="AV281">
        <f t="shared" si="266"/>
        <v>0</v>
      </c>
      <c r="AW281">
        <f t="shared" si="267"/>
        <v>0</v>
      </c>
      <c r="AX281">
        <f t="shared" si="268"/>
        <v>0</v>
      </c>
      <c r="AY281">
        <f t="shared" si="269"/>
        <v>0</v>
      </c>
      <c r="AZ281">
        <f t="shared" si="270"/>
        <v>0</v>
      </c>
      <c r="BA281">
        <f t="shared" si="236"/>
        <v>0</v>
      </c>
      <c r="BB281">
        <f t="shared" si="271"/>
        <v>0</v>
      </c>
      <c r="BC281">
        <f t="shared" si="237"/>
        <v>0</v>
      </c>
    </row>
    <row r="282" spans="1:55">
      <c r="A282" s="8">
        <v>11</v>
      </c>
      <c r="C282">
        <v>11</v>
      </c>
      <c r="T282">
        <f t="shared" si="238"/>
        <v>0</v>
      </c>
      <c r="U282">
        <f t="shared" si="239"/>
        <v>0</v>
      </c>
      <c r="V282">
        <f t="shared" si="240"/>
        <v>0</v>
      </c>
      <c r="W282">
        <f t="shared" si="241"/>
        <v>0</v>
      </c>
      <c r="X282">
        <f t="shared" si="242"/>
        <v>0</v>
      </c>
      <c r="Y282">
        <f t="shared" si="243"/>
        <v>0</v>
      </c>
      <c r="Z282">
        <f t="shared" si="244"/>
        <v>0</v>
      </c>
      <c r="AA282">
        <f t="shared" si="245"/>
        <v>0</v>
      </c>
      <c r="AB282">
        <f t="shared" si="246"/>
        <v>0</v>
      </c>
      <c r="AC282">
        <f t="shared" si="247"/>
        <v>0</v>
      </c>
      <c r="AD282">
        <f t="shared" si="248"/>
        <v>0</v>
      </c>
      <c r="AE282">
        <f t="shared" si="249"/>
        <v>0</v>
      </c>
      <c r="AF282">
        <f t="shared" si="250"/>
        <v>0</v>
      </c>
      <c r="AG282">
        <f t="shared" si="251"/>
        <v>0</v>
      </c>
      <c r="AH282">
        <f t="shared" si="252"/>
        <v>0</v>
      </c>
      <c r="AI282">
        <f t="shared" si="253"/>
        <v>0</v>
      </c>
      <c r="AJ282">
        <f t="shared" si="254"/>
        <v>0</v>
      </c>
      <c r="AK282">
        <f t="shared" si="255"/>
        <v>0</v>
      </c>
      <c r="AL282">
        <f t="shared" si="256"/>
        <v>0</v>
      </c>
      <c r="AM282">
        <f t="shared" si="257"/>
        <v>0</v>
      </c>
      <c r="AN282">
        <f t="shared" si="258"/>
        <v>0</v>
      </c>
      <c r="AO282">
        <f t="shared" si="259"/>
        <v>0</v>
      </c>
      <c r="AP282">
        <f t="shared" si="260"/>
        <v>0</v>
      </c>
      <c r="AQ282">
        <f t="shared" si="261"/>
        <v>0</v>
      </c>
      <c r="AR282">
        <f t="shared" si="262"/>
        <v>0</v>
      </c>
      <c r="AS282">
        <f t="shared" si="263"/>
        <v>0</v>
      </c>
      <c r="AT282">
        <f t="shared" si="264"/>
        <v>0</v>
      </c>
      <c r="AU282">
        <f t="shared" si="265"/>
        <v>0</v>
      </c>
      <c r="AV282">
        <f t="shared" si="266"/>
        <v>0</v>
      </c>
      <c r="AW282">
        <f t="shared" si="267"/>
        <v>0</v>
      </c>
      <c r="AX282">
        <f t="shared" si="268"/>
        <v>0</v>
      </c>
      <c r="AY282">
        <f t="shared" si="269"/>
        <v>0</v>
      </c>
      <c r="AZ282">
        <f t="shared" si="270"/>
        <v>0</v>
      </c>
      <c r="BA282">
        <f t="shared" si="236"/>
        <v>0</v>
      </c>
      <c r="BB282">
        <f t="shared" si="271"/>
        <v>0</v>
      </c>
      <c r="BC282">
        <f t="shared" si="237"/>
        <v>0</v>
      </c>
    </row>
    <row r="283" spans="1:55">
      <c r="A283" s="8">
        <v>11</v>
      </c>
      <c r="C283">
        <v>11</v>
      </c>
      <c r="T283">
        <f t="shared" si="238"/>
        <v>0</v>
      </c>
      <c r="U283">
        <f t="shared" si="239"/>
        <v>0</v>
      </c>
      <c r="V283">
        <f t="shared" si="240"/>
        <v>0</v>
      </c>
      <c r="W283">
        <f t="shared" si="241"/>
        <v>0</v>
      </c>
      <c r="X283">
        <f t="shared" si="242"/>
        <v>0</v>
      </c>
      <c r="Y283">
        <f t="shared" si="243"/>
        <v>0</v>
      </c>
      <c r="Z283">
        <f t="shared" si="244"/>
        <v>0</v>
      </c>
      <c r="AA283">
        <f t="shared" si="245"/>
        <v>0</v>
      </c>
      <c r="AB283">
        <f t="shared" si="246"/>
        <v>0</v>
      </c>
      <c r="AC283">
        <f t="shared" si="247"/>
        <v>0</v>
      </c>
      <c r="AD283">
        <f t="shared" si="248"/>
        <v>0</v>
      </c>
      <c r="AE283">
        <f t="shared" si="249"/>
        <v>0</v>
      </c>
      <c r="AF283">
        <f t="shared" si="250"/>
        <v>0</v>
      </c>
      <c r="AG283">
        <f t="shared" si="251"/>
        <v>0</v>
      </c>
      <c r="AH283">
        <f t="shared" si="252"/>
        <v>0</v>
      </c>
      <c r="AI283">
        <f t="shared" si="253"/>
        <v>0</v>
      </c>
      <c r="AJ283">
        <f t="shared" si="254"/>
        <v>0</v>
      </c>
      <c r="AK283">
        <f t="shared" si="255"/>
        <v>0</v>
      </c>
      <c r="AL283">
        <f t="shared" si="256"/>
        <v>0</v>
      </c>
      <c r="AM283">
        <f t="shared" si="257"/>
        <v>0</v>
      </c>
      <c r="AN283">
        <f t="shared" si="258"/>
        <v>0</v>
      </c>
      <c r="AO283">
        <f t="shared" si="259"/>
        <v>0</v>
      </c>
      <c r="AP283">
        <f t="shared" si="260"/>
        <v>0</v>
      </c>
      <c r="AQ283">
        <f t="shared" si="261"/>
        <v>0</v>
      </c>
      <c r="AR283">
        <f t="shared" si="262"/>
        <v>0</v>
      </c>
      <c r="AS283">
        <f t="shared" si="263"/>
        <v>0</v>
      </c>
      <c r="AT283">
        <f t="shared" si="264"/>
        <v>0</v>
      </c>
      <c r="AU283">
        <f t="shared" si="265"/>
        <v>0</v>
      </c>
      <c r="AV283">
        <f t="shared" si="266"/>
        <v>0</v>
      </c>
      <c r="AW283">
        <f t="shared" si="267"/>
        <v>0</v>
      </c>
      <c r="AX283">
        <f t="shared" si="268"/>
        <v>0</v>
      </c>
      <c r="AY283">
        <f t="shared" si="269"/>
        <v>0</v>
      </c>
      <c r="AZ283">
        <f t="shared" si="270"/>
        <v>0</v>
      </c>
      <c r="BA283">
        <f t="shared" si="236"/>
        <v>0</v>
      </c>
      <c r="BB283">
        <f t="shared" si="271"/>
        <v>0</v>
      </c>
      <c r="BC283">
        <f t="shared" si="237"/>
        <v>0</v>
      </c>
    </row>
    <row r="284" spans="1:55">
      <c r="A284" s="8">
        <v>23</v>
      </c>
      <c r="C284">
        <v>23</v>
      </c>
      <c r="T284">
        <f t="shared" si="238"/>
        <v>0</v>
      </c>
      <c r="U284">
        <f t="shared" si="239"/>
        <v>0</v>
      </c>
      <c r="V284">
        <f t="shared" si="240"/>
        <v>0</v>
      </c>
      <c r="W284">
        <f t="shared" si="241"/>
        <v>0</v>
      </c>
      <c r="X284">
        <f t="shared" si="242"/>
        <v>0</v>
      </c>
      <c r="Y284">
        <f t="shared" si="243"/>
        <v>0</v>
      </c>
      <c r="Z284">
        <f t="shared" si="244"/>
        <v>0</v>
      </c>
      <c r="AA284">
        <f t="shared" si="245"/>
        <v>0</v>
      </c>
      <c r="AB284">
        <f t="shared" si="246"/>
        <v>0</v>
      </c>
      <c r="AC284">
        <f t="shared" si="247"/>
        <v>0</v>
      </c>
      <c r="AD284">
        <f t="shared" si="248"/>
        <v>0</v>
      </c>
      <c r="AE284">
        <f t="shared" si="249"/>
        <v>0</v>
      </c>
      <c r="AF284">
        <f t="shared" si="250"/>
        <v>0</v>
      </c>
      <c r="AG284">
        <f t="shared" si="251"/>
        <v>0</v>
      </c>
      <c r="AH284">
        <f t="shared" si="252"/>
        <v>0</v>
      </c>
      <c r="AI284">
        <f t="shared" si="253"/>
        <v>0</v>
      </c>
      <c r="AJ284">
        <f t="shared" si="254"/>
        <v>0</v>
      </c>
      <c r="AK284">
        <f t="shared" si="255"/>
        <v>0</v>
      </c>
      <c r="AL284">
        <f t="shared" si="256"/>
        <v>0</v>
      </c>
      <c r="AM284">
        <f t="shared" si="257"/>
        <v>0</v>
      </c>
      <c r="AN284">
        <f t="shared" si="258"/>
        <v>0</v>
      </c>
      <c r="AO284">
        <f t="shared" si="259"/>
        <v>0</v>
      </c>
      <c r="AP284">
        <f t="shared" si="260"/>
        <v>0</v>
      </c>
      <c r="AQ284">
        <f t="shared" si="261"/>
        <v>0</v>
      </c>
      <c r="AR284">
        <f t="shared" si="262"/>
        <v>0</v>
      </c>
      <c r="AS284">
        <f t="shared" si="263"/>
        <v>0</v>
      </c>
      <c r="AT284">
        <f t="shared" si="264"/>
        <v>0</v>
      </c>
      <c r="AU284">
        <f t="shared" si="265"/>
        <v>0</v>
      </c>
      <c r="AV284">
        <f t="shared" si="266"/>
        <v>0</v>
      </c>
      <c r="AW284">
        <f t="shared" si="267"/>
        <v>0</v>
      </c>
      <c r="AX284">
        <f t="shared" si="268"/>
        <v>0</v>
      </c>
      <c r="AY284">
        <f t="shared" si="269"/>
        <v>0</v>
      </c>
      <c r="AZ284">
        <f t="shared" si="270"/>
        <v>0</v>
      </c>
      <c r="BA284">
        <f t="shared" si="236"/>
        <v>0</v>
      </c>
      <c r="BB284">
        <f t="shared" si="271"/>
        <v>0</v>
      </c>
      <c r="BC284">
        <f t="shared" si="237"/>
        <v>0</v>
      </c>
    </row>
    <row r="285" spans="1:55">
      <c r="A285" s="8">
        <v>11</v>
      </c>
      <c r="C285">
        <v>11</v>
      </c>
      <c r="T285">
        <f t="shared" si="238"/>
        <v>0</v>
      </c>
      <c r="U285">
        <f t="shared" si="239"/>
        <v>0</v>
      </c>
      <c r="V285">
        <f t="shared" si="240"/>
        <v>0</v>
      </c>
      <c r="W285">
        <f t="shared" si="241"/>
        <v>0</v>
      </c>
      <c r="X285">
        <f t="shared" si="242"/>
        <v>0</v>
      </c>
      <c r="Y285">
        <f t="shared" si="243"/>
        <v>0</v>
      </c>
      <c r="Z285">
        <f t="shared" si="244"/>
        <v>0</v>
      </c>
      <c r="AA285">
        <f t="shared" si="245"/>
        <v>0</v>
      </c>
      <c r="AB285">
        <f t="shared" si="246"/>
        <v>0</v>
      </c>
      <c r="AC285">
        <f t="shared" si="247"/>
        <v>0</v>
      </c>
      <c r="AD285">
        <f t="shared" si="248"/>
        <v>0</v>
      </c>
      <c r="AE285">
        <f t="shared" si="249"/>
        <v>0</v>
      </c>
      <c r="AF285">
        <f t="shared" si="250"/>
        <v>0</v>
      </c>
      <c r="AG285">
        <f t="shared" si="251"/>
        <v>0</v>
      </c>
      <c r="AH285">
        <f t="shared" si="252"/>
        <v>0</v>
      </c>
      <c r="AI285">
        <f t="shared" si="253"/>
        <v>0</v>
      </c>
      <c r="AJ285">
        <f t="shared" si="254"/>
        <v>0</v>
      </c>
      <c r="AK285">
        <f t="shared" si="255"/>
        <v>0</v>
      </c>
      <c r="AL285">
        <f t="shared" si="256"/>
        <v>0</v>
      </c>
      <c r="AM285">
        <f t="shared" si="257"/>
        <v>0</v>
      </c>
      <c r="AN285">
        <f t="shared" si="258"/>
        <v>0</v>
      </c>
      <c r="AO285">
        <f t="shared" si="259"/>
        <v>0</v>
      </c>
      <c r="AP285">
        <f t="shared" si="260"/>
        <v>0</v>
      </c>
      <c r="AQ285">
        <f t="shared" si="261"/>
        <v>0</v>
      </c>
      <c r="AR285">
        <f t="shared" si="262"/>
        <v>0</v>
      </c>
      <c r="AS285">
        <f t="shared" si="263"/>
        <v>0</v>
      </c>
      <c r="AT285">
        <f t="shared" si="264"/>
        <v>0</v>
      </c>
      <c r="AU285">
        <f t="shared" si="265"/>
        <v>0</v>
      </c>
      <c r="AV285">
        <f t="shared" si="266"/>
        <v>0</v>
      </c>
      <c r="AW285">
        <f t="shared" si="267"/>
        <v>0</v>
      </c>
      <c r="AX285">
        <f t="shared" si="268"/>
        <v>0</v>
      </c>
      <c r="AY285">
        <f t="shared" si="269"/>
        <v>0</v>
      </c>
      <c r="AZ285">
        <f t="shared" si="270"/>
        <v>0</v>
      </c>
      <c r="BA285">
        <f t="shared" si="236"/>
        <v>0</v>
      </c>
      <c r="BB285">
        <f t="shared" si="271"/>
        <v>0</v>
      </c>
      <c r="BC285">
        <f t="shared" si="237"/>
        <v>0</v>
      </c>
    </row>
    <row r="286" spans="1:55">
      <c r="A286" s="8">
        <v>14</v>
      </c>
      <c r="C286">
        <v>14</v>
      </c>
      <c r="T286">
        <f t="shared" si="238"/>
        <v>0</v>
      </c>
      <c r="U286">
        <f t="shared" si="239"/>
        <v>0</v>
      </c>
      <c r="V286">
        <f t="shared" si="240"/>
        <v>0</v>
      </c>
      <c r="W286">
        <f t="shared" si="241"/>
        <v>0</v>
      </c>
      <c r="X286">
        <f t="shared" si="242"/>
        <v>0</v>
      </c>
      <c r="Y286">
        <f t="shared" si="243"/>
        <v>0</v>
      </c>
      <c r="Z286">
        <f t="shared" si="244"/>
        <v>0</v>
      </c>
      <c r="AA286">
        <f t="shared" si="245"/>
        <v>0</v>
      </c>
      <c r="AB286">
        <f t="shared" si="246"/>
        <v>0</v>
      </c>
      <c r="AC286">
        <f t="shared" si="247"/>
        <v>0</v>
      </c>
      <c r="AD286">
        <f t="shared" si="248"/>
        <v>0</v>
      </c>
      <c r="AE286">
        <f t="shared" si="249"/>
        <v>0</v>
      </c>
      <c r="AF286">
        <f t="shared" si="250"/>
        <v>0</v>
      </c>
      <c r="AG286">
        <f t="shared" si="251"/>
        <v>0</v>
      </c>
      <c r="AH286">
        <f t="shared" si="252"/>
        <v>0</v>
      </c>
      <c r="AI286">
        <f t="shared" si="253"/>
        <v>0</v>
      </c>
      <c r="AJ286">
        <f t="shared" si="254"/>
        <v>0</v>
      </c>
      <c r="AK286">
        <f t="shared" si="255"/>
        <v>0</v>
      </c>
      <c r="AL286">
        <f t="shared" si="256"/>
        <v>0</v>
      </c>
      <c r="AM286">
        <f t="shared" si="257"/>
        <v>0</v>
      </c>
      <c r="AN286">
        <f t="shared" si="258"/>
        <v>0</v>
      </c>
      <c r="AO286">
        <f t="shared" si="259"/>
        <v>0</v>
      </c>
      <c r="AP286">
        <f t="shared" si="260"/>
        <v>0</v>
      </c>
      <c r="AQ286">
        <f t="shared" si="261"/>
        <v>0</v>
      </c>
      <c r="AR286">
        <f t="shared" si="262"/>
        <v>0</v>
      </c>
      <c r="AS286">
        <f t="shared" si="263"/>
        <v>0</v>
      </c>
      <c r="AT286">
        <f t="shared" si="264"/>
        <v>0</v>
      </c>
      <c r="AU286">
        <f t="shared" si="265"/>
        <v>0</v>
      </c>
      <c r="AV286">
        <f t="shared" si="266"/>
        <v>0</v>
      </c>
      <c r="AW286">
        <f t="shared" si="267"/>
        <v>0</v>
      </c>
      <c r="AX286">
        <f t="shared" si="268"/>
        <v>0</v>
      </c>
      <c r="AY286">
        <f t="shared" si="269"/>
        <v>0</v>
      </c>
      <c r="AZ286">
        <f t="shared" si="270"/>
        <v>0</v>
      </c>
      <c r="BA286">
        <f t="shared" si="236"/>
        <v>0</v>
      </c>
      <c r="BB286">
        <f t="shared" si="271"/>
        <v>0</v>
      </c>
      <c r="BC286">
        <f t="shared" si="237"/>
        <v>0</v>
      </c>
    </row>
    <row r="287" spans="1:55">
      <c r="A287" s="8">
        <v>11</v>
      </c>
      <c r="C287">
        <v>11</v>
      </c>
      <c r="T287">
        <f t="shared" si="238"/>
        <v>0</v>
      </c>
      <c r="U287">
        <f t="shared" si="239"/>
        <v>0</v>
      </c>
      <c r="V287">
        <f t="shared" si="240"/>
        <v>0</v>
      </c>
      <c r="W287">
        <f t="shared" si="241"/>
        <v>0</v>
      </c>
      <c r="X287">
        <f t="shared" si="242"/>
        <v>0</v>
      </c>
      <c r="Y287">
        <f t="shared" si="243"/>
        <v>0</v>
      </c>
      <c r="Z287">
        <f t="shared" si="244"/>
        <v>0</v>
      </c>
      <c r="AA287">
        <f t="shared" si="245"/>
        <v>0</v>
      </c>
      <c r="AB287">
        <f t="shared" si="246"/>
        <v>0</v>
      </c>
      <c r="AC287">
        <f t="shared" si="247"/>
        <v>0</v>
      </c>
      <c r="AD287">
        <f t="shared" si="248"/>
        <v>0</v>
      </c>
      <c r="AE287">
        <f t="shared" si="249"/>
        <v>0</v>
      </c>
      <c r="AF287">
        <f t="shared" si="250"/>
        <v>0</v>
      </c>
      <c r="AG287">
        <f t="shared" si="251"/>
        <v>0</v>
      </c>
      <c r="AH287">
        <f t="shared" si="252"/>
        <v>0</v>
      </c>
      <c r="AI287">
        <f t="shared" si="253"/>
        <v>0</v>
      </c>
      <c r="AJ287">
        <f t="shared" si="254"/>
        <v>0</v>
      </c>
      <c r="AK287">
        <f t="shared" si="255"/>
        <v>0</v>
      </c>
      <c r="AL287">
        <f t="shared" si="256"/>
        <v>0</v>
      </c>
      <c r="AM287">
        <f t="shared" si="257"/>
        <v>0</v>
      </c>
      <c r="AN287">
        <f t="shared" si="258"/>
        <v>0</v>
      </c>
      <c r="AO287">
        <f t="shared" si="259"/>
        <v>0</v>
      </c>
      <c r="AP287">
        <f t="shared" si="260"/>
        <v>0</v>
      </c>
      <c r="AQ287">
        <f t="shared" si="261"/>
        <v>0</v>
      </c>
      <c r="AR287">
        <f t="shared" si="262"/>
        <v>0</v>
      </c>
      <c r="AS287">
        <f t="shared" si="263"/>
        <v>0</v>
      </c>
      <c r="AT287">
        <f t="shared" si="264"/>
        <v>0</v>
      </c>
      <c r="AU287">
        <f t="shared" si="265"/>
        <v>0</v>
      </c>
      <c r="AV287">
        <f t="shared" si="266"/>
        <v>0</v>
      </c>
      <c r="AW287">
        <f t="shared" si="267"/>
        <v>0</v>
      </c>
      <c r="AX287">
        <f t="shared" si="268"/>
        <v>0</v>
      </c>
      <c r="AY287">
        <f t="shared" si="269"/>
        <v>0</v>
      </c>
      <c r="AZ287">
        <f t="shared" si="270"/>
        <v>0</v>
      </c>
      <c r="BA287">
        <f t="shared" si="236"/>
        <v>0</v>
      </c>
      <c r="BB287">
        <f t="shared" si="271"/>
        <v>0</v>
      </c>
      <c r="BC287">
        <f t="shared" si="237"/>
        <v>0</v>
      </c>
    </row>
    <row r="288" spans="1:55">
      <c r="A288" s="8">
        <v>22</v>
      </c>
      <c r="C288">
        <v>22</v>
      </c>
      <c r="T288">
        <f t="shared" si="238"/>
        <v>0</v>
      </c>
      <c r="U288">
        <f t="shared" si="239"/>
        <v>0</v>
      </c>
      <c r="V288">
        <f t="shared" si="240"/>
        <v>0</v>
      </c>
      <c r="W288">
        <f t="shared" si="241"/>
        <v>0</v>
      </c>
      <c r="X288">
        <f t="shared" si="242"/>
        <v>0</v>
      </c>
      <c r="Y288">
        <f t="shared" si="243"/>
        <v>0</v>
      </c>
      <c r="Z288">
        <f t="shared" si="244"/>
        <v>0</v>
      </c>
      <c r="AA288">
        <f t="shared" si="245"/>
        <v>0</v>
      </c>
      <c r="AB288">
        <f t="shared" si="246"/>
        <v>0</v>
      </c>
      <c r="AC288">
        <f t="shared" si="247"/>
        <v>0</v>
      </c>
      <c r="AD288">
        <f t="shared" si="248"/>
        <v>0</v>
      </c>
      <c r="AE288">
        <f t="shared" si="249"/>
        <v>0</v>
      </c>
      <c r="AF288">
        <f t="shared" si="250"/>
        <v>0</v>
      </c>
      <c r="AG288">
        <f t="shared" si="251"/>
        <v>0</v>
      </c>
      <c r="AH288">
        <f t="shared" si="252"/>
        <v>0</v>
      </c>
      <c r="AI288">
        <f t="shared" si="253"/>
        <v>0</v>
      </c>
      <c r="AJ288">
        <f t="shared" si="254"/>
        <v>0</v>
      </c>
      <c r="AK288">
        <f t="shared" si="255"/>
        <v>0</v>
      </c>
      <c r="AL288">
        <f t="shared" si="256"/>
        <v>0</v>
      </c>
      <c r="AM288">
        <f t="shared" si="257"/>
        <v>0</v>
      </c>
      <c r="AN288">
        <f t="shared" si="258"/>
        <v>0</v>
      </c>
      <c r="AO288">
        <f t="shared" si="259"/>
        <v>0</v>
      </c>
      <c r="AP288">
        <f t="shared" si="260"/>
        <v>0</v>
      </c>
      <c r="AQ288">
        <f t="shared" si="261"/>
        <v>0</v>
      </c>
      <c r="AR288">
        <f t="shared" si="262"/>
        <v>0</v>
      </c>
      <c r="AS288">
        <f t="shared" si="263"/>
        <v>0</v>
      </c>
      <c r="AT288">
        <f t="shared" si="264"/>
        <v>0</v>
      </c>
      <c r="AU288">
        <f t="shared" si="265"/>
        <v>0</v>
      </c>
      <c r="AV288">
        <f t="shared" si="266"/>
        <v>0</v>
      </c>
      <c r="AW288">
        <f t="shared" si="267"/>
        <v>0</v>
      </c>
      <c r="AX288">
        <f t="shared" si="268"/>
        <v>0</v>
      </c>
      <c r="AY288">
        <f t="shared" si="269"/>
        <v>0</v>
      </c>
      <c r="AZ288">
        <f t="shared" si="270"/>
        <v>0</v>
      </c>
      <c r="BA288">
        <f t="shared" si="236"/>
        <v>0</v>
      </c>
      <c r="BB288">
        <f t="shared" si="271"/>
        <v>0</v>
      </c>
      <c r="BC288">
        <f t="shared" si="237"/>
        <v>0</v>
      </c>
    </row>
    <row r="289" spans="1:55">
      <c r="A289" s="8">
        <v>11</v>
      </c>
      <c r="C289">
        <v>11</v>
      </c>
      <c r="T289">
        <f t="shared" si="238"/>
        <v>0</v>
      </c>
      <c r="U289">
        <f t="shared" si="239"/>
        <v>0</v>
      </c>
      <c r="V289">
        <f t="shared" si="240"/>
        <v>0</v>
      </c>
      <c r="W289">
        <f t="shared" si="241"/>
        <v>0</v>
      </c>
      <c r="X289">
        <f t="shared" si="242"/>
        <v>0</v>
      </c>
      <c r="Y289">
        <f t="shared" si="243"/>
        <v>0</v>
      </c>
      <c r="Z289">
        <f t="shared" si="244"/>
        <v>0</v>
      </c>
      <c r="AA289">
        <f t="shared" si="245"/>
        <v>0</v>
      </c>
      <c r="AB289">
        <f t="shared" si="246"/>
        <v>0</v>
      </c>
      <c r="AC289">
        <f t="shared" si="247"/>
        <v>0</v>
      </c>
      <c r="AD289">
        <f t="shared" si="248"/>
        <v>0</v>
      </c>
      <c r="AE289">
        <f t="shared" si="249"/>
        <v>0</v>
      </c>
      <c r="AF289">
        <f t="shared" si="250"/>
        <v>0</v>
      </c>
      <c r="AG289">
        <f t="shared" si="251"/>
        <v>0</v>
      </c>
      <c r="AH289">
        <f t="shared" si="252"/>
        <v>0</v>
      </c>
      <c r="AI289">
        <f t="shared" si="253"/>
        <v>0</v>
      </c>
      <c r="AJ289">
        <f t="shared" si="254"/>
        <v>0</v>
      </c>
      <c r="AK289">
        <f t="shared" si="255"/>
        <v>0</v>
      </c>
      <c r="AL289">
        <f t="shared" si="256"/>
        <v>0</v>
      </c>
      <c r="AM289">
        <f t="shared" si="257"/>
        <v>0</v>
      </c>
      <c r="AN289">
        <f t="shared" si="258"/>
        <v>0</v>
      </c>
      <c r="AO289">
        <f t="shared" si="259"/>
        <v>0</v>
      </c>
      <c r="AP289">
        <f t="shared" si="260"/>
        <v>0</v>
      </c>
      <c r="AQ289">
        <f t="shared" si="261"/>
        <v>0</v>
      </c>
      <c r="AR289">
        <f t="shared" si="262"/>
        <v>0</v>
      </c>
      <c r="AS289">
        <f t="shared" si="263"/>
        <v>0</v>
      </c>
      <c r="AT289">
        <f t="shared" si="264"/>
        <v>0</v>
      </c>
      <c r="AU289">
        <f t="shared" si="265"/>
        <v>0</v>
      </c>
      <c r="AV289">
        <f t="shared" si="266"/>
        <v>0</v>
      </c>
      <c r="AW289">
        <f t="shared" si="267"/>
        <v>0</v>
      </c>
      <c r="AX289">
        <f t="shared" si="268"/>
        <v>0</v>
      </c>
      <c r="AY289">
        <f t="shared" si="269"/>
        <v>0</v>
      </c>
      <c r="AZ289">
        <f t="shared" si="270"/>
        <v>0</v>
      </c>
      <c r="BA289">
        <f t="shared" si="236"/>
        <v>0</v>
      </c>
      <c r="BB289">
        <f t="shared" si="271"/>
        <v>0</v>
      </c>
      <c r="BC289">
        <f t="shared" si="237"/>
        <v>0</v>
      </c>
    </row>
    <row r="290" spans="1:55">
      <c r="A290" s="8" t="s">
        <v>994</v>
      </c>
      <c r="C290">
        <v>12</v>
      </c>
      <c r="D290">
        <v>1</v>
      </c>
      <c r="T290">
        <f t="shared" si="238"/>
        <v>0</v>
      </c>
      <c r="U290">
        <f t="shared" si="239"/>
        <v>0</v>
      </c>
      <c r="V290">
        <f t="shared" si="240"/>
        <v>0</v>
      </c>
      <c r="W290">
        <f t="shared" si="241"/>
        <v>0</v>
      </c>
      <c r="X290">
        <f t="shared" si="242"/>
        <v>0</v>
      </c>
      <c r="Y290">
        <f t="shared" si="243"/>
        <v>0</v>
      </c>
      <c r="Z290">
        <f t="shared" si="244"/>
        <v>0</v>
      </c>
      <c r="AA290">
        <f t="shared" si="245"/>
        <v>0</v>
      </c>
      <c r="AB290">
        <f t="shared" si="246"/>
        <v>0</v>
      </c>
      <c r="AC290">
        <f t="shared" si="247"/>
        <v>0</v>
      </c>
      <c r="AD290">
        <f t="shared" si="248"/>
        <v>0</v>
      </c>
      <c r="AE290">
        <f t="shared" si="249"/>
        <v>0</v>
      </c>
      <c r="AF290">
        <f t="shared" si="250"/>
        <v>0</v>
      </c>
      <c r="AG290">
        <f t="shared" si="251"/>
        <v>0</v>
      </c>
      <c r="AH290">
        <f t="shared" si="252"/>
        <v>0</v>
      </c>
      <c r="AI290">
        <f t="shared" si="253"/>
        <v>0</v>
      </c>
      <c r="AJ290">
        <f t="shared" si="254"/>
        <v>0</v>
      </c>
      <c r="AK290">
        <f t="shared" si="255"/>
        <v>0</v>
      </c>
      <c r="AL290">
        <f t="shared" si="256"/>
        <v>0</v>
      </c>
      <c r="AM290">
        <f t="shared" si="257"/>
        <v>0</v>
      </c>
      <c r="AN290">
        <f t="shared" si="258"/>
        <v>0</v>
      </c>
      <c r="AO290">
        <f t="shared" si="259"/>
        <v>0</v>
      </c>
      <c r="AP290">
        <f t="shared" si="260"/>
        <v>0</v>
      </c>
      <c r="AQ290">
        <f t="shared" si="261"/>
        <v>0</v>
      </c>
      <c r="AR290">
        <f t="shared" si="262"/>
        <v>0</v>
      </c>
      <c r="AS290">
        <f t="shared" si="263"/>
        <v>0</v>
      </c>
      <c r="AT290">
        <f t="shared" si="264"/>
        <v>0</v>
      </c>
      <c r="AU290">
        <f t="shared" si="265"/>
        <v>0</v>
      </c>
      <c r="AV290">
        <f t="shared" si="266"/>
        <v>0</v>
      </c>
      <c r="AW290">
        <f t="shared" si="267"/>
        <v>0</v>
      </c>
      <c r="AX290">
        <f t="shared" si="268"/>
        <v>0</v>
      </c>
      <c r="AY290">
        <f t="shared" si="269"/>
        <v>0</v>
      </c>
      <c r="AZ290">
        <f t="shared" si="270"/>
        <v>0</v>
      </c>
      <c r="BA290">
        <f t="shared" si="236"/>
        <v>0</v>
      </c>
      <c r="BB290">
        <f t="shared" si="271"/>
        <v>0</v>
      </c>
      <c r="BC290">
        <f t="shared" si="237"/>
        <v>0</v>
      </c>
    </row>
    <row r="291" spans="1:55">
      <c r="A291" s="8">
        <v>11</v>
      </c>
      <c r="C291">
        <v>11</v>
      </c>
      <c r="T291">
        <f t="shared" si="238"/>
        <v>0</v>
      </c>
      <c r="U291">
        <f t="shared" si="239"/>
        <v>0</v>
      </c>
      <c r="V291">
        <f t="shared" si="240"/>
        <v>0</v>
      </c>
      <c r="W291">
        <f t="shared" si="241"/>
        <v>0</v>
      </c>
      <c r="X291">
        <f t="shared" si="242"/>
        <v>0</v>
      </c>
      <c r="Y291">
        <f t="shared" si="243"/>
        <v>0</v>
      </c>
      <c r="Z291">
        <f t="shared" si="244"/>
        <v>0</v>
      </c>
      <c r="AA291">
        <f t="shared" si="245"/>
        <v>0</v>
      </c>
      <c r="AB291">
        <f t="shared" si="246"/>
        <v>0</v>
      </c>
      <c r="AC291">
        <f t="shared" si="247"/>
        <v>0</v>
      </c>
      <c r="AD291">
        <f t="shared" si="248"/>
        <v>0</v>
      </c>
      <c r="AE291">
        <f t="shared" si="249"/>
        <v>0</v>
      </c>
      <c r="AF291">
        <f t="shared" si="250"/>
        <v>0</v>
      </c>
      <c r="AG291">
        <f t="shared" si="251"/>
        <v>0</v>
      </c>
      <c r="AH291">
        <f t="shared" si="252"/>
        <v>0</v>
      </c>
      <c r="AI291">
        <f t="shared" si="253"/>
        <v>0</v>
      </c>
      <c r="AJ291">
        <f t="shared" si="254"/>
        <v>0</v>
      </c>
      <c r="AK291">
        <f t="shared" si="255"/>
        <v>0</v>
      </c>
      <c r="AL291">
        <f t="shared" si="256"/>
        <v>0</v>
      </c>
      <c r="AM291">
        <f t="shared" si="257"/>
        <v>0</v>
      </c>
      <c r="AN291">
        <f t="shared" si="258"/>
        <v>0</v>
      </c>
      <c r="AO291">
        <f t="shared" si="259"/>
        <v>0</v>
      </c>
      <c r="AP291">
        <f t="shared" si="260"/>
        <v>0</v>
      </c>
      <c r="AQ291">
        <f t="shared" si="261"/>
        <v>0</v>
      </c>
      <c r="AR291">
        <f t="shared" si="262"/>
        <v>0</v>
      </c>
      <c r="AS291">
        <f t="shared" si="263"/>
        <v>0</v>
      </c>
      <c r="AT291">
        <f t="shared" si="264"/>
        <v>0</v>
      </c>
      <c r="AU291">
        <f t="shared" si="265"/>
        <v>0</v>
      </c>
      <c r="AV291">
        <f t="shared" si="266"/>
        <v>0</v>
      </c>
      <c r="AW291">
        <f t="shared" si="267"/>
        <v>0</v>
      </c>
      <c r="AX291">
        <f t="shared" si="268"/>
        <v>0</v>
      </c>
      <c r="AY291">
        <f t="shared" si="269"/>
        <v>0</v>
      </c>
      <c r="AZ291">
        <f t="shared" si="270"/>
        <v>0</v>
      </c>
      <c r="BA291">
        <f t="shared" si="236"/>
        <v>0</v>
      </c>
      <c r="BB291">
        <f t="shared" si="271"/>
        <v>0</v>
      </c>
      <c r="BC291">
        <f t="shared" si="237"/>
        <v>0</v>
      </c>
    </row>
    <row r="292" spans="1:55">
      <c r="A292" s="8" t="s">
        <v>994</v>
      </c>
      <c r="C292">
        <v>12</v>
      </c>
      <c r="D292">
        <v>1</v>
      </c>
      <c r="T292">
        <f t="shared" si="238"/>
        <v>0</v>
      </c>
      <c r="U292">
        <f t="shared" si="239"/>
        <v>0</v>
      </c>
      <c r="V292">
        <f t="shared" si="240"/>
        <v>0</v>
      </c>
      <c r="W292">
        <f t="shared" si="241"/>
        <v>0</v>
      </c>
      <c r="X292">
        <f t="shared" si="242"/>
        <v>0</v>
      </c>
      <c r="Y292">
        <f t="shared" si="243"/>
        <v>0</v>
      </c>
      <c r="Z292">
        <f t="shared" si="244"/>
        <v>0</v>
      </c>
      <c r="AA292">
        <f t="shared" si="245"/>
        <v>0</v>
      </c>
      <c r="AB292">
        <f t="shared" si="246"/>
        <v>0</v>
      </c>
      <c r="AC292">
        <f t="shared" si="247"/>
        <v>0</v>
      </c>
      <c r="AD292">
        <f t="shared" si="248"/>
        <v>0</v>
      </c>
      <c r="AE292">
        <f t="shared" si="249"/>
        <v>0</v>
      </c>
      <c r="AF292">
        <f t="shared" si="250"/>
        <v>0</v>
      </c>
      <c r="AG292">
        <f t="shared" si="251"/>
        <v>0</v>
      </c>
      <c r="AH292">
        <f t="shared" si="252"/>
        <v>0</v>
      </c>
      <c r="AI292">
        <f t="shared" si="253"/>
        <v>0</v>
      </c>
      <c r="AJ292">
        <f t="shared" si="254"/>
        <v>0</v>
      </c>
      <c r="AK292">
        <f t="shared" si="255"/>
        <v>0</v>
      </c>
      <c r="AL292">
        <f t="shared" si="256"/>
        <v>0</v>
      </c>
      <c r="AM292">
        <f t="shared" si="257"/>
        <v>0</v>
      </c>
      <c r="AN292">
        <f t="shared" si="258"/>
        <v>0</v>
      </c>
      <c r="AO292">
        <f t="shared" si="259"/>
        <v>0</v>
      </c>
      <c r="AP292">
        <f t="shared" si="260"/>
        <v>0</v>
      </c>
      <c r="AQ292">
        <f t="shared" si="261"/>
        <v>0</v>
      </c>
      <c r="AR292">
        <f t="shared" si="262"/>
        <v>0</v>
      </c>
      <c r="AS292">
        <f t="shared" si="263"/>
        <v>0</v>
      </c>
      <c r="AT292">
        <f t="shared" si="264"/>
        <v>0</v>
      </c>
      <c r="AU292">
        <f t="shared" si="265"/>
        <v>0</v>
      </c>
      <c r="AV292">
        <f t="shared" si="266"/>
        <v>0</v>
      </c>
      <c r="AW292">
        <f t="shared" si="267"/>
        <v>0</v>
      </c>
      <c r="AX292">
        <f t="shared" si="268"/>
        <v>0</v>
      </c>
      <c r="AY292">
        <f t="shared" si="269"/>
        <v>0</v>
      </c>
      <c r="AZ292">
        <f t="shared" si="270"/>
        <v>0</v>
      </c>
      <c r="BA292">
        <f t="shared" si="236"/>
        <v>0</v>
      </c>
      <c r="BB292">
        <f t="shared" si="271"/>
        <v>0</v>
      </c>
      <c r="BC292">
        <f t="shared" si="237"/>
        <v>0</v>
      </c>
    </row>
    <row r="293" spans="1:55">
      <c r="A293" s="8">
        <v>22</v>
      </c>
      <c r="C293">
        <v>22</v>
      </c>
      <c r="T293">
        <f t="shared" si="238"/>
        <v>0</v>
      </c>
      <c r="U293">
        <f t="shared" si="239"/>
        <v>0</v>
      </c>
      <c r="V293">
        <f t="shared" si="240"/>
        <v>0</v>
      </c>
      <c r="W293">
        <f t="shared" si="241"/>
        <v>0</v>
      </c>
      <c r="X293">
        <f t="shared" si="242"/>
        <v>0</v>
      </c>
      <c r="Y293">
        <f t="shared" si="243"/>
        <v>0</v>
      </c>
      <c r="Z293">
        <f t="shared" si="244"/>
        <v>0</v>
      </c>
      <c r="AA293">
        <f t="shared" si="245"/>
        <v>0</v>
      </c>
      <c r="AB293">
        <f t="shared" si="246"/>
        <v>0</v>
      </c>
      <c r="AC293">
        <f t="shared" si="247"/>
        <v>0</v>
      </c>
      <c r="AD293">
        <f t="shared" si="248"/>
        <v>0</v>
      </c>
      <c r="AE293">
        <f t="shared" si="249"/>
        <v>0</v>
      </c>
      <c r="AF293">
        <f t="shared" si="250"/>
        <v>0</v>
      </c>
      <c r="AG293">
        <f t="shared" si="251"/>
        <v>0</v>
      </c>
      <c r="AH293">
        <f t="shared" si="252"/>
        <v>0</v>
      </c>
      <c r="AI293">
        <f t="shared" si="253"/>
        <v>0</v>
      </c>
      <c r="AJ293">
        <f t="shared" si="254"/>
        <v>0</v>
      </c>
      <c r="AK293">
        <f t="shared" si="255"/>
        <v>0</v>
      </c>
      <c r="AL293">
        <f t="shared" si="256"/>
        <v>0</v>
      </c>
      <c r="AM293">
        <f t="shared" si="257"/>
        <v>0</v>
      </c>
      <c r="AN293">
        <f t="shared" si="258"/>
        <v>0</v>
      </c>
      <c r="AO293">
        <f t="shared" si="259"/>
        <v>0</v>
      </c>
      <c r="AP293">
        <f t="shared" si="260"/>
        <v>0</v>
      </c>
      <c r="AQ293">
        <f t="shared" si="261"/>
        <v>0</v>
      </c>
      <c r="AR293">
        <f t="shared" si="262"/>
        <v>0</v>
      </c>
      <c r="AS293">
        <f t="shared" si="263"/>
        <v>0</v>
      </c>
      <c r="AT293">
        <f t="shared" si="264"/>
        <v>0</v>
      </c>
      <c r="AU293">
        <f t="shared" si="265"/>
        <v>0</v>
      </c>
      <c r="AV293">
        <f t="shared" si="266"/>
        <v>0</v>
      </c>
      <c r="AW293">
        <f t="shared" si="267"/>
        <v>0</v>
      </c>
      <c r="AX293">
        <f t="shared" si="268"/>
        <v>0</v>
      </c>
      <c r="AY293">
        <f t="shared" si="269"/>
        <v>0</v>
      </c>
      <c r="AZ293">
        <f t="shared" si="270"/>
        <v>0</v>
      </c>
      <c r="BA293">
        <f t="shared" si="236"/>
        <v>0</v>
      </c>
      <c r="BB293">
        <f t="shared" si="271"/>
        <v>0</v>
      </c>
      <c r="BC293">
        <f t="shared" si="237"/>
        <v>0</v>
      </c>
    </row>
    <row r="294" spans="1:55">
      <c r="A294" s="8" t="s">
        <v>991</v>
      </c>
      <c r="C294">
        <v>12</v>
      </c>
      <c r="D294">
        <v>4</v>
      </c>
      <c r="T294">
        <f t="shared" si="238"/>
        <v>0</v>
      </c>
      <c r="U294">
        <f t="shared" si="239"/>
        <v>0</v>
      </c>
      <c r="V294">
        <f t="shared" si="240"/>
        <v>0</v>
      </c>
      <c r="W294">
        <f t="shared" si="241"/>
        <v>0</v>
      </c>
      <c r="X294">
        <f t="shared" si="242"/>
        <v>0</v>
      </c>
      <c r="Y294">
        <f t="shared" si="243"/>
        <v>0</v>
      </c>
      <c r="Z294">
        <f t="shared" si="244"/>
        <v>0</v>
      </c>
      <c r="AA294">
        <f t="shared" si="245"/>
        <v>0</v>
      </c>
      <c r="AB294">
        <f t="shared" si="246"/>
        <v>0</v>
      </c>
      <c r="AC294">
        <f t="shared" si="247"/>
        <v>0</v>
      </c>
      <c r="AD294">
        <f t="shared" si="248"/>
        <v>0</v>
      </c>
      <c r="AE294">
        <f t="shared" si="249"/>
        <v>0</v>
      </c>
      <c r="AF294">
        <f t="shared" si="250"/>
        <v>0</v>
      </c>
      <c r="AG294">
        <f t="shared" si="251"/>
        <v>0</v>
      </c>
      <c r="AH294">
        <f t="shared" si="252"/>
        <v>0</v>
      </c>
      <c r="AI294">
        <f t="shared" si="253"/>
        <v>0</v>
      </c>
      <c r="AJ294">
        <f t="shared" si="254"/>
        <v>0</v>
      </c>
      <c r="AK294">
        <f t="shared" si="255"/>
        <v>0</v>
      </c>
      <c r="AL294">
        <f t="shared" si="256"/>
        <v>0</v>
      </c>
      <c r="AM294">
        <f t="shared" si="257"/>
        <v>0</v>
      </c>
      <c r="AN294">
        <f t="shared" si="258"/>
        <v>0</v>
      </c>
      <c r="AO294">
        <f t="shared" si="259"/>
        <v>0</v>
      </c>
      <c r="AP294">
        <f t="shared" si="260"/>
        <v>0</v>
      </c>
      <c r="AQ294">
        <f t="shared" si="261"/>
        <v>0</v>
      </c>
      <c r="AR294">
        <f t="shared" si="262"/>
        <v>0</v>
      </c>
      <c r="AS294">
        <f t="shared" si="263"/>
        <v>0</v>
      </c>
      <c r="AT294">
        <f t="shared" si="264"/>
        <v>0</v>
      </c>
      <c r="AU294">
        <f t="shared" si="265"/>
        <v>0</v>
      </c>
      <c r="AV294">
        <f t="shared" si="266"/>
        <v>0</v>
      </c>
      <c r="AW294">
        <f t="shared" si="267"/>
        <v>0</v>
      </c>
      <c r="AX294">
        <f t="shared" si="268"/>
        <v>0</v>
      </c>
      <c r="AY294">
        <f t="shared" si="269"/>
        <v>0</v>
      </c>
      <c r="AZ294">
        <f t="shared" si="270"/>
        <v>0</v>
      </c>
      <c r="BA294">
        <f t="shared" si="236"/>
        <v>0</v>
      </c>
      <c r="BB294">
        <f t="shared" si="271"/>
        <v>0</v>
      </c>
      <c r="BC294">
        <f t="shared" si="237"/>
        <v>0</v>
      </c>
    </row>
    <row r="295" spans="1:55">
      <c r="A295" s="8">
        <v>22</v>
      </c>
      <c r="C295">
        <v>22</v>
      </c>
      <c r="T295">
        <f t="shared" si="238"/>
        <v>0</v>
      </c>
      <c r="U295">
        <f t="shared" si="239"/>
        <v>0</v>
      </c>
      <c r="V295">
        <f t="shared" si="240"/>
        <v>0</v>
      </c>
      <c r="W295">
        <f t="shared" si="241"/>
        <v>0</v>
      </c>
      <c r="X295">
        <f t="shared" si="242"/>
        <v>0</v>
      </c>
      <c r="Y295">
        <f t="shared" si="243"/>
        <v>0</v>
      </c>
      <c r="Z295">
        <f t="shared" si="244"/>
        <v>0</v>
      </c>
      <c r="AA295">
        <f t="shared" si="245"/>
        <v>0</v>
      </c>
      <c r="AB295">
        <f t="shared" si="246"/>
        <v>0</v>
      </c>
      <c r="AC295">
        <f t="shared" si="247"/>
        <v>0</v>
      </c>
      <c r="AD295">
        <f t="shared" si="248"/>
        <v>0</v>
      </c>
      <c r="AE295">
        <f t="shared" si="249"/>
        <v>0</v>
      </c>
      <c r="AF295">
        <f t="shared" si="250"/>
        <v>0</v>
      </c>
      <c r="AG295">
        <f t="shared" si="251"/>
        <v>0</v>
      </c>
      <c r="AH295">
        <f t="shared" si="252"/>
        <v>0</v>
      </c>
      <c r="AI295">
        <f t="shared" si="253"/>
        <v>0</v>
      </c>
      <c r="AJ295">
        <f t="shared" si="254"/>
        <v>0</v>
      </c>
      <c r="AK295">
        <f t="shared" si="255"/>
        <v>0</v>
      </c>
      <c r="AL295">
        <f t="shared" si="256"/>
        <v>0</v>
      </c>
      <c r="AM295">
        <f t="shared" si="257"/>
        <v>0</v>
      </c>
      <c r="AN295">
        <f t="shared" si="258"/>
        <v>0</v>
      </c>
      <c r="AO295">
        <f t="shared" si="259"/>
        <v>0</v>
      </c>
      <c r="AP295">
        <f t="shared" si="260"/>
        <v>0</v>
      </c>
      <c r="AQ295">
        <f t="shared" si="261"/>
        <v>0</v>
      </c>
      <c r="AR295">
        <f t="shared" si="262"/>
        <v>0</v>
      </c>
      <c r="AS295">
        <f t="shared" si="263"/>
        <v>0</v>
      </c>
      <c r="AT295">
        <f t="shared" si="264"/>
        <v>0</v>
      </c>
      <c r="AU295">
        <f t="shared" si="265"/>
        <v>0</v>
      </c>
      <c r="AV295">
        <f t="shared" si="266"/>
        <v>0</v>
      </c>
      <c r="AW295">
        <f t="shared" si="267"/>
        <v>0</v>
      </c>
      <c r="AX295">
        <f t="shared" si="268"/>
        <v>0</v>
      </c>
      <c r="AY295">
        <f t="shared" si="269"/>
        <v>0</v>
      </c>
      <c r="AZ295">
        <f t="shared" si="270"/>
        <v>0</v>
      </c>
      <c r="BA295">
        <f t="shared" si="236"/>
        <v>0</v>
      </c>
      <c r="BB295">
        <f t="shared" si="271"/>
        <v>0</v>
      </c>
      <c r="BC295">
        <f t="shared" si="237"/>
        <v>0</v>
      </c>
    </row>
    <row r="296" spans="1:55">
      <c r="A296" s="8">
        <v>11</v>
      </c>
      <c r="C296">
        <v>11</v>
      </c>
      <c r="T296">
        <f t="shared" si="238"/>
        <v>0</v>
      </c>
      <c r="U296">
        <f t="shared" si="239"/>
        <v>0</v>
      </c>
      <c r="V296">
        <f t="shared" si="240"/>
        <v>0</v>
      </c>
      <c r="W296">
        <f t="shared" si="241"/>
        <v>0</v>
      </c>
      <c r="X296">
        <f t="shared" si="242"/>
        <v>0</v>
      </c>
      <c r="Y296">
        <f t="shared" si="243"/>
        <v>0</v>
      </c>
      <c r="Z296">
        <f t="shared" si="244"/>
        <v>0</v>
      </c>
      <c r="AA296">
        <f t="shared" si="245"/>
        <v>0</v>
      </c>
      <c r="AB296">
        <f t="shared" si="246"/>
        <v>0</v>
      </c>
      <c r="AC296">
        <f t="shared" si="247"/>
        <v>0</v>
      </c>
      <c r="AD296">
        <f t="shared" si="248"/>
        <v>0</v>
      </c>
      <c r="AE296">
        <f t="shared" si="249"/>
        <v>0</v>
      </c>
      <c r="AF296">
        <f t="shared" si="250"/>
        <v>0</v>
      </c>
      <c r="AG296">
        <f t="shared" si="251"/>
        <v>0</v>
      </c>
      <c r="AH296">
        <f t="shared" si="252"/>
        <v>0</v>
      </c>
      <c r="AI296">
        <f t="shared" si="253"/>
        <v>0</v>
      </c>
      <c r="AJ296">
        <f t="shared" si="254"/>
        <v>0</v>
      </c>
      <c r="AK296">
        <f t="shared" si="255"/>
        <v>0</v>
      </c>
      <c r="AL296">
        <f t="shared" si="256"/>
        <v>0</v>
      </c>
      <c r="AM296">
        <f t="shared" si="257"/>
        <v>0</v>
      </c>
      <c r="AN296">
        <f t="shared" si="258"/>
        <v>0</v>
      </c>
      <c r="AO296">
        <f t="shared" si="259"/>
        <v>0</v>
      </c>
      <c r="AP296">
        <f t="shared" si="260"/>
        <v>0</v>
      </c>
      <c r="AQ296">
        <f t="shared" si="261"/>
        <v>0</v>
      </c>
      <c r="AR296">
        <f t="shared" si="262"/>
        <v>0</v>
      </c>
      <c r="AS296">
        <f t="shared" si="263"/>
        <v>0</v>
      </c>
      <c r="AT296">
        <f t="shared" si="264"/>
        <v>0</v>
      </c>
      <c r="AU296">
        <f t="shared" si="265"/>
        <v>0</v>
      </c>
      <c r="AV296">
        <f t="shared" si="266"/>
        <v>0</v>
      </c>
      <c r="AW296">
        <f t="shared" si="267"/>
        <v>0</v>
      </c>
      <c r="AX296">
        <f t="shared" si="268"/>
        <v>0</v>
      </c>
      <c r="AY296">
        <f t="shared" si="269"/>
        <v>0</v>
      </c>
      <c r="AZ296">
        <f t="shared" si="270"/>
        <v>0</v>
      </c>
      <c r="BA296">
        <f t="shared" si="236"/>
        <v>0</v>
      </c>
      <c r="BB296">
        <f t="shared" si="271"/>
        <v>0</v>
      </c>
      <c r="BC296">
        <f t="shared" si="237"/>
        <v>0</v>
      </c>
    </row>
    <row r="297" spans="1:55">
      <c r="A297" s="8">
        <v>11</v>
      </c>
      <c r="C297">
        <v>11</v>
      </c>
      <c r="T297">
        <f t="shared" si="238"/>
        <v>0</v>
      </c>
      <c r="U297">
        <f t="shared" si="239"/>
        <v>0</v>
      </c>
      <c r="V297">
        <f t="shared" si="240"/>
        <v>0</v>
      </c>
      <c r="W297">
        <f t="shared" si="241"/>
        <v>0</v>
      </c>
      <c r="X297">
        <f t="shared" si="242"/>
        <v>0</v>
      </c>
      <c r="Y297">
        <f t="shared" si="243"/>
        <v>0</v>
      </c>
      <c r="Z297">
        <f t="shared" si="244"/>
        <v>0</v>
      </c>
      <c r="AA297">
        <f t="shared" si="245"/>
        <v>0</v>
      </c>
      <c r="AB297">
        <f t="shared" si="246"/>
        <v>0</v>
      </c>
      <c r="AC297">
        <f t="shared" si="247"/>
        <v>0</v>
      </c>
      <c r="AD297">
        <f t="shared" si="248"/>
        <v>0</v>
      </c>
      <c r="AE297">
        <f t="shared" si="249"/>
        <v>0</v>
      </c>
      <c r="AF297">
        <f t="shared" si="250"/>
        <v>0</v>
      </c>
      <c r="AG297">
        <f t="shared" si="251"/>
        <v>0</v>
      </c>
      <c r="AH297">
        <f t="shared" si="252"/>
        <v>0</v>
      </c>
      <c r="AI297">
        <f t="shared" si="253"/>
        <v>0</v>
      </c>
      <c r="AJ297">
        <f t="shared" si="254"/>
        <v>0</v>
      </c>
      <c r="AK297">
        <f t="shared" si="255"/>
        <v>0</v>
      </c>
      <c r="AL297">
        <f t="shared" si="256"/>
        <v>0</v>
      </c>
      <c r="AM297">
        <f t="shared" si="257"/>
        <v>0</v>
      </c>
      <c r="AN297">
        <f t="shared" si="258"/>
        <v>0</v>
      </c>
      <c r="AO297">
        <f t="shared" si="259"/>
        <v>0</v>
      </c>
      <c r="AP297">
        <f t="shared" si="260"/>
        <v>0</v>
      </c>
      <c r="AQ297">
        <f t="shared" si="261"/>
        <v>0</v>
      </c>
      <c r="AR297">
        <f t="shared" si="262"/>
        <v>0</v>
      </c>
      <c r="AS297">
        <f t="shared" si="263"/>
        <v>0</v>
      </c>
      <c r="AT297">
        <f t="shared" si="264"/>
        <v>0</v>
      </c>
      <c r="AU297">
        <f t="shared" si="265"/>
        <v>0</v>
      </c>
      <c r="AV297">
        <f t="shared" si="266"/>
        <v>0</v>
      </c>
      <c r="AW297">
        <f t="shared" si="267"/>
        <v>0</v>
      </c>
      <c r="AX297">
        <f t="shared" si="268"/>
        <v>0</v>
      </c>
      <c r="AY297">
        <f t="shared" si="269"/>
        <v>0</v>
      </c>
      <c r="AZ297">
        <f t="shared" si="270"/>
        <v>0</v>
      </c>
      <c r="BA297">
        <f t="shared" si="236"/>
        <v>0</v>
      </c>
      <c r="BB297">
        <f t="shared" si="271"/>
        <v>0</v>
      </c>
      <c r="BC297">
        <f t="shared" si="237"/>
        <v>0</v>
      </c>
    </row>
    <row r="298" spans="1:55">
      <c r="A298" s="8" t="s">
        <v>994</v>
      </c>
      <c r="C298">
        <v>12</v>
      </c>
      <c r="D298">
        <v>1</v>
      </c>
      <c r="T298">
        <f t="shared" si="238"/>
        <v>0</v>
      </c>
      <c r="U298">
        <f t="shared" si="239"/>
        <v>0</v>
      </c>
      <c r="V298">
        <f t="shared" si="240"/>
        <v>0</v>
      </c>
      <c r="W298">
        <f t="shared" si="241"/>
        <v>0</v>
      </c>
      <c r="X298">
        <f t="shared" si="242"/>
        <v>0</v>
      </c>
      <c r="Y298">
        <f t="shared" si="243"/>
        <v>0</v>
      </c>
      <c r="Z298">
        <f t="shared" si="244"/>
        <v>0</v>
      </c>
      <c r="AA298">
        <f t="shared" si="245"/>
        <v>0</v>
      </c>
      <c r="AB298">
        <f t="shared" si="246"/>
        <v>0</v>
      </c>
      <c r="AC298">
        <f t="shared" si="247"/>
        <v>0</v>
      </c>
      <c r="AD298">
        <f t="shared" si="248"/>
        <v>0</v>
      </c>
      <c r="AE298">
        <f t="shared" si="249"/>
        <v>0</v>
      </c>
      <c r="AF298">
        <f t="shared" si="250"/>
        <v>0</v>
      </c>
      <c r="AG298">
        <f t="shared" si="251"/>
        <v>0</v>
      </c>
      <c r="AH298">
        <f t="shared" si="252"/>
        <v>0</v>
      </c>
      <c r="AI298">
        <f t="shared" si="253"/>
        <v>0</v>
      </c>
      <c r="AJ298">
        <f t="shared" si="254"/>
        <v>0</v>
      </c>
      <c r="AK298">
        <f t="shared" si="255"/>
        <v>0</v>
      </c>
      <c r="AL298">
        <f t="shared" si="256"/>
        <v>0</v>
      </c>
      <c r="AM298">
        <f t="shared" si="257"/>
        <v>0</v>
      </c>
      <c r="AN298">
        <f t="shared" si="258"/>
        <v>0</v>
      </c>
      <c r="AO298">
        <f t="shared" si="259"/>
        <v>0</v>
      </c>
      <c r="AP298">
        <f t="shared" si="260"/>
        <v>0</v>
      </c>
      <c r="AQ298">
        <f t="shared" si="261"/>
        <v>0</v>
      </c>
      <c r="AR298">
        <f t="shared" si="262"/>
        <v>0</v>
      </c>
      <c r="AS298">
        <f t="shared" si="263"/>
        <v>0</v>
      </c>
      <c r="AT298">
        <f t="shared" si="264"/>
        <v>0</v>
      </c>
      <c r="AU298">
        <f t="shared" si="265"/>
        <v>0</v>
      </c>
      <c r="AV298">
        <f t="shared" si="266"/>
        <v>0</v>
      </c>
      <c r="AW298">
        <f t="shared" si="267"/>
        <v>0</v>
      </c>
      <c r="AX298">
        <f t="shared" si="268"/>
        <v>0</v>
      </c>
      <c r="AY298">
        <f t="shared" si="269"/>
        <v>0</v>
      </c>
      <c r="AZ298">
        <f t="shared" si="270"/>
        <v>0</v>
      </c>
      <c r="BA298">
        <f t="shared" si="236"/>
        <v>0</v>
      </c>
      <c r="BB298">
        <f t="shared" si="271"/>
        <v>0</v>
      </c>
      <c r="BC298">
        <f t="shared" si="237"/>
        <v>0</v>
      </c>
    </row>
    <row r="299" spans="1:55">
      <c r="A299" s="8" t="s">
        <v>994</v>
      </c>
      <c r="C299">
        <v>12</v>
      </c>
      <c r="D299">
        <v>1</v>
      </c>
      <c r="T299">
        <f t="shared" si="238"/>
        <v>0</v>
      </c>
      <c r="U299">
        <f t="shared" si="239"/>
        <v>0</v>
      </c>
      <c r="V299">
        <f t="shared" si="240"/>
        <v>0</v>
      </c>
      <c r="W299">
        <f t="shared" si="241"/>
        <v>0</v>
      </c>
      <c r="X299">
        <f t="shared" si="242"/>
        <v>0</v>
      </c>
      <c r="Y299">
        <f t="shared" si="243"/>
        <v>0</v>
      </c>
      <c r="Z299">
        <f t="shared" si="244"/>
        <v>0</v>
      </c>
      <c r="AA299">
        <f t="shared" si="245"/>
        <v>0</v>
      </c>
      <c r="AB299">
        <f t="shared" si="246"/>
        <v>0</v>
      </c>
      <c r="AC299">
        <f t="shared" si="247"/>
        <v>0</v>
      </c>
      <c r="AD299">
        <f t="shared" si="248"/>
        <v>0</v>
      </c>
      <c r="AE299">
        <f t="shared" si="249"/>
        <v>0</v>
      </c>
      <c r="AF299">
        <f t="shared" si="250"/>
        <v>0</v>
      </c>
      <c r="AG299">
        <f t="shared" si="251"/>
        <v>0</v>
      </c>
      <c r="AH299">
        <f t="shared" si="252"/>
        <v>0</v>
      </c>
      <c r="AI299">
        <f t="shared" si="253"/>
        <v>0</v>
      </c>
      <c r="AJ299">
        <f t="shared" si="254"/>
        <v>0</v>
      </c>
      <c r="AK299">
        <f t="shared" si="255"/>
        <v>0</v>
      </c>
      <c r="AL299">
        <f t="shared" si="256"/>
        <v>0</v>
      </c>
      <c r="AM299">
        <f t="shared" si="257"/>
        <v>0</v>
      </c>
      <c r="AN299">
        <f t="shared" si="258"/>
        <v>0</v>
      </c>
      <c r="AO299">
        <f t="shared" si="259"/>
        <v>0</v>
      </c>
      <c r="AP299">
        <f t="shared" si="260"/>
        <v>0</v>
      </c>
      <c r="AQ299">
        <f t="shared" si="261"/>
        <v>0</v>
      </c>
      <c r="AR299">
        <f t="shared" si="262"/>
        <v>0</v>
      </c>
      <c r="AS299">
        <f t="shared" si="263"/>
        <v>0</v>
      </c>
      <c r="AT299">
        <f t="shared" si="264"/>
        <v>0</v>
      </c>
      <c r="AU299">
        <f t="shared" si="265"/>
        <v>0</v>
      </c>
      <c r="AV299">
        <f t="shared" si="266"/>
        <v>0</v>
      </c>
      <c r="AW299">
        <f t="shared" si="267"/>
        <v>0</v>
      </c>
      <c r="AX299">
        <f t="shared" si="268"/>
        <v>0</v>
      </c>
      <c r="AY299">
        <f t="shared" si="269"/>
        <v>0</v>
      </c>
      <c r="AZ299">
        <f t="shared" si="270"/>
        <v>0</v>
      </c>
      <c r="BA299">
        <f t="shared" si="236"/>
        <v>0</v>
      </c>
      <c r="BB299">
        <f t="shared" si="271"/>
        <v>0</v>
      </c>
      <c r="BC299">
        <f t="shared" si="237"/>
        <v>0</v>
      </c>
    </row>
    <row r="300" spans="1:55">
      <c r="A300" s="8">
        <v>11</v>
      </c>
      <c r="C300">
        <v>11</v>
      </c>
      <c r="T300">
        <f t="shared" si="238"/>
        <v>0</v>
      </c>
      <c r="U300">
        <f t="shared" si="239"/>
        <v>0</v>
      </c>
      <c r="V300">
        <f t="shared" si="240"/>
        <v>0</v>
      </c>
      <c r="W300">
        <f t="shared" si="241"/>
        <v>0</v>
      </c>
      <c r="X300">
        <f t="shared" si="242"/>
        <v>0</v>
      </c>
      <c r="Y300">
        <f t="shared" si="243"/>
        <v>0</v>
      </c>
      <c r="Z300">
        <f t="shared" si="244"/>
        <v>0</v>
      </c>
      <c r="AA300">
        <f t="shared" si="245"/>
        <v>0</v>
      </c>
      <c r="AB300">
        <f t="shared" si="246"/>
        <v>0</v>
      </c>
      <c r="AC300">
        <f t="shared" si="247"/>
        <v>0</v>
      </c>
      <c r="AD300">
        <f t="shared" si="248"/>
        <v>0</v>
      </c>
      <c r="AE300">
        <f t="shared" si="249"/>
        <v>0</v>
      </c>
      <c r="AF300">
        <f t="shared" si="250"/>
        <v>0</v>
      </c>
      <c r="AG300">
        <f t="shared" si="251"/>
        <v>0</v>
      </c>
      <c r="AH300">
        <f t="shared" si="252"/>
        <v>0</v>
      </c>
      <c r="AI300">
        <f t="shared" si="253"/>
        <v>0</v>
      </c>
      <c r="AJ300">
        <f t="shared" si="254"/>
        <v>0</v>
      </c>
      <c r="AK300">
        <f t="shared" si="255"/>
        <v>0</v>
      </c>
      <c r="AL300">
        <f t="shared" si="256"/>
        <v>0</v>
      </c>
      <c r="AM300">
        <f t="shared" si="257"/>
        <v>0</v>
      </c>
      <c r="AN300">
        <f t="shared" si="258"/>
        <v>0</v>
      </c>
      <c r="AO300">
        <f t="shared" si="259"/>
        <v>0</v>
      </c>
      <c r="AP300">
        <f t="shared" si="260"/>
        <v>0</v>
      </c>
      <c r="AQ300">
        <f t="shared" si="261"/>
        <v>0</v>
      </c>
      <c r="AR300">
        <f t="shared" si="262"/>
        <v>0</v>
      </c>
      <c r="AS300">
        <f t="shared" si="263"/>
        <v>0</v>
      </c>
      <c r="AT300">
        <f t="shared" si="264"/>
        <v>0</v>
      </c>
      <c r="AU300">
        <f t="shared" si="265"/>
        <v>0</v>
      </c>
      <c r="AV300">
        <f t="shared" si="266"/>
        <v>0</v>
      </c>
      <c r="AW300">
        <f t="shared" si="267"/>
        <v>0</v>
      </c>
      <c r="AX300">
        <f t="shared" si="268"/>
        <v>0</v>
      </c>
      <c r="AY300">
        <f t="shared" si="269"/>
        <v>0</v>
      </c>
      <c r="AZ300">
        <f t="shared" si="270"/>
        <v>0</v>
      </c>
      <c r="BA300">
        <f t="shared" si="236"/>
        <v>0</v>
      </c>
      <c r="BB300">
        <f t="shared" si="271"/>
        <v>0</v>
      </c>
      <c r="BC300">
        <f t="shared" si="237"/>
        <v>0</v>
      </c>
    </row>
    <row r="301" spans="1:55">
      <c r="A301" s="8">
        <v>22</v>
      </c>
      <c r="C301">
        <v>22</v>
      </c>
      <c r="T301">
        <f t="shared" si="238"/>
        <v>0</v>
      </c>
      <c r="U301">
        <f t="shared" si="239"/>
        <v>0</v>
      </c>
      <c r="V301">
        <f t="shared" si="240"/>
        <v>0</v>
      </c>
      <c r="W301">
        <f t="shared" si="241"/>
        <v>0</v>
      </c>
      <c r="X301">
        <f t="shared" si="242"/>
        <v>0</v>
      </c>
      <c r="Y301">
        <f t="shared" si="243"/>
        <v>0</v>
      </c>
      <c r="Z301">
        <f t="shared" si="244"/>
        <v>0</v>
      </c>
      <c r="AA301">
        <f t="shared" si="245"/>
        <v>0</v>
      </c>
      <c r="AB301">
        <f t="shared" si="246"/>
        <v>0</v>
      </c>
      <c r="AC301">
        <f t="shared" si="247"/>
        <v>0</v>
      </c>
      <c r="AD301">
        <f t="shared" si="248"/>
        <v>0</v>
      </c>
      <c r="AE301">
        <f t="shared" si="249"/>
        <v>0</v>
      </c>
      <c r="AF301">
        <f t="shared" si="250"/>
        <v>0</v>
      </c>
      <c r="AG301">
        <f t="shared" si="251"/>
        <v>0</v>
      </c>
      <c r="AH301">
        <f t="shared" si="252"/>
        <v>0</v>
      </c>
      <c r="AI301">
        <f t="shared" si="253"/>
        <v>0</v>
      </c>
      <c r="AJ301">
        <f t="shared" si="254"/>
        <v>0</v>
      </c>
      <c r="AK301">
        <f t="shared" si="255"/>
        <v>0</v>
      </c>
      <c r="AL301">
        <f t="shared" si="256"/>
        <v>0</v>
      </c>
      <c r="AM301">
        <f t="shared" si="257"/>
        <v>0</v>
      </c>
      <c r="AN301">
        <f t="shared" si="258"/>
        <v>0</v>
      </c>
      <c r="AO301">
        <f t="shared" si="259"/>
        <v>0</v>
      </c>
      <c r="AP301">
        <f t="shared" si="260"/>
        <v>0</v>
      </c>
      <c r="AQ301">
        <f t="shared" si="261"/>
        <v>0</v>
      </c>
      <c r="AR301">
        <f t="shared" si="262"/>
        <v>0</v>
      </c>
      <c r="AS301">
        <f t="shared" si="263"/>
        <v>0</v>
      </c>
      <c r="AT301">
        <f t="shared" si="264"/>
        <v>0</v>
      </c>
      <c r="AU301">
        <f t="shared" si="265"/>
        <v>0</v>
      </c>
      <c r="AV301">
        <f t="shared" si="266"/>
        <v>0</v>
      </c>
      <c r="AW301">
        <f t="shared" si="267"/>
        <v>0</v>
      </c>
      <c r="AX301">
        <f t="shared" si="268"/>
        <v>0</v>
      </c>
      <c r="AY301">
        <f t="shared" si="269"/>
        <v>0</v>
      </c>
      <c r="AZ301">
        <f t="shared" si="270"/>
        <v>0</v>
      </c>
      <c r="BA301">
        <f t="shared" si="236"/>
        <v>0</v>
      </c>
      <c r="BB301">
        <f t="shared" si="271"/>
        <v>0</v>
      </c>
      <c r="BC301">
        <f t="shared" si="237"/>
        <v>0</v>
      </c>
    </row>
    <row r="302" spans="1:55">
      <c r="A302" s="8" t="s">
        <v>994</v>
      </c>
      <c r="C302">
        <v>12</v>
      </c>
      <c r="D302">
        <v>1</v>
      </c>
      <c r="T302">
        <f t="shared" si="238"/>
        <v>0</v>
      </c>
      <c r="U302">
        <f t="shared" si="239"/>
        <v>0</v>
      </c>
      <c r="V302">
        <f t="shared" si="240"/>
        <v>0</v>
      </c>
      <c r="W302">
        <f t="shared" si="241"/>
        <v>0</v>
      </c>
      <c r="X302">
        <f t="shared" si="242"/>
        <v>0</v>
      </c>
      <c r="Y302">
        <f t="shared" si="243"/>
        <v>0</v>
      </c>
      <c r="Z302">
        <f t="shared" si="244"/>
        <v>0</v>
      </c>
      <c r="AA302">
        <f t="shared" si="245"/>
        <v>0</v>
      </c>
      <c r="AB302">
        <f t="shared" si="246"/>
        <v>0</v>
      </c>
      <c r="AC302">
        <f t="shared" si="247"/>
        <v>0</v>
      </c>
      <c r="AD302">
        <f t="shared" si="248"/>
        <v>0</v>
      </c>
      <c r="AE302">
        <f t="shared" si="249"/>
        <v>0</v>
      </c>
      <c r="AF302">
        <f t="shared" si="250"/>
        <v>0</v>
      </c>
      <c r="AG302">
        <f t="shared" si="251"/>
        <v>0</v>
      </c>
      <c r="AH302">
        <f t="shared" si="252"/>
        <v>0</v>
      </c>
      <c r="AI302">
        <f t="shared" si="253"/>
        <v>0</v>
      </c>
      <c r="AJ302">
        <f t="shared" si="254"/>
        <v>0</v>
      </c>
      <c r="AK302">
        <f t="shared" si="255"/>
        <v>0</v>
      </c>
      <c r="AL302">
        <f t="shared" si="256"/>
        <v>0</v>
      </c>
      <c r="AM302">
        <f t="shared" si="257"/>
        <v>0</v>
      </c>
      <c r="AN302">
        <f t="shared" si="258"/>
        <v>0</v>
      </c>
      <c r="AO302">
        <f t="shared" si="259"/>
        <v>0</v>
      </c>
      <c r="AP302">
        <f t="shared" si="260"/>
        <v>0</v>
      </c>
      <c r="AQ302">
        <f t="shared" si="261"/>
        <v>0</v>
      </c>
      <c r="AR302">
        <f t="shared" si="262"/>
        <v>0</v>
      </c>
      <c r="AS302">
        <f t="shared" si="263"/>
        <v>0</v>
      </c>
      <c r="AT302">
        <f t="shared" si="264"/>
        <v>0</v>
      </c>
      <c r="AU302">
        <f t="shared" si="265"/>
        <v>0</v>
      </c>
      <c r="AV302">
        <f t="shared" si="266"/>
        <v>0</v>
      </c>
      <c r="AW302">
        <f t="shared" si="267"/>
        <v>0</v>
      </c>
      <c r="AX302">
        <f t="shared" si="268"/>
        <v>0</v>
      </c>
      <c r="AY302">
        <f t="shared" si="269"/>
        <v>0</v>
      </c>
      <c r="AZ302">
        <f t="shared" si="270"/>
        <v>0</v>
      </c>
      <c r="BA302">
        <f t="shared" si="236"/>
        <v>0</v>
      </c>
      <c r="BB302">
        <f t="shared" si="271"/>
        <v>0</v>
      </c>
      <c r="BC302">
        <f t="shared" si="237"/>
        <v>0</v>
      </c>
    </row>
    <row r="303" spans="1:55">
      <c r="A303" s="8" t="s">
        <v>994</v>
      </c>
      <c r="C303">
        <v>12</v>
      </c>
      <c r="D303">
        <v>1</v>
      </c>
      <c r="T303">
        <f t="shared" si="238"/>
        <v>0</v>
      </c>
      <c r="U303">
        <f t="shared" si="239"/>
        <v>0</v>
      </c>
      <c r="V303">
        <f t="shared" si="240"/>
        <v>0</v>
      </c>
      <c r="W303">
        <f t="shared" si="241"/>
        <v>0</v>
      </c>
      <c r="X303">
        <f t="shared" si="242"/>
        <v>0</v>
      </c>
      <c r="Y303">
        <f t="shared" si="243"/>
        <v>0</v>
      </c>
      <c r="Z303">
        <f t="shared" si="244"/>
        <v>0</v>
      </c>
      <c r="AA303">
        <f t="shared" si="245"/>
        <v>0</v>
      </c>
      <c r="AB303">
        <f t="shared" si="246"/>
        <v>0</v>
      </c>
      <c r="AC303">
        <f t="shared" si="247"/>
        <v>0</v>
      </c>
      <c r="AD303">
        <f t="shared" si="248"/>
        <v>0</v>
      </c>
      <c r="AE303">
        <f t="shared" si="249"/>
        <v>0</v>
      </c>
      <c r="AF303">
        <f t="shared" si="250"/>
        <v>0</v>
      </c>
      <c r="AG303">
        <f t="shared" si="251"/>
        <v>0</v>
      </c>
      <c r="AH303">
        <f t="shared" si="252"/>
        <v>0</v>
      </c>
      <c r="AI303">
        <f t="shared" si="253"/>
        <v>0</v>
      </c>
      <c r="AJ303">
        <f t="shared" si="254"/>
        <v>0</v>
      </c>
      <c r="AK303">
        <f t="shared" si="255"/>
        <v>0</v>
      </c>
      <c r="AL303">
        <f t="shared" si="256"/>
        <v>0</v>
      </c>
      <c r="AM303">
        <f t="shared" si="257"/>
        <v>0</v>
      </c>
      <c r="AN303">
        <f t="shared" si="258"/>
        <v>0</v>
      </c>
      <c r="AO303">
        <f t="shared" si="259"/>
        <v>0</v>
      </c>
      <c r="AP303">
        <f t="shared" si="260"/>
        <v>0</v>
      </c>
      <c r="AQ303">
        <f t="shared" si="261"/>
        <v>0</v>
      </c>
      <c r="AR303">
        <f t="shared" si="262"/>
        <v>0</v>
      </c>
      <c r="AS303">
        <f t="shared" si="263"/>
        <v>0</v>
      </c>
      <c r="AT303">
        <f t="shared" si="264"/>
        <v>0</v>
      </c>
      <c r="AU303">
        <f t="shared" si="265"/>
        <v>0</v>
      </c>
      <c r="AV303">
        <f t="shared" si="266"/>
        <v>0</v>
      </c>
      <c r="AW303">
        <f t="shared" si="267"/>
        <v>0</v>
      </c>
      <c r="AX303">
        <f t="shared" si="268"/>
        <v>0</v>
      </c>
      <c r="AY303">
        <f t="shared" si="269"/>
        <v>0</v>
      </c>
      <c r="AZ303">
        <f t="shared" si="270"/>
        <v>0</v>
      </c>
      <c r="BA303">
        <f t="shared" si="236"/>
        <v>0</v>
      </c>
      <c r="BB303">
        <f t="shared" si="271"/>
        <v>0</v>
      </c>
      <c r="BC303">
        <f t="shared" si="237"/>
        <v>0</v>
      </c>
    </row>
    <row r="304" spans="1:55">
      <c r="A304" s="8">
        <v>11</v>
      </c>
      <c r="C304">
        <v>11</v>
      </c>
      <c r="T304">
        <f t="shared" si="238"/>
        <v>0</v>
      </c>
      <c r="U304">
        <f t="shared" si="239"/>
        <v>0</v>
      </c>
      <c r="V304">
        <f t="shared" si="240"/>
        <v>0</v>
      </c>
      <c r="W304">
        <f t="shared" si="241"/>
        <v>0</v>
      </c>
      <c r="X304">
        <f t="shared" si="242"/>
        <v>0</v>
      </c>
      <c r="Y304">
        <f t="shared" si="243"/>
        <v>0</v>
      </c>
      <c r="Z304">
        <f t="shared" si="244"/>
        <v>0</v>
      </c>
      <c r="AA304">
        <f t="shared" si="245"/>
        <v>0</v>
      </c>
      <c r="AB304">
        <f t="shared" si="246"/>
        <v>0</v>
      </c>
      <c r="AC304">
        <f t="shared" si="247"/>
        <v>0</v>
      </c>
      <c r="AD304">
        <f t="shared" si="248"/>
        <v>0</v>
      </c>
      <c r="AE304">
        <f t="shared" si="249"/>
        <v>0</v>
      </c>
      <c r="AF304">
        <f t="shared" si="250"/>
        <v>0</v>
      </c>
      <c r="AG304">
        <f t="shared" si="251"/>
        <v>0</v>
      </c>
      <c r="AH304">
        <f t="shared" si="252"/>
        <v>0</v>
      </c>
      <c r="AI304">
        <f t="shared" si="253"/>
        <v>0</v>
      </c>
      <c r="AJ304">
        <f t="shared" si="254"/>
        <v>0</v>
      </c>
      <c r="AK304">
        <f t="shared" si="255"/>
        <v>0</v>
      </c>
      <c r="AL304">
        <f t="shared" si="256"/>
        <v>0</v>
      </c>
      <c r="AM304">
        <f t="shared" si="257"/>
        <v>0</v>
      </c>
      <c r="AN304">
        <f t="shared" si="258"/>
        <v>0</v>
      </c>
      <c r="AO304">
        <f t="shared" si="259"/>
        <v>0</v>
      </c>
      <c r="AP304">
        <f t="shared" si="260"/>
        <v>0</v>
      </c>
      <c r="AQ304">
        <f t="shared" si="261"/>
        <v>0</v>
      </c>
      <c r="AR304">
        <f t="shared" si="262"/>
        <v>0</v>
      </c>
      <c r="AS304">
        <f t="shared" si="263"/>
        <v>0</v>
      </c>
      <c r="AT304">
        <f t="shared" si="264"/>
        <v>0</v>
      </c>
      <c r="AU304">
        <f t="shared" si="265"/>
        <v>0</v>
      </c>
      <c r="AV304">
        <f t="shared" si="266"/>
        <v>0</v>
      </c>
      <c r="AW304">
        <f t="shared" si="267"/>
        <v>0</v>
      </c>
      <c r="AX304">
        <f t="shared" si="268"/>
        <v>0</v>
      </c>
      <c r="AY304">
        <f t="shared" si="269"/>
        <v>0</v>
      </c>
      <c r="AZ304">
        <f t="shared" si="270"/>
        <v>0</v>
      </c>
      <c r="BA304">
        <f t="shared" si="236"/>
        <v>0</v>
      </c>
      <c r="BB304">
        <f t="shared" si="271"/>
        <v>0</v>
      </c>
      <c r="BC304">
        <f t="shared" si="237"/>
        <v>0</v>
      </c>
    </row>
    <row r="305" spans="1:55">
      <c r="A305" s="8" t="s">
        <v>994</v>
      </c>
      <c r="C305">
        <v>12</v>
      </c>
      <c r="D305">
        <v>1</v>
      </c>
      <c r="T305">
        <f t="shared" si="238"/>
        <v>0</v>
      </c>
      <c r="U305">
        <f t="shared" si="239"/>
        <v>0</v>
      </c>
      <c r="V305">
        <f t="shared" si="240"/>
        <v>0</v>
      </c>
      <c r="W305">
        <f t="shared" si="241"/>
        <v>0</v>
      </c>
      <c r="X305">
        <f t="shared" si="242"/>
        <v>0</v>
      </c>
      <c r="Y305">
        <f t="shared" si="243"/>
        <v>0</v>
      </c>
      <c r="Z305">
        <f t="shared" si="244"/>
        <v>0</v>
      </c>
      <c r="AA305">
        <f t="shared" si="245"/>
        <v>0</v>
      </c>
      <c r="AB305">
        <f t="shared" si="246"/>
        <v>0</v>
      </c>
      <c r="AC305">
        <f t="shared" si="247"/>
        <v>0</v>
      </c>
      <c r="AD305">
        <f t="shared" si="248"/>
        <v>0</v>
      </c>
      <c r="AE305">
        <f t="shared" si="249"/>
        <v>0</v>
      </c>
      <c r="AF305">
        <f t="shared" si="250"/>
        <v>0</v>
      </c>
      <c r="AG305">
        <f t="shared" si="251"/>
        <v>0</v>
      </c>
      <c r="AH305">
        <f t="shared" si="252"/>
        <v>0</v>
      </c>
      <c r="AI305">
        <f t="shared" si="253"/>
        <v>0</v>
      </c>
      <c r="AJ305">
        <f t="shared" si="254"/>
        <v>0</v>
      </c>
      <c r="AK305">
        <f t="shared" si="255"/>
        <v>0</v>
      </c>
      <c r="AL305">
        <f t="shared" si="256"/>
        <v>0</v>
      </c>
      <c r="AM305">
        <f t="shared" si="257"/>
        <v>0</v>
      </c>
      <c r="AN305">
        <f t="shared" si="258"/>
        <v>0</v>
      </c>
      <c r="AO305">
        <f t="shared" si="259"/>
        <v>0</v>
      </c>
      <c r="AP305">
        <f t="shared" si="260"/>
        <v>0</v>
      </c>
      <c r="AQ305">
        <f t="shared" si="261"/>
        <v>0</v>
      </c>
      <c r="AR305">
        <f t="shared" si="262"/>
        <v>0</v>
      </c>
      <c r="AS305">
        <f t="shared" si="263"/>
        <v>0</v>
      </c>
      <c r="AT305">
        <f t="shared" si="264"/>
        <v>0</v>
      </c>
      <c r="AU305">
        <f t="shared" si="265"/>
        <v>0</v>
      </c>
      <c r="AV305">
        <f t="shared" si="266"/>
        <v>0</v>
      </c>
      <c r="AW305">
        <f t="shared" si="267"/>
        <v>0</v>
      </c>
      <c r="AX305">
        <f t="shared" si="268"/>
        <v>0</v>
      </c>
      <c r="AY305">
        <f t="shared" si="269"/>
        <v>0</v>
      </c>
      <c r="AZ305">
        <f t="shared" si="270"/>
        <v>0</v>
      </c>
      <c r="BA305">
        <f t="shared" si="236"/>
        <v>0</v>
      </c>
      <c r="BB305">
        <f t="shared" si="271"/>
        <v>0</v>
      </c>
      <c r="BC305">
        <f t="shared" si="237"/>
        <v>0</v>
      </c>
    </row>
    <row r="306" spans="1:55">
      <c r="A306" s="8">
        <v>22</v>
      </c>
      <c r="C306">
        <v>22</v>
      </c>
      <c r="T306">
        <f t="shared" si="238"/>
        <v>0</v>
      </c>
      <c r="U306">
        <f t="shared" si="239"/>
        <v>0</v>
      </c>
      <c r="V306">
        <f t="shared" si="240"/>
        <v>0</v>
      </c>
      <c r="W306">
        <f t="shared" si="241"/>
        <v>0</v>
      </c>
      <c r="X306">
        <f t="shared" si="242"/>
        <v>0</v>
      </c>
      <c r="Y306">
        <f t="shared" si="243"/>
        <v>0</v>
      </c>
      <c r="Z306">
        <f t="shared" si="244"/>
        <v>0</v>
      </c>
      <c r="AA306">
        <f t="shared" si="245"/>
        <v>0</v>
      </c>
      <c r="AB306">
        <f t="shared" si="246"/>
        <v>0</v>
      </c>
      <c r="AC306">
        <f t="shared" si="247"/>
        <v>0</v>
      </c>
      <c r="AD306">
        <f t="shared" si="248"/>
        <v>0</v>
      </c>
      <c r="AE306">
        <f t="shared" si="249"/>
        <v>0</v>
      </c>
      <c r="AF306">
        <f t="shared" si="250"/>
        <v>0</v>
      </c>
      <c r="AG306">
        <f t="shared" si="251"/>
        <v>0</v>
      </c>
      <c r="AH306">
        <f t="shared" si="252"/>
        <v>0</v>
      </c>
      <c r="AI306">
        <f t="shared" si="253"/>
        <v>0</v>
      </c>
      <c r="AJ306">
        <f t="shared" si="254"/>
        <v>0</v>
      </c>
      <c r="AK306">
        <f t="shared" si="255"/>
        <v>0</v>
      </c>
      <c r="AL306">
        <f t="shared" si="256"/>
        <v>0</v>
      </c>
      <c r="AM306">
        <f t="shared" si="257"/>
        <v>0</v>
      </c>
      <c r="AN306">
        <f t="shared" si="258"/>
        <v>0</v>
      </c>
      <c r="AO306">
        <f t="shared" si="259"/>
        <v>0</v>
      </c>
      <c r="AP306">
        <f t="shared" si="260"/>
        <v>0</v>
      </c>
      <c r="AQ306">
        <f t="shared" si="261"/>
        <v>0</v>
      </c>
      <c r="AR306">
        <f t="shared" si="262"/>
        <v>0</v>
      </c>
      <c r="AS306">
        <f t="shared" si="263"/>
        <v>0</v>
      </c>
      <c r="AT306">
        <f t="shared" si="264"/>
        <v>0</v>
      </c>
      <c r="AU306">
        <f t="shared" si="265"/>
        <v>0</v>
      </c>
      <c r="AV306">
        <f t="shared" si="266"/>
        <v>0</v>
      </c>
      <c r="AW306">
        <f t="shared" si="267"/>
        <v>0</v>
      </c>
      <c r="AX306">
        <f t="shared" si="268"/>
        <v>0</v>
      </c>
      <c r="AY306">
        <f t="shared" si="269"/>
        <v>0</v>
      </c>
      <c r="AZ306">
        <f t="shared" si="270"/>
        <v>0</v>
      </c>
      <c r="BA306">
        <f t="shared" si="236"/>
        <v>0</v>
      </c>
      <c r="BB306">
        <f t="shared" si="271"/>
        <v>0</v>
      </c>
      <c r="BC306">
        <f t="shared" si="237"/>
        <v>0</v>
      </c>
    </row>
    <row r="307" spans="1:55">
      <c r="A307" s="8">
        <v>11</v>
      </c>
      <c r="C307">
        <v>11</v>
      </c>
      <c r="T307">
        <f t="shared" si="238"/>
        <v>0</v>
      </c>
      <c r="U307">
        <f t="shared" si="239"/>
        <v>0</v>
      </c>
      <c r="V307">
        <f t="shared" si="240"/>
        <v>0</v>
      </c>
      <c r="W307">
        <f t="shared" si="241"/>
        <v>0</v>
      </c>
      <c r="X307">
        <f t="shared" si="242"/>
        <v>0</v>
      </c>
      <c r="Y307">
        <f t="shared" si="243"/>
        <v>0</v>
      </c>
      <c r="Z307">
        <f t="shared" si="244"/>
        <v>0</v>
      </c>
      <c r="AA307">
        <f t="shared" si="245"/>
        <v>0</v>
      </c>
      <c r="AB307">
        <f t="shared" si="246"/>
        <v>0</v>
      </c>
      <c r="AC307">
        <f t="shared" si="247"/>
        <v>0</v>
      </c>
      <c r="AD307">
        <f t="shared" si="248"/>
        <v>0</v>
      </c>
      <c r="AE307">
        <f t="shared" si="249"/>
        <v>0</v>
      </c>
      <c r="AF307">
        <f t="shared" si="250"/>
        <v>0</v>
      </c>
      <c r="AG307">
        <f t="shared" si="251"/>
        <v>0</v>
      </c>
      <c r="AH307">
        <f t="shared" si="252"/>
        <v>0</v>
      </c>
      <c r="AI307">
        <f t="shared" si="253"/>
        <v>0</v>
      </c>
      <c r="AJ307">
        <f t="shared" si="254"/>
        <v>0</v>
      </c>
      <c r="AK307">
        <f t="shared" si="255"/>
        <v>0</v>
      </c>
      <c r="AL307">
        <f t="shared" si="256"/>
        <v>0</v>
      </c>
      <c r="AM307">
        <f t="shared" si="257"/>
        <v>0</v>
      </c>
      <c r="AN307">
        <f t="shared" si="258"/>
        <v>0</v>
      </c>
      <c r="AO307">
        <f t="shared" si="259"/>
        <v>0</v>
      </c>
      <c r="AP307">
        <f t="shared" si="260"/>
        <v>0</v>
      </c>
      <c r="AQ307">
        <f t="shared" si="261"/>
        <v>0</v>
      </c>
      <c r="AR307">
        <f t="shared" si="262"/>
        <v>0</v>
      </c>
      <c r="AS307">
        <f t="shared" si="263"/>
        <v>0</v>
      </c>
      <c r="AT307">
        <f t="shared" si="264"/>
        <v>0</v>
      </c>
      <c r="AU307">
        <f t="shared" si="265"/>
        <v>0</v>
      </c>
      <c r="AV307">
        <f t="shared" si="266"/>
        <v>0</v>
      </c>
      <c r="AW307">
        <f t="shared" si="267"/>
        <v>0</v>
      </c>
      <c r="AX307">
        <f t="shared" si="268"/>
        <v>0</v>
      </c>
      <c r="AY307">
        <f t="shared" si="269"/>
        <v>0</v>
      </c>
      <c r="AZ307">
        <f t="shared" si="270"/>
        <v>0</v>
      </c>
      <c r="BA307">
        <f t="shared" si="236"/>
        <v>0</v>
      </c>
      <c r="BB307">
        <f t="shared" si="271"/>
        <v>0</v>
      </c>
      <c r="BC307">
        <f t="shared" si="237"/>
        <v>0</v>
      </c>
    </row>
    <row r="308" spans="1:55">
      <c r="A308" s="8">
        <v>22</v>
      </c>
      <c r="C308">
        <v>22</v>
      </c>
      <c r="T308">
        <f t="shared" si="238"/>
        <v>0</v>
      </c>
      <c r="U308">
        <f t="shared" si="239"/>
        <v>0</v>
      </c>
      <c r="V308">
        <f t="shared" si="240"/>
        <v>0</v>
      </c>
      <c r="W308">
        <f t="shared" si="241"/>
        <v>0</v>
      </c>
      <c r="X308">
        <f t="shared" si="242"/>
        <v>0</v>
      </c>
      <c r="Y308">
        <f t="shared" si="243"/>
        <v>0</v>
      </c>
      <c r="Z308">
        <f t="shared" si="244"/>
        <v>0</v>
      </c>
      <c r="AA308">
        <f t="shared" si="245"/>
        <v>0</v>
      </c>
      <c r="AB308">
        <f t="shared" si="246"/>
        <v>0</v>
      </c>
      <c r="AC308">
        <f t="shared" si="247"/>
        <v>0</v>
      </c>
      <c r="AD308">
        <f t="shared" si="248"/>
        <v>0</v>
      </c>
      <c r="AE308">
        <f t="shared" si="249"/>
        <v>0</v>
      </c>
      <c r="AF308">
        <f t="shared" si="250"/>
        <v>0</v>
      </c>
      <c r="AG308">
        <f t="shared" si="251"/>
        <v>0</v>
      </c>
      <c r="AH308">
        <f t="shared" si="252"/>
        <v>0</v>
      </c>
      <c r="AI308">
        <f t="shared" si="253"/>
        <v>0</v>
      </c>
      <c r="AJ308">
        <f t="shared" si="254"/>
        <v>0</v>
      </c>
      <c r="AK308">
        <f t="shared" si="255"/>
        <v>0</v>
      </c>
      <c r="AL308">
        <f t="shared" si="256"/>
        <v>0</v>
      </c>
      <c r="AM308">
        <f t="shared" si="257"/>
        <v>0</v>
      </c>
      <c r="AN308">
        <f t="shared" si="258"/>
        <v>0</v>
      </c>
      <c r="AO308">
        <f t="shared" si="259"/>
        <v>0</v>
      </c>
      <c r="AP308">
        <f t="shared" si="260"/>
        <v>0</v>
      </c>
      <c r="AQ308">
        <f t="shared" si="261"/>
        <v>0</v>
      </c>
      <c r="AR308">
        <f t="shared" si="262"/>
        <v>0</v>
      </c>
      <c r="AS308">
        <f t="shared" si="263"/>
        <v>0</v>
      </c>
      <c r="AT308">
        <f t="shared" si="264"/>
        <v>0</v>
      </c>
      <c r="AU308">
        <f t="shared" si="265"/>
        <v>0</v>
      </c>
      <c r="AV308">
        <f t="shared" si="266"/>
        <v>0</v>
      </c>
      <c r="AW308">
        <f t="shared" si="267"/>
        <v>0</v>
      </c>
      <c r="AX308">
        <f t="shared" si="268"/>
        <v>0</v>
      </c>
      <c r="AY308">
        <f t="shared" si="269"/>
        <v>0</v>
      </c>
      <c r="AZ308">
        <f t="shared" si="270"/>
        <v>0</v>
      </c>
      <c r="BA308">
        <f t="shared" si="236"/>
        <v>0</v>
      </c>
      <c r="BB308">
        <f t="shared" si="271"/>
        <v>0</v>
      </c>
      <c r="BC308">
        <f t="shared" si="237"/>
        <v>0</v>
      </c>
    </row>
    <row r="309" spans="1:55">
      <c r="A309" s="8">
        <v>11</v>
      </c>
      <c r="C309">
        <v>11</v>
      </c>
      <c r="T309">
        <f t="shared" si="238"/>
        <v>0</v>
      </c>
      <c r="U309">
        <f t="shared" si="239"/>
        <v>0</v>
      </c>
      <c r="V309">
        <f t="shared" si="240"/>
        <v>0</v>
      </c>
      <c r="W309">
        <f t="shared" si="241"/>
        <v>0</v>
      </c>
      <c r="X309">
        <f t="shared" si="242"/>
        <v>0</v>
      </c>
      <c r="Y309">
        <f t="shared" si="243"/>
        <v>0</v>
      </c>
      <c r="Z309">
        <f t="shared" si="244"/>
        <v>0</v>
      </c>
      <c r="AA309">
        <f t="shared" si="245"/>
        <v>0</v>
      </c>
      <c r="AB309">
        <f t="shared" si="246"/>
        <v>0</v>
      </c>
      <c r="AC309">
        <f t="shared" si="247"/>
        <v>0</v>
      </c>
      <c r="AD309">
        <f t="shared" si="248"/>
        <v>0</v>
      </c>
      <c r="AE309">
        <f t="shared" si="249"/>
        <v>0</v>
      </c>
      <c r="AF309">
        <f t="shared" si="250"/>
        <v>0</v>
      </c>
      <c r="AG309">
        <f t="shared" si="251"/>
        <v>0</v>
      </c>
      <c r="AH309">
        <f t="shared" si="252"/>
        <v>0</v>
      </c>
      <c r="AI309">
        <f t="shared" si="253"/>
        <v>0</v>
      </c>
      <c r="AJ309">
        <f t="shared" si="254"/>
        <v>0</v>
      </c>
      <c r="AK309">
        <f t="shared" si="255"/>
        <v>0</v>
      </c>
      <c r="AL309">
        <f t="shared" si="256"/>
        <v>0</v>
      </c>
      <c r="AM309">
        <f t="shared" si="257"/>
        <v>0</v>
      </c>
      <c r="AN309">
        <f t="shared" si="258"/>
        <v>0</v>
      </c>
      <c r="AO309">
        <f t="shared" si="259"/>
        <v>0</v>
      </c>
      <c r="AP309">
        <f t="shared" si="260"/>
        <v>0</v>
      </c>
      <c r="AQ309">
        <f t="shared" si="261"/>
        <v>0</v>
      </c>
      <c r="AR309">
        <f t="shared" si="262"/>
        <v>0</v>
      </c>
      <c r="AS309">
        <f t="shared" si="263"/>
        <v>0</v>
      </c>
      <c r="AT309">
        <f t="shared" si="264"/>
        <v>0</v>
      </c>
      <c r="AU309">
        <f t="shared" si="265"/>
        <v>0</v>
      </c>
      <c r="AV309">
        <f t="shared" si="266"/>
        <v>0</v>
      </c>
      <c r="AW309">
        <f t="shared" si="267"/>
        <v>0</v>
      </c>
      <c r="AX309">
        <f t="shared" si="268"/>
        <v>0</v>
      </c>
      <c r="AY309">
        <f t="shared" si="269"/>
        <v>0</v>
      </c>
      <c r="AZ309">
        <f t="shared" si="270"/>
        <v>0</v>
      </c>
      <c r="BA309">
        <f t="shared" si="236"/>
        <v>0</v>
      </c>
      <c r="BB309">
        <f t="shared" si="271"/>
        <v>0</v>
      </c>
      <c r="BC309">
        <f t="shared" si="237"/>
        <v>0</v>
      </c>
    </row>
    <row r="310" spans="1:55">
      <c r="A310" s="8" t="s">
        <v>999</v>
      </c>
      <c r="C310">
        <v>12</v>
      </c>
      <c r="D310">
        <v>7</v>
      </c>
      <c r="T310">
        <f t="shared" si="238"/>
        <v>0</v>
      </c>
      <c r="U310">
        <f t="shared" si="239"/>
        <v>0</v>
      </c>
      <c r="V310">
        <f t="shared" si="240"/>
        <v>0</v>
      </c>
      <c r="W310">
        <f t="shared" si="241"/>
        <v>0</v>
      </c>
      <c r="X310">
        <f t="shared" si="242"/>
        <v>0</v>
      </c>
      <c r="Y310">
        <f t="shared" si="243"/>
        <v>0</v>
      </c>
      <c r="Z310">
        <f t="shared" si="244"/>
        <v>0</v>
      </c>
      <c r="AA310">
        <f t="shared" si="245"/>
        <v>0</v>
      </c>
      <c r="AB310">
        <f t="shared" si="246"/>
        <v>0</v>
      </c>
      <c r="AC310">
        <f t="shared" si="247"/>
        <v>0</v>
      </c>
      <c r="AD310">
        <f t="shared" si="248"/>
        <v>0</v>
      </c>
      <c r="AE310">
        <f t="shared" si="249"/>
        <v>0</v>
      </c>
      <c r="AF310">
        <f t="shared" si="250"/>
        <v>0</v>
      </c>
      <c r="AG310">
        <f t="shared" si="251"/>
        <v>0</v>
      </c>
      <c r="AH310">
        <f t="shared" si="252"/>
        <v>0</v>
      </c>
      <c r="AI310">
        <f t="shared" si="253"/>
        <v>0</v>
      </c>
      <c r="AJ310">
        <f t="shared" si="254"/>
        <v>0</v>
      </c>
      <c r="AK310">
        <f t="shared" si="255"/>
        <v>0</v>
      </c>
      <c r="AL310">
        <f t="shared" si="256"/>
        <v>0</v>
      </c>
      <c r="AM310">
        <f t="shared" si="257"/>
        <v>0</v>
      </c>
      <c r="AN310">
        <f t="shared" si="258"/>
        <v>0</v>
      </c>
      <c r="AO310">
        <f t="shared" si="259"/>
        <v>0</v>
      </c>
      <c r="AP310">
        <f t="shared" si="260"/>
        <v>0</v>
      </c>
      <c r="AQ310">
        <f t="shared" si="261"/>
        <v>0</v>
      </c>
      <c r="AR310">
        <f t="shared" si="262"/>
        <v>0</v>
      </c>
      <c r="AS310">
        <f t="shared" si="263"/>
        <v>0</v>
      </c>
      <c r="AT310">
        <f t="shared" si="264"/>
        <v>0</v>
      </c>
      <c r="AU310">
        <f t="shared" si="265"/>
        <v>0</v>
      </c>
      <c r="AV310">
        <f t="shared" si="266"/>
        <v>0</v>
      </c>
      <c r="AW310">
        <f t="shared" si="267"/>
        <v>0</v>
      </c>
      <c r="AX310">
        <f t="shared" si="268"/>
        <v>0</v>
      </c>
      <c r="AY310">
        <f t="shared" si="269"/>
        <v>0</v>
      </c>
      <c r="AZ310">
        <f t="shared" si="270"/>
        <v>0</v>
      </c>
      <c r="BA310">
        <f t="shared" si="236"/>
        <v>0</v>
      </c>
      <c r="BB310">
        <f t="shared" si="271"/>
        <v>0</v>
      </c>
      <c r="BC310">
        <f t="shared" si="237"/>
        <v>0</v>
      </c>
    </row>
    <row r="311" spans="1:55">
      <c r="A311" s="8">
        <v>11</v>
      </c>
      <c r="C311">
        <v>11</v>
      </c>
      <c r="T311">
        <f t="shared" si="238"/>
        <v>0</v>
      </c>
      <c r="U311">
        <f t="shared" si="239"/>
        <v>0</v>
      </c>
      <c r="V311">
        <f t="shared" si="240"/>
        <v>0</v>
      </c>
      <c r="W311">
        <f t="shared" si="241"/>
        <v>0</v>
      </c>
      <c r="X311">
        <f t="shared" si="242"/>
        <v>0</v>
      </c>
      <c r="Y311">
        <f t="shared" si="243"/>
        <v>0</v>
      </c>
      <c r="Z311">
        <f t="shared" si="244"/>
        <v>0</v>
      </c>
      <c r="AA311">
        <f t="shared" si="245"/>
        <v>0</v>
      </c>
      <c r="AB311">
        <f t="shared" si="246"/>
        <v>0</v>
      </c>
      <c r="AC311">
        <f t="shared" si="247"/>
        <v>0</v>
      </c>
      <c r="AD311">
        <f t="shared" si="248"/>
        <v>0</v>
      </c>
      <c r="AE311">
        <f t="shared" si="249"/>
        <v>0</v>
      </c>
      <c r="AF311">
        <f t="shared" si="250"/>
        <v>0</v>
      </c>
      <c r="AG311">
        <f t="shared" si="251"/>
        <v>0</v>
      </c>
      <c r="AH311">
        <f t="shared" si="252"/>
        <v>0</v>
      </c>
      <c r="AI311">
        <f t="shared" si="253"/>
        <v>0</v>
      </c>
      <c r="AJ311">
        <f t="shared" si="254"/>
        <v>0</v>
      </c>
      <c r="AK311">
        <f t="shared" si="255"/>
        <v>0</v>
      </c>
      <c r="AL311">
        <f t="shared" si="256"/>
        <v>0</v>
      </c>
      <c r="AM311">
        <f t="shared" si="257"/>
        <v>0</v>
      </c>
      <c r="AN311">
        <f t="shared" si="258"/>
        <v>0</v>
      </c>
      <c r="AO311">
        <f t="shared" si="259"/>
        <v>0</v>
      </c>
      <c r="AP311">
        <f t="shared" si="260"/>
        <v>0</v>
      </c>
      <c r="AQ311">
        <f t="shared" si="261"/>
        <v>0</v>
      </c>
      <c r="AR311">
        <f t="shared" si="262"/>
        <v>0</v>
      </c>
      <c r="AS311">
        <f t="shared" si="263"/>
        <v>0</v>
      </c>
      <c r="AT311">
        <f t="shared" si="264"/>
        <v>0</v>
      </c>
      <c r="AU311">
        <f t="shared" si="265"/>
        <v>0</v>
      </c>
      <c r="AV311">
        <f t="shared" si="266"/>
        <v>0</v>
      </c>
      <c r="AW311">
        <f t="shared" si="267"/>
        <v>0</v>
      </c>
      <c r="AX311">
        <f t="shared" si="268"/>
        <v>0</v>
      </c>
      <c r="AY311">
        <f t="shared" si="269"/>
        <v>0</v>
      </c>
      <c r="AZ311">
        <f t="shared" si="270"/>
        <v>0</v>
      </c>
      <c r="BA311">
        <f t="shared" si="236"/>
        <v>0</v>
      </c>
      <c r="BB311">
        <f t="shared" si="271"/>
        <v>0</v>
      </c>
      <c r="BC311">
        <f t="shared" si="237"/>
        <v>0</v>
      </c>
    </row>
    <row r="312" spans="1:55">
      <c r="A312" s="8">
        <v>11</v>
      </c>
      <c r="C312">
        <v>11</v>
      </c>
      <c r="T312">
        <f t="shared" si="238"/>
        <v>0</v>
      </c>
      <c r="U312">
        <f t="shared" si="239"/>
        <v>0</v>
      </c>
      <c r="V312">
        <f t="shared" si="240"/>
        <v>0</v>
      </c>
      <c r="W312">
        <f t="shared" si="241"/>
        <v>0</v>
      </c>
      <c r="X312">
        <f t="shared" si="242"/>
        <v>0</v>
      </c>
      <c r="Y312">
        <f t="shared" si="243"/>
        <v>0</v>
      </c>
      <c r="Z312">
        <f t="shared" si="244"/>
        <v>0</v>
      </c>
      <c r="AA312">
        <f t="shared" si="245"/>
        <v>0</v>
      </c>
      <c r="AB312">
        <f t="shared" si="246"/>
        <v>0</v>
      </c>
      <c r="AC312">
        <f t="shared" si="247"/>
        <v>0</v>
      </c>
      <c r="AD312">
        <f t="shared" si="248"/>
        <v>0</v>
      </c>
      <c r="AE312">
        <f t="shared" si="249"/>
        <v>0</v>
      </c>
      <c r="AF312">
        <f t="shared" si="250"/>
        <v>0</v>
      </c>
      <c r="AG312">
        <f t="shared" si="251"/>
        <v>0</v>
      </c>
      <c r="AH312">
        <f t="shared" si="252"/>
        <v>0</v>
      </c>
      <c r="AI312">
        <f t="shared" si="253"/>
        <v>0</v>
      </c>
      <c r="AJ312">
        <f t="shared" si="254"/>
        <v>0</v>
      </c>
      <c r="AK312">
        <f t="shared" si="255"/>
        <v>0</v>
      </c>
      <c r="AL312">
        <f t="shared" si="256"/>
        <v>0</v>
      </c>
      <c r="AM312">
        <f t="shared" si="257"/>
        <v>0</v>
      </c>
      <c r="AN312">
        <f t="shared" si="258"/>
        <v>0</v>
      </c>
      <c r="AO312">
        <f t="shared" si="259"/>
        <v>0</v>
      </c>
      <c r="AP312">
        <f t="shared" si="260"/>
        <v>0</v>
      </c>
      <c r="AQ312">
        <f t="shared" si="261"/>
        <v>0</v>
      </c>
      <c r="AR312">
        <f t="shared" si="262"/>
        <v>0</v>
      </c>
      <c r="AS312">
        <f t="shared" si="263"/>
        <v>0</v>
      </c>
      <c r="AT312">
        <f t="shared" si="264"/>
        <v>0</v>
      </c>
      <c r="AU312">
        <f t="shared" si="265"/>
        <v>0</v>
      </c>
      <c r="AV312">
        <f t="shared" si="266"/>
        <v>0</v>
      </c>
      <c r="AW312">
        <f t="shared" si="267"/>
        <v>0</v>
      </c>
      <c r="AX312">
        <f t="shared" si="268"/>
        <v>0</v>
      </c>
      <c r="AY312">
        <f t="shared" si="269"/>
        <v>0</v>
      </c>
      <c r="AZ312">
        <f t="shared" si="270"/>
        <v>0</v>
      </c>
      <c r="BA312">
        <f t="shared" si="236"/>
        <v>0</v>
      </c>
      <c r="BB312">
        <f t="shared" si="271"/>
        <v>0</v>
      </c>
      <c r="BC312">
        <f t="shared" si="237"/>
        <v>0</v>
      </c>
    </row>
    <row r="313" spans="1:55">
      <c r="A313" s="8" t="s">
        <v>994</v>
      </c>
      <c r="C313">
        <v>12</v>
      </c>
      <c r="D313">
        <v>1</v>
      </c>
      <c r="T313">
        <f t="shared" si="238"/>
        <v>0</v>
      </c>
      <c r="U313">
        <f t="shared" si="239"/>
        <v>0</v>
      </c>
      <c r="V313">
        <f t="shared" si="240"/>
        <v>0</v>
      </c>
      <c r="W313">
        <f t="shared" si="241"/>
        <v>0</v>
      </c>
      <c r="X313">
        <f t="shared" si="242"/>
        <v>0</v>
      </c>
      <c r="Y313">
        <f t="shared" si="243"/>
        <v>0</v>
      </c>
      <c r="Z313">
        <f t="shared" si="244"/>
        <v>0</v>
      </c>
      <c r="AA313">
        <f t="shared" si="245"/>
        <v>0</v>
      </c>
      <c r="AB313">
        <f t="shared" si="246"/>
        <v>0</v>
      </c>
      <c r="AC313">
        <f t="shared" si="247"/>
        <v>0</v>
      </c>
      <c r="AD313">
        <f t="shared" si="248"/>
        <v>0</v>
      </c>
      <c r="AE313">
        <f t="shared" si="249"/>
        <v>0</v>
      </c>
      <c r="AF313">
        <f t="shared" si="250"/>
        <v>0</v>
      </c>
      <c r="AG313">
        <f t="shared" si="251"/>
        <v>0</v>
      </c>
      <c r="AH313">
        <f t="shared" si="252"/>
        <v>0</v>
      </c>
      <c r="AI313">
        <f t="shared" si="253"/>
        <v>0</v>
      </c>
      <c r="AJ313">
        <f t="shared" si="254"/>
        <v>0</v>
      </c>
      <c r="AK313">
        <f t="shared" si="255"/>
        <v>0</v>
      </c>
      <c r="AL313">
        <f t="shared" si="256"/>
        <v>0</v>
      </c>
      <c r="AM313">
        <f t="shared" si="257"/>
        <v>0</v>
      </c>
      <c r="AN313">
        <f t="shared" si="258"/>
        <v>0</v>
      </c>
      <c r="AO313">
        <f t="shared" si="259"/>
        <v>0</v>
      </c>
      <c r="AP313">
        <f t="shared" si="260"/>
        <v>0</v>
      </c>
      <c r="AQ313">
        <f t="shared" si="261"/>
        <v>0</v>
      </c>
      <c r="AR313">
        <f t="shared" si="262"/>
        <v>0</v>
      </c>
      <c r="AS313">
        <f t="shared" si="263"/>
        <v>0</v>
      </c>
      <c r="AT313">
        <f t="shared" si="264"/>
        <v>0</v>
      </c>
      <c r="AU313">
        <f t="shared" si="265"/>
        <v>0</v>
      </c>
      <c r="AV313">
        <f t="shared" si="266"/>
        <v>0</v>
      </c>
      <c r="AW313">
        <f t="shared" si="267"/>
        <v>0</v>
      </c>
      <c r="AX313">
        <f t="shared" si="268"/>
        <v>0</v>
      </c>
      <c r="AY313">
        <f t="shared" si="269"/>
        <v>0</v>
      </c>
      <c r="AZ313">
        <f t="shared" si="270"/>
        <v>0</v>
      </c>
      <c r="BA313">
        <f t="shared" si="236"/>
        <v>0</v>
      </c>
      <c r="BB313">
        <f t="shared" si="271"/>
        <v>0</v>
      </c>
      <c r="BC313">
        <f t="shared" si="237"/>
        <v>0</v>
      </c>
    </row>
    <row r="314" spans="1:55">
      <c r="A314" s="8">
        <v>14</v>
      </c>
      <c r="C314">
        <v>14</v>
      </c>
      <c r="T314">
        <f t="shared" si="238"/>
        <v>0</v>
      </c>
      <c r="U314">
        <f t="shared" si="239"/>
        <v>0</v>
      </c>
      <c r="V314">
        <f t="shared" si="240"/>
        <v>0</v>
      </c>
      <c r="W314">
        <f t="shared" si="241"/>
        <v>0</v>
      </c>
      <c r="X314">
        <f t="shared" si="242"/>
        <v>0</v>
      </c>
      <c r="Y314">
        <f t="shared" si="243"/>
        <v>0</v>
      </c>
      <c r="Z314">
        <f t="shared" si="244"/>
        <v>0</v>
      </c>
      <c r="AA314">
        <f t="shared" si="245"/>
        <v>0</v>
      </c>
      <c r="AB314">
        <f t="shared" si="246"/>
        <v>0</v>
      </c>
      <c r="AC314">
        <f t="shared" si="247"/>
        <v>0</v>
      </c>
      <c r="AD314">
        <f t="shared" si="248"/>
        <v>0</v>
      </c>
      <c r="AE314">
        <f t="shared" si="249"/>
        <v>0</v>
      </c>
      <c r="AF314">
        <f t="shared" si="250"/>
        <v>0</v>
      </c>
      <c r="AG314">
        <f t="shared" si="251"/>
        <v>0</v>
      </c>
      <c r="AH314">
        <f t="shared" si="252"/>
        <v>0</v>
      </c>
      <c r="AI314">
        <f t="shared" si="253"/>
        <v>0</v>
      </c>
      <c r="AJ314">
        <f t="shared" si="254"/>
        <v>0</v>
      </c>
      <c r="AK314">
        <f t="shared" si="255"/>
        <v>0</v>
      </c>
      <c r="AL314">
        <f t="shared" si="256"/>
        <v>0</v>
      </c>
      <c r="AM314">
        <f t="shared" si="257"/>
        <v>0</v>
      </c>
      <c r="AN314">
        <f t="shared" si="258"/>
        <v>0</v>
      </c>
      <c r="AO314">
        <f t="shared" si="259"/>
        <v>0</v>
      </c>
      <c r="AP314">
        <f t="shared" si="260"/>
        <v>0</v>
      </c>
      <c r="AQ314">
        <f t="shared" si="261"/>
        <v>0</v>
      </c>
      <c r="AR314">
        <f t="shared" si="262"/>
        <v>0</v>
      </c>
      <c r="AS314">
        <f t="shared" si="263"/>
        <v>0</v>
      </c>
      <c r="AT314">
        <f t="shared" si="264"/>
        <v>0</v>
      </c>
      <c r="AU314">
        <f t="shared" si="265"/>
        <v>0</v>
      </c>
      <c r="AV314">
        <f t="shared" si="266"/>
        <v>0</v>
      </c>
      <c r="AW314">
        <f t="shared" si="267"/>
        <v>0</v>
      </c>
      <c r="AX314">
        <f t="shared" si="268"/>
        <v>0</v>
      </c>
      <c r="AY314">
        <f t="shared" si="269"/>
        <v>0</v>
      </c>
      <c r="AZ314">
        <f t="shared" si="270"/>
        <v>0</v>
      </c>
      <c r="BA314">
        <f t="shared" si="236"/>
        <v>0</v>
      </c>
      <c r="BB314">
        <f t="shared" si="271"/>
        <v>0</v>
      </c>
      <c r="BC314">
        <f t="shared" si="237"/>
        <v>0</v>
      </c>
    </row>
    <row r="315" spans="1:55">
      <c r="A315" s="8">
        <v>11</v>
      </c>
      <c r="C315">
        <v>11</v>
      </c>
      <c r="T315">
        <f t="shared" si="238"/>
        <v>0</v>
      </c>
      <c r="U315">
        <f t="shared" si="239"/>
        <v>0</v>
      </c>
      <c r="V315">
        <f t="shared" si="240"/>
        <v>0</v>
      </c>
      <c r="W315">
        <f t="shared" si="241"/>
        <v>0</v>
      </c>
      <c r="X315">
        <f t="shared" si="242"/>
        <v>0</v>
      </c>
      <c r="Y315">
        <f t="shared" si="243"/>
        <v>0</v>
      </c>
      <c r="Z315">
        <f t="shared" si="244"/>
        <v>0</v>
      </c>
      <c r="AA315">
        <f t="shared" si="245"/>
        <v>0</v>
      </c>
      <c r="AB315">
        <f t="shared" si="246"/>
        <v>0</v>
      </c>
      <c r="AC315">
        <f t="shared" si="247"/>
        <v>0</v>
      </c>
      <c r="AD315">
        <f t="shared" si="248"/>
        <v>0</v>
      </c>
      <c r="AE315">
        <f t="shared" si="249"/>
        <v>0</v>
      </c>
      <c r="AF315">
        <f t="shared" si="250"/>
        <v>0</v>
      </c>
      <c r="AG315">
        <f t="shared" si="251"/>
        <v>0</v>
      </c>
      <c r="AH315">
        <f t="shared" si="252"/>
        <v>0</v>
      </c>
      <c r="AI315">
        <f t="shared" si="253"/>
        <v>0</v>
      </c>
      <c r="AJ315">
        <f t="shared" si="254"/>
        <v>0</v>
      </c>
      <c r="AK315">
        <f t="shared" si="255"/>
        <v>0</v>
      </c>
      <c r="AL315">
        <f t="shared" si="256"/>
        <v>0</v>
      </c>
      <c r="AM315">
        <f t="shared" si="257"/>
        <v>0</v>
      </c>
      <c r="AN315">
        <f t="shared" si="258"/>
        <v>0</v>
      </c>
      <c r="AO315">
        <f t="shared" si="259"/>
        <v>0</v>
      </c>
      <c r="AP315">
        <f t="shared" si="260"/>
        <v>0</v>
      </c>
      <c r="AQ315">
        <f t="shared" si="261"/>
        <v>0</v>
      </c>
      <c r="AR315">
        <f t="shared" si="262"/>
        <v>0</v>
      </c>
      <c r="AS315">
        <f t="shared" si="263"/>
        <v>0</v>
      </c>
      <c r="AT315">
        <f t="shared" si="264"/>
        <v>0</v>
      </c>
      <c r="AU315">
        <f t="shared" si="265"/>
        <v>0</v>
      </c>
      <c r="AV315">
        <f t="shared" si="266"/>
        <v>0</v>
      </c>
      <c r="AW315">
        <f t="shared" si="267"/>
        <v>0</v>
      </c>
      <c r="AX315">
        <f t="shared" si="268"/>
        <v>0</v>
      </c>
      <c r="AY315">
        <f t="shared" si="269"/>
        <v>0</v>
      </c>
      <c r="AZ315">
        <f t="shared" si="270"/>
        <v>0</v>
      </c>
      <c r="BA315">
        <f t="shared" si="236"/>
        <v>0</v>
      </c>
      <c r="BB315">
        <f t="shared" si="271"/>
        <v>0</v>
      </c>
      <c r="BC315">
        <f t="shared" si="237"/>
        <v>0</v>
      </c>
    </row>
    <row r="316" spans="1:55">
      <c r="A316" s="8">
        <v>11</v>
      </c>
      <c r="C316">
        <v>11</v>
      </c>
      <c r="T316">
        <f t="shared" si="238"/>
        <v>0</v>
      </c>
      <c r="U316">
        <f t="shared" si="239"/>
        <v>0</v>
      </c>
      <c r="V316">
        <f t="shared" si="240"/>
        <v>0</v>
      </c>
      <c r="W316">
        <f t="shared" si="241"/>
        <v>0</v>
      </c>
      <c r="X316">
        <f t="shared" si="242"/>
        <v>0</v>
      </c>
      <c r="Y316">
        <f t="shared" si="243"/>
        <v>0</v>
      </c>
      <c r="Z316">
        <f t="shared" si="244"/>
        <v>0</v>
      </c>
      <c r="AA316">
        <f t="shared" si="245"/>
        <v>0</v>
      </c>
      <c r="AB316">
        <f t="shared" si="246"/>
        <v>0</v>
      </c>
      <c r="AC316">
        <f t="shared" si="247"/>
        <v>0</v>
      </c>
      <c r="AD316">
        <f t="shared" si="248"/>
        <v>0</v>
      </c>
      <c r="AE316">
        <f t="shared" si="249"/>
        <v>0</v>
      </c>
      <c r="AF316">
        <f t="shared" si="250"/>
        <v>0</v>
      </c>
      <c r="AG316">
        <f t="shared" si="251"/>
        <v>0</v>
      </c>
      <c r="AH316">
        <f t="shared" si="252"/>
        <v>0</v>
      </c>
      <c r="AI316">
        <f t="shared" si="253"/>
        <v>0</v>
      </c>
      <c r="AJ316">
        <f t="shared" si="254"/>
        <v>0</v>
      </c>
      <c r="AK316">
        <f t="shared" si="255"/>
        <v>0</v>
      </c>
      <c r="AL316">
        <f t="shared" si="256"/>
        <v>0</v>
      </c>
      <c r="AM316">
        <f t="shared" si="257"/>
        <v>0</v>
      </c>
      <c r="AN316">
        <f t="shared" si="258"/>
        <v>0</v>
      </c>
      <c r="AO316">
        <f t="shared" si="259"/>
        <v>0</v>
      </c>
      <c r="AP316">
        <f t="shared" si="260"/>
        <v>0</v>
      </c>
      <c r="AQ316">
        <f t="shared" si="261"/>
        <v>0</v>
      </c>
      <c r="AR316">
        <f t="shared" si="262"/>
        <v>0</v>
      </c>
      <c r="AS316">
        <f t="shared" si="263"/>
        <v>0</v>
      </c>
      <c r="AT316">
        <f t="shared" si="264"/>
        <v>0</v>
      </c>
      <c r="AU316">
        <f t="shared" si="265"/>
        <v>0</v>
      </c>
      <c r="AV316">
        <f t="shared" si="266"/>
        <v>0</v>
      </c>
      <c r="AW316">
        <f t="shared" si="267"/>
        <v>0</v>
      </c>
      <c r="AX316">
        <f t="shared" si="268"/>
        <v>0</v>
      </c>
      <c r="AY316">
        <f t="shared" si="269"/>
        <v>0</v>
      </c>
      <c r="AZ316">
        <f t="shared" si="270"/>
        <v>0</v>
      </c>
      <c r="BA316">
        <f t="shared" si="236"/>
        <v>0</v>
      </c>
      <c r="BB316">
        <f t="shared" si="271"/>
        <v>0</v>
      </c>
      <c r="BC316">
        <f t="shared" si="237"/>
        <v>0</v>
      </c>
    </row>
    <row r="317" spans="1:55">
      <c r="A317" s="8">
        <v>11</v>
      </c>
      <c r="C317">
        <v>11</v>
      </c>
      <c r="T317">
        <f t="shared" si="238"/>
        <v>0</v>
      </c>
      <c r="U317">
        <f t="shared" si="239"/>
        <v>0</v>
      </c>
      <c r="V317">
        <f t="shared" si="240"/>
        <v>0</v>
      </c>
      <c r="W317">
        <f t="shared" si="241"/>
        <v>0</v>
      </c>
      <c r="X317">
        <f t="shared" si="242"/>
        <v>0</v>
      </c>
      <c r="Y317">
        <f t="shared" si="243"/>
        <v>0</v>
      </c>
      <c r="Z317">
        <f t="shared" si="244"/>
        <v>0</v>
      </c>
      <c r="AA317">
        <f t="shared" si="245"/>
        <v>0</v>
      </c>
      <c r="AB317">
        <f t="shared" si="246"/>
        <v>0</v>
      </c>
      <c r="AC317">
        <f t="shared" si="247"/>
        <v>0</v>
      </c>
      <c r="AD317">
        <f t="shared" si="248"/>
        <v>0</v>
      </c>
      <c r="AE317">
        <f t="shared" si="249"/>
        <v>0</v>
      </c>
      <c r="AF317">
        <f t="shared" si="250"/>
        <v>0</v>
      </c>
      <c r="AG317">
        <f t="shared" si="251"/>
        <v>0</v>
      </c>
      <c r="AH317">
        <f t="shared" si="252"/>
        <v>0</v>
      </c>
      <c r="AI317">
        <f t="shared" si="253"/>
        <v>0</v>
      </c>
      <c r="AJ317">
        <f t="shared" si="254"/>
        <v>0</v>
      </c>
      <c r="AK317">
        <f t="shared" si="255"/>
        <v>0</v>
      </c>
      <c r="AL317">
        <f t="shared" si="256"/>
        <v>0</v>
      </c>
      <c r="AM317">
        <f t="shared" si="257"/>
        <v>0</v>
      </c>
      <c r="AN317">
        <f t="shared" si="258"/>
        <v>0</v>
      </c>
      <c r="AO317">
        <f t="shared" si="259"/>
        <v>0</v>
      </c>
      <c r="AP317">
        <f t="shared" si="260"/>
        <v>0</v>
      </c>
      <c r="AQ317">
        <f t="shared" si="261"/>
        <v>0</v>
      </c>
      <c r="AR317">
        <f t="shared" si="262"/>
        <v>0</v>
      </c>
      <c r="AS317">
        <f t="shared" si="263"/>
        <v>0</v>
      </c>
      <c r="AT317">
        <f t="shared" si="264"/>
        <v>0</v>
      </c>
      <c r="AU317">
        <f t="shared" si="265"/>
        <v>0</v>
      </c>
      <c r="AV317">
        <f t="shared" si="266"/>
        <v>0</v>
      </c>
      <c r="AW317">
        <f t="shared" si="267"/>
        <v>0</v>
      </c>
      <c r="AX317">
        <f t="shared" si="268"/>
        <v>0</v>
      </c>
      <c r="AY317">
        <f t="shared" si="269"/>
        <v>0</v>
      </c>
      <c r="AZ317">
        <f t="shared" si="270"/>
        <v>0</v>
      </c>
      <c r="BA317">
        <f t="shared" si="236"/>
        <v>0</v>
      </c>
      <c r="BB317">
        <f t="shared" si="271"/>
        <v>0</v>
      </c>
      <c r="BC317">
        <f t="shared" si="237"/>
        <v>0</v>
      </c>
    </row>
    <row r="318" spans="1:55">
      <c r="A318" s="8">
        <v>11</v>
      </c>
      <c r="C318">
        <v>11</v>
      </c>
      <c r="T318">
        <f t="shared" si="238"/>
        <v>0</v>
      </c>
      <c r="U318">
        <f t="shared" si="239"/>
        <v>0</v>
      </c>
      <c r="V318">
        <f t="shared" si="240"/>
        <v>0</v>
      </c>
      <c r="W318">
        <f t="shared" si="241"/>
        <v>0</v>
      </c>
      <c r="X318">
        <f t="shared" si="242"/>
        <v>0</v>
      </c>
      <c r="Y318">
        <f t="shared" si="243"/>
        <v>0</v>
      </c>
      <c r="Z318">
        <f t="shared" si="244"/>
        <v>0</v>
      </c>
      <c r="AA318">
        <f t="shared" si="245"/>
        <v>0</v>
      </c>
      <c r="AB318">
        <f t="shared" si="246"/>
        <v>0</v>
      </c>
      <c r="AC318">
        <f t="shared" si="247"/>
        <v>0</v>
      </c>
      <c r="AD318">
        <f t="shared" si="248"/>
        <v>0</v>
      </c>
      <c r="AE318">
        <f t="shared" si="249"/>
        <v>0</v>
      </c>
      <c r="AF318">
        <f t="shared" si="250"/>
        <v>0</v>
      </c>
      <c r="AG318">
        <f t="shared" si="251"/>
        <v>0</v>
      </c>
      <c r="AH318">
        <f t="shared" si="252"/>
        <v>0</v>
      </c>
      <c r="AI318">
        <f t="shared" si="253"/>
        <v>0</v>
      </c>
      <c r="AJ318">
        <f t="shared" si="254"/>
        <v>0</v>
      </c>
      <c r="AK318">
        <f t="shared" si="255"/>
        <v>0</v>
      </c>
      <c r="AL318">
        <f t="shared" si="256"/>
        <v>0</v>
      </c>
      <c r="AM318">
        <f t="shared" si="257"/>
        <v>0</v>
      </c>
      <c r="AN318">
        <f t="shared" si="258"/>
        <v>0</v>
      </c>
      <c r="AO318">
        <f t="shared" si="259"/>
        <v>0</v>
      </c>
      <c r="AP318">
        <f t="shared" si="260"/>
        <v>0</v>
      </c>
      <c r="AQ318">
        <f t="shared" si="261"/>
        <v>0</v>
      </c>
      <c r="AR318">
        <f t="shared" si="262"/>
        <v>0</v>
      </c>
      <c r="AS318">
        <f t="shared" si="263"/>
        <v>0</v>
      </c>
      <c r="AT318">
        <f t="shared" si="264"/>
        <v>0</v>
      </c>
      <c r="AU318">
        <f t="shared" si="265"/>
        <v>0</v>
      </c>
      <c r="AV318">
        <f t="shared" si="266"/>
        <v>0</v>
      </c>
      <c r="AW318">
        <f t="shared" si="267"/>
        <v>0</v>
      </c>
      <c r="AX318">
        <f t="shared" si="268"/>
        <v>0</v>
      </c>
      <c r="AY318">
        <f t="shared" si="269"/>
        <v>0</v>
      </c>
      <c r="AZ318">
        <f t="shared" si="270"/>
        <v>0</v>
      </c>
      <c r="BA318">
        <f t="shared" si="236"/>
        <v>0</v>
      </c>
      <c r="BB318">
        <f t="shared" si="271"/>
        <v>0</v>
      </c>
      <c r="BC318">
        <f t="shared" si="237"/>
        <v>0</v>
      </c>
    </row>
    <row r="319" spans="1:55">
      <c r="A319" s="8">
        <v>11</v>
      </c>
      <c r="C319">
        <v>11</v>
      </c>
      <c r="T319">
        <f t="shared" si="238"/>
        <v>0</v>
      </c>
      <c r="U319">
        <f t="shared" si="239"/>
        <v>0</v>
      </c>
      <c r="V319">
        <f t="shared" si="240"/>
        <v>0</v>
      </c>
      <c r="W319">
        <f t="shared" si="241"/>
        <v>0</v>
      </c>
      <c r="X319">
        <f t="shared" si="242"/>
        <v>0</v>
      </c>
      <c r="Y319">
        <f t="shared" si="243"/>
        <v>0</v>
      </c>
      <c r="Z319">
        <f t="shared" si="244"/>
        <v>0</v>
      </c>
      <c r="AA319">
        <f t="shared" si="245"/>
        <v>0</v>
      </c>
      <c r="AB319">
        <f t="shared" si="246"/>
        <v>0</v>
      </c>
      <c r="AC319">
        <f t="shared" si="247"/>
        <v>0</v>
      </c>
      <c r="AD319">
        <f t="shared" si="248"/>
        <v>0</v>
      </c>
      <c r="AE319">
        <f t="shared" si="249"/>
        <v>0</v>
      </c>
      <c r="AF319">
        <f t="shared" si="250"/>
        <v>0</v>
      </c>
      <c r="AG319">
        <f t="shared" si="251"/>
        <v>0</v>
      </c>
      <c r="AH319">
        <f t="shared" si="252"/>
        <v>0</v>
      </c>
      <c r="AI319">
        <f t="shared" si="253"/>
        <v>0</v>
      </c>
      <c r="AJ319">
        <f t="shared" si="254"/>
        <v>0</v>
      </c>
      <c r="AK319">
        <f t="shared" si="255"/>
        <v>0</v>
      </c>
      <c r="AL319">
        <f t="shared" si="256"/>
        <v>0</v>
      </c>
      <c r="AM319">
        <f t="shared" si="257"/>
        <v>0</v>
      </c>
      <c r="AN319">
        <f t="shared" si="258"/>
        <v>0</v>
      </c>
      <c r="AO319">
        <f t="shared" si="259"/>
        <v>0</v>
      </c>
      <c r="AP319">
        <f t="shared" si="260"/>
        <v>0</v>
      </c>
      <c r="AQ319">
        <f t="shared" si="261"/>
        <v>0</v>
      </c>
      <c r="AR319">
        <f t="shared" si="262"/>
        <v>0</v>
      </c>
      <c r="AS319">
        <f t="shared" si="263"/>
        <v>0</v>
      </c>
      <c r="AT319">
        <f t="shared" si="264"/>
        <v>0</v>
      </c>
      <c r="AU319">
        <f t="shared" si="265"/>
        <v>0</v>
      </c>
      <c r="AV319">
        <f t="shared" si="266"/>
        <v>0</v>
      </c>
      <c r="AW319">
        <f t="shared" si="267"/>
        <v>0</v>
      </c>
      <c r="AX319">
        <f t="shared" si="268"/>
        <v>0</v>
      </c>
      <c r="AY319">
        <f t="shared" si="269"/>
        <v>0</v>
      </c>
      <c r="AZ319">
        <f t="shared" si="270"/>
        <v>0</v>
      </c>
      <c r="BA319">
        <f t="shared" si="236"/>
        <v>0</v>
      </c>
      <c r="BB319">
        <f t="shared" si="271"/>
        <v>0</v>
      </c>
      <c r="BC319">
        <f t="shared" si="237"/>
        <v>0</v>
      </c>
    </row>
    <row r="320" spans="1:55">
      <c r="A320" s="8">
        <v>21</v>
      </c>
      <c r="C320">
        <v>21</v>
      </c>
      <c r="T320">
        <f t="shared" si="238"/>
        <v>0</v>
      </c>
      <c r="U320">
        <f t="shared" si="239"/>
        <v>0</v>
      </c>
      <c r="V320">
        <f t="shared" si="240"/>
        <v>0</v>
      </c>
      <c r="W320">
        <f t="shared" si="241"/>
        <v>0</v>
      </c>
      <c r="X320">
        <f t="shared" si="242"/>
        <v>0</v>
      </c>
      <c r="Y320">
        <f t="shared" si="243"/>
        <v>0</v>
      </c>
      <c r="Z320">
        <f t="shared" si="244"/>
        <v>0</v>
      </c>
      <c r="AA320">
        <f t="shared" si="245"/>
        <v>0</v>
      </c>
      <c r="AB320">
        <f t="shared" si="246"/>
        <v>0</v>
      </c>
      <c r="AC320">
        <f t="shared" si="247"/>
        <v>0</v>
      </c>
      <c r="AD320">
        <f t="shared" si="248"/>
        <v>0</v>
      </c>
      <c r="AE320">
        <f t="shared" si="249"/>
        <v>0</v>
      </c>
      <c r="AF320">
        <f t="shared" si="250"/>
        <v>0</v>
      </c>
      <c r="AG320">
        <f t="shared" si="251"/>
        <v>0</v>
      </c>
      <c r="AH320">
        <f t="shared" si="252"/>
        <v>0</v>
      </c>
      <c r="AI320">
        <f t="shared" si="253"/>
        <v>0</v>
      </c>
      <c r="AJ320">
        <f t="shared" si="254"/>
        <v>0</v>
      </c>
      <c r="AK320">
        <f t="shared" si="255"/>
        <v>0</v>
      </c>
      <c r="AL320">
        <f t="shared" si="256"/>
        <v>0</v>
      </c>
      <c r="AM320">
        <f t="shared" si="257"/>
        <v>0</v>
      </c>
      <c r="AN320">
        <f t="shared" si="258"/>
        <v>0</v>
      </c>
      <c r="AO320">
        <f t="shared" si="259"/>
        <v>0</v>
      </c>
      <c r="AP320">
        <f t="shared" si="260"/>
        <v>0</v>
      </c>
      <c r="AQ320">
        <f t="shared" si="261"/>
        <v>0</v>
      </c>
      <c r="AR320">
        <f t="shared" si="262"/>
        <v>0</v>
      </c>
      <c r="AS320">
        <f t="shared" si="263"/>
        <v>0</v>
      </c>
      <c r="AT320">
        <f t="shared" si="264"/>
        <v>0</v>
      </c>
      <c r="AU320">
        <f t="shared" si="265"/>
        <v>0</v>
      </c>
      <c r="AV320">
        <f t="shared" si="266"/>
        <v>0</v>
      </c>
      <c r="AW320">
        <f t="shared" si="267"/>
        <v>0</v>
      </c>
      <c r="AX320">
        <f t="shared" si="268"/>
        <v>0</v>
      </c>
      <c r="AY320">
        <f t="shared" si="269"/>
        <v>0</v>
      </c>
      <c r="AZ320">
        <f t="shared" si="270"/>
        <v>0</v>
      </c>
      <c r="BA320">
        <f t="shared" si="236"/>
        <v>0</v>
      </c>
      <c r="BB320">
        <f t="shared" si="271"/>
        <v>0</v>
      </c>
      <c r="BC320">
        <f t="shared" si="237"/>
        <v>0</v>
      </c>
    </row>
    <row r="321" spans="1:55">
      <c r="A321" s="8" t="s">
        <v>994</v>
      </c>
      <c r="C321">
        <v>12</v>
      </c>
      <c r="D321">
        <v>1</v>
      </c>
      <c r="T321">
        <f t="shared" si="238"/>
        <v>0</v>
      </c>
      <c r="U321">
        <f t="shared" si="239"/>
        <v>0</v>
      </c>
      <c r="V321">
        <f t="shared" si="240"/>
        <v>0</v>
      </c>
      <c r="W321">
        <f t="shared" si="241"/>
        <v>0</v>
      </c>
      <c r="X321">
        <f t="shared" si="242"/>
        <v>0</v>
      </c>
      <c r="Y321">
        <f t="shared" si="243"/>
        <v>0</v>
      </c>
      <c r="Z321">
        <f t="shared" si="244"/>
        <v>0</v>
      </c>
      <c r="AA321">
        <f t="shared" si="245"/>
        <v>0</v>
      </c>
      <c r="AB321">
        <f t="shared" si="246"/>
        <v>0</v>
      </c>
      <c r="AC321">
        <f t="shared" si="247"/>
        <v>0</v>
      </c>
      <c r="AD321">
        <f t="shared" si="248"/>
        <v>0</v>
      </c>
      <c r="AE321">
        <f t="shared" si="249"/>
        <v>0</v>
      </c>
      <c r="AF321">
        <f t="shared" si="250"/>
        <v>0</v>
      </c>
      <c r="AG321">
        <f t="shared" si="251"/>
        <v>0</v>
      </c>
      <c r="AH321">
        <f t="shared" si="252"/>
        <v>0</v>
      </c>
      <c r="AI321">
        <f t="shared" si="253"/>
        <v>0</v>
      </c>
      <c r="AJ321">
        <f t="shared" si="254"/>
        <v>0</v>
      </c>
      <c r="AK321">
        <f t="shared" si="255"/>
        <v>0</v>
      </c>
      <c r="AL321">
        <f t="shared" si="256"/>
        <v>0</v>
      </c>
      <c r="AM321">
        <f t="shared" si="257"/>
        <v>0</v>
      </c>
      <c r="AN321">
        <f t="shared" si="258"/>
        <v>0</v>
      </c>
      <c r="AO321">
        <f t="shared" si="259"/>
        <v>0</v>
      </c>
      <c r="AP321">
        <f t="shared" si="260"/>
        <v>0</v>
      </c>
      <c r="AQ321">
        <f t="shared" si="261"/>
        <v>0</v>
      </c>
      <c r="AR321">
        <f t="shared" si="262"/>
        <v>0</v>
      </c>
      <c r="AS321">
        <f t="shared" si="263"/>
        <v>0</v>
      </c>
      <c r="AT321">
        <f t="shared" si="264"/>
        <v>0</v>
      </c>
      <c r="AU321">
        <f t="shared" si="265"/>
        <v>0</v>
      </c>
      <c r="AV321">
        <f t="shared" si="266"/>
        <v>0</v>
      </c>
      <c r="AW321">
        <f t="shared" si="267"/>
        <v>0</v>
      </c>
      <c r="AX321">
        <f t="shared" si="268"/>
        <v>0</v>
      </c>
      <c r="AY321">
        <f t="shared" si="269"/>
        <v>0</v>
      </c>
      <c r="AZ321">
        <f t="shared" si="270"/>
        <v>0</v>
      </c>
      <c r="BA321">
        <f t="shared" si="236"/>
        <v>0</v>
      </c>
      <c r="BB321">
        <f t="shared" si="271"/>
        <v>0</v>
      </c>
      <c r="BC321">
        <f t="shared" si="237"/>
        <v>0</v>
      </c>
    </row>
    <row r="322" spans="1:55">
      <c r="A322" s="8">
        <v>11</v>
      </c>
      <c r="C322">
        <v>11</v>
      </c>
      <c r="T322">
        <f t="shared" si="238"/>
        <v>0</v>
      </c>
      <c r="U322">
        <f t="shared" si="239"/>
        <v>0</v>
      </c>
      <c r="V322">
        <f t="shared" si="240"/>
        <v>0</v>
      </c>
      <c r="W322">
        <f t="shared" si="241"/>
        <v>0</v>
      </c>
      <c r="X322">
        <f t="shared" si="242"/>
        <v>0</v>
      </c>
      <c r="Y322">
        <f t="shared" si="243"/>
        <v>0</v>
      </c>
      <c r="Z322">
        <f t="shared" si="244"/>
        <v>0</v>
      </c>
      <c r="AA322">
        <f t="shared" si="245"/>
        <v>0</v>
      </c>
      <c r="AB322">
        <f t="shared" si="246"/>
        <v>0</v>
      </c>
      <c r="AC322">
        <f t="shared" si="247"/>
        <v>0</v>
      </c>
      <c r="AD322">
        <f t="shared" si="248"/>
        <v>0</v>
      </c>
      <c r="AE322">
        <f t="shared" si="249"/>
        <v>0</v>
      </c>
      <c r="AF322">
        <f t="shared" si="250"/>
        <v>0</v>
      </c>
      <c r="AG322">
        <f t="shared" si="251"/>
        <v>0</v>
      </c>
      <c r="AH322">
        <f t="shared" si="252"/>
        <v>0</v>
      </c>
      <c r="AI322">
        <f t="shared" si="253"/>
        <v>0</v>
      </c>
      <c r="AJ322">
        <f t="shared" si="254"/>
        <v>0</v>
      </c>
      <c r="AK322">
        <f t="shared" si="255"/>
        <v>0</v>
      </c>
      <c r="AL322">
        <f t="shared" si="256"/>
        <v>0</v>
      </c>
      <c r="AM322">
        <f t="shared" si="257"/>
        <v>0</v>
      </c>
      <c r="AN322">
        <f t="shared" si="258"/>
        <v>0</v>
      </c>
      <c r="AO322">
        <f t="shared" si="259"/>
        <v>0</v>
      </c>
      <c r="AP322">
        <f t="shared" si="260"/>
        <v>0</v>
      </c>
      <c r="AQ322">
        <f t="shared" si="261"/>
        <v>0</v>
      </c>
      <c r="AR322">
        <f t="shared" si="262"/>
        <v>0</v>
      </c>
      <c r="AS322">
        <f t="shared" si="263"/>
        <v>0</v>
      </c>
      <c r="AT322">
        <f t="shared" si="264"/>
        <v>0</v>
      </c>
      <c r="AU322">
        <f t="shared" si="265"/>
        <v>0</v>
      </c>
      <c r="AV322">
        <f t="shared" si="266"/>
        <v>0</v>
      </c>
      <c r="AW322">
        <f t="shared" si="267"/>
        <v>0</v>
      </c>
      <c r="AX322">
        <f t="shared" si="268"/>
        <v>0</v>
      </c>
      <c r="AY322">
        <f t="shared" si="269"/>
        <v>0</v>
      </c>
      <c r="AZ322">
        <f t="shared" si="270"/>
        <v>0</v>
      </c>
      <c r="BA322">
        <f t="shared" si="236"/>
        <v>0</v>
      </c>
      <c r="BB322">
        <f t="shared" si="271"/>
        <v>0</v>
      </c>
      <c r="BC322">
        <f t="shared" si="237"/>
        <v>0</v>
      </c>
    </row>
    <row r="323" spans="1:55">
      <c r="A323" s="8" t="s">
        <v>996</v>
      </c>
      <c r="C323">
        <v>12</v>
      </c>
      <c r="D323">
        <v>6</v>
      </c>
      <c r="T323">
        <f t="shared" si="238"/>
        <v>0</v>
      </c>
      <c r="U323">
        <f t="shared" si="239"/>
        <v>0</v>
      </c>
      <c r="V323">
        <f t="shared" si="240"/>
        <v>0</v>
      </c>
      <c r="W323">
        <f t="shared" si="241"/>
        <v>0</v>
      </c>
      <c r="X323">
        <f t="shared" si="242"/>
        <v>0</v>
      </c>
      <c r="Y323">
        <f t="shared" si="243"/>
        <v>0</v>
      </c>
      <c r="Z323">
        <f t="shared" si="244"/>
        <v>0</v>
      </c>
      <c r="AA323">
        <f t="shared" si="245"/>
        <v>0</v>
      </c>
      <c r="AB323">
        <f t="shared" si="246"/>
        <v>0</v>
      </c>
      <c r="AC323">
        <f t="shared" si="247"/>
        <v>0</v>
      </c>
      <c r="AD323">
        <f t="shared" si="248"/>
        <v>0</v>
      </c>
      <c r="AE323">
        <f t="shared" si="249"/>
        <v>0</v>
      </c>
      <c r="AF323">
        <f t="shared" si="250"/>
        <v>0</v>
      </c>
      <c r="AG323">
        <f t="shared" si="251"/>
        <v>0</v>
      </c>
      <c r="AH323">
        <f t="shared" si="252"/>
        <v>0</v>
      </c>
      <c r="AI323">
        <f t="shared" si="253"/>
        <v>0</v>
      </c>
      <c r="AJ323">
        <f t="shared" si="254"/>
        <v>0</v>
      </c>
      <c r="AK323">
        <f t="shared" si="255"/>
        <v>0</v>
      </c>
      <c r="AL323">
        <f t="shared" si="256"/>
        <v>0</v>
      </c>
      <c r="AM323">
        <f t="shared" si="257"/>
        <v>0</v>
      </c>
      <c r="AN323">
        <f t="shared" si="258"/>
        <v>0</v>
      </c>
      <c r="AO323">
        <f t="shared" si="259"/>
        <v>0</v>
      </c>
      <c r="AP323">
        <f t="shared" si="260"/>
        <v>0</v>
      </c>
      <c r="AQ323">
        <f t="shared" si="261"/>
        <v>0</v>
      </c>
      <c r="AR323">
        <f t="shared" si="262"/>
        <v>0</v>
      </c>
      <c r="AS323">
        <f t="shared" si="263"/>
        <v>0</v>
      </c>
      <c r="AT323">
        <f t="shared" si="264"/>
        <v>0</v>
      </c>
      <c r="AU323">
        <f t="shared" si="265"/>
        <v>0</v>
      </c>
      <c r="AV323">
        <f t="shared" si="266"/>
        <v>0</v>
      </c>
      <c r="AW323">
        <f t="shared" si="267"/>
        <v>0</v>
      </c>
      <c r="AX323">
        <f t="shared" si="268"/>
        <v>0</v>
      </c>
      <c r="AY323">
        <f t="shared" si="269"/>
        <v>0</v>
      </c>
      <c r="AZ323">
        <f t="shared" si="270"/>
        <v>0</v>
      </c>
      <c r="BA323">
        <f t="shared" si="236"/>
        <v>0</v>
      </c>
      <c r="BB323">
        <f t="shared" si="271"/>
        <v>0</v>
      </c>
      <c r="BC323">
        <f t="shared" si="237"/>
        <v>0</v>
      </c>
    </row>
    <row r="324" spans="1:55">
      <c r="A324" s="8">
        <v>22</v>
      </c>
      <c r="C324">
        <v>22</v>
      </c>
      <c r="T324">
        <f t="shared" si="238"/>
        <v>0</v>
      </c>
      <c r="U324">
        <f t="shared" si="239"/>
        <v>0</v>
      </c>
      <c r="V324">
        <f t="shared" si="240"/>
        <v>0</v>
      </c>
      <c r="W324">
        <f t="shared" si="241"/>
        <v>0</v>
      </c>
      <c r="X324">
        <f t="shared" si="242"/>
        <v>0</v>
      </c>
      <c r="Y324">
        <f t="shared" si="243"/>
        <v>0</v>
      </c>
      <c r="Z324">
        <f t="shared" si="244"/>
        <v>0</v>
      </c>
      <c r="AA324">
        <f t="shared" si="245"/>
        <v>0</v>
      </c>
      <c r="AB324">
        <f t="shared" si="246"/>
        <v>0</v>
      </c>
      <c r="AC324">
        <f t="shared" si="247"/>
        <v>0</v>
      </c>
      <c r="AD324">
        <f t="shared" si="248"/>
        <v>0</v>
      </c>
      <c r="AE324">
        <f t="shared" si="249"/>
        <v>0</v>
      </c>
      <c r="AF324">
        <f t="shared" si="250"/>
        <v>0</v>
      </c>
      <c r="AG324">
        <f t="shared" si="251"/>
        <v>0</v>
      </c>
      <c r="AH324">
        <f t="shared" si="252"/>
        <v>0</v>
      </c>
      <c r="AI324">
        <f t="shared" si="253"/>
        <v>0</v>
      </c>
      <c r="AJ324">
        <f t="shared" si="254"/>
        <v>0</v>
      </c>
      <c r="AK324">
        <f t="shared" si="255"/>
        <v>0</v>
      </c>
      <c r="AL324">
        <f t="shared" si="256"/>
        <v>0</v>
      </c>
      <c r="AM324">
        <f t="shared" si="257"/>
        <v>0</v>
      </c>
      <c r="AN324">
        <f t="shared" si="258"/>
        <v>0</v>
      </c>
      <c r="AO324">
        <f t="shared" si="259"/>
        <v>0</v>
      </c>
      <c r="AP324">
        <f t="shared" si="260"/>
        <v>0</v>
      </c>
      <c r="AQ324">
        <f t="shared" si="261"/>
        <v>0</v>
      </c>
      <c r="AR324">
        <f t="shared" si="262"/>
        <v>0</v>
      </c>
      <c r="AS324">
        <f t="shared" si="263"/>
        <v>0</v>
      </c>
      <c r="AT324">
        <f t="shared" si="264"/>
        <v>0</v>
      </c>
      <c r="AU324">
        <f t="shared" si="265"/>
        <v>0</v>
      </c>
      <c r="AV324">
        <f t="shared" si="266"/>
        <v>0</v>
      </c>
      <c r="AW324">
        <f t="shared" si="267"/>
        <v>0</v>
      </c>
      <c r="AX324">
        <f t="shared" si="268"/>
        <v>0</v>
      </c>
      <c r="AY324">
        <f t="shared" si="269"/>
        <v>0</v>
      </c>
      <c r="AZ324">
        <f t="shared" si="270"/>
        <v>0</v>
      </c>
      <c r="BA324">
        <f t="shared" si="236"/>
        <v>0</v>
      </c>
      <c r="BB324">
        <f t="shared" si="271"/>
        <v>0</v>
      </c>
      <c r="BC324">
        <f t="shared" si="237"/>
        <v>0</v>
      </c>
    </row>
    <row r="325" spans="1:55">
      <c r="A325" s="8">
        <v>11</v>
      </c>
      <c r="C325">
        <v>11</v>
      </c>
      <c r="T325">
        <f t="shared" si="238"/>
        <v>0</v>
      </c>
      <c r="U325">
        <f t="shared" si="239"/>
        <v>0</v>
      </c>
      <c r="V325">
        <f t="shared" si="240"/>
        <v>0</v>
      </c>
      <c r="W325">
        <f t="shared" si="241"/>
        <v>0</v>
      </c>
      <c r="X325">
        <f t="shared" si="242"/>
        <v>0</v>
      </c>
      <c r="Y325">
        <f t="shared" si="243"/>
        <v>0</v>
      </c>
      <c r="Z325">
        <f t="shared" si="244"/>
        <v>0</v>
      </c>
      <c r="AA325">
        <f t="shared" si="245"/>
        <v>0</v>
      </c>
      <c r="AB325">
        <f t="shared" si="246"/>
        <v>0</v>
      </c>
      <c r="AC325">
        <f t="shared" si="247"/>
        <v>0</v>
      </c>
      <c r="AD325">
        <f t="shared" si="248"/>
        <v>0</v>
      </c>
      <c r="AE325">
        <f t="shared" si="249"/>
        <v>0</v>
      </c>
      <c r="AF325">
        <f t="shared" si="250"/>
        <v>0</v>
      </c>
      <c r="AG325">
        <f t="shared" si="251"/>
        <v>0</v>
      </c>
      <c r="AH325">
        <f t="shared" si="252"/>
        <v>0</v>
      </c>
      <c r="AI325">
        <f t="shared" si="253"/>
        <v>0</v>
      </c>
      <c r="AJ325">
        <f t="shared" si="254"/>
        <v>0</v>
      </c>
      <c r="AK325">
        <f t="shared" si="255"/>
        <v>0</v>
      </c>
      <c r="AL325">
        <f t="shared" si="256"/>
        <v>0</v>
      </c>
      <c r="AM325">
        <f t="shared" si="257"/>
        <v>0</v>
      </c>
      <c r="AN325">
        <f t="shared" si="258"/>
        <v>0</v>
      </c>
      <c r="AO325">
        <f t="shared" si="259"/>
        <v>0</v>
      </c>
      <c r="AP325">
        <f t="shared" si="260"/>
        <v>0</v>
      </c>
      <c r="AQ325">
        <f t="shared" si="261"/>
        <v>0</v>
      </c>
      <c r="AR325">
        <f t="shared" si="262"/>
        <v>0</v>
      </c>
      <c r="AS325">
        <f t="shared" si="263"/>
        <v>0</v>
      </c>
      <c r="AT325">
        <f t="shared" si="264"/>
        <v>0</v>
      </c>
      <c r="AU325">
        <f t="shared" si="265"/>
        <v>0</v>
      </c>
      <c r="AV325">
        <f t="shared" si="266"/>
        <v>0</v>
      </c>
      <c r="AW325">
        <f t="shared" si="267"/>
        <v>0</v>
      </c>
      <c r="AX325">
        <f t="shared" si="268"/>
        <v>0</v>
      </c>
      <c r="AY325">
        <f t="shared" si="269"/>
        <v>0</v>
      </c>
      <c r="AZ325">
        <f t="shared" si="270"/>
        <v>0</v>
      </c>
      <c r="BA325">
        <f t="shared" si="236"/>
        <v>0</v>
      </c>
      <c r="BB325">
        <f t="shared" si="271"/>
        <v>0</v>
      </c>
      <c r="BC325">
        <f t="shared" si="237"/>
        <v>0</v>
      </c>
    </row>
    <row r="326" spans="1:55">
      <c r="A326" s="8" t="s">
        <v>994</v>
      </c>
      <c r="C326">
        <v>12</v>
      </c>
      <c r="D326">
        <v>1</v>
      </c>
      <c r="T326">
        <f t="shared" si="238"/>
        <v>0</v>
      </c>
      <c r="U326">
        <f t="shared" si="239"/>
        <v>0</v>
      </c>
      <c r="V326">
        <f t="shared" si="240"/>
        <v>0</v>
      </c>
      <c r="W326">
        <f t="shared" si="241"/>
        <v>0</v>
      </c>
      <c r="X326">
        <f t="shared" si="242"/>
        <v>0</v>
      </c>
      <c r="Y326">
        <f t="shared" si="243"/>
        <v>0</v>
      </c>
      <c r="Z326">
        <f t="shared" si="244"/>
        <v>0</v>
      </c>
      <c r="AA326">
        <f t="shared" si="245"/>
        <v>0</v>
      </c>
      <c r="AB326">
        <f t="shared" si="246"/>
        <v>0</v>
      </c>
      <c r="AC326">
        <f t="shared" si="247"/>
        <v>0</v>
      </c>
      <c r="AD326">
        <f t="shared" si="248"/>
        <v>0</v>
      </c>
      <c r="AE326">
        <f t="shared" si="249"/>
        <v>0</v>
      </c>
      <c r="AF326">
        <f t="shared" si="250"/>
        <v>0</v>
      </c>
      <c r="AG326">
        <f t="shared" si="251"/>
        <v>0</v>
      </c>
      <c r="AH326">
        <f t="shared" si="252"/>
        <v>0</v>
      </c>
      <c r="AI326">
        <f t="shared" si="253"/>
        <v>0</v>
      </c>
      <c r="AJ326">
        <f t="shared" si="254"/>
        <v>0</v>
      </c>
      <c r="AK326">
        <f t="shared" si="255"/>
        <v>0</v>
      </c>
      <c r="AL326">
        <f t="shared" si="256"/>
        <v>0</v>
      </c>
      <c r="AM326">
        <f t="shared" si="257"/>
        <v>0</v>
      </c>
      <c r="AN326">
        <f t="shared" si="258"/>
        <v>0</v>
      </c>
      <c r="AO326">
        <f t="shared" si="259"/>
        <v>0</v>
      </c>
      <c r="AP326">
        <f t="shared" si="260"/>
        <v>0</v>
      </c>
      <c r="AQ326">
        <f t="shared" si="261"/>
        <v>0</v>
      </c>
      <c r="AR326">
        <f t="shared" si="262"/>
        <v>0</v>
      </c>
      <c r="AS326">
        <f t="shared" si="263"/>
        <v>0</v>
      </c>
      <c r="AT326">
        <f t="shared" si="264"/>
        <v>0</v>
      </c>
      <c r="AU326">
        <f t="shared" si="265"/>
        <v>0</v>
      </c>
      <c r="AV326">
        <f t="shared" si="266"/>
        <v>0</v>
      </c>
      <c r="AW326">
        <f t="shared" si="267"/>
        <v>0</v>
      </c>
      <c r="AX326">
        <f t="shared" si="268"/>
        <v>0</v>
      </c>
      <c r="AY326">
        <f t="shared" si="269"/>
        <v>0</v>
      </c>
      <c r="AZ326">
        <f t="shared" si="270"/>
        <v>0</v>
      </c>
      <c r="BA326">
        <f t="shared" si="236"/>
        <v>0</v>
      </c>
      <c r="BB326">
        <f t="shared" si="271"/>
        <v>0</v>
      </c>
      <c r="BC326">
        <f t="shared" si="237"/>
        <v>0</v>
      </c>
    </row>
    <row r="327" spans="1:55">
      <c r="A327" s="8">
        <v>11</v>
      </c>
      <c r="C327">
        <v>11</v>
      </c>
      <c r="T327">
        <f t="shared" si="238"/>
        <v>0</v>
      </c>
      <c r="U327">
        <f t="shared" si="239"/>
        <v>0</v>
      </c>
      <c r="V327">
        <f t="shared" si="240"/>
        <v>0</v>
      </c>
      <c r="W327">
        <f t="shared" si="241"/>
        <v>0</v>
      </c>
      <c r="X327">
        <f t="shared" si="242"/>
        <v>0</v>
      </c>
      <c r="Y327">
        <f t="shared" si="243"/>
        <v>0</v>
      </c>
      <c r="Z327">
        <f t="shared" si="244"/>
        <v>0</v>
      </c>
      <c r="AA327">
        <f t="shared" si="245"/>
        <v>0</v>
      </c>
      <c r="AB327">
        <f t="shared" si="246"/>
        <v>0</v>
      </c>
      <c r="AC327">
        <f t="shared" si="247"/>
        <v>0</v>
      </c>
      <c r="AD327">
        <f t="shared" si="248"/>
        <v>0</v>
      </c>
      <c r="AE327">
        <f t="shared" si="249"/>
        <v>0</v>
      </c>
      <c r="AF327">
        <f t="shared" si="250"/>
        <v>0</v>
      </c>
      <c r="AG327">
        <f t="shared" si="251"/>
        <v>0</v>
      </c>
      <c r="AH327">
        <f t="shared" si="252"/>
        <v>0</v>
      </c>
      <c r="AI327">
        <f t="shared" si="253"/>
        <v>0</v>
      </c>
      <c r="AJ327">
        <f t="shared" si="254"/>
        <v>0</v>
      </c>
      <c r="AK327">
        <f t="shared" si="255"/>
        <v>0</v>
      </c>
      <c r="AL327">
        <f t="shared" si="256"/>
        <v>0</v>
      </c>
      <c r="AM327">
        <f t="shared" si="257"/>
        <v>0</v>
      </c>
      <c r="AN327">
        <f t="shared" si="258"/>
        <v>0</v>
      </c>
      <c r="AO327">
        <f t="shared" si="259"/>
        <v>0</v>
      </c>
      <c r="AP327">
        <f t="shared" si="260"/>
        <v>0</v>
      </c>
      <c r="AQ327">
        <f t="shared" si="261"/>
        <v>0</v>
      </c>
      <c r="AR327">
        <f t="shared" si="262"/>
        <v>0</v>
      </c>
      <c r="AS327">
        <f t="shared" si="263"/>
        <v>0</v>
      </c>
      <c r="AT327">
        <f t="shared" si="264"/>
        <v>0</v>
      </c>
      <c r="AU327">
        <f t="shared" si="265"/>
        <v>0</v>
      </c>
      <c r="AV327">
        <f t="shared" si="266"/>
        <v>0</v>
      </c>
      <c r="AW327">
        <f t="shared" si="267"/>
        <v>0</v>
      </c>
      <c r="AX327">
        <f t="shared" si="268"/>
        <v>0</v>
      </c>
      <c r="AY327">
        <f t="shared" si="269"/>
        <v>0</v>
      </c>
      <c r="AZ327">
        <f t="shared" si="270"/>
        <v>0</v>
      </c>
      <c r="BA327">
        <f t="shared" ref="BA327:BA390" si="272">IF($K327&gt;0,IF(AND($D327&lt;&gt;BA$3,$E327&lt;&gt;BA$3,$F327&lt;&gt;BA$3,$G327&lt;&gt;BA$3,$H327&lt;&gt;BA$3,$I327&lt;&gt;BA$3,$J327&lt;&gt;BA$3),IF(OR($L327=BA$3,$M327=BA$3,$N327=BA$3,$O327=BA$3,$P327=BA$3,$Q327=BA$3,$R327=BA$3),1,0),0),0)</f>
        <v>0</v>
      </c>
      <c r="BB327">
        <f t="shared" si="271"/>
        <v>0</v>
      </c>
      <c r="BC327">
        <f t="shared" ref="BC327:BC390" si="273">IF($K327&gt;0,IF(AND($D327&lt;&gt;BC$3,$E327&lt;&gt;BC$3,$F327&lt;&gt;BC$3,$G327&lt;&gt;BC$3,$H327&lt;&gt;BC$3,$I327&lt;&gt;BC$3,$J327&lt;&gt;BC$3),IF(AND($L327&lt;&gt;BC$3,$M327&lt;&gt;BC$3,$N327&lt;&gt;BC$3,$O327&lt;&gt;BC$3,$P327&lt;&gt;BC$3,$Q327&lt;&gt;BC$3,$R327&lt;&gt;BC$3),1,0),0),0)</f>
        <v>0</v>
      </c>
    </row>
    <row r="328" spans="1:55">
      <c r="A328" s="8">
        <v>11</v>
      </c>
      <c r="C328">
        <v>11</v>
      </c>
      <c r="T328">
        <f t="shared" ref="T328:T391" si="274">IF($K328&gt;0,IF($C328&gt;14,IF($K328&lt;21,1,0),0),0)</f>
        <v>0</v>
      </c>
      <c r="U328">
        <f t="shared" ref="U328:U391" si="275">IF($K328&gt;0,IF($C328&lt;21,IF($K328&gt;14,1,0),0),0)</f>
        <v>0</v>
      </c>
      <c r="V328">
        <f t="shared" ref="V328:V391" si="276">IF($K328&gt;0,IF($C328&gt;14,IF($K328&gt;14,1,0),0),0)</f>
        <v>0</v>
      </c>
      <c r="W328">
        <f t="shared" ref="W328:W391" si="277">IF($K328&gt;0,IF($C328&lt;21,IF($K328&lt;21,1,0),0),0)</f>
        <v>0</v>
      </c>
      <c r="X328">
        <f t="shared" ref="X328:X391" si="278">IF($K328&gt;0,IF($C328=14,IF($K328&lt;&gt;14,1,0),0),0)</f>
        <v>0</v>
      </c>
      <c r="Y328">
        <f t="shared" ref="Y328:Y391" si="279">IF($K328&gt;0,IF($C328&lt;&gt;14,IF($K328=14,1,0),0),0)</f>
        <v>0</v>
      </c>
      <c r="Z328">
        <f t="shared" ref="Z328:Z391" si="280">IF($K328&gt;0,IF($C328=14,IF($K328=14,1,0),0),0)</f>
        <v>0</v>
      </c>
      <c r="AA328">
        <f t="shared" ref="AA328:AA391" si="281">IF($K328&gt;0,IF($C328&lt;&gt;14,IF($K328&lt;&gt;14,1,0),0),0)</f>
        <v>0</v>
      </c>
      <c r="AB328">
        <f t="shared" ref="AB328:AB391" si="282">IF($K328&gt;0,IF(OR($D328=AB$3,$E328=AB$3,$F328=AB$3,$G328=AB$3,$H328=AB$3,$I328=AB$3,$J328=AB$3),IF(AND($L328&lt;&gt;AB$3,$M328&lt;&gt;AB$3,$N328&lt;&gt;AB$3,$O328&lt;&gt;AB$3,$P328&lt;&gt;AB$3,$Q328&lt;&gt;AB$3,$R328&lt;&gt;AB$3),1,0),0),0)</f>
        <v>0</v>
      </c>
      <c r="AC328">
        <f t="shared" ref="AC328:AC391" si="283">IF($K328&gt;0,IF(AND($D328&lt;&gt;AC$3,$E328&lt;&gt;AC$3,$F328&lt;&gt;AC$3,$G328&lt;&gt;AC$3,$H328&lt;&gt;AC$3,$I328&lt;&gt;AC$3,$J328&lt;&gt;AC$3),IF(OR($L328=AC$3,$M328=AC$3,$N328=AC$3,$O328=AC$3,$P328=AC$3,$Q328=AC$3,$R328=AC$3),1,0),0),0)</f>
        <v>0</v>
      </c>
      <c r="AD328">
        <f t="shared" ref="AD328:AD391" si="284">IF($K328&gt;0,IF(OR($D328=AD$3,$E328=AD$3,$F328=AD$3,$G328=AD$3,$H328=AD$3,$I328=AD$3,$J328=AD$3),IF(OR($L328=AD$3,$M328=AD$3,$N328=AD$3,$O328=AD$3,$P328=AD$3,$Q328=AD$3,$R328=AD$3),1,0),0),0)</f>
        <v>0</v>
      </c>
      <c r="AE328">
        <f t="shared" ref="AE328:AE391" si="285">IF($K328&gt;0,IF(AND($D328&lt;&gt;AE$3,$E328&lt;&gt;AE$3,$F328&lt;&gt;AE$3,$G328&lt;&gt;AE$3,$H328&lt;&gt;AE$3,$I328&lt;&gt;AE$3,$J328&lt;&gt;AE$3),IF(AND($L328&lt;&gt;AE$3,$M328&lt;&gt;AE$3,$N328&lt;&gt;AE$3,$O328&lt;&gt;AE$3,$P328&lt;&gt;AE$3,$Q328&lt;&gt;AE$3,$R328&lt;&gt;AE$3),1,0),0),0)</f>
        <v>0</v>
      </c>
      <c r="AF328">
        <f t="shared" ref="AF328:AF391" si="286">IF($K328&gt;0,IF(OR($D328=AF$3,$E328=AF$3,$F328=AF$3,$G328=AF$3,$H328=AF$3,$I328=AF$3,$J328=AF$3),IF(AND($L328&lt;&gt;AF$3,$M328&lt;&gt;AF$3,$N328&lt;&gt;AF$3,$O328&lt;&gt;AF$3,$P328&lt;&gt;AF$3,$Q328&lt;&gt;AF$3,$R328&lt;&gt;AF$3),1,0),0),0)</f>
        <v>0</v>
      </c>
      <c r="AG328">
        <f t="shared" ref="AG328:AG391" si="287">IF($K328&gt;0,IF(AND($D328&lt;&gt;AG$3,$E328&lt;&gt;AG$3,$F328&lt;&gt;AG$3,$G328&lt;&gt;AG$3,$H328&lt;&gt;AG$3,$I328&lt;&gt;AG$3,$J328&lt;&gt;AG$3),IF(OR($L328=AG$3,$M328=AG$3,$N328=AG$3,$O328=AG$3,$P328=AG$3,$Q328=AG$3,$R328=AG$3),1,0),0),0)</f>
        <v>0</v>
      </c>
      <c r="AH328">
        <f t="shared" ref="AH328:AH391" si="288">IF($K328&gt;0,IF(OR($D328=AH$3,$E328=AH$3,$F328=AH$3,$G328=AH$3,$H328=AH$3,$I328=AH$3,$J328=AH$3),IF(OR($L328=AH$3,$M328=AH$3,$N328=AH$3,$O328=AH$3,$P328=AH$3,$Q328=AH$3,$R328=AH$3),1,0),0),0)</f>
        <v>0</v>
      </c>
      <c r="AI328">
        <f t="shared" si="253"/>
        <v>0</v>
      </c>
      <c r="AJ328">
        <f t="shared" si="254"/>
        <v>0</v>
      </c>
      <c r="AK328">
        <f t="shared" si="255"/>
        <v>0</v>
      </c>
      <c r="AL328">
        <f t="shared" si="256"/>
        <v>0</v>
      </c>
      <c r="AM328">
        <f t="shared" si="257"/>
        <v>0</v>
      </c>
      <c r="AN328">
        <f t="shared" si="258"/>
        <v>0</v>
      </c>
      <c r="AO328">
        <f t="shared" si="259"/>
        <v>0</v>
      </c>
      <c r="AP328">
        <f t="shared" si="260"/>
        <v>0</v>
      </c>
      <c r="AQ328">
        <f t="shared" si="261"/>
        <v>0</v>
      </c>
      <c r="AR328">
        <f t="shared" si="262"/>
        <v>0</v>
      </c>
      <c r="AS328">
        <f t="shared" si="263"/>
        <v>0</v>
      </c>
      <c r="AT328">
        <f t="shared" si="264"/>
        <v>0</v>
      </c>
      <c r="AU328">
        <f t="shared" si="265"/>
        <v>0</v>
      </c>
      <c r="AV328">
        <f t="shared" si="266"/>
        <v>0</v>
      </c>
      <c r="AW328">
        <f t="shared" si="267"/>
        <v>0</v>
      </c>
      <c r="AX328">
        <f t="shared" si="268"/>
        <v>0</v>
      </c>
      <c r="AY328">
        <f t="shared" si="269"/>
        <v>0</v>
      </c>
      <c r="AZ328">
        <f t="shared" si="270"/>
        <v>0</v>
      </c>
      <c r="BA328">
        <f t="shared" si="272"/>
        <v>0</v>
      </c>
      <c r="BB328">
        <f t="shared" si="271"/>
        <v>0</v>
      </c>
      <c r="BC328">
        <f t="shared" si="273"/>
        <v>0</v>
      </c>
    </row>
    <row r="329" spans="1:55">
      <c r="A329" s="8">
        <v>11</v>
      </c>
      <c r="C329">
        <v>11</v>
      </c>
      <c r="T329">
        <f t="shared" si="274"/>
        <v>0</v>
      </c>
      <c r="U329">
        <f t="shared" si="275"/>
        <v>0</v>
      </c>
      <c r="V329">
        <f t="shared" si="276"/>
        <v>0</v>
      </c>
      <c r="W329">
        <f t="shared" si="277"/>
        <v>0</v>
      </c>
      <c r="X329">
        <f t="shared" si="278"/>
        <v>0</v>
      </c>
      <c r="Y329">
        <f t="shared" si="279"/>
        <v>0</v>
      </c>
      <c r="Z329">
        <f t="shared" si="280"/>
        <v>0</v>
      </c>
      <c r="AA329">
        <f t="shared" si="281"/>
        <v>0</v>
      </c>
      <c r="AB329">
        <f t="shared" si="282"/>
        <v>0</v>
      </c>
      <c r="AC329">
        <f t="shared" si="283"/>
        <v>0</v>
      </c>
      <c r="AD329">
        <f t="shared" si="284"/>
        <v>0</v>
      </c>
      <c r="AE329">
        <f t="shared" si="285"/>
        <v>0</v>
      </c>
      <c r="AF329">
        <f t="shared" si="286"/>
        <v>0</v>
      </c>
      <c r="AG329">
        <f t="shared" si="287"/>
        <v>0</v>
      </c>
      <c r="AH329">
        <f t="shared" si="288"/>
        <v>0</v>
      </c>
      <c r="AI329">
        <f t="shared" si="253"/>
        <v>0</v>
      </c>
      <c r="AJ329">
        <f t="shared" si="254"/>
        <v>0</v>
      </c>
      <c r="AK329">
        <f t="shared" si="255"/>
        <v>0</v>
      </c>
      <c r="AL329">
        <f t="shared" si="256"/>
        <v>0</v>
      </c>
      <c r="AM329">
        <f t="shared" si="257"/>
        <v>0</v>
      </c>
      <c r="AN329">
        <f t="shared" si="258"/>
        <v>0</v>
      </c>
      <c r="AO329">
        <f t="shared" si="259"/>
        <v>0</v>
      </c>
      <c r="AP329">
        <f t="shared" si="260"/>
        <v>0</v>
      </c>
      <c r="AQ329">
        <f t="shared" si="261"/>
        <v>0</v>
      </c>
      <c r="AR329">
        <f t="shared" si="262"/>
        <v>0</v>
      </c>
      <c r="AS329">
        <f t="shared" si="263"/>
        <v>0</v>
      </c>
      <c r="AT329">
        <f t="shared" si="264"/>
        <v>0</v>
      </c>
      <c r="AU329">
        <f t="shared" si="265"/>
        <v>0</v>
      </c>
      <c r="AV329">
        <f t="shared" si="266"/>
        <v>0</v>
      </c>
      <c r="AW329">
        <f t="shared" si="267"/>
        <v>0</v>
      </c>
      <c r="AX329">
        <f t="shared" si="268"/>
        <v>0</v>
      </c>
      <c r="AY329">
        <f t="shared" si="269"/>
        <v>0</v>
      </c>
      <c r="AZ329">
        <f t="shared" si="270"/>
        <v>0</v>
      </c>
      <c r="BA329">
        <f t="shared" si="272"/>
        <v>0</v>
      </c>
      <c r="BB329">
        <f t="shared" si="271"/>
        <v>0</v>
      </c>
      <c r="BC329">
        <f t="shared" si="273"/>
        <v>0</v>
      </c>
    </row>
    <row r="330" spans="1:55">
      <c r="A330" s="8">
        <v>11</v>
      </c>
      <c r="C330">
        <v>11</v>
      </c>
      <c r="T330">
        <f t="shared" si="274"/>
        <v>0</v>
      </c>
      <c r="U330">
        <f t="shared" si="275"/>
        <v>0</v>
      </c>
      <c r="V330">
        <f t="shared" si="276"/>
        <v>0</v>
      </c>
      <c r="W330">
        <f t="shared" si="277"/>
        <v>0</v>
      </c>
      <c r="X330">
        <f t="shared" si="278"/>
        <v>0</v>
      </c>
      <c r="Y330">
        <f t="shared" si="279"/>
        <v>0</v>
      </c>
      <c r="Z330">
        <f t="shared" si="280"/>
        <v>0</v>
      </c>
      <c r="AA330">
        <f t="shared" si="281"/>
        <v>0</v>
      </c>
      <c r="AB330">
        <f t="shared" si="282"/>
        <v>0</v>
      </c>
      <c r="AC330">
        <f t="shared" si="283"/>
        <v>0</v>
      </c>
      <c r="AD330">
        <f t="shared" si="284"/>
        <v>0</v>
      </c>
      <c r="AE330">
        <f t="shared" si="285"/>
        <v>0</v>
      </c>
      <c r="AF330">
        <f t="shared" si="286"/>
        <v>0</v>
      </c>
      <c r="AG330">
        <f t="shared" si="287"/>
        <v>0</v>
      </c>
      <c r="AH330">
        <f t="shared" si="288"/>
        <v>0</v>
      </c>
      <c r="AI330">
        <f t="shared" si="253"/>
        <v>0</v>
      </c>
      <c r="AJ330">
        <f t="shared" si="254"/>
        <v>0</v>
      </c>
      <c r="AK330">
        <f t="shared" si="255"/>
        <v>0</v>
      </c>
      <c r="AL330">
        <f t="shared" si="256"/>
        <v>0</v>
      </c>
      <c r="AM330">
        <f t="shared" si="257"/>
        <v>0</v>
      </c>
      <c r="AN330">
        <f t="shared" si="258"/>
        <v>0</v>
      </c>
      <c r="AO330">
        <f t="shared" si="259"/>
        <v>0</v>
      </c>
      <c r="AP330">
        <f t="shared" si="260"/>
        <v>0</v>
      </c>
      <c r="AQ330">
        <f t="shared" si="261"/>
        <v>0</v>
      </c>
      <c r="AR330">
        <f t="shared" si="262"/>
        <v>0</v>
      </c>
      <c r="AS330">
        <f t="shared" si="263"/>
        <v>0</v>
      </c>
      <c r="AT330">
        <f t="shared" si="264"/>
        <v>0</v>
      </c>
      <c r="AU330">
        <f t="shared" si="265"/>
        <v>0</v>
      </c>
      <c r="AV330">
        <f t="shared" si="266"/>
        <v>0</v>
      </c>
      <c r="AW330">
        <f t="shared" si="267"/>
        <v>0</v>
      </c>
      <c r="AX330">
        <f t="shared" si="268"/>
        <v>0</v>
      </c>
      <c r="AY330">
        <f t="shared" si="269"/>
        <v>0</v>
      </c>
      <c r="AZ330">
        <f t="shared" si="270"/>
        <v>0</v>
      </c>
      <c r="BA330">
        <f t="shared" si="272"/>
        <v>0</v>
      </c>
      <c r="BB330">
        <f t="shared" si="271"/>
        <v>0</v>
      </c>
      <c r="BC330">
        <f t="shared" si="273"/>
        <v>0</v>
      </c>
    </row>
    <row r="331" spans="1:55">
      <c r="A331" s="8">
        <v>11</v>
      </c>
      <c r="C331">
        <v>11</v>
      </c>
      <c r="T331">
        <f t="shared" si="274"/>
        <v>0</v>
      </c>
      <c r="U331">
        <f t="shared" si="275"/>
        <v>0</v>
      </c>
      <c r="V331">
        <f t="shared" si="276"/>
        <v>0</v>
      </c>
      <c r="W331">
        <f t="shared" si="277"/>
        <v>0</v>
      </c>
      <c r="X331">
        <f t="shared" si="278"/>
        <v>0</v>
      </c>
      <c r="Y331">
        <f t="shared" si="279"/>
        <v>0</v>
      </c>
      <c r="Z331">
        <f t="shared" si="280"/>
        <v>0</v>
      </c>
      <c r="AA331">
        <f t="shared" si="281"/>
        <v>0</v>
      </c>
      <c r="AB331">
        <f t="shared" si="282"/>
        <v>0</v>
      </c>
      <c r="AC331">
        <f t="shared" si="283"/>
        <v>0</v>
      </c>
      <c r="AD331">
        <f t="shared" si="284"/>
        <v>0</v>
      </c>
      <c r="AE331">
        <f t="shared" si="285"/>
        <v>0</v>
      </c>
      <c r="AF331">
        <f t="shared" si="286"/>
        <v>0</v>
      </c>
      <c r="AG331">
        <f t="shared" si="287"/>
        <v>0</v>
      </c>
      <c r="AH331">
        <f t="shared" si="288"/>
        <v>0</v>
      </c>
      <c r="AI331">
        <f t="shared" si="253"/>
        <v>0</v>
      </c>
      <c r="AJ331">
        <f t="shared" si="254"/>
        <v>0</v>
      </c>
      <c r="AK331">
        <f t="shared" si="255"/>
        <v>0</v>
      </c>
      <c r="AL331">
        <f t="shared" si="256"/>
        <v>0</v>
      </c>
      <c r="AM331">
        <f t="shared" si="257"/>
        <v>0</v>
      </c>
      <c r="AN331">
        <f t="shared" si="258"/>
        <v>0</v>
      </c>
      <c r="AO331">
        <f t="shared" si="259"/>
        <v>0</v>
      </c>
      <c r="AP331">
        <f t="shared" si="260"/>
        <v>0</v>
      </c>
      <c r="AQ331">
        <f t="shared" si="261"/>
        <v>0</v>
      </c>
      <c r="AR331">
        <f t="shared" si="262"/>
        <v>0</v>
      </c>
      <c r="AS331">
        <f t="shared" si="263"/>
        <v>0</v>
      </c>
      <c r="AT331">
        <f t="shared" si="264"/>
        <v>0</v>
      </c>
      <c r="AU331">
        <f t="shared" si="265"/>
        <v>0</v>
      </c>
      <c r="AV331">
        <f t="shared" si="266"/>
        <v>0</v>
      </c>
      <c r="AW331">
        <f t="shared" si="267"/>
        <v>0</v>
      </c>
      <c r="AX331">
        <f t="shared" si="268"/>
        <v>0</v>
      </c>
      <c r="AY331">
        <f t="shared" si="269"/>
        <v>0</v>
      </c>
      <c r="AZ331">
        <f t="shared" si="270"/>
        <v>0</v>
      </c>
      <c r="BA331">
        <f t="shared" si="272"/>
        <v>0</v>
      </c>
      <c r="BB331">
        <f t="shared" si="271"/>
        <v>0</v>
      </c>
      <c r="BC331">
        <f t="shared" si="273"/>
        <v>0</v>
      </c>
    </row>
    <row r="332" spans="1:55">
      <c r="A332" s="8">
        <v>11</v>
      </c>
      <c r="C332">
        <v>11</v>
      </c>
      <c r="T332">
        <f t="shared" si="274"/>
        <v>0</v>
      </c>
      <c r="U332">
        <f t="shared" si="275"/>
        <v>0</v>
      </c>
      <c r="V332">
        <f t="shared" si="276"/>
        <v>0</v>
      </c>
      <c r="W332">
        <f t="shared" si="277"/>
        <v>0</v>
      </c>
      <c r="X332">
        <f t="shared" si="278"/>
        <v>0</v>
      </c>
      <c r="Y332">
        <f t="shared" si="279"/>
        <v>0</v>
      </c>
      <c r="Z332">
        <f t="shared" si="280"/>
        <v>0</v>
      </c>
      <c r="AA332">
        <f t="shared" si="281"/>
        <v>0</v>
      </c>
      <c r="AB332">
        <f t="shared" si="282"/>
        <v>0</v>
      </c>
      <c r="AC332">
        <f t="shared" si="283"/>
        <v>0</v>
      </c>
      <c r="AD332">
        <f t="shared" si="284"/>
        <v>0</v>
      </c>
      <c r="AE332">
        <f t="shared" si="285"/>
        <v>0</v>
      </c>
      <c r="AF332">
        <f t="shared" si="286"/>
        <v>0</v>
      </c>
      <c r="AG332">
        <f t="shared" si="287"/>
        <v>0</v>
      </c>
      <c r="AH332">
        <f t="shared" si="288"/>
        <v>0</v>
      </c>
      <c r="AI332">
        <f t="shared" si="253"/>
        <v>0</v>
      </c>
      <c r="AJ332">
        <f t="shared" si="254"/>
        <v>0</v>
      </c>
      <c r="AK332">
        <f t="shared" si="255"/>
        <v>0</v>
      </c>
      <c r="AL332">
        <f t="shared" si="256"/>
        <v>0</v>
      </c>
      <c r="AM332">
        <f t="shared" si="257"/>
        <v>0</v>
      </c>
      <c r="AN332">
        <f t="shared" si="258"/>
        <v>0</v>
      </c>
      <c r="AO332">
        <f t="shared" si="259"/>
        <v>0</v>
      </c>
      <c r="AP332">
        <f t="shared" si="260"/>
        <v>0</v>
      </c>
      <c r="AQ332">
        <f t="shared" si="261"/>
        <v>0</v>
      </c>
      <c r="AR332">
        <f t="shared" si="262"/>
        <v>0</v>
      </c>
      <c r="AS332">
        <f t="shared" si="263"/>
        <v>0</v>
      </c>
      <c r="AT332">
        <f t="shared" si="264"/>
        <v>0</v>
      </c>
      <c r="AU332">
        <f t="shared" si="265"/>
        <v>0</v>
      </c>
      <c r="AV332">
        <f t="shared" si="266"/>
        <v>0</v>
      </c>
      <c r="AW332">
        <f t="shared" si="267"/>
        <v>0</v>
      </c>
      <c r="AX332">
        <f t="shared" si="268"/>
        <v>0</v>
      </c>
      <c r="AY332">
        <f t="shared" si="269"/>
        <v>0</v>
      </c>
      <c r="AZ332">
        <f t="shared" si="270"/>
        <v>0</v>
      </c>
      <c r="BA332">
        <f t="shared" si="272"/>
        <v>0</v>
      </c>
      <c r="BB332">
        <f t="shared" si="271"/>
        <v>0</v>
      </c>
      <c r="BC332">
        <f t="shared" si="273"/>
        <v>0</v>
      </c>
    </row>
    <row r="333" spans="1:55">
      <c r="A333" s="8" t="s">
        <v>991</v>
      </c>
      <c r="C333">
        <v>12</v>
      </c>
      <c r="D333">
        <v>4</v>
      </c>
      <c r="T333">
        <f t="shared" si="274"/>
        <v>0</v>
      </c>
      <c r="U333">
        <f t="shared" si="275"/>
        <v>0</v>
      </c>
      <c r="V333">
        <f t="shared" si="276"/>
        <v>0</v>
      </c>
      <c r="W333">
        <f t="shared" si="277"/>
        <v>0</v>
      </c>
      <c r="X333">
        <f t="shared" si="278"/>
        <v>0</v>
      </c>
      <c r="Y333">
        <f t="shared" si="279"/>
        <v>0</v>
      </c>
      <c r="Z333">
        <f t="shared" si="280"/>
        <v>0</v>
      </c>
      <c r="AA333">
        <f t="shared" si="281"/>
        <v>0</v>
      </c>
      <c r="AB333">
        <f t="shared" si="282"/>
        <v>0</v>
      </c>
      <c r="AC333">
        <f t="shared" si="283"/>
        <v>0</v>
      </c>
      <c r="AD333">
        <f t="shared" si="284"/>
        <v>0</v>
      </c>
      <c r="AE333">
        <f t="shared" si="285"/>
        <v>0</v>
      </c>
      <c r="AF333">
        <f t="shared" si="286"/>
        <v>0</v>
      </c>
      <c r="AG333">
        <f t="shared" si="287"/>
        <v>0</v>
      </c>
      <c r="AH333">
        <f t="shared" si="288"/>
        <v>0</v>
      </c>
      <c r="AI333">
        <f t="shared" si="253"/>
        <v>0</v>
      </c>
      <c r="AJ333">
        <f t="shared" si="254"/>
        <v>0</v>
      </c>
      <c r="AK333">
        <f t="shared" si="255"/>
        <v>0</v>
      </c>
      <c r="AL333">
        <f t="shared" si="256"/>
        <v>0</v>
      </c>
      <c r="AM333">
        <f t="shared" si="257"/>
        <v>0</v>
      </c>
      <c r="AN333">
        <f t="shared" si="258"/>
        <v>0</v>
      </c>
      <c r="AO333">
        <f t="shared" si="259"/>
        <v>0</v>
      </c>
      <c r="AP333">
        <f t="shared" si="260"/>
        <v>0</v>
      </c>
      <c r="AQ333">
        <f t="shared" si="261"/>
        <v>0</v>
      </c>
      <c r="AR333">
        <f t="shared" si="262"/>
        <v>0</v>
      </c>
      <c r="AS333">
        <f t="shared" si="263"/>
        <v>0</v>
      </c>
      <c r="AT333">
        <f t="shared" si="264"/>
        <v>0</v>
      </c>
      <c r="AU333">
        <f t="shared" si="265"/>
        <v>0</v>
      </c>
      <c r="AV333">
        <f t="shared" si="266"/>
        <v>0</v>
      </c>
      <c r="AW333">
        <f t="shared" si="267"/>
        <v>0</v>
      </c>
      <c r="AX333">
        <f t="shared" si="268"/>
        <v>0</v>
      </c>
      <c r="AY333">
        <f t="shared" si="269"/>
        <v>0</v>
      </c>
      <c r="AZ333">
        <f t="shared" si="270"/>
        <v>0</v>
      </c>
      <c r="BA333">
        <f t="shared" si="272"/>
        <v>0</v>
      </c>
      <c r="BB333">
        <f t="shared" si="271"/>
        <v>0</v>
      </c>
      <c r="BC333">
        <f t="shared" si="273"/>
        <v>0</v>
      </c>
    </row>
    <row r="334" spans="1:55">
      <c r="A334" s="8">
        <v>22</v>
      </c>
      <c r="C334">
        <v>22</v>
      </c>
      <c r="T334">
        <f t="shared" si="274"/>
        <v>0</v>
      </c>
      <c r="U334">
        <f t="shared" si="275"/>
        <v>0</v>
      </c>
      <c r="V334">
        <f t="shared" si="276"/>
        <v>0</v>
      </c>
      <c r="W334">
        <f t="shared" si="277"/>
        <v>0</v>
      </c>
      <c r="X334">
        <f t="shared" si="278"/>
        <v>0</v>
      </c>
      <c r="Y334">
        <f t="shared" si="279"/>
        <v>0</v>
      </c>
      <c r="Z334">
        <f t="shared" si="280"/>
        <v>0</v>
      </c>
      <c r="AA334">
        <f t="shared" si="281"/>
        <v>0</v>
      </c>
      <c r="AB334">
        <f t="shared" si="282"/>
        <v>0</v>
      </c>
      <c r="AC334">
        <f t="shared" si="283"/>
        <v>0</v>
      </c>
      <c r="AD334">
        <f t="shared" si="284"/>
        <v>0</v>
      </c>
      <c r="AE334">
        <f t="shared" si="285"/>
        <v>0</v>
      </c>
      <c r="AF334">
        <f t="shared" si="286"/>
        <v>0</v>
      </c>
      <c r="AG334">
        <f t="shared" si="287"/>
        <v>0</v>
      </c>
      <c r="AH334">
        <f t="shared" si="288"/>
        <v>0</v>
      </c>
      <c r="AI334">
        <f t="shared" si="253"/>
        <v>0</v>
      </c>
      <c r="AJ334">
        <f t="shared" si="254"/>
        <v>0</v>
      </c>
      <c r="AK334">
        <f t="shared" si="255"/>
        <v>0</v>
      </c>
      <c r="AL334">
        <f t="shared" si="256"/>
        <v>0</v>
      </c>
      <c r="AM334">
        <f t="shared" si="257"/>
        <v>0</v>
      </c>
      <c r="AN334">
        <f t="shared" si="258"/>
        <v>0</v>
      </c>
      <c r="AO334">
        <f t="shared" si="259"/>
        <v>0</v>
      </c>
      <c r="AP334">
        <f t="shared" si="260"/>
        <v>0</v>
      </c>
      <c r="AQ334">
        <f t="shared" si="261"/>
        <v>0</v>
      </c>
      <c r="AR334">
        <f t="shared" si="262"/>
        <v>0</v>
      </c>
      <c r="AS334">
        <f t="shared" si="263"/>
        <v>0</v>
      </c>
      <c r="AT334">
        <f t="shared" si="264"/>
        <v>0</v>
      </c>
      <c r="AU334">
        <f t="shared" si="265"/>
        <v>0</v>
      </c>
      <c r="AV334">
        <f t="shared" si="266"/>
        <v>0</v>
      </c>
      <c r="AW334">
        <f t="shared" si="267"/>
        <v>0</v>
      </c>
      <c r="AX334">
        <f t="shared" si="268"/>
        <v>0</v>
      </c>
      <c r="AY334">
        <f t="shared" si="269"/>
        <v>0</v>
      </c>
      <c r="AZ334">
        <f t="shared" si="270"/>
        <v>0</v>
      </c>
      <c r="BA334">
        <f t="shared" si="272"/>
        <v>0</v>
      </c>
      <c r="BB334">
        <f t="shared" si="271"/>
        <v>0</v>
      </c>
      <c r="BC334">
        <f t="shared" si="273"/>
        <v>0</v>
      </c>
    </row>
    <row r="335" spans="1:55">
      <c r="A335" s="8">
        <v>22</v>
      </c>
      <c r="C335">
        <v>22</v>
      </c>
      <c r="T335">
        <f t="shared" si="274"/>
        <v>0</v>
      </c>
      <c r="U335">
        <f t="shared" si="275"/>
        <v>0</v>
      </c>
      <c r="V335">
        <f t="shared" si="276"/>
        <v>0</v>
      </c>
      <c r="W335">
        <f t="shared" si="277"/>
        <v>0</v>
      </c>
      <c r="X335">
        <f t="shared" si="278"/>
        <v>0</v>
      </c>
      <c r="Y335">
        <f t="shared" si="279"/>
        <v>0</v>
      </c>
      <c r="Z335">
        <f t="shared" si="280"/>
        <v>0</v>
      </c>
      <c r="AA335">
        <f t="shared" si="281"/>
        <v>0</v>
      </c>
      <c r="AB335">
        <f t="shared" si="282"/>
        <v>0</v>
      </c>
      <c r="AC335">
        <f t="shared" si="283"/>
        <v>0</v>
      </c>
      <c r="AD335">
        <f t="shared" si="284"/>
        <v>0</v>
      </c>
      <c r="AE335">
        <f t="shared" si="285"/>
        <v>0</v>
      </c>
      <c r="AF335">
        <f t="shared" si="286"/>
        <v>0</v>
      </c>
      <c r="AG335">
        <f t="shared" si="287"/>
        <v>0</v>
      </c>
      <c r="AH335">
        <f t="shared" si="288"/>
        <v>0</v>
      </c>
      <c r="AI335">
        <f t="shared" si="253"/>
        <v>0</v>
      </c>
      <c r="AJ335">
        <f t="shared" si="254"/>
        <v>0</v>
      </c>
      <c r="AK335">
        <f t="shared" si="255"/>
        <v>0</v>
      </c>
      <c r="AL335">
        <f t="shared" si="256"/>
        <v>0</v>
      </c>
      <c r="AM335">
        <f t="shared" si="257"/>
        <v>0</v>
      </c>
      <c r="AN335">
        <f t="shared" si="258"/>
        <v>0</v>
      </c>
      <c r="AO335">
        <f t="shared" si="259"/>
        <v>0</v>
      </c>
      <c r="AP335">
        <f t="shared" si="260"/>
        <v>0</v>
      </c>
      <c r="AQ335">
        <f t="shared" si="261"/>
        <v>0</v>
      </c>
      <c r="AR335">
        <f t="shared" si="262"/>
        <v>0</v>
      </c>
      <c r="AS335">
        <f t="shared" si="263"/>
        <v>0</v>
      </c>
      <c r="AT335">
        <f t="shared" si="264"/>
        <v>0</v>
      </c>
      <c r="AU335">
        <f t="shared" si="265"/>
        <v>0</v>
      </c>
      <c r="AV335">
        <f t="shared" si="266"/>
        <v>0</v>
      </c>
      <c r="AW335">
        <f t="shared" si="267"/>
        <v>0</v>
      </c>
      <c r="AX335">
        <f t="shared" si="268"/>
        <v>0</v>
      </c>
      <c r="AY335">
        <f t="shared" si="269"/>
        <v>0</v>
      </c>
      <c r="AZ335">
        <f t="shared" si="270"/>
        <v>0</v>
      </c>
      <c r="BA335">
        <f t="shared" si="272"/>
        <v>0</v>
      </c>
      <c r="BB335">
        <f t="shared" si="271"/>
        <v>0</v>
      </c>
      <c r="BC335">
        <f t="shared" si="273"/>
        <v>0</v>
      </c>
    </row>
    <row r="336" spans="1:55">
      <c r="A336" s="8">
        <v>11</v>
      </c>
      <c r="C336">
        <v>11</v>
      </c>
      <c r="T336">
        <f t="shared" si="274"/>
        <v>0</v>
      </c>
      <c r="U336">
        <f t="shared" si="275"/>
        <v>0</v>
      </c>
      <c r="V336">
        <f t="shared" si="276"/>
        <v>0</v>
      </c>
      <c r="W336">
        <f t="shared" si="277"/>
        <v>0</v>
      </c>
      <c r="X336">
        <f t="shared" si="278"/>
        <v>0</v>
      </c>
      <c r="Y336">
        <f t="shared" si="279"/>
        <v>0</v>
      </c>
      <c r="Z336">
        <f t="shared" si="280"/>
        <v>0</v>
      </c>
      <c r="AA336">
        <f t="shared" si="281"/>
        <v>0</v>
      </c>
      <c r="AB336">
        <f t="shared" si="282"/>
        <v>0</v>
      </c>
      <c r="AC336">
        <f t="shared" si="283"/>
        <v>0</v>
      </c>
      <c r="AD336">
        <f t="shared" si="284"/>
        <v>0</v>
      </c>
      <c r="AE336">
        <f t="shared" si="285"/>
        <v>0</v>
      </c>
      <c r="AF336">
        <f t="shared" si="286"/>
        <v>0</v>
      </c>
      <c r="AG336">
        <f t="shared" si="287"/>
        <v>0</v>
      </c>
      <c r="AH336">
        <f t="shared" si="288"/>
        <v>0</v>
      </c>
      <c r="AI336">
        <f t="shared" si="253"/>
        <v>0</v>
      </c>
      <c r="AJ336">
        <f t="shared" si="254"/>
        <v>0</v>
      </c>
      <c r="AK336">
        <f t="shared" si="255"/>
        <v>0</v>
      </c>
      <c r="AL336">
        <f t="shared" si="256"/>
        <v>0</v>
      </c>
      <c r="AM336">
        <f t="shared" si="257"/>
        <v>0</v>
      </c>
      <c r="AN336">
        <f t="shared" si="258"/>
        <v>0</v>
      </c>
      <c r="AO336">
        <f t="shared" si="259"/>
        <v>0</v>
      </c>
      <c r="AP336">
        <f t="shared" si="260"/>
        <v>0</v>
      </c>
      <c r="AQ336">
        <f t="shared" si="261"/>
        <v>0</v>
      </c>
      <c r="AR336">
        <f t="shared" si="262"/>
        <v>0</v>
      </c>
      <c r="AS336">
        <f t="shared" si="263"/>
        <v>0</v>
      </c>
      <c r="AT336">
        <f t="shared" si="264"/>
        <v>0</v>
      </c>
      <c r="AU336">
        <f t="shared" si="265"/>
        <v>0</v>
      </c>
      <c r="AV336">
        <f t="shared" si="266"/>
        <v>0</v>
      </c>
      <c r="AW336">
        <f t="shared" si="267"/>
        <v>0</v>
      </c>
      <c r="AX336">
        <f t="shared" si="268"/>
        <v>0</v>
      </c>
      <c r="AY336">
        <f t="shared" si="269"/>
        <v>0</v>
      </c>
      <c r="AZ336">
        <f t="shared" si="270"/>
        <v>0</v>
      </c>
      <c r="BA336">
        <f t="shared" si="272"/>
        <v>0</v>
      </c>
      <c r="BB336">
        <f t="shared" si="271"/>
        <v>0</v>
      </c>
      <c r="BC336">
        <f t="shared" si="273"/>
        <v>0</v>
      </c>
    </row>
    <row r="337" spans="1:55">
      <c r="A337" s="8">
        <v>11</v>
      </c>
      <c r="C337">
        <v>11</v>
      </c>
      <c r="T337">
        <f t="shared" si="274"/>
        <v>0</v>
      </c>
      <c r="U337">
        <f t="shared" si="275"/>
        <v>0</v>
      </c>
      <c r="V337">
        <f t="shared" si="276"/>
        <v>0</v>
      </c>
      <c r="W337">
        <f t="shared" si="277"/>
        <v>0</v>
      </c>
      <c r="X337">
        <f t="shared" si="278"/>
        <v>0</v>
      </c>
      <c r="Y337">
        <f t="shared" si="279"/>
        <v>0</v>
      </c>
      <c r="Z337">
        <f t="shared" si="280"/>
        <v>0</v>
      </c>
      <c r="AA337">
        <f t="shared" si="281"/>
        <v>0</v>
      </c>
      <c r="AB337">
        <f t="shared" si="282"/>
        <v>0</v>
      </c>
      <c r="AC337">
        <f t="shared" si="283"/>
        <v>0</v>
      </c>
      <c r="AD337">
        <f t="shared" si="284"/>
        <v>0</v>
      </c>
      <c r="AE337">
        <f t="shared" si="285"/>
        <v>0</v>
      </c>
      <c r="AF337">
        <f t="shared" si="286"/>
        <v>0</v>
      </c>
      <c r="AG337">
        <f t="shared" si="287"/>
        <v>0</v>
      </c>
      <c r="AH337">
        <f t="shared" si="288"/>
        <v>0</v>
      </c>
      <c r="AI337">
        <f t="shared" si="253"/>
        <v>0</v>
      </c>
      <c r="AJ337">
        <f t="shared" si="254"/>
        <v>0</v>
      </c>
      <c r="AK337">
        <f t="shared" si="255"/>
        <v>0</v>
      </c>
      <c r="AL337">
        <f t="shared" si="256"/>
        <v>0</v>
      </c>
      <c r="AM337">
        <f t="shared" si="257"/>
        <v>0</v>
      </c>
      <c r="AN337">
        <f t="shared" si="258"/>
        <v>0</v>
      </c>
      <c r="AO337">
        <f t="shared" si="259"/>
        <v>0</v>
      </c>
      <c r="AP337">
        <f t="shared" si="260"/>
        <v>0</v>
      </c>
      <c r="AQ337">
        <f t="shared" si="261"/>
        <v>0</v>
      </c>
      <c r="AR337">
        <f t="shared" si="262"/>
        <v>0</v>
      </c>
      <c r="AS337">
        <f t="shared" si="263"/>
        <v>0</v>
      </c>
      <c r="AT337">
        <f t="shared" si="264"/>
        <v>0</v>
      </c>
      <c r="AU337">
        <f t="shared" si="265"/>
        <v>0</v>
      </c>
      <c r="AV337">
        <f t="shared" si="266"/>
        <v>0</v>
      </c>
      <c r="AW337">
        <f t="shared" si="267"/>
        <v>0</v>
      </c>
      <c r="AX337">
        <f t="shared" si="268"/>
        <v>0</v>
      </c>
      <c r="AY337">
        <f t="shared" si="269"/>
        <v>0</v>
      </c>
      <c r="AZ337">
        <f t="shared" si="270"/>
        <v>0</v>
      </c>
      <c r="BA337">
        <f t="shared" si="272"/>
        <v>0</v>
      </c>
      <c r="BB337">
        <f t="shared" si="271"/>
        <v>0</v>
      </c>
      <c r="BC337">
        <f t="shared" si="273"/>
        <v>0</v>
      </c>
    </row>
    <row r="338" spans="1:55">
      <c r="A338" s="8">
        <v>22</v>
      </c>
      <c r="C338">
        <v>22</v>
      </c>
      <c r="T338">
        <f t="shared" si="274"/>
        <v>0</v>
      </c>
      <c r="U338">
        <f t="shared" si="275"/>
        <v>0</v>
      </c>
      <c r="V338">
        <f t="shared" si="276"/>
        <v>0</v>
      </c>
      <c r="W338">
        <f t="shared" si="277"/>
        <v>0</v>
      </c>
      <c r="X338">
        <f t="shared" si="278"/>
        <v>0</v>
      </c>
      <c r="Y338">
        <f t="shared" si="279"/>
        <v>0</v>
      </c>
      <c r="Z338">
        <f t="shared" si="280"/>
        <v>0</v>
      </c>
      <c r="AA338">
        <f t="shared" si="281"/>
        <v>0</v>
      </c>
      <c r="AB338">
        <f t="shared" si="282"/>
        <v>0</v>
      </c>
      <c r="AC338">
        <f t="shared" si="283"/>
        <v>0</v>
      </c>
      <c r="AD338">
        <f t="shared" si="284"/>
        <v>0</v>
      </c>
      <c r="AE338">
        <f t="shared" si="285"/>
        <v>0</v>
      </c>
      <c r="AF338">
        <f t="shared" si="286"/>
        <v>0</v>
      </c>
      <c r="AG338">
        <f t="shared" si="287"/>
        <v>0</v>
      </c>
      <c r="AH338">
        <f t="shared" si="288"/>
        <v>0</v>
      </c>
      <c r="AI338">
        <f t="shared" si="253"/>
        <v>0</v>
      </c>
      <c r="AJ338">
        <f t="shared" si="254"/>
        <v>0</v>
      </c>
      <c r="AK338">
        <f t="shared" si="255"/>
        <v>0</v>
      </c>
      <c r="AL338">
        <f t="shared" si="256"/>
        <v>0</v>
      </c>
      <c r="AM338">
        <f t="shared" si="257"/>
        <v>0</v>
      </c>
      <c r="AN338">
        <f t="shared" si="258"/>
        <v>0</v>
      </c>
      <c r="AO338">
        <f t="shared" si="259"/>
        <v>0</v>
      </c>
      <c r="AP338">
        <f t="shared" si="260"/>
        <v>0</v>
      </c>
      <c r="AQ338">
        <f t="shared" si="261"/>
        <v>0</v>
      </c>
      <c r="AR338">
        <f t="shared" si="262"/>
        <v>0</v>
      </c>
      <c r="AS338">
        <f t="shared" si="263"/>
        <v>0</v>
      </c>
      <c r="AT338">
        <f t="shared" si="264"/>
        <v>0</v>
      </c>
      <c r="AU338">
        <f t="shared" si="265"/>
        <v>0</v>
      </c>
      <c r="AV338">
        <f t="shared" si="266"/>
        <v>0</v>
      </c>
      <c r="AW338">
        <f t="shared" si="267"/>
        <v>0</v>
      </c>
      <c r="AX338">
        <f t="shared" si="268"/>
        <v>0</v>
      </c>
      <c r="AY338">
        <f t="shared" si="269"/>
        <v>0</v>
      </c>
      <c r="AZ338">
        <f t="shared" si="270"/>
        <v>0</v>
      </c>
      <c r="BA338">
        <f t="shared" si="272"/>
        <v>0</v>
      </c>
      <c r="BB338">
        <f t="shared" si="271"/>
        <v>0</v>
      </c>
      <c r="BC338">
        <f t="shared" si="273"/>
        <v>0</v>
      </c>
    </row>
    <row r="339" spans="1:55">
      <c r="A339" s="8">
        <v>11</v>
      </c>
      <c r="C339">
        <v>11</v>
      </c>
      <c r="T339">
        <f t="shared" si="274"/>
        <v>0</v>
      </c>
      <c r="U339">
        <f t="shared" si="275"/>
        <v>0</v>
      </c>
      <c r="V339">
        <f t="shared" si="276"/>
        <v>0</v>
      </c>
      <c r="W339">
        <f t="shared" si="277"/>
        <v>0</v>
      </c>
      <c r="X339">
        <f t="shared" si="278"/>
        <v>0</v>
      </c>
      <c r="Y339">
        <f t="shared" si="279"/>
        <v>0</v>
      </c>
      <c r="Z339">
        <f t="shared" si="280"/>
        <v>0</v>
      </c>
      <c r="AA339">
        <f t="shared" si="281"/>
        <v>0</v>
      </c>
      <c r="AB339">
        <f t="shared" si="282"/>
        <v>0</v>
      </c>
      <c r="AC339">
        <f t="shared" si="283"/>
        <v>0</v>
      </c>
      <c r="AD339">
        <f t="shared" si="284"/>
        <v>0</v>
      </c>
      <c r="AE339">
        <f t="shared" si="285"/>
        <v>0</v>
      </c>
      <c r="AF339">
        <f t="shared" si="286"/>
        <v>0</v>
      </c>
      <c r="AG339">
        <f t="shared" si="287"/>
        <v>0</v>
      </c>
      <c r="AH339">
        <f t="shared" si="288"/>
        <v>0</v>
      </c>
      <c r="AI339">
        <f t="shared" si="253"/>
        <v>0</v>
      </c>
      <c r="AJ339">
        <f t="shared" si="254"/>
        <v>0</v>
      </c>
      <c r="AK339">
        <f t="shared" si="255"/>
        <v>0</v>
      </c>
      <c r="AL339">
        <f t="shared" si="256"/>
        <v>0</v>
      </c>
      <c r="AM339">
        <f t="shared" si="257"/>
        <v>0</v>
      </c>
      <c r="AN339">
        <f t="shared" si="258"/>
        <v>0</v>
      </c>
      <c r="AO339">
        <f t="shared" si="259"/>
        <v>0</v>
      </c>
      <c r="AP339">
        <f t="shared" si="260"/>
        <v>0</v>
      </c>
      <c r="AQ339">
        <f t="shared" si="261"/>
        <v>0</v>
      </c>
      <c r="AR339">
        <f t="shared" si="262"/>
        <v>0</v>
      </c>
      <c r="AS339">
        <f t="shared" si="263"/>
        <v>0</v>
      </c>
      <c r="AT339">
        <f t="shared" si="264"/>
        <v>0</v>
      </c>
      <c r="AU339">
        <f t="shared" si="265"/>
        <v>0</v>
      </c>
      <c r="AV339">
        <f t="shared" si="266"/>
        <v>0</v>
      </c>
      <c r="AW339">
        <f t="shared" si="267"/>
        <v>0</v>
      </c>
      <c r="AX339">
        <f t="shared" si="268"/>
        <v>0</v>
      </c>
      <c r="AY339">
        <f t="shared" si="269"/>
        <v>0</v>
      </c>
      <c r="AZ339">
        <f t="shared" si="270"/>
        <v>0</v>
      </c>
      <c r="BA339">
        <f t="shared" si="272"/>
        <v>0</v>
      </c>
      <c r="BB339">
        <f t="shared" si="271"/>
        <v>0</v>
      </c>
      <c r="BC339">
        <f t="shared" si="273"/>
        <v>0</v>
      </c>
    </row>
    <row r="340" spans="1:55">
      <c r="A340" s="8">
        <v>11</v>
      </c>
      <c r="C340">
        <v>11</v>
      </c>
      <c r="T340">
        <f t="shared" si="274"/>
        <v>0</v>
      </c>
      <c r="U340">
        <f t="shared" si="275"/>
        <v>0</v>
      </c>
      <c r="V340">
        <f t="shared" si="276"/>
        <v>0</v>
      </c>
      <c r="W340">
        <f t="shared" si="277"/>
        <v>0</v>
      </c>
      <c r="X340">
        <f t="shared" si="278"/>
        <v>0</v>
      </c>
      <c r="Y340">
        <f t="shared" si="279"/>
        <v>0</v>
      </c>
      <c r="Z340">
        <f t="shared" si="280"/>
        <v>0</v>
      </c>
      <c r="AA340">
        <f t="shared" si="281"/>
        <v>0</v>
      </c>
      <c r="AB340">
        <f t="shared" si="282"/>
        <v>0</v>
      </c>
      <c r="AC340">
        <f t="shared" si="283"/>
        <v>0</v>
      </c>
      <c r="AD340">
        <f t="shared" si="284"/>
        <v>0</v>
      </c>
      <c r="AE340">
        <f t="shared" si="285"/>
        <v>0</v>
      </c>
      <c r="AF340">
        <f t="shared" si="286"/>
        <v>0</v>
      </c>
      <c r="AG340">
        <f t="shared" si="287"/>
        <v>0</v>
      </c>
      <c r="AH340">
        <f t="shared" si="288"/>
        <v>0</v>
      </c>
      <c r="AI340">
        <f t="shared" si="253"/>
        <v>0</v>
      </c>
      <c r="AJ340">
        <f t="shared" si="254"/>
        <v>0</v>
      </c>
      <c r="AK340">
        <f t="shared" si="255"/>
        <v>0</v>
      </c>
      <c r="AL340">
        <f t="shared" si="256"/>
        <v>0</v>
      </c>
      <c r="AM340">
        <f t="shared" si="257"/>
        <v>0</v>
      </c>
      <c r="AN340">
        <f t="shared" si="258"/>
        <v>0</v>
      </c>
      <c r="AO340">
        <f t="shared" si="259"/>
        <v>0</v>
      </c>
      <c r="AP340">
        <f t="shared" si="260"/>
        <v>0</v>
      </c>
      <c r="AQ340">
        <f t="shared" si="261"/>
        <v>0</v>
      </c>
      <c r="AR340">
        <f t="shared" si="262"/>
        <v>0</v>
      </c>
      <c r="AS340">
        <f t="shared" si="263"/>
        <v>0</v>
      </c>
      <c r="AT340">
        <f t="shared" si="264"/>
        <v>0</v>
      </c>
      <c r="AU340">
        <f t="shared" si="265"/>
        <v>0</v>
      </c>
      <c r="AV340">
        <f t="shared" si="266"/>
        <v>0</v>
      </c>
      <c r="AW340">
        <f t="shared" si="267"/>
        <v>0</v>
      </c>
      <c r="AX340">
        <f t="shared" si="268"/>
        <v>0</v>
      </c>
      <c r="AY340">
        <f t="shared" si="269"/>
        <v>0</v>
      </c>
      <c r="AZ340">
        <f t="shared" si="270"/>
        <v>0</v>
      </c>
      <c r="BA340">
        <f t="shared" si="272"/>
        <v>0</v>
      </c>
      <c r="BB340">
        <f t="shared" si="271"/>
        <v>0</v>
      </c>
      <c r="BC340">
        <f t="shared" si="273"/>
        <v>0</v>
      </c>
    </row>
    <row r="341" spans="1:55">
      <c r="A341" s="8">
        <v>22</v>
      </c>
      <c r="C341">
        <v>22</v>
      </c>
      <c r="T341">
        <f t="shared" si="274"/>
        <v>0</v>
      </c>
      <c r="U341">
        <f t="shared" si="275"/>
        <v>0</v>
      </c>
      <c r="V341">
        <f t="shared" si="276"/>
        <v>0</v>
      </c>
      <c r="W341">
        <f t="shared" si="277"/>
        <v>0</v>
      </c>
      <c r="X341">
        <f t="shared" si="278"/>
        <v>0</v>
      </c>
      <c r="Y341">
        <f t="shared" si="279"/>
        <v>0</v>
      </c>
      <c r="Z341">
        <f t="shared" si="280"/>
        <v>0</v>
      </c>
      <c r="AA341">
        <f t="shared" si="281"/>
        <v>0</v>
      </c>
      <c r="AB341">
        <f t="shared" si="282"/>
        <v>0</v>
      </c>
      <c r="AC341">
        <f t="shared" si="283"/>
        <v>0</v>
      </c>
      <c r="AD341">
        <f t="shared" si="284"/>
        <v>0</v>
      </c>
      <c r="AE341">
        <f t="shared" si="285"/>
        <v>0</v>
      </c>
      <c r="AF341">
        <f t="shared" si="286"/>
        <v>0</v>
      </c>
      <c r="AG341">
        <f t="shared" si="287"/>
        <v>0</v>
      </c>
      <c r="AH341">
        <f t="shared" si="288"/>
        <v>0</v>
      </c>
      <c r="AI341">
        <f t="shared" si="253"/>
        <v>0</v>
      </c>
      <c r="AJ341">
        <f t="shared" si="254"/>
        <v>0</v>
      </c>
      <c r="AK341">
        <f t="shared" si="255"/>
        <v>0</v>
      </c>
      <c r="AL341">
        <f t="shared" si="256"/>
        <v>0</v>
      </c>
      <c r="AM341">
        <f t="shared" si="257"/>
        <v>0</v>
      </c>
      <c r="AN341">
        <f t="shared" si="258"/>
        <v>0</v>
      </c>
      <c r="AO341">
        <f t="shared" si="259"/>
        <v>0</v>
      </c>
      <c r="AP341">
        <f t="shared" si="260"/>
        <v>0</v>
      </c>
      <c r="AQ341">
        <f t="shared" si="261"/>
        <v>0</v>
      </c>
      <c r="AR341">
        <f t="shared" si="262"/>
        <v>0</v>
      </c>
      <c r="AS341">
        <f t="shared" si="263"/>
        <v>0</v>
      </c>
      <c r="AT341">
        <f t="shared" si="264"/>
        <v>0</v>
      </c>
      <c r="AU341">
        <f t="shared" si="265"/>
        <v>0</v>
      </c>
      <c r="AV341">
        <f t="shared" si="266"/>
        <v>0</v>
      </c>
      <c r="AW341">
        <f t="shared" si="267"/>
        <v>0</v>
      </c>
      <c r="AX341">
        <f t="shared" si="268"/>
        <v>0</v>
      </c>
      <c r="AY341">
        <f t="shared" si="269"/>
        <v>0</v>
      </c>
      <c r="AZ341">
        <f t="shared" si="270"/>
        <v>0</v>
      </c>
      <c r="BA341">
        <f t="shared" si="272"/>
        <v>0</v>
      </c>
      <c r="BB341">
        <f t="shared" si="271"/>
        <v>0</v>
      </c>
      <c r="BC341">
        <f t="shared" si="273"/>
        <v>0</v>
      </c>
    </row>
    <row r="342" spans="1:55">
      <c r="A342" s="8">
        <v>11</v>
      </c>
      <c r="C342">
        <v>11</v>
      </c>
      <c r="T342">
        <f t="shared" si="274"/>
        <v>0</v>
      </c>
      <c r="U342">
        <f t="shared" si="275"/>
        <v>0</v>
      </c>
      <c r="V342">
        <f t="shared" si="276"/>
        <v>0</v>
      </c>
      <c r="W342">
        <f t="shared" si="277"/>
        <v>0</v>
      </c>
      <c r="X342">
        <f t="shared" si="278"/>
        <v>0</v>
      </c>
      <c r="Y342">
        <f t="shared" si="279"/>
        <v>0</v>
      </c>
      <c r="Z342">
        <f t="shared" si="280"/>
        <v>0</v>
      </c>
      <c r="AA342">
        <f t="shared" si="281"/>
        <v>0</v>
      </c>
      <c r="AB342">
        <f t="shared" si="282"/>
        <v>0</v>
      </c>
      <c r="AC342">
        <f t="shared" si="283"/>
        <v>0</v>
      </c>
      <c r="AD342">
        <f t="shared" si="284"/>
        <v>0</v>
      </c>
      <c r="AE342">
        <f t="shared" si="285"/>
        <v>0</v>
      </c>
      <c r="AF342">
        <f t="shared" si="286"/>
        <v>0</v>
      </c>
      <c r="AG342">
        <f t="shared" si="287"/>
        <v>0</v>
      </c>
      <c r="AH342">
        <f t="shared" si="288"/>
        <v>0</v>
      </c>
      <c r="AI342">
        <f t="shared" si="253"/>
        <v>0</v>
      </c>
      <c r="AJ342">
        <f t="shared" si="254"/>
        <v>0</v>
      </c>
      <c r="AK342">
        <f t="shared" si="255"/>
        <v>0</v>
      </c>
      <c r="AL342">
        <f t="shared" si="256"/>
        <v>0</v>
      </c>
      <c r="AM342">
        <f t="shared" si="257"/>
        <v>0</v>
      </c>
      <c r="AN342">
        <f t="shared" si="258"/>
        <v>0</v>
      </c>
      <c r="AO342">
        <f t="shared" si="259"/>
        <v>0</v>
      </c>
      <c r="AP342">
        <f t="shared" si="260"/>
        <v>0</v>
      </c>
      <c r="AQ342">
        <f t="shared" si="261"/>
        <v>0</v>
      </c>
      <c r="AR342">
        <f t="shared" si="262"/>
        <v>0</v>
      </c>
      <c r="AS342">
        <f t="shared" si="263"/>
        <v>0</v>
      </c>
      <c r="AT342">
        <f t="shared" si="264"/>
        <v>0</v>
      </c>
      <c r="AU342">
        <f t="shared" si="265"/>
        <v>0</v>
      </c>
      <c r="AV342">
        <f t="shared" si="266"/>
        <v>0</v>
      </c>
      <c r="AW342">
        <f t="shared" si="267"/>
        <v>0</v>
      </c>
      <c r="AX342">
        <f t="shared" si="268"/>
        <v>0</v>
      </c>
      <c r="AY342">
        <f t="shared" si="269"/>
        <v>0</v>
      </c>
      <c r="AZ342">
        <f t="shared" si="270"/>
        <v>0</v>
      </c>
      <c r="BA342">
        <f t="shared" si="272"/>
        <v>0</v>
      </c>
      <c r="BB342">
        <f t="shared" si="271"/>
        <v>0</v>
      </c>
      <c r="BC342">
        <f t="shared" si="273"/>
        <v>0</v>
      </c>
    </row>
    <row r="343" spans="1:55">
      <c r="A343" s="8" t="s">
        <v>994</v>
      </c>
      <c r="C343">
        <v>12</v>
      </c>
      <c r="D343">
        <v>1</v>
      </c>
      <c r="T343">
        <f t="shared" si="274"/>
        <v>0</v>
      </c>
      <c r="U343">
        <f t="shared" si="275"/>
        <v>0</v>
      </c>
      <c r="V343">
        <f t="shared" si="276"/>
        <v>0</v>
      </c>
      <c r="W343">
        <f t="shared" si="277"/>
        <v>0</v>
      </c>
      <c r="X343">
        <f t="shared" si="278"/>
        <v>0</v>
      </c>
      <c r="Y343">
        <f t="shared" si="279"/>
        <v>0</v>
      </c>
      <c r="Z343">
        <f t="shared" si="280"/>
        <v>0</v>
      </c>
      <c r="AA343">
        <f t="shared" si="281"/>
        <v>0</v>
      </c>
      <c r="AB343">
        <f t="shared" si="282"/>
        <v>0</v>
      </c>
      <c r="AC343">
        <f t="shared" si="283"/>
        <v>0</v>
      </c>
      <c r="AD343">
        <f t="shared" si="284"/>
        <v>0</v>
      </c>
      <c r="AE343">
        <f t="shared" si="285"/>
        <v>0</v>
      </c>
      <c r="AF343">
        <f t="shared" si="286"/>
        <v>0</v>
      </c>
      <c r="AG343">
        <f t="shared" si="287"/>
        <v>0</v>
      </c>
      <c r="AH343">
        <f t="shared" si="288"/>
        <v>0</v>
      </c>
      <c r="AI343">
        <f t="shared" ref="AI343:AI406" si="289">IF($K343&gt;0,IF(AND($D343&lt;&gt;AI$3,$E343&lt;&gt;AI$3,$F343&lt;&gt;AI$3,$G343&lt;&gt;AI$3,$H343&lt;&gt;AI$3,$I343&lt;&gt;AI$3,$J343&lt;&gt;AI$3),IF(AND($L343&lt;&gt;AI$3,$M343&lt;&gt;AI$3,$N343&lt;&gt;AI$3,$O343&lt;&gt;AI$3,$P343&lt;&gt;AI$3,$Q343&lt;&gt;AI$3,$R343&lt;&gt;AI$3),1,0),0),0)</f>
        <v>0</v>
      </c>
      <c r="AJ343">
        <f t="shared" ref="AJ343:AJ406" si="290">IF($K343&gt;0,IF(OR($D343=AJ$3,$E343=AJ$3,$F343=AJ$3,$G343=AJ$3,$H343=AJ$3,$I343=AJ$3,$J343=AJ$3),IF(AND($L343&lt;&gt;AJ$3,$M343&lt;&gt;AJ$3,$N343&lt;&gt;AJ$3,$O343&lt;&gt;AJ$3,$P343&lt;&gt;AJ$3,$Q343&lt;&gt;AJ$3,$R343&lt;&gt;AJ$3),1,0),0),0)</f>
        <v>0</v>
      </c>
      <c r="AK343">
        <f t="shared" ref="AK343:AK406" si="291">IF($K343&gt;0,IF(AND($D343&lt;&gt;AK$3,$E343&lt;&gt;AK$3,$F343&lt;&gt;AK$3,$G343&lt;&gt;AK$3,$H343&lt;&gt;AK$3,$I343&lt;&gt;AK$3,$J343&lt;&gt;AK$3),IF(OR($L343=AK$3,$M343=AK$3,$N343=AK$3,$O343=AK$3,$P343=AK$3,$Q343=AK$3,$R343=AK$3),1,0),0),0)</f>
        <v>0</v>
      </c>
      <c r="AL343">
        <f t="shared" ref="AL343:AL406" si="292">IF($K343&gt;0,IF(OR($D343=AL$3,$E343=AL$3,$F343=AL$3,$G343=AL$3,$H343=AL$3,$I343=AL$3,$J343=AL$3),IF(OR($L343=AL$3,$M343=AL$3,$N343=AL$3,$O343=AL$3,$P343=AL$3,$Q343=AL$3,$R343=AL$3),1,0),0),0)</f>
        <v>0</v>
      </c>
      <c r="AM343">
        <f t="shared" ref="AM343:AM406" si="293">IF($K343&gt;0,IF(AND($D343&lt;&gt;AM$3,$E343&lt;&gt;AM$3,$F343&lt;&gt;AM$3,$G343&lt;&gt;AM$3,$H343&lt;&gt;AM$3,$I343&lt;&gt;AM$3,$J343&lt;&gt;AM$3),IF(AND($L343&lt;&gt;AM$3,$M343&lt;&gt;AM$3,$N343&lt;&gt;AM$3,$O343&lt;&gt;AM$3,$P343&lt;&gt;AM$3,$Q343&lt;&gt;AM$3,$R343&lt;&gt;AM$3),1,0),0),0)</f>
        <v>0</v>
      </c>
      <c r="AN343">
        <f t="shared" ref="AN343:AN406" si="294">IF($K343&gt;0,IF(OR($D343=AN$3,$E343=AN$3,$F343=AN$3,$G343=AN$3,$H343=AN$3,$I343=AN$3,$J343=AN$3),IF(AND($L343&lt;&gt;AN$3,$M343&lt;&gt;AN$3,$N343&lt;&gt;AN$3,$O343&lt;&gt;AN$3,$P343&lt;&gt;AN$3,$Q343&lt;&gt;AN$3,$R343&lt;&gt;AN$3),1,0),0),0)</f>
        <v>0</v>
      </c>
      <c r="AO343">
        <f t="shared" ref="AO343:AO406" si="295">IF($K343&gt;0,IF(AND($D343&lt;&gt;AO$3,$E343&lt;&gt;AO$3,$F343&lt;&gt;AO$3,$G343&lt;&gt;AO$3,$H343&lt;&gt;AO$3,$I343&lt;&gt;AO$3,$J343&lt;&gt;AO$3),IF(OR($L343=AO$3,$M343=AO$3,$N343=AO$3,$O343=AO$3,$P343=AO$3,$Q343=AO$3,$R343=AO$3),1,0),0),0)</f>
        <v>0</v>
      </c>
      <c r="AP343">
        <f t="shared" ref="AP343:AP406" si="296">IF($K343&gt;0,IF(OR($D343=AP$3,$E343=AP$3,$F343=AP$3,$G343=AP$3,$H343=AP$3,$I343=AP$3,$J343=AP$3),IF(OR($L343=AP$3,$M343=AP$3,$N343=AP$3,$O343=AP$3,$P343=AP$3,$Q343=AP$3,$R343=AP$3),1,0),0),0)</f>
        <v>0</v>
      </c>
      <c r="AQ343">
        <f t="shared" ref="AQ343:AQ406" si="297">IF($K343&gt;0,IF(AND($D343&lt;&gt;AQ$3,$E343&lt;&gt;AQ$3,$F343&lt;&gt;AQ$3,$G343&lt;&gt;AQ$3,$H343&lt;&gt;AQ$3,$I343&lt;&gt;AQ$3,$J343&lt;&gt;AQ$3),IF(AND($L343&lt;&gt;AQ$3,$M343&lt;&gt;AQ$3,$N343&lt;&gt;AQ$3,$O343&lt;&gt;AQ$3,$P343&lt;&gt;AQ$3,$Q343&lt;&gt;AQ$3,$R343&lt;&gt;AQ$3),1,0),0),0)</f>
        <v>0</v>
      </c>
      <c r="AR343">
        <f t="shared" ref="AR343:AR406" si="298">IF($K343&gt;0,IF(OR($D343=AR$3,$E343=AR$3,$F343=AR$3,$G343=AR$3,$H343=AR$3,$I343=AR$3,$J343=AR$3),IF(AND($L343&lt;&gt;AR$3,$M343&lt;&gt;AR$3,$N343&lt;&gt;AR$3,$O343&lt;&gt;AR$3,$P343&lt;&gt;AR$3,$Q343&lt;&gt;AR$3,$R343&lt;&gt;AR$3),1,0),0),0)</f>
        <v>0</v>
      </c>
      <c r="AS343">
        <f t="shared" ref="AS343:AS406" si="299">IF($K343&gt;0,IF(AND($D343&lt;&gt;AS$3,$E343&lt;&gt;AS$3,$F343&lt;&gt;AS$3,$G343&lt;&gt;AS$3,$H343&lt;&gt;AS$3,$I343&lt;&gt;AS$3,$J343&lt;&gt;AS$3),IF(OR($L343=AS$3,$M343=AS$3,$N343=AS$3,$O343=AS$3,$P343=AS$3,$Q343=AS$3,$R343=AS$3),1,0),0),0)</f>
        <v>0</v>
      </c>
      <c r="AT343">
        <f t="shared" ref="AT343:AT406" si="300">IF($K343&gt;0,IF(OR($D343=AT$3,$E343=AT$3,$F343=AT$3,$G343=AT$3,$H343=AT$3,$I343=AT$3,$J343=AT$3),IF(OR($L343=AT$3,$M343=AT$3,$N343=AT$3,$O343=AT$3,$P343=AT$3,$Q343=AT$3,$R343=AT$3),1,0),0),0)</f>
        <v>0</v>
      </c>
      <c r="AU343">
        <f t="shared" ref="AU343:AU406" si="301">IF($K343&gt;0,IF(AND($D343&lt;&gt;AU$3,$E343&lt;&gt;AU$3,$F343&lt;&gt;AU$3,$G343&lt;&gt;AU$3,$H343&lt;&gt;AU$3,$I343&lt;&gt;AU$3,$J343&lt;&gt;AU$3),IF(AND($L343&lt;&gt;AU$3,$M343&lt;&gt;AU$3,$N343&lt;&gt;AU$3,$O343&lt;&gt;AU$3,$P343&lt;&gt;AU$3,$Q343&lt;&gt;AU$3,$R343&lt;&gt;AU$3),1,0),0),0)</f>
        <v>0</v>
      </c>
      <c r="AV343">
        <f t="shared" ref="AV343:AV406" si="302">IF($K343&gt;0,IF(OR($D343=AV$3,$E343=AV$3,$F343=AV$3,$G343=AV$3,$H343=AV$3,$I343=AV$3,$J343=AV$3),IF(AND($L343&lt;&gt;AV$3,$M343&lt;&gt;AV$3,$N343&lt;&gt;AV$3,$O343&lt;&gt;AV$3,$P343&lt;&gt;AV$3,$Q343&lt;&gt;AV$3,$R343&lt;&gt;AV$3),1,0),0),0)</f>
        <v>0</v>
      </c>
      <c r="AW343">
        <f t="shared" ref="AW343:AW406" si="303">IF($K343&gt;0,IF(AND($D343&lt;&gt;AW$3,$E343&lt;&gt;AW$3,$F343&lt;&gt;AW$3,$G343&lt;&gt;AW$3,$H343&lt;&gt;AW$3,$I343&lt;&gt;AW$3,$J343&lt;&gt;AW$3),IF(OR($L343=AW$3,$M343=AW$3,$N343=AW$3,$O343=AW$3,$P343=AW$3,$Q343=AW$3,$R343=AW$3),1,0),0),0)</f>
        <v>0</v>
      </c>
      <c r="AX343">
        <f t="shared" ref="AX343:AX406" si="304">IF($K343&gt;0,IF(OR($D343=AX$3,$E343=AX$3,$F343=AX$3,$G343=AX$3,$H343=AX$3,$I343=AX$3,$J343=AX$3),IF(OR($L343=AX$3,$M343=AX$3,$N343=AX$3,$O343=AX$3,$P343=AX$3,$Q343=AX$3,$R343=AX$3),1,0),0),0)</f>
        <v>0</v>
      </c>
      <c r="AY343">
        <f t="shared" ref="AY343:AY406" si="305">IF($K343&gt;0,IF(AND($D343&lt;&gt;AY$3,$E343&lt;&gt;AY$3,$F343&lt;&gt;AY$3,$G343&lt;&gt;AY$3,$H343&lt;&gt;AY$3,$I343&lt;&gt;AY$3,$J343&lt;&gt;AY$3),IF(AND($L343&lt;&gt;AY$3,$M343&lt;&gt;AY$3,$N343&lt;&gt;AY$3,$O343&lt;&gt;AY$3,$P343&lt;&gt;AY$3,$Q343&lt;&gt;AY$3,$R343&lt;&gt;AY$3),1,0),0),0)</f>
        <v>0</v>
      </c>
      <c r="AZ343">
        <f t="shared" ref="AZ343:AZ406" si="306">IF($K343&gt;0,IF(OR($D343=AZ$3,$E343=AZ$3,$F343=AZ$3,$G343=AZ$3,$H343=AZ$3,$I343=AZ$3,$J343=AZ$3),IF(AND($L343&lt;&gt;AZ$3,$M343&lt;&gt;AZ$3,$N343&lt;&gt;AZ$3,$O343&lt;&gt;AZ$3,$P343&lt;&gt;AZ$3,$Q343&lt;&gt;AZ$3,$R343&lt;&gt;AZ$3),1,0),0),0)</f>
        <v>0</v>
      </c>
      <c r="BA343">
        <f t="shared" si="272"/>
        <v>0</v>
      </c>
      <c r="BB343">
        <f t="shared" ref="BB343:BB406" si="307">IF($K343&gt;0,IF(OR($D343=BB$3,$E343=BB$3,$F343=BB$3,$G343=BB$3,$H343=BB$3,$I343=BB$3,$J343=BB$3),IF(OR($L343=BB$3,$M343=BB$3,$N343=BB$3,$O343=BB$3,$P343=BB$3,$Q343=BB$3,$R343=BB$3),1,0),0),0)</f>
        <v>0</v>
      </c>
      <c r="BC343">
        <f t="shared" si="273"/>
        <v>0</v>
      </c>
    </row>
    <row r="344" spans="1:55">
      <c r="A344" s="8">
        <v>22</v>
      </c>
      <c r="C344">
        <v>22</v>
      </c>
      <c r="T344">
        <f t="shared" si="274"/>
        <v>0</v>
      </c>
      <c r="U344">
        <f t="shared" si="275"/>
        <v>0</v>
      </c>
      <c r="V344">
        <f t="shared" si="276"/>
        <v>0</v>
      </c>
      <c r="W344">
        <f t="shared" si="277"/>
        <v>0</v>
      </c>
      <c r="X344">
        <f t="shared" si="278"/>
        <v>0</v>
      </c>
      <c r="Y344">
        <f t="shared" si="279"/>
        <v>0</v>
      </c>
      <c r="Z344">
        <f t="shared" si="280"/>
        <v>0</v>
      </c>
      <c r="AA344">
        <f t="shared" si="281"/>
        <v>0</v>
      </c>
      <c r="AB344">
        <f t="shared" si="282"/>
        <v>0</v>
      </c>
      <c r="AC344">
        <f t="shared" si="283"/>
        <v>0</v>
      </c>
      <c r="AD344">
        <f t="shared" si="284"/>
        <v>0</v>
      </c>
      <c r="AE344">
        <f t="shared" si="285"/>
        <v>0</v>
      </c>
      <c r="AF344">
        <f t="shared" si="286"/>
        <v>0</v>
      </c>
      <c r="AG344">
        <f t="shared" si="287"/>
        <v>0</v>
      </c>
      <c r="AH344">
        <f t="shared" si="288"/>
        <v>0</v>
      </c>
      <c r="AI344">
        <f t="shared" si="289"/>
        <v>0</v>
      </c>
      <c r="AJ344">
        <f t="shared" si="290"/>
        <v>0</v>
      </c>
      <c r="AK344">
        <f t="shared" si="291"/>
        <v>0</v>
      </c>
      <c r="AL344">
        <f t="shared" si="292"/>
        <v>0</v>
      </c>
      <c r="AM344">
        <f t="shared" si="293"/>
        <v>0</v>
      </c>
      <c r="AN344">
        <f t="shared" si="294"/>
        <v>0</v>
      </c>
      <c r="AO344">
        <f t="shared" si="295"/>
        <v>0</v>
      </c>
      <c r="AP344">
        <f t="shared" si="296"/>
        <v>0</v>
      </c>
      <c r="AQ344">
        <f t="shared" si="297"/>
        <v>0</v>
      </c>
      <c r="AR344">
        <f t="shared" si="298"/>
        <v>0</v>
      </c>
      <c r="AS344">
        <f t="shared" si="299"/>
        <v>0</v>
      </c>
      <c r="AT344">
        <f t="shared" si="300"/>
        <v>0</v>
      </c>
      <c r="AU344">
        <f t="shared" si="301"/>
        <v>0</v>
      </c>
      <c r="AV344">
        <f t="shared" si="302"/>
        <v>0</v>
      </c>
      <c r="AW344">
        <f t="shared" si="303"/>
        <v>0</v>
      </c>
      <c r="AX344">
        <f t="shared" si="304"/>
        <v>0</v>
      </c>
      <c r="AY344">
        <f t="shared" si="305"/>
        <v>0</v>
      </c>
      <c r="AZ344">
        <f t="shared" si="306"/>
        <v>0</v>
      </c>
      <c r="BA344">
        <f t="shared" si="272"/>
        <v>0</v>
      </c>
      <c r="BB344">
        <f t="shared" si="307"/>
        <v>0</v>
      </c>
      <c r="BC344">
        <f t="shared" si="273"/>
        <v>0</v>
      </c>
    </row>
    <row r="345" spans="1:55">
      <c r="A345" s="8" t="s">
        <v>991</v>
      </c>
      <c r="C345">
        <v>12</v>
      </c>
      <c r="D345">
        <v>4</v>
      </c>
      <c r="T345">
        <f t="shared" si="274"/>
        <v>0</v>
      </c>
      <c r="U345">
        <f t="shared" si="275"/>
        <v>0</v>
      </c>
      <c r="V345">
        <f t="shared" si="276"/>
        <v>0</v>
      </c>
      <c r="W345">
        <f t="shared" si="277"/>
        <v>0</v>
      </c>
      <c r="X345">
        <f t="shared" si="278"/>
        <v>0</v>
      </c>
      <c r="Y345">
        <f t="shared" si="279"/>
        <v>0</v>
      </c>
      <c r="Z345">
        <f t="shared" si="280"/>
        <v>0</v>
      </c>
      <c r="AA345">
        <f t="shared" si="281"/>
        <v>0</v>
      </c>
      <c r="AB345">
        <f t="shared" si="282"/>
        <v>0</v>
      </c>
      <c r="AC345">
        <f t="shared" si="283"/>
        <v>0</v>
      </c>
      <c r="AD345">
        <f t="shared" si="284"/>
        <v>0</v>
      </c>
      <c r="AE345">
        <f t="shared" si="285"/>
        <v>0</v>
      </c>
      <c r="AF345">
        <f t="shared" si="286"/>
        <v>0</v>
      </c>
      <c r="AG345">
        <f t="shared" si="287"/>
        <v>0</v>
      </c>
      <c r="AH345">
        <f t="shared" si="288"/>
        <v>0</v>
      </c>
      <c r="AI345">
        <f t="shared" si="289"/>
        <v>0</v>
      </c>
      <c r="AJ345">
        <f t="shared" si="290"/>
        <v>0</v>
      </c>
      <c r="AK345">
        <f t="shared" si="291"/>
        <v>0</v>
      </c>
      <c r="AL345">
        <f t="shared" si="292"/>
        <v>0</v>
      </c>
      <c r="AM345">
        <f t="shared" si="293"/>
        <v>0</v>
      </c>
      <c r="AN345">
        <f t="shared" si="294"/>
        <v>0</v>
      </c>
      <c r="AO345">
        <f t="shared" si="295"/>
        <v>0</v>
      </c>
      <c r="AP345">
        <f t="shared" si="296"/>
        <v>0</v>
      </c>
      <c r="AQ345">
        <f t="shared" si="297"/>
        <v>0</v>
      </c>
      <c r="AR345">
        <f t="shared" si="298"/>
        <v>0</v>
      </c>
      <c r="AS345">
        <f t="shared" si="299"/>
        <v>0</v>
      </c>
      <c r="AT345">
        <f t="shared" si="300"/>
        <v>0</v>
      </c>
      <c r="AU345">
        <f t="shared" si="301"/>
        <v>0</v>
      </c>
      <c r="AV345">
        <f t="shared" si="302"/>
        <v>0</v>
      </c>
      <c r="AW345">
        <f t="shared" si="303"/>
        <v>0</v>
      </c>
      <c r="AX345">
        <f t="shared" si="304"/>
        <v>0</v>
      </c>
      <c r="AY345">
        <f t="shared" si="305"/>
        <v>0</v>
      </c>
      <c r="AZ345">
        <f t="shared" si="306"/>
        <v>0</v>
      </c>
      <c r="BA345">
        <f t="shared" si="272"/>
        <v>0</v>
      </c>
      <c r="BB345">
        <f t="shared" si="307"/>
        <v>0</v>
      </c>
      <c r="BC345">
        <f t="shared" si="273"/>
        <v>0</v>
      </c>
    </row>
    <row r="346" spans="1:55">
      <c r="A346" s="8">
        <v>22</v>
      </c>
      <c r="C346">
        <v>22</v>
      </c>
      <c r="T346">
        <f t="shared" si="274"/>
        <v>0</v>
      </c>
      <c r="U346">
        <f t="shared" si="275"/>
        <v>0</v>
      </c>
      <c r="V346">
        <f t="shared" si="276"/>
        <v>0</v>
      </c>
      <c r="W346">
        <f t="shared" si="277"/>
        <v>0</v>
      </c>
      <c r="X346">
        <f t="shared" si="278"/>
        <v>0</v>
      </c>
      <c r="Y346">
        <f t="shared" si="279"/>
        <v>0</v>
      </c>
      <c r="Z346">
        <f t="shared" si="280"/>
        <v>0</v>
      </c>
      <c r="AA346">
        <f t="shared" si="281"/>
        <v>0</v>
      </c>
      <c r="AB346">
        <f t="shared" si="282"/>
        <v>0</v>
      </c>
      <c r="AC346">
        <f t="shared" si="283"/>
        <v>0</v>
      </c>
      <c r="AD346">
        <f t="shared" si="284"/>
        <v>0</v>
      </c>
      <c r="AE346">
        <f t="shared" si="285"/>
        <v>0</v>
      </c>
      <c r="AF346">
        <f t="shared" si="286"/>
        <v>0</v>
      </c>
      <c r="AG346">
        <f t="shared" si="287"/>
        <v>0</v>
      </c>
      <c r="AH346">
        <f t="shared" si="288"/>
        <v>0</v>
      </c>
      <c r="AI346">
        <f t="shared" si="289"/>
        <v>0</v>
      </c>
      <c r="AJ346">
        <f t="shared" si="290"/>
        <v>0</v>
      </c>
      <c r="AK346">
        <f t="shared" si="291"/>
        <v>0</v>
      </c>
      <c r="AL346">
        <f t="shared" si="292"/>
        <v>0</v>
      </c>
      <c r="AM346">
        <f t="shared" si="293"/>
        <v>0</v>
      </c>
      <c r="AN346">
        <f t="shared" si="294"/>
        <v>0</v>
      </c>
      <c r="AO346">
        <f t="shared" si="295"/>
        <v>0</v>
      </c>
      <c r="AP346">
        <f t="shared" si="296"/>
        <v>0</v>
      </c>
      <c r="AQ346">
        <f t="shared" si="297"/>
        <v>0</v>
      </c>
      <c r="AR346">
        <f t="shared" si="298"/>
        <v>0</v>
      </c>
      <c r="AS346">
        <f t="shared" si="299"/>
        <v>0</v>
      </c>
      <c r="AT346">
        <f t="shared" si="300"/>
        <v>0</v>
      </c>
      <c r="AU346">
        <f t="shared" si="301"/>
        <v>0</v>
      </c>
      <c r="AV346">
        <f t="shared" si="302"/>
        <v>0</v>
      </c>
      <c r="AW346">
        <f t="shared" si="303"/>
        <v>0</v>
      </c>
      <c r="AX346">
        <f t="shared" si="304"/>
        <v>0</v>
      </c>
      <c r="AY346">
        <f t="shared" si="305"/>
        <v>0</v>
      </c>
      <c r="AZ346">
        <f t="shared" si="306"/>
        <v>0</v>
      </c>
      <c r="BA346">
        <f t="shared" si="272"/>
        <v>0</v>
      </c>
      <c r="BB346">
        <f t="shared" si="307"/>
        <v>0</v>
      </c>
      <c r="BC346">
        <f t="shared" si="273"/>
        <v>0</v>
      </c>
    </row>
    <row r="347" spans="1:55">
      <c r="A347" s="8">
        <v>11</v>
      </c>
      <c r="C347">
        <v>11</v>
      </c>
      <c r="T347">
        <f t="shared" si="274"/>
        <v>0</v>
      </c>
      <c r="U347">
        <f t="shared" si="275"/>
        <v>0</v>
      </c>
      <c r="V347">
        <f t="shared" si="276"/>
        <v>0</v>
      </c>
      <c r="W347">
        <f t="shared" si="277"/>
        <v>0</v>
      </c>
      <c r="X347">
        <f t="shared" si="278"/>
        <v>0</v>
      </c>
      <c r="Y347">
        <f t="shared" si="279"/>
        <v>0</v>
      </c>
      <c r="Z347">
        <f t="shared" si="280"/>
        <v>0</v>
      </c>
      <c r="AA347">
        <f t="shared" si="281"/>
        <v>0</v>
      </c>
      <c r="AB347">
        <f t="shared" si="282"/>
        <v>0</v>
      </c>
      <c r="AC347">
        <f t="shared" si="283"/>
        <v>0</v>
      </c>
      <c r="AD347">
        <f t="shared" si="284"/>
        <v>0</v>
      </c>
      <c r="AE347">
        <f t="shared" si="285"/>
        <v>0</v>
      </c>
      <c r="AF347">
        <f t="shared" si="286"/>
        <v>0</v>
      </c>
      <c r="AG347">
        <f t="shared" si="287"/>
        <v>0</v>
      </c>
      <c r="AH347">
        <f t="shared" si="288"/>
        <v>0</v>
      </c>
      <c r="AI347">
        <f t="shared" si="289"/>
        <v>0</v>
      </c>
      <c r="AJ347">
        <f t="shared" si="290"/>
        <v>0</v>
      </c>
      <c r="AK347">
        <f t="shared" si="291"/>
        <v>0</v>
      </c>
      <c r="AL347">
        <f t="shared" si="292"/>
        <v>0</v>
      </c>
      <c r="AM347">
        <f t="shared" si="293"/>
        <v>0</v>
      </c>
      <c r="AN347">
        <f t="shared" si="294"/>
        <v>0</v>
      </c>
      <c r="AO347">
        <f t="shared" si="295"/>
        <v>0</v>
      </c>
      <c r="AP347">
        <f t="shared" si="296"/>
        <v>0</v>
      </c>
      <c r="AQ347">
        <f t="shared" si="297"/>
        <v>0</v>
      </c>
      <c r="AR347">
        <f t="shared" si="298"/>
        <v>0</v>
      </c>
      <c r="AS347">
        <f t="shared" si="299"/>
        <v>0</v>
      </c>
      <c r="AT347">
        <f t="shared" si="300"/>
        <v>0</v>
      </c>
      <c r="AU347">
        <f t="shared" si="301"/>
        <v>0</v>
      </c>
      <c r="AV347">
        <f t="shared" si="302"/>
        <v>0</v>
      </c>
      <c r="AW347">
        <f t="shared" si="303"/>
        <v>0</v>
      </c>
      <c r="AX347">
        <f t="shared" si="304"/>
        <v>0</v>
      </c>
      <c r="AY347">
        <f t="shared" si="305"/>
        <v>0</v>
      </c>
      <c r="AZ347">
        <f t="shared" si="306"/>
        <v>0</v>
      </c>
      <c r="BA347">
        <f t="shared" si="272"/>
        <v>0</v>
      </c>
      <c r="BB347">
        <f t="shared" si="307"/>
        <v>0</v>
      </c>
      <c r="BC347">
        <f t="shared" si="273"/>
        <v>0</v>
      </c>
    </row>
    <row r="348" spans="1:55">
      <c r="A348" s="8">
        <v>22</v>
      </c>
      <c r="C348">
        <v>22</v>
      </c>
      <c r="T348">
        <f t="shared" si="274"/>
        <v>0</v>
      </c>
      <c r="U348">
        <f t="shared" si="275"/>
        <v>0</v>
      </c>
      <c r="V348">
        <f t="shared" si="276"/>
        <v>0</v>
      </c>
      <c r="W348">
        <f t="shared" si="277"/>
        <v>0</v>
      </c>
      <c r="X348">
        <f t="shared" si="278"/>
        <v>0</v>
      </c>
      <c r="Y348">
        <f t="shared" si="279"/>
        <v>0</v>
      </c>
      <c r="Z348">
        <f t="shared" si="280"/>
        <v>0</v>
      </c>
      <c r="AA348">
        <f t="shared" si="281"/>
        <v>0</v>
      </c>
      <c r="AB348">
        <f t="shared" si="282"/>
        <v>0</v>
      </c>
      <c r="AC348">
        <f t="shared" si="283"/>
        <v>0</v>
      </c>
      <c r="AD348">
        <f t="shared" si="284"/>
        <v>0</v>
      </c>
      <c r="AE348">
        <f t="shared" si="285"/>
        <v>0</v>
      </c>
      <c r="AF348">
        <f t="shared" si="286"/>
        <v>0</v>
      </c>
      <c r="AG348">
        <f t="shared" si="287"/>
        <v>0</v>
      </c>
      <c r="AH348">
        <f t="shared" si="288"/>
        <v>0</v>
      </c>
      <c r="AI348">
        <f t="shared" si="289"/>
        <v>0</v>
      </c>
      <c r="AJ348">
        <f t="shared" si="290"/>
        <v>0</v>
      </c>
      <c r="AK348">
        <f t="shared" si="291"/>
        <v>0</v>
      </c>
      <c r="AL348">
        <f t="shared" si="292"/>
        <v>0</v>
      </c>
      <c r="AM348">
        <f t="shared" si="293"/>
        <v>0</v>
      </c>
      <c r="AN348">
        <f t="shared" si="294"/>
        <v>0</v>
      </c>
      <c r="AO348">
        <f t="shared" si="295"/>
        <v>0</v>
      </c>
      <c r="AP348">
        <f t="shared" si="296"/>
        <v>0</v>
      </c>
      <c r="AQ348">
        <f t="shared" si="297"/>
        <v>0</v>
      </c>
      <c r="AR348">
        <f t="shared" si="298"/>
        <v>0</v>
      </c>
      <c r="AS348">
        <f t="shared" si="299"/>
        <v>0</v>
      </c>
      <c r="AT348">
        <f t="shared" si="300"/>
        <v>0</v>
      </c>
      <c r="AU348">
        <f t="shared" si="301"/>
        <v>0</v>
      </c>
      <c r="AV348">
        <f t="shared" si="302"/>
        <v>0</v>
      </c>
      <c r="AW348">
        <f t="shared" si="303"/>
        <v>0</v>
      </c>
      <c r="AX348">
        <f t="shared" si="304"/>
        <v>0</v>
      </c>
      <c r="AY348">
        <f t="shared" si="305"/>
        <v>0</v>
      </c>
      <c r="AZ348">
        <f t="shared" si="306"/>
        <v>0</v>
      </c>
      <c r="BA348">
        <f t="shared" si="272"/>
        <v>0</v>
      </c>
      <c r="BB348">
        <f t="shared" si="307"/>
        <v>0</v>
      </c>
      <c r="BC348">
        <f t="shared" si="273"/>
        <v>0</v>
      </c>
    </row>
    <row r="349" spans="1:55">
      <c r="A349" s="8" t="s">
        <v>991</v>
      </c>
      <c r="C349">
        <v>12</v>
      </c>
      <c r="D349">
        <v>4</v>
      </c>
      <c r="T349">
        <f t="shared" si="274"/>
        <v>0</v>
      </c>
      <c r="U349">
        <f t="shared" si="275"/>
        <v>0</v>
      </c>
      <c r="V349">
        <f t="shared" si="276"/>
        <v>0</v>
      </c>
      <c r="W349">
        <f t="shared" si="277"/>
        <v>0</v>
      </c>
      <c r="X349">
        <f t="shared" si="278"/>
        <v>0</v>
      </c>
      <c r="Y349">
        <f t="shared" si="279"/>
        <v>0</v>
      </c>
      <c r="Z349">
        <f t="shared" si="280"/>
        <v>0</v>
      </c>
      <c r="AA349">
        <f t="shared" si="281"/>
        <v>0</v>
      </c>
      <c r="AB349">
        <f t="shared" si="282"/>
        <v>0</v>
      </c>
      <c r="AC349">
        <f t="shared" si="283"/>
        <v>0</v>
      </c>
      <c r="AD349">
        <f t="shared" si="284"/>
        <v>0</v>
      </c>
      <c r="AE349">
        <f t="shared" si="285"/>
        <v>0</v>
      </c>
      <c r="AF349">
        <f t="shared" si="286"/>
        <v>0</v>
      </c>
      <c r="AG349">
        <f t="shared" si="287"/>
        <v>0</v>
      </c>
      <c r="AH349">
        <f t="shared" si="288"/>
        <v>0</v>
      </c>
      <c r="AI349">
        <f t="shared" si="289"/>
        <v>0</v>
      </c>
      <c r="AJ349">
        <f t="shared" si="290"/>
        <v>0</v>
      </c>
      <c r="AK349">
        <f t="shared" si="291"/>
        <v>0</v>
      </c>
      <c r="AL349">
        <f t="shared" si="292"/>
        <v>0</v>
      </c>
      <c r="AM349">
        <f t="shared" si="293"/>
        <v>0</v>
      </c>
      <c r="AN349">
        <f t="shared" si="294"/>
        <v>0</v>
      </c>
      <c r="AO349">
        <f t="shared" si="295"/>
        <v>0</v>
      </c>
      <c r="AP349">
        <f t="shared" si="296"/>
        <v>0</v>
      </c>
      <c r="AQ349">
        <f t="shared" si="297"/>
        <v>0</v>
      </c>
      <c r="AR349">
        <f t="shared" si="298"/>
        <v>0</v>
      </c>
      <c r="AS349">
        <f t="shared" si="299"/>
        <v>0</v>
      </c>
      <c r="AT349">
        <f t="shared" si="300"/>
        <v>0</v>
      </c>
      <c r="AU349">
        <f t="shared" si="301"/>
        <v>0</v>
      </c>
      <c r="AV349">
        <f t="shared" si="302"/>
        <v>0</v>
      </c>
      <c r="AW349">
        <f t="shared" si="303"/>
        <v>0</v>
      </c>
      <c r="AX349">
        <f t="shared" si="304"/>
        <v>0</v>
      </c>
      <c r="AY349">
        <f t="shared" si="305"/>
        <v>0</v>
      </c>
      <c r="AZ349">
        <f t="shared" si="306"/>
        <v>0</v>
      </c>
      <c r="BA349">
        <f t="shared" si="272"/>
        <v>0</v>
      </c>
      <c r="BB349">
        <f t="shared" si="307"/>
        <v>0</v>
      </c>
      <c r="BC349">
        <f t="shared" si="273"/>
        <v>0</v>
      </c>
    </row>
    <row r="350" spans="1:55">
      <c r="A350" s="8" t="s">
        <v>994</v>
      </c>
      <c r="C350">
        <v>12</v>
      </c>
      <c r="D350">
        <v>1</v>
      </c>
      <c r="T350">
        <f t="shared" si="274"/>
        <v>0</v>
      </c>
      <c r="U350">
        <f t="shared" si="275"/>
        <v>0</v>
      </c>
      <c r="V350">
        <f t="shared" si="276"/>
        <v>0</v>
      </c>
      <c r="W350">
        <f t="shared" si="277"/>
        <v>0</v>
      </c>
      <c r="X350">
        <f t="shared" si="278"/>
        <v>0</v>
      </c>
      <c r="Y350">
        <f t="shared" si="279"/>
        <v>0</v>
      </c>
      <c r="Z350">
        <f t="shared" si="280"/>
        <v>0</v>
      </c>
      <c r="AA350">
        <f t="shared" si="281"/>
        <v>0</v>
      </c>
      <c r="AB350">
        <f t="shared" si="282"/>
        <v>0</v>
      </c>
      <c r="AC350">
        <f t="shared" si="283"/>
        <v>0</v>
      </c>
      <c r="AD350">
        <f t="shared" si="284"/>
        <v>0</v>
      </c>
      <c r="AE350">
        <f t="shared" si="285"/>
        <v>0</v>
      </c>
      <c r="AF350">
        <f t="shared" si="286"/>
        <v>0</v>
      </c>
      <c r="AG350">
        <f t="shared" si="287"/>
        <v>0</v>
      </c>
      <c r="AH350">
        <f t="shared" si="288"/>
        <v>0</v>
      </c>
      <c r="AI350">
        <f t="shared" si="289"/>
        <v>0</v>
      </c>
      <c r="AJ350">
        <f t="shared" si="290"/>
        <v>0</v>
      </c>
      <c r="AK350">
        <f t="shared" si="291"/>
        <v>0</v>
      </c>
      <c r="AL350">
        <f t="shared" si="292"/>
        <v>0</v>
      </c>
      <c r="AM350">
        <f t="shared" si="293"/>
        <v>0</v>
      </c>
      <c r="AN350">
        <f t="shared" si="294"/>
        <v>0</v>
      </c>
      <c r="AO350">
        <f t="shared" si="295"/>
        <v>0</v>
      </c>
      <c r="AP350">
        <f t="shared" si="296"/>
        <v>0</v>
      </c>
      <c r="AQ350">
        <f t="shared" si="297"/>
        <v>0</v>
      </c>
      <c r="AR350">
        <f t="shared" si="298"/>
        <v>0</v>
      </c>
      <c r="AS350">
        <f t="shared" si="299"/>
        <v>0</v>
      </c>
      <c r="AT350">
        <f t="shared" si="300"/>
        <v>0</v>
      </c>
      <c r="AU350">
        <f t="shared" si="301"/>
        <v>0</v>
      </c>
      <c r="AV350">
        <f t="shared" si="302"/>
        <v>0</v>
      </c>
      <c r="AW350">
        <f t="shared" si="303"/>
        <v>0</v>
      </c>
      <c r="AX350">
        <f t="shared" si="304"/>
        <v>0</v>
      </c>
      <c r="AY350">
        <f t="shared" si="305"/>
        <v>0</v>
      </c>
      <c r="AZ350">
        <f t="shared" si="306"/>
        <v>0</v>
      </c>
      <c r="BA350">
        <f t="shared" si="272"/>
        <v>0</v>
      </c>
      <c r="BB350">
        <f t="shared" si="307"/>
        <v>0</v>
      </c>
      <c r="BC350">
        <f t="shared" si="273"/>
        <v>0</v>
      </c>
    </row>
    <row r="351" spans="1:55">
      <c r="A351" s="8">
        <v>11</v>
      </c>
      <c r="C351">
        <v>11</v>
      </c>
      <c r="T351">
        <f t="shared" si="274"/>
        <v>0</v>
      </c>
      <c r="U351">
        <f t="shared" si="275"/>
        <v>0</v>
      </c>
      <c r="V351">
        <f t="shared" si="276"/>
        <v>0</v>
      </c>
      <c r="W351">
        <f t="shared" si="277"/>
        <v>0</v>
      </c>
      <c r="X351">
        <f t="shared" si="278"/>
        <v>0</v>
      </c>
      <c r="Y351">
        <f t="shared" si="279"/>
        <v>0</v>
      </c>
      <c r="Z351">
        <f t="shared" si="280"/>
        <v>0</v>
      </c>
      <c r="AA351">
        <f t="shared" si="281"/>
        <v>0</v>
      </c>
      <c r="AB351">
        <f t="shared" si="282"/>
        <v>0</v>
      </c>
      <c r="AC351">
        <f t="shared" si="283"/>
        <v>0</v>
      </c>
      <c r="AD351">
        <f t="shared" si="284"/>
        <v>0</v>
      </c>
      <c r="AE351">
        <f t="shared" si="285"/>
        <v>0</v>
      </c>
      <c r="AF351">
        <f t="shared" si="286"/>
        <v>0</v>
      </c>
      <c r="AG351">
        <f t="shared" si="287"/>
        <v>0</v>
      </c>
      <c r="AH351">
        <f t="shared" si="288"/>
        <v>0</v>
      </c>
      <c r="AI351">
        <f t="shared" si="289"/>
        <v>0</v>
      </c>
      <c r="AJ351">
        <f t="shared" si="290"/>
        <v>0</v>
      </c>
      <c r="AK351">
        <f t="shared" si="291"/>
        <v>0</v>
      </c>
      <c r="AL351">
        <f t="shared" si="292"/>
        <v>0</v>
      </c>
      <c r="AM351">
        <f t="shared" si="293"/>
        <v>0</v>
      </c>
      <c r="AN351">
        <f t="shared" si="294"/>
        <v>0</v>
      </c>
      <c r="AO351">
        <f t="shared" si="295"/>
        <v>0</v>
      </c>
      <c r="AP351">
        <f t="shared" si="296"/>
        <v>0</v>
      </c>
      <c r="AQ351">
        <f t="shared" si="297"/>
        <v>0</v>
      </c>
      <c r="AR351">
        <f t="shared" si="298"/>
        <v>0</v>
      </c>
      <c r="AS351">
        <f t="shared" si="299"/>
        <v>0</v>
      </c>
      <c r="AT351">
        <f t="shared" si="300"/>
        <v>0</v>
      </c>
      <c r="AU351">
        <f t="shared" si="301"/>
        <v>0</v>
      </c>
      <c r="AV351">
        <f t="shared" si="302"/>
        <v>0</v>
      </c>
      <c r="AW351">
        <f t="shared" si="303"/>
        <v>0</v>
      </c>
      <c r="AX351">
        <f t="shared" si="304"/>
        <v>0</v>
      </c>
      <c r="AY351">
        <f t="shared" si="305"/>
        <v>0</v>
      </c>
      <c r="AZ351">
        <f t="shared" si="306"/>
        <v>0</v>
      </c>
      <c r="BA351">
        <f t="shared" si="272"/>
        <v>0</v>
      </c>
      <c r="BB351">
        <f t="shared" si="307"/>
        <v>0</v>
      </c>
      <c r="BC351">
        <f t="shared" si="273"/>
        <v>0</v>
      </c>
    </row>
    <row r="352" spans="1:55">
      <c r="A352" s="8">
        <v>11</v>
      </c>
      <c r="C352">
        <v>11</v>
      </c>
      <c r="T352">
        <f t="shared" si="274"/>
        <v>0</v>
      </c>
      <c r="U352">
        <f t="shared" si="275"/>
        <v>0</v>
      </c>
      <c r="V352">
        <f t="shared" si="276"/>
        <v>0</v>
      </c>
      <c r="W352">
        <f t="shared" si="277"/>
        <v>0</v>
      </c>
      <c r="X352">
        <f t="shared" si="278"/>
        <v>0</v>
      </c>
      <c r="Y352">
        <f t="shared" si="279"/>
        <v>0</v>
      </c>
      <c r="Z352">
        <f t="shared" si="280"/>
        <v>0</v>
      </c>
      <c r="AA352">
        <f t="shared" si="281"/>
        <v>0</v>
      </c>
      <c r="AB352">
        <f t="shared" si="282"/>
        <v>0</v>
      </c>
      <c r="AC352">
        <f t="shared" si="283"/>
        <v>0</v>
      </c>
      <c r="AD352">
        <f t="shared" si="284"/>
        <v>0</v>
      </c>
      <c r="AE352">
        <f t="shared" si="285"/>
        <v>0</v>
      </c>
      <c r="AF352">
        <f t="shared" si="286"/>
        <v>0</v>
      </c>
      <c r="AG352">
        <f t="shared" si="287"/>
        <v>0</v>
      </c>
      <c r="AH352">
        <f t="shared" si="288"/>
        <v>0</v>
      </c>
      <c r="AI352">
        <f t="shared" si="289"/>
        <v>0</v>
      </c>
      <c r="AJ352">
        <f t="shared" si="290"/>
        <v>0</v>
      </c>
      <c r="AK352">
        <f t="shared" si="291"/>
        <v>0</v>
      </c>
      <c r="AL352">
        <f t="shared" si="292"/>
        <v>0</v>
      </c>
      <c r="AM352">
        <f t="shared" si="293"/>
        <v>0</v>
      </c>
      <c r="AN352">
        <f t="shared" si="294"/>
        <v>0</v>
      </c>
      <c r="AO352">
        <f t="shared" si="295"/>
        <v>0</v>
      </c>
      <c r="AP352">
        <f t="shared" si="296"/>
        <v>0</v>
      </c>
      <c r="AQ352">
        <f t="shared" si="297"/>
        <v>0</v>
      </c>
      <c r="AR352">
        <f t="shared" si="298"/>
        <v>0</v>
      </c>
      <c r="AS352">
        <f t="shared" si="299"/>
        <v>0</v>
      </c>
      <c r="AT352">
        <f t="shared" si="300"/>
        <v>0</v>
      </c>
      <c r="AU352">
        <f t="shared" si="301"/>
        <v>0</v>
      </c>
      <c r="AV352">
        <f t="shared" si="302"/>
        <v>0</v>
      </c>
      <c r="AW352">
        <f t="shared" si="303"/>
        <v>0</v>
      </c>
      <c r="AX352">
        <f t="shared" si="304"/>
        <v>0</v>
      </c>
      <c r="AY352">
        <f t="shared" si="305"/>
        <v>0</v>
      </c>
      <c r="AZ352">
        <f t="shared" si="306"/>
        <v>0</v>
      </c>
      <c r="BA352">
        <f t="shared" si="272"/>
        <v>0</v>
      </c>
      <c r="BB352">
        <f t="shared" si="307"/>
        <v>0</v>
      </c>
      <c r="BC352">
        <f t="shared" si="273"/>
        <v>0</v>
      </c>
    </row>
    <row r="353" spans="1:55">
      <c r="A353" s="8">
        <v>22</v>
      </c>
      <c r="C353">
        <v>22</v>
      </c>
      <c r="T353">
        <f t="shared" si="274"/>
        <v>0</v>
      </c>
      <c r="U353">
        <f t="shared" si="275"/>
        <v>0</v>
      </c>
      <c r="V353">
        <f t="shared" si="276"/>
        <v>0</v>
      </c>
      <c r="W353">
        <f t="shared" si="277"/>
        <v>0</v>
      </c>
      <c r="X353">
        <f t="shared" si="278"/>
        <v>0</v>
      </c>
      <c r="Y353">
        <f t="shared" si="279"/>
        <v>0</v>
      </c>
      <c r="Z353">
        <f t="shared" si="280"/>
        <v>0</v>
      </c>
      <c r="AA353">
        <f t="shared" si="281"/>
        <v>0</v>
      </c>
      <c r="AB353">
        <f t="shared" si="282"/>
        <v>0</v>
      </c>
      <c r="AC353">
        <f t="shared" si="283"/>
        <v>0</v>
      </c>
      <c r="AD353">
        <f t="shared" si="284"/>
        <v>0</v>
      </c>
      <c r="AE353">
        <f t="shared" si="285"/>
        <v>0</v>
      </c>
      <c r="AF353">
        <f t="shared" si="286"/>
        <v>0</v>
      </c>
      <c r="AG353">
        <f t="shared" si="287"/>
        <v>0</v>
      </c>
      <c r="AH353">
        <f t="shared" si="288"/>
        <v>0</v>
      </c>
      <c r="AI353">
        <f t="shared" si="289"/>
        <v>0</v>
      </c>
      <c r="AJ353">
        <f t="shared" si="290"/>
        <v>0</v>
      </c>
      <c r="AK353">
        <f t="shared" si="291"/>
        <v>0</v>
      </c>
      <c r="AL353">
        <f t="shared" si="292"/>
        <v>0</v>
      </c>
      <c r="AM353">
        <f t="shared" si="293"/>
        <v>0</v>
      </c>
      <c r="AN353">
        <f t="shared" si="294"/>
        <v>0</v>
      </c>
      <c r="AO353">
        <f t="shared" si="295"/>
        <v>0</v>
      </c>
      <c r="AP353">
        <f t="shared" si="296"/>
        <v>0</v>
      </c>
      <c r="AQ353">
        <f t="shared" si="297"/>
        <v>0</v>
      </c>
      <c r="AR353">
        <f t="shared" si="298"/>
        <v>0</v>
      </c>
      <c r="AS353">
        <f t="shared" si="299"/>
        <v>0</v>
      </c>
      <c r="AT353">
        <f t="shared" si="300"/>
        <v>0</v>
      </c>
      <c r="AU353">
        <f t="shared" si="301"/>
        <v>0</v>
      </c>
      <c r="AV353">
        <f t="shared" si="302"/>
        <v>0</v>
      </c>
      <c r="AW353">
        <f t="shared" si="303"/>
        <v>0</v>
      </c>
      <c r="AX353">
        <f t="shared" si="304"/>
        <v>0</v>
      </c>
      <c r="AY353">
        <f t="shared" si="305"/>
        <v>0</v>
      </c>
      <c r="AZ353">
        <f t="shared" si="306"/>
        <v>0</v>
      </c>
      <c r="BA353">
        <f t="shared" si="272"/>
        <v>0</v>
      </c>
      <c r="BB353">
        <f t="shared" si="307"/>
        <v>0</v>
      </c>
      <c r="BC353">
        <f t="shared" si="273"/>
        <v>0</v>
      </c>
    </row>
    <row r="354" spans="1:55">
      <c r="A354" s="8">
        <v>11</v>
      </c>
      <c r="C354">
        <v>11</v>
      </c>
      <c r="T354">
        <f t="shared" si="274"/>
        <v>0</v>
      </c>
      <c r="U354">
        <f t="shared" si="275"/>
        <v>0</v>
      </c>
      <c r="V354">
        <f t="shared" si="276"/>
        <v>0</v>
      </c>
      <c r="W354">
        <f t="shared" si="277"/>
        <v>0</v>
      </c>
      <c r="X354">
        <f t="shared" si="278"/>
        <v>0</v>
      </c>
      <c r="Y354">
        <f t="shared" si="279"/>
        <v>0</v>
      </c>
      <c r="Z354">
        <f t="shared" si="280"/>
        <v>0</v>
      </c>
      <c r="AA354">
        <f t="shared" si="281"/>
        <v>0</v>
      </c>
      <c r="AB354">
        <f t="shared" si="282"/>
        <v>0</v>
      </c>
      <c r="AC354">
        <f t="shared" si="283"/>
        <v>0</v>
      </c>
      <c r="AD354">
        <f t="shared" si="284"/>
        <v>0</v>
      </c>
      <c r="AE354">
        <f t="shared" si="285"/>
        <v>0</v>
      </c>
      <c r="AF354">
        <f t="shared" si="286"/>
        <v>0</v>
      </c>
      <c r="AG354">
        <f t="shared" si="287"/>
        <v>0</v>
      </c>
      <c r="AH354">
        <f t="shared" si="288"/>
        <v>0</v>
      </c>
      <c r="AI354">
        <f t="shared" si="289"/>
        <v>0</v>
      </c>
      <c r="AJ354">
        <f t="shared" si="290"/>
        <v>0</v>
      </c>
      <c r="AK354">
        <f t="shared" si="291"/>
        <v>0</v>
      </c>
      <c r="AL354">
        <f t="shared" si="292"/>
        <v>0</v>
      </c>
      <c r="AM354">
        <f t="shared" si="293"/>
        <v>0</v>
      </c>
      <c r="AN354">
        <f t="shared" si="294"/>
        <v>0</v>
      </c>
      <c r="AO354">
        <f t="shared" si="295"/>
        <v>0</v>
      </c>
      <c r="AP354">
        <f t="shared" si="296"/>
        <v>0</v>
      </c>
      <c r="AQ354">
        <f t="shared" si="297"/>
        <v>0</v>
      </c>
      <c r="AR354">
        <f t="shared" si="298"/>
        <v>0</v>
      </c>
      <c r="AS354">
        <f t="shared" si="299"/>
        <v>0</v>
      </c>
      <c r="AT354">
        <f t="shared" si="300"/>
        <v>0</v>
      </c>
      <c r="AU354">
        <f t="shared" si="301"/>
        <v>0</v>
      </c>
      <c r="AV354">
        <f t="shared" si="302"/>
        <v>0</v>
      </c>
      <c r="AW354">
        <f t="shared" si="303"/>
        <v>0</v>
      </c>
      <c r="AX354">
        <f t="shared" si="304"/>
        <v>0</v>
      </c>
      <c r="AY354">
        <f t="shared" si="305"/>
        <v>0</v>
      </c>
      <c r="AZ354">
        <f t="shared" si="306"/>
        <v>0</v>
      </c>
      <c r="BA354">
        <f t="shared" si="272"/>
        <v>0</v>
      </c>
      <c r="BB354">
        <f t="shared" si="307"/>
        <v>0</v>
      </c>
      <c r="BC354">
        <f t="shared" si="273"/>
        <v>0</v>
      </c>
    </row>
    <row r="355" spans="1:55">
      <c r="A355" s="8">
        <v>22</v>
      </c>
      <c r="C355">
        <v>22</v>
      </c>
      <c r="T355">
        <f t="shared" si="274"/>
        <v>0</v>
      </c>
      <c r="U355">
        <f t="shared" si="275"/>
        <v>0</v>
      </c>
      <c r="V355">
        <f t="shared" si="276"/>
        <v>0</v>
      </c>
      <c r="W355">
        <f t="shared" si="277"/>
        <v>0</v>
      </c>
      <c r="X355">
        <f t="shared" si="278"/>
        <v>0</v>
      </c>
      <c r="Y355">
        <f t="shared" si="279"/>
        <v>0</v>
      </c>
      <c r="Z355">
        <f t="shared" si="280"/>
        <v>0</v>
      </c>
      <c r="AA355">
        <f t="shared" si="281"/>
        <v>0</v>
      </c>
      <c r="AB355">
        <f t="shared" si="282"/>
        <v>0</v>
      </c>
      <c r="AC355">
        <f t="shared" si="283"/>
        <v>0</v>
      </c>
      <c r="AD355">
        <f t="shared" si="284"/>
        <v>0</v>
      </c>
      <c r="AE355">
        <f t="shared" si="285"/>
        <v>0</v>
      </c>
      <c r="AF355">
        <f t="shared" si="286"/>
        <v>0</v>
      </c>
      <c r="AG355">
        <f t="shared" si="287"/>
        <v>0</v>
      </c>
      <c r="AH355">
        <f t="shared" si="288"/>
        <v>0</v>
      </c>
      <c r="AI355">
        <f t="shared" si="289"/>
        <v>0</v>
      </c>
      <c r="AJ355">
        <f t="shared" si="290"/>
        <v>0</v>
      </c>
      <c r="AK355">
        <f t="shared" si="291"/>
        <v>0</v>
      </c>
      <c r="AL355">
        <f t="shared" si="292"/>
        <v>0</v>
      </c>
      <c r="AM355">
        <f t="shared" si="293"/>
        <v>0</v>
      </c>
      <c r="AN355">
        <f t="shared" si="294"/>
        <v>0</v>
      </c>
      <c r="AO355">
        <f t="shared" si="295"/>
        <v>0</v>
      </c>
      <c r="AP355">
        <f t="shared" si="296"/>
        <v>0</v>
      </c>
      <c r="AQ355">
        <f t="shared" si="297"/>
        <v>0</v>
      </c>
      <c r="AR355">
        <f t="shared" si="298"/>
        <v>0</v>
      </c>
      <c r="AS355">
        <f t="shared" si="299"/>
        <v>0</v>
      </c>
      <c r="AT355">
        <f t="shared" si="300"/>
        <v>0</v>
      </c>
      <c r="AU355">
        <f t="shared" si="301"/>
        <v>0</v>
      </c>
      <c r="AV355">
        <f t="shared" si="302"/>
        <v>0</v>
      </c>
      <c r="AW355">
        <f t="shared" si="303"/>
        <v>0</v>
      </c>
      <c r="AX355">
        <f t="shared" si="304"/>
        <v>0</v>
      </c>
      <c r="AY355">
        <f t="shared" si="305"/>
        <v>0</v>
      </c>
      <c r="AZ355">
        <f t="shared" si="306"/>
        <v>0</v>
      </c>
      <c r="BA355">
        <f t="shared" si="272"/>
        <v>0</v>
      </c>
      <c r="BB355">
        <f t="shared" si="307"/>
        <v>0</v>
      </c>
      <c r="BC355">
        <f t="shared" si="273"/>
        <v>0</v>
      </c>
    </row>
    <row r="356" spans="1:55">
      <c r="A356" s="8">
        <v>11</v>
      </c>
      <c r="C356">
        <v>11</v>
      </c>
      <c r="T356">
        <f t="shared" si="274"/>
        <v>0</v>
      </c>
      <c r="U356">
        <f t="shared" si="275"/>
        <v>0</v>
      </c>
      <c r="V356">
        <f t="shared" si="276"/>
        <v>0</v>
      </c>
      <c r="W356">
        <f t="shared" si="277"/>
        <v>0</v>
      </c>
      <c r="X356">
        <f t="shared" si="278"/>
        <v>0</v>
      </c>
      <c r="Y356">
        <f t="shared" si="279"/>
        <v>0</v>
      </c>
      <c r="Z356">
        <f t="shared" si="280"/>
        <v>0</v>
      </c>
      <c r="AA356">
        <f t="shared" si="281"/>
        <v>0</v>
      </c>
      <c r="AB356">
        <f t="shared" si="282"/>
        <v>0</v>
      </c>
      <c r="AC356">
        <f t="shared" si="283"/>
        <v>0</v>
      </c>
      <c r="AD356">
        <f t="shared" si="284"/>
        <v>0</v>
      </c>
      <c r="AE356">
        <f t="shared" si="285"/>
        <v>0</v>
      </c>
      <c r="AF356">
        <f t="shared" si="286"/>
        <v>0</v>
      </c>
      <c r="AG356">
        <f t="shared" si="287"/>
        <v>0</v>
      </c>
      <c r="AH356">
        <f t="shared" si="288"/>
        <v>0</v>
      </c>
      <c r="AI356">
        <f t="shared" si="289"/>
        <v>0</v>
      </c>
      <c r="AJ356">
        <f t="shared" si="290"/>
        <v>0</v>
      </c>
      <c r="AK356">
        <f t="shared" si="291"/>
        <v>0</v>
      </c>
      <c r="AL356">
        <f t="shared" si="292"/>
        <v>0</v>
      </c>
      <c r="AM356">
        <f t="shared" si="293"/>
        <v>0</v>
      </c>
      <c r="AN356">
        <f t="shared" si="294"/>
        <v>0</v>
      </c>
      <c r="AO356">
        <f t="shared" si="295"/>
        <v>0</v>
      </c>
      <c r="AP356">
        <f t="shared" si="296"/>
        <v>0</v>
      </c>
      <c r="AQ356">
        <f t="shared" si="297"/>
        <v>0</v>
      </c>
      <c r="AR356">
        <f t="shared" si="298"/>
        <v>0</v>
      </c>
      <c r="AS356">
        <f t="shared" si="299"/>
        <v>0</v>
      </c>
      <c r="AT356">
        <f t="shared" si="300"/>
        <v>0</v>
      </c>
      <c r="AU356">
        <f t="shared" si="301"/>
        <v>0</v>
      </c>
      <c r="AV356">
        <f t="shared" si="302"/>
        <v>0</v>
      </c>
      <c r="AW356">
        <f t="shared" si="303"/>
        <v>0</v>
      </c>
      <c r="AX356">
        <f t="shared" si="304"/>
        <v>0</v>
      </c>
      <c r="AY356">
        <f t="shared" si="305"/>
        <v>0</v>
      </c>
      <c r="AZ356">
        <f t="shared" si="306"/>
        <v>0</v>
      </c>
      <c r="BA356">
        <f t="shared" si="272"/>
        <v>0</v>
      </c>
      <c r="BB356">
        <f t="shared" si="307"/>
        <v>0</v>
      </c>
      <c r="BC356">
        <f t="shared" si="273"/>
        <v>0</v>
      </c>
    </row>
    <row r="357" spans="1:55">
      <c r="A357" s="8">
        <v>11</v>
      </c>
      <c r="C357">
        <v>11</v>
      </c>
      <c r="T357">
        <f t="shared" si="274"/>
        <v>0</v>
      </c>
      <c r="U357">
        <f t="shared" si="275"/>
        <v>0</v>
      </c>
      <c r="V357">
        <f t="shared" si="276"/>
        <v>0</v>
      </c>
      <c r="W357">
        <f t="shared" si="277"/>
        <v>0</v>
      </c>
      <c r="X357">
        <f t="shared" si="278"/>
        <v>0</v>
      </c>
      <c r="Y357">
        <f t="shared" si="279"/>
        <v>0</v>
      </c>
      <c r="Z357">
        <f t="shared" si="280"/>
        <v>0</v>
      </c>
      <c r="AA357">
        <f t="shared" si="281"/>
        <v>0</v>
      </c>
      <c r="AB357">
        <f t="shared" si="282"/>
        <v>0</v>
      </c>
      <c r="AC357">
        <f t="shared" si="283"/>
        <v>0</v>
      </c>
      <c r="AD357">
        <f t="shared" si="284"/>
        <v>0</v>
      </c>
      <c r="AE357">
        <f t="shared" si="285"/>
        <v>0</v>
      </c>
      <c r="AF357">
        <f t="shared" si="286"/>
        <v>0</v>
      </c>
      <c r="AG357">
        <f t="shared" si="287"/>
        <v>0</v>
      </c>
      <c r="AH357">
        <f t="shared" si="288"/>
        <v>0</v>
      </c>
      <c r="AI357">
        <f t="shared" si="289"/>
        <v>0</v>
      </c>
      <c r="AJ357">
        <f t="shared" si="290"/>
        <v>0</v>
      </c>
      <c r="AK357">
        <f t="shared" si="291"/>
        <v>0</v>
      </c>
      <c r="AL357">
        <f t="shared" si="292"/>
        <v>0</v>
      </c>
      <c r="AM357">
        <f t="shared" si="293"/>
        <v>0</v>
      </c>
      <c r="AN357">
        <f t="shared" si="294"/>
        <v>0</v>
      </c>
      <c r="AO357">
        <f t="shared" si="295"/>
        <v>0</v>
      </c>
      <c r="AP357">
        <f t="shared" si="296"/>
        <v>0</v>
      </c>
      <c r="AQ357">
        <f t="shared" si="297"/>
        <v>0</v>
      </c>
      <c r="AR357">
        <f t="shared" si="298"/>
        <v>0</v>
      </c>
      <c r="AS357">
        <f t="shared" si="299"/>
        <v>0</v>
      </c>
      <c r="AT357">
        <f t="shared" si="300"/>
        <v>0</v>
      </c>
      <c r="AU357">
        <f t="shared" si="301"/>
        <v>0</v>
      </c>
      <c r="AV357">
        <f t="shared" si="302"/>
        <v>0</v>
      </c>
      <c r="AW357">
        <f t="shared" si="303"/>
        <v>0</v>
      </c>
      <c r="AX357">
        <f t="shared" si="304"/>
        <v>0</v>
      </c>
      <c r="AY357">
        <f t="shared" si="305"/>
        <v>0</v>
      </c>
      <c r="AZ357">
        <f t="shared" si="306"/>
        <v>0</v>
      </c>
      <c r="BA357">
        <f t="shared" si="272"/>
        <v>0</v>
      </c>
      <c r="BB357">
        <f t="shared" si="307"/>
        <v>0</v>
      </c>
      <c r="BC357">
        <f t="shared" si="273"/>
        <v>0</v>
      </c>
    </row>
    <row r="358" spans="1:55">
      <c r="A358" s="8">
        <v>11</v>
      </c>
      <c r="C358">
        <v>11</v>
      </c>
      <c r="T358">
        <f t="shared" si="274"/>
        <v>0</v>
      </c>
      <c r="U358">
        <f t="shared" si="275"/>
        <v>0</v>
      </c>
      <c r="V358">
        <f t="shared" si="276"/>
        <v>0</v>
      </c>
      <c r="W358">
        <f t="shared" si="277"/>
        <v>0</v>
      </c>
      <c r="X358">
        <f t="shared" si="278"/>
        <v>0</v>
      </c>
      <c r="Y358">
        <f t="shared" si="279"/>
        <v>0</v>
      </c>
      <c r="Z358">
        <f t="shared" si="280"/>
        <v>0</v>
      </c>
      <c r="AA358">
        <f t="shared" si="281"/>
        <v>0</v>
      </c>
      <c r="AB358">
        <f t="shared" si="282"/>
        <v>0</v>
      </c>
      <c r="AC358">
        <f t="shared" si="283"/>
        <v>0</v>
      </c>
      <c r="AD358">
        <f t="shared" si="284"/>
        <v>0</v>
      </c>
      <c r="AE358">
        <f t="shared" si="285"/>
        <v>0</v>
      </c>
      <c r="AF358">
        <f t="shared" si="286"/>
        <v>0</v>
      </c>
      <c r="AG358">
        <f t="shared" si="287"/>
        <v>0</v>
      </c>
      <c r="AH358">
        <f t="shared" si="288"/>
        <v>0</v>
      </c>
      <c r="AI358">
        <f t="shared" si="289"/>
        <v>0</v>
      </c>
      <c r="AJ358">
        <f t="shared" si="290"/>
        <v>0</v>
      </c>
      <c r="AK358">
        <f t="shared" si="291"/>
        <v>0</v>
      </c>
      <c r="AL358">
        <f t="shared" si="292"/>
        <v>0</v>
      </c>
      <c r="AM358">
        <f t="shared" si="293"/>
        <v>0</v>
      </c>
      <c r="AN358">
        <f t="shared" si="294"/>
        <v>0</v>
      </c>
      <c r="AO358">
        <f t="shared" si="295"/>
        <v>0</v>
      </c>
      <c r="AP358">
        <f t="shared" si="296"/>
        <v>0</v>
      </c>
      <c r="AQ358">
        <f t="shared" si="297"/>
        <v>0</v>
      </c>
      <c r="AR358">
        <f t="shared" si="298"/>
        <v>0</v>
      </c>
      <c r="AS358">
        <f t="shared" si="299"/>
        <v>0</v>
      </c>
      <c r="AT358">
        <f t="shared" si="300"/>
        <v>0</v>
      </c>
      <c r="AU358">
        <f t="shared" si="301"/>
        <v>0</v>
      </c>
      <c r="AV358">
        <f t="shared" si="302"/>
        <v>0</v>
      </c>
      <c r="AW358">
        <f t="shared" si="303"/>
        <v>0</v>
      </c>
      <c r="AX358">
        <f t="shared" si="304"/>
        <v>0</v>
      </c>
      <c r="AY358">
        <f t="shared" si="305"/>
        <v>0</v>
      </c>
      <c r="AZ358">
        <f t="shared" si="306"/>
        <v>0</v>
      </c>
      <c r="BA358">
        <f t="shared" si="272"/>
        <v>0</v>
      </c>
      <c r="BB358">
        <f t="shared" si="307"/>
        <v>0</v>
      </c>
      <c r="BC358">
        <f t="shared" si="273"/>
        <v>0</v>
      </c>
    </row>
    <row r="359" spans="1:55">
      <c r="A359" s="8">
        <v>11</v>
      </c>
      <c r="C359">
        <v>11</v>
      </c>
      <c r="T359">
        <f t="shared" si="274"/>
        <v>0</v>
      </c>
      <c r="U359">
        <f t="shared" si="275"/>
        <v>0</v>
      </c>
      <c r="V359">
        <f t="shared" si="276"/>
        <v>0</v>
      </c>
      <c r="W359">
        <f t="shared" si="277"/>
        <v>0</v>
      </c>
      <c r="X359">
        <f t="shared" si="278"/>
        <v>0</v>
      </c>
      <c r="Y359">
        <f t="shared" si="279"/>
        <v>0</v>
      </c>
      <c r="Z359">
        <f t="shared" si="280"/>
        <v>0</v>
      </c>
      <c r="AA359">
        <f t="shared" si="281"/>
        <v>0</v>
      </c>
      <c r="AB359">
        <f t="shared" si="282"/>
        <v>0</v>
      </c>
      <c r="AC359">
        <f t="shared" si="283"/>
        <v>0</v>
      </c>
      <c r="AD359">
        <f t="shared" si="284"/>
        <v>0</v>
      </c>
      <c r="AE359">
        <f t="shared" si="285"/>
        <v>0</v>
      </c>
      <c r="AF359">
        <f t="shared" si="286"/>
        <v>0</v>
      </c>
      <c r="AG359">
        <f t="shared" si="287"/>
        <v>0</v>
      </c>
      <c r="AH359">
        <f t="shared" si="288"/>
        <v>0</v>
      </c>
      <c r="AI359">
        <f t="shared" si="289"/>
        <v>0</v>
      </c>
      <c r="AJ359">
        <f t="shared" si="290"/>
        <v>0</v>
      </c>
      <c r="AK359">
        <f t="shared" si="291"/>
        <v>0</v>
      </c>
      <c r="AL359">
        <f t="shared" si="292"/>
        <v>0</v>
      </c>
      <c r="AM359">
        <f t="shared" si="293"/>
        <v>0</v>
      </c>
      <c r="AN359">
        <f t="shared" si="294"/>
        <v>0</v>
      </c>
      <c r="AO359">
        <f t="shared" si="295"/>
        <v>0</v>
      </c>
      <c r="AP359">
        <f t="shared" si="296"/>
        <v>0</v>
      </c>
      <c r="AQ359">
        <f t="shared" si="297"/>
        <v>0</v>
      </c>
      <c r="AR359">
        <f t="shared" si="298"/>
        <v>0</v>
      </c>
      <c r="AS359">
        <f t="shared" si="299"/>
        <v>0</v>
      </c>
      <c r="AT359">
        <f t="shared" si="300"/>
        <v>0</v>
      </c>
      <c r="AU359">
        <f t="shared" si="301"/>
        <v>0</v>
      </c>
      <c r="AV359">
        <f t="shared" si="302"/>
        <v>0</v>
      </c>
      <c r="AW359">
        <f t="shared" si="303"/>
        <v>0</v>
      </c>
      <c r="AX359">
        <f t="shared" si="304"/>
        <v>0</v>
      </c>
      <c r="AY359">
        <f t="shared" si="305"/>
        <v>0</v>
      </c>
      <c r="AZ359">
        <f t="shared" si="306"/>
        <v>0</v>
      </c>
      <c r="BA359">
        <f t="shared" si="272"/>
        <v>0</v>
      </c>
      <c r="BB359">
        <f t="shared" si="307"/>
        <v>0</v>
      </c>
      <c r="BC359">
        <f t="shared" si="273"/>
        <v>0</v>
      </c>
    </row>
    <row r="360" spans="1:55">
      <c r="A360" s="8" t="s">
        <v>991</v>
      </c>
      <c r="C360">
        <v>12</v>
      </c>
      <c r="D360">
        <v>4</v>
      </c>
      <c r="T360">
        <f t="shared" si="274"/>
        <v>0</v>
      </c>
      <c r="U360">
        <f t="shared" si="275"/>
        <v>0</v>
      </c>
      <c r="V360">
        <f t="shared" si="276"/>
        <v>0</v>
      </c>
      <c r="W360">
        <f t="shared" si="277"/>
        <v>0</v>
      </c>
      <c r="X360">
        <f t="shared" si="278"/>
        <v>0</v>
      </c>
      <c r="Y360">
        <f t="shared" si="279"/>
        <v>0</v>
      </c>
      <c r="Z360">
        <f t="shared" si="280"/>
        <v>0</v>
      </c>
      <c r="AA360">
        <f t="shared" si="281"/>
        <v>0</v>
      </c>
      <c r="AB360">
        <f t="shared" si="282"/>
        <v>0</v>
      </c>
      <c r="AC360">
        <f t="shared" si="283"/>
        <v>0</v>
      </c>
      <c r="AD360">
        <f t="shared" si="284"/>
        <v>0</v>
      </c>
      <c r="AE360">
        <f t="shared" si="285"/>
        <v>0</v>
      </c>
      <c r="AF360">
        <f t="shared" si="286"/>
        <v>0</v>
      </c>
      <c r="AG360">
        <f t="shared" si="287"/>
        <v>0</v>
      </c>
      <c r="AH360">
        <f t="shared" si="288"/>
        <v>0</v>
      </c>
      <c r="AI360">
        <f t="shared" si="289"/>
        <v>0</v>
      </c>
      <c r="AJ360">
        <f t="shared" si="290"/>
        <v>0</v>
      </c>
      <c r="AK360">
        <f t="shared" si="291"/>
        <v>0</v>
      </c>
      <c r="AL360">
        <f t="shared" si="292"/>
        <v>0</v>
      </c>
      <c r="AM360">
        <f t="shared" si="293"/>
        <v>0</v>
      </c>
      <c r="AN360">
        <f t="shared" si="294"/>
        <v>0</v>
      </c>
      <c r="AO360">
        <f t="shared" si="295"/>
        <v>0</v>
      </c>
      <c r="AP360">
        <f t="shared" si="296"/>
        <v>0</v>
      </c>
      <c r="AQ360">
        <f t="shared" si="297"/>
        <v>0</v>
      </c>
      <c r="AR360">
        <f t="shared" si="298"/>
        <v>0</v>
      </c>
      <c r="AS360">
        <f t="shared" si="299"/>
        <v>0</v>
      </c>
      <c r="AT360">
        <f t="shared" si="300"/>
        <v>0</v>
      </c>
      <c r="AU360">
        <f t="shared" si="301"/>
        <v>0</v>
      </c>
      <c r="AV360">
        <f t="shared" si="302"/>
        <v>0</v>
      </c>
      <c r="AW360">
        <f t="shared" si="303"/>
        <v>0</v>
      </c>
      <c r="AX360">
        <f t="shared" si="304"/>
        <v>0</v>
      </c>
      <c r="AY360">
        <f t="shared" si="305"/>
        <v>0</v>
      </c>
      <c r="AZ360">
        <f t="shared" si="306"/>
        <v>0</v>
      </c>
      <c r="BA360">
        <f t="shared" si="272"/>
        <v>0</v>
      </c>
      <c r="BB360">
        <f t="shared" si="307"/>
        <v>0</v>
      </c>
      <c r="BC360">
        <f t="shared" si="273"/>
        <v>0</v>
      </c>
    </row>
    <row r="361" spans="1:55">
      <c r="A361" s="8">
        <v>11</v>
      </c>
      <c r="C361">
        <v>11</v>
      </c>
      <c r="T361">
        <f t="shared" si="274"/>
        <v>0</v>
      </c>
      <c r="U361">
        <f t="shared" si="275"/>
        <v>0</v>
      </c>
      <c r="V361">
        <f t="shared" si="276"/>
        <v>0</v>
      </c>
      <c r="W361">
        <f t="shared" si="277"/>
        <v>0</v>
      </c>
      <c r="X361">
        <f t="shared" si="278"/>
        <v>0</v>
      </c>
      <c r="Y361">
        <f t="shared" si="279"/>
        <v>0</v>
      </c>
      <c r="Z361">
        <f t="shared" si="280"/>
        <v>0</v>
      </c>
      <c r="AA361">
        <f t="shared" si="281"/>
        <v>0</v>
      </c>
      <c r="AB361">
        <f t="shared" si="282"/>
        <v>0</v>
      </c>
      <c r="AC361">
        <f t="shared" si="283"/>
        <v>0</v>
      </c>
      <c r="AD361">
        <f t="shared" si="284"/>
        <v>0</v>
      </c>
      <c r="AE361">
        <f t="shared" si="285"/>
        <v>0</v>
      </c>
      <c r="AF361">
        <f t="shared" si="286"/>
        <v>0</v>
      </c>
      <c r="AG361">
        <f t="shared" si="287"/>
        <v>0</v>
      </c>
      <c r="AH361">
        <f t="shared" si="288"/>
        <v>0</v>
      </c>
      <c r="AI361">
        <f t="shared" si="289"/>
        <v>0</v>
      </c>
      <c r="AJ361">
        <f t="shared" si="290"/>
        <v>0</v>
      </c>
      <c r="AK361">
        <f t="shared" si="291"/>
        <v>0</v>
      </c>
      <c r="AL361">
        <f t="shared" si="292"/>
        <v>0</v>
      </c>
      <c r="AM361">
        <f t="shared" si="293"/>
        <v>0</v>
      </c>
      <c r="AN361">
        <f t="shared" si="294"/>
        <v>0</v>
      </c>
      <c r="AO361">
        <f t="shared" si="295"/>
        <v>0</v>
      </c>
      <c r="AP361">
        <f t="shared" si="296"/>
        <v>0</v>
      </c>
      <c r="AQ361">
        <f t="shared" si="297"/>
        <v>0</v>
      </c>
      <c r="AR361">
        <f t="shared" si="298"/>
        <v>0</v>
      </c>
      <c r="AS361">
        <f t="shared" si="299"/>
        <v>0</v>
      </c>
      <c r="AT361">
        <f t="shared" si="300"/>
        <v>0</v>
      </c>
      <c r="AU361">
        <f t="shared" si="301"/>
        <v>0</v>
      </c>
      <c r="AV361">
        <f t="shared" si="302"/>
        <v>0</v>
      </c>
      <c r="AW361">
        <f t="shared" si="303"/>
        <v>0</v>
      </c>
      <c r="AX361">
        <f t="shared" si="304"/>
        <v>0</v>
      </c>
      <c r="AY361">
        <f t="shared" si="305"/>
        <v>0</v>
      </c>
      <c r="AZ361">
        <f t="shared" si="306"/>
        <v>0</v>
      </c>
      <c r="BA361">
        <f t="shared" si="272"/>
        <v>0</v>
      </c>
      <c r="BB361">
        <f t="shared" si="307"/>
        <v>0</v>
      </c>
      <c r="BC361">
        <f t="shared" si="273"/>
        <v>0</v>
      </c>
    </row>
    <row r="362" spans="1:55">
      <c r="A362" s="8">
        <v>11</v>
      </c>
      <c r="C362">
        <v>11</v>
      </c>
      <c r="T362">
        <f t="shared" si="274"/>
        <v>0</v>
      </c>
      <c r="U362">
        <f t="shared" si="275"/>
        <v>0</v>
      </c>
      <c r="V362">
        <f t="shared" si="276"/>
        <v>0</v>
      </c>
      <c r="W362">
        <f t="shared" si="277"/>
        <v>0</v>
      </c>
      <c r="X362">
        <f t="shared" si="278"/>
        <v>0</v>
      </c>
      <c r="Y362">
        <f t="shared" si="279"/>
        <v>0</v>
      </c>
      <c r="Z362">
        <f t="shared" si="280"/>
        <v>0</v>
      </c>
      <c r="AA362">
        <f t="shared" si="281"/>
        <v>0</v>
      </c>
      <c r="AB362">
        <f t="shared" si="282"/>
        <v>0</v>
      </c>
      <c r="AC362">
        <f t="shared" si="283"/>
        <v>0</v>
      </c>
      <c r="AD362">
        <f t="shared" si="284"/>
        <v>0</v>
      </c>
      <c r="AE362">
        <f t="shared" si="285"/>
        <v>0</v>
      </c>
      <c r="AF362">
        <f t="shared" si="286"/>
        <v>0</v>
      </c>
      <c r="AG362">
        <f t="shared" si="287"/>
        <v>0</v>
      </c>
      <c r="AH362">
        <f t="shared" si="288"/>
        <v>0</v>
      </c>
      <c r="AI362">
        <f t="shared" si="289"/>
        <v>0</v>
      </c>
      <c r="AJ362">
        <f t="shared" si="290"/>
        <v>0</v>
      </c>
      <c r="AK362">
        <f t="shared" si="291"/>
        <v>0</v>
      </c>
      <c r="AL362">
        <f t="shared" si="292"/>
        <v>0</v>
      </c>
      <c r="AM362">
        <f t="shared" si="293"/>
        <v>0</v>
      </c>
      <c r="AN362">
        <f t="shared" si="294"/>
        <v>0</v>
      </c>
      <c r="AO362">
        <f t="shared" si="295"/>
        <v>0</v>
      </c>
      <c r="AP362">
        <f t="shared" si="296"/>
        <v>0</v>
      </c>
      <c r="AQ362">
        <f t="shared" si="297"/>
        <v>0</v>
      </c>
      <c r="AR362">
        <f t="shared" si="298"/>
        <v>0</v>
      </c>
      <c r="AS362">
        <f t="shared" si="299"/>
        <v>0</v>
      </c>
      <c r="AT362">
        <f t="shared" si="300"/>
        <v>0</v>
      </c>
      <c r="AU362">
        <f t="shared" si="301"/>
        <v>0</v>
      </c>
      <c r="AV362">
        <f t="shared" si="302"/>
        <v>0</v>
      </c>
      <c r="AW362">
        <f t="shared" si="303"/>
        <v>0</v>
      </c>
      <c r="AX362">
        <f t="shared" si="304"/>
        <v>0</v>
      </c>
      <c r="AY362">
        <f t="shared" si="305"/>
        <v>0</v>
      </c>
      <c r="AZ362">
        <f t="shared" si="306"/>
        <v>0</v>
      </c>
      <c r="BA362">
        <f t="shared" si="272"/>
        <v>0</v>
      </c>
      <c r="BB362">
        <f t="shared" si="307"/>
        <v>0</v>
      </c>
      <c r="BC362">
        <f t="shared" si="273"/>
        <v>0</v>
      </c>
    </row>
    <row r="363" spans="1:55">
      <c r="A363" s="8">
        <v>11</v>
      </c>
      <c r="C363">
        <v>11</v>
      </c>
      <c r="T363">
        <f t="shared" si="274"/>
        <v>0</v>
      </c>
      <c r="U363">
        <f t="shared" si="275"/>
        <v>0</v>
      </c>
      <c r="V363">
        <f t="shared" si="276"/>
        <v>0</v>
      </c>
      <c r="W363">
        <f t="shared" si="277"/>
        <v>0</v>
      </c>
      <c r="X363">
        <f t="shared" si="278"/>
        <v>0</v>
      </c>
      <c r="Y363">
        <f t="shared" si="279"/>
        <v>0</v>
      </c>
      <c r="Z363">
        <f t="shared" si="280"/>
        <v>0</v>
      </c>
      <c r="AA363">
        <f t="shared" si="281"/>
        <v>0</v>
      </c>
      <c r="AB363">
        <f t="shared" si="282"/>
        <v>0</v>
      </c>
      <c r="AC363">
        <f t="shared" si="283"/>
        <v>0</v>
      </c>
      <c r="AD363">
        <f t="shared" si="284"/>
        <v>0</v>
      </c>
      <c r="AE363">
        <f t="shared" si="285"/>
        <v>0</v>
      </c>
      <c r="AF363">
        <f t="shared" si="286"/>
        <v>0</v>
      </c>
      <c r="AG363">
        <f t="shared" si="287"/>
        <v>0</v>
      </c>
      <c r="AH363">
        <f t="shared" si="288"/>
        <v>0</v>
      </c>
      <c r="AI363">
        <f t="shared" si="289"/>
        <v>0</v>
      </c>
      <c r="AJ363">
        <f t="shared" si="290"/>
        <v>0</v>
      </c>
      <c r="AK363">
        <f t="shared" si="291"/>
        <v>0</v>
      </c>
      <c r="AL363">
        <f t="shared" si="292"/>
        <v>0</v>
      </c>
      <c r="AM363">
        <f t="shared" si="293"/>
        <v>0</v>
      </c>
      <c r="AN363">
        <f t="shared" si="294"/>
        <v>0</v>
      </c>
      <c r="AO363">
        <f t="shared" si="295"/>
        <v>0</v>
      </c>
      <c r="AP363">
        <f t="shared" si="296"/>
        <v>0</v>
      </c>
      <c r="AQ363">
        <f t="shared" si="297"/>
        <v>0</v>
      </c>
      <c r="AR363">
        <f t="shared" si="298"/>
        <v>0</v>
      </c>
      <c r="AS363">
        <f t="shared" si="299"/>
        <v>0</v>
      </c>
      <c r="AT363">
        <f t="shared" si="300"/>
        <v>0</v>
      </c>
      <c r="AU363">
        <f t="shared" si="301"/>
        <v>0</v>
      </c>
      <c r="AV363">
        <f t="shared" si="302"/>
        <v>0</v>
      </c>
      <c r="AW363">
        <f t="shared" si="303"/>
        <v>0</v>
      </c>
      <c r="AX363">
        <f t="shared" si="304"/>
        <v>0</v>
      </c>
      <c r="AY363">
        <f t="shared" si="305"/>
        <v>0</v>
      </c>
      <c r="AZ363">
        <f t="shared" si="306"/>
        <v>0</v>
      </c>
      <c r="BA363">
        <f t="shared" si="272"/>
        <v>0</v>
      </c>
      <c r="BB363">
        <f t="shared" si="307"/>
        <v>0</v>
      </c>
      <c r="BC363">
        <f t="shared" si="273"/>
        <v>0</v>
      </c>
    </row>
    <row r="364" spans="1:55">
      <c r="A364" s="8">
        <v>22</v>
      </c>
      <c r="C364">
        <v>22</v>
      </c>
      <c r="T364">
        <f t="shared" si="274"/>
        <v>0</v>
      </c>
      <c r="U364">
        <f t="shared" si="275"/>
        <v>0</v>
      </c>
      <c r="V364">
        <f t="shared" si="276"/>
        <v>0</v>
      </c>
      <c r="W364">
        <f t="shared" si="277"/>
        <v>0</v>
      </c>
      <c r="X364">
        <f t="shared" si="278"/>
        <v>0</v>
      </c>
      <c r="Y364">
        <f t="shared" si="279"/>
        <v>0</v>
      </c>
      <c r="Z364">
        <f t="shared" si="280"/>
        <v>0</v>
      </c>
      <c r="AA364">
        <f t="shared" si="281"/>
        <v>0</v>
      </c>
      <c r="AB364">
        <f t="shared" si="282"/>
        <v>0</v>
      </c>
      <c r="AC364">
        <f t="shared" si="283"/>
        <v>0</v>
      </c>
      <c r="AD364">
        <f t="shared" si="284"/>
        <v>0</v>
      </c>
      <c r="AE364">
        <f t="shared" si="285"/>
        <v>0</v>
      </c>
      <c r="AF364">
        <f t="shared" si="286"/>
        <v>0</v>
      </c>
      <c r="AG364">
        <f t="shared" si="287"/>
        <v>0</v>
      </c>
      <c r="AH364">
        <f t="shared" si="288"/>
        <v>0</v>
      </c>
      <c r="AI364">
        <f t="shared" si="289"/>
        <v>0</v>
      </c>
      <c r="AJ364">
        <f t="shared" si="290"/>
        <v>0</v>
      </c>
      <c r="AK364">
        <f t="shared" si="291"/>
        <v>0</v>
      </c>
      <c r="AL364">
        <f t="shared" si="292"/>
        <v>0</v>
      </c>
      <c r="AM364">
        <f t="shared" si="293"/>
        <v>0</v>
      </c>
      <c r="AN364">
        <f t="shared" si="294"/>
        <v>0</v>
      </c>
      <c r="AO364">
        <f t="shared" si="295"/>
        <v>0</v>
      </c>
      <c r="AP364">
        <f t="shared" si="296"/>
        <v>0</v>
      </c>
      <c r="AQ364">
        <f t="shared" si="297"/>
        <v>0</v>
      </c>
      <c r="AR364">
        <f t="shared" si="298"/>
        <v>0</v>
      </c>
      <c r="AS364">
        <f t="shared" si="299"/>
        <v>0</v>
      </c>
      <c r="AT364">
        <f t="shared" si="300"/>
        <v>0</v>
      </c>
      <c r="AU364">
        <f t="shared" si="301"/>
        <v>0</v>
      </c>
      <c r="AV364">
        <f t="shared" si="302"/>
        <v>0</v>
      </c>
      <c r="AW364">
        <f t="shared" si="303"/>
        <v>0</v>
      </c>
      <c r="AX364">
        <f t="shared" si="304"/>
        <v>0</v>
      </c>
      <c r="AY364">
        <f t="shared" si="305"/>
        <v>0</v>
      </c>
      <c r="AZ364">
        <f t="shared" si="306"/>
        <v>0</v>
      </c>
      <c r="BA364">
        <f t="shared" si="272"/>
        <v>0</v>
      </c>
      <c r="BB364">
        <f t="shared" si="307"/>
        <v>0</v>
      </c>
      <c r="BC364">
        <f t="shared" si="273"/>
        <v>0</v>
      </c>
    </row>
    <row r="365" spans="1:55">
      <c r="A365" s="8">
        <v>22</v>
      </c>
      <c r="C365">
        <v>22</v>
      </c>
      <c r="T365">
        <f t="shared" si="274"/>
        <v>0</v>
      </c>
      <c r="U365">
        <f t="shared" si="275"/>
        <v>0</v>
      </c>
      <c r="V365">
        <f t="shared" si="276"/>
        <v>0</v>
      </c>
      <c r="W365">
        <f t="shared" si="277"/>
        <v>0</v>
      </c>
      <c r="X365">
        <f t="shared" si="278"/>
        <v>0</v>
      </c>
      <c r="Y365">
        <f t="shared" si="279"/>
        <v>0</v>
      </c>
      <c r="Z365">
        <f t="shared" si="280"/>
        <v>0</v>
      </c>
      <c r="AA365">
        <f t="shared" si="281"/>
        <v>0</v>
      </c>
      <c r="AB365">
        <f t="shared" si="282"/>
        <v>0</v>
      </c>
      <c r="AC365">
        <f t="shared" si="283"/>
        <v>0</v>
      </c>
      <c r="AD365">
        <f t="shared" si="284"/>
        <v>0</v>
      </c>
      <c r="AE365">
        <f t="shared" si="285"/>
        <v>0</v>
      </c>
      <c r="AF365">
        <f t="shared" si="286"/>
        <v>0</v>
      </c>
      <c r="AG365">
        <f t="shared" si="287"/>
        <v>0</v>
      </c>
      <c r="AH365">
        <f t="shared" si="288"/>
        <v>0</v>
      </c>
      <c r="AI365">
        <f t="shared" si="289"/>
        <v>0</v>
      </c>
      <c r="AJ365">
        <f t="shared" si="290"/>
        <v>0</v>
      </c>
      <c r="AK365">
        <f t="shared" si="291"/>
        <v>0</v>
      </c>
      <c r="AL365">
        <f t="shared" si="292"/>
        <v>0</v>
      </c>
      <c r="AM365">
        <f t="shared" si="293"/>
        <v>0</v>
      </c>
      <c r="AN365">
        <f t="shared" si="294"/>
        <v>0</v>
      </c>
      <c r="AO365">
        <f t="shared" si="295"/>
        <v>0</v>
      </c>
      <c r="AP365">
        <f t="shared" si="296"/>
        <v>0</v>
      </c>
      <c r="AQ365">
        <f t="shared" si="297"/>
        <v>0</v>
      </c>
      <c r="AR365">
        <f t="shared" si="298"/>
        <v>0</v>
      </c>
      <c r="AS365">
        <f t="shared" si="299"/>
        <v>0</v>
      </c>
      <c r="AT365">
        <f t="shared" si="300"/>
        <v>0</v>
      </c>
      <c r="AU365">
        <f t="shared" si="301"/>
        <v>0</v>
      </c>
      <c r="AV365">
        <f t="shared" si="302"/>
        <v>0</v>
      </c>
      <c r="AW365">
        <f t="shared" si="303"/>
        <v>0</v>
      </c>
      <c r="AX365">
        <f t="shared" si="304"/>
        <v>0</v>
      </c>
      <c r="AY365">
        <f t="shared" si="305"/>
        <v>0</v>
      </c>
      <c r="AZ365">
        <f t="shared" si="306"/>
        <v>0</v>
      </c>
      <c r="BA365">
        <f t="shared" si="272"/>
        <v>0</v>
      </c>
      <c r="BB365">
        <f t="shared" si="307"/>
        <v>0</v>
      </c>
      <c r="BC365">
        <f t="shared" si="273"/>
        <v>0</v>
      </c>
    </row>
    <row r="366" spans="1:55">
      <c r="A366" s="8">
        <v>11</v>
      </c>
      <c r="C366">
        <v>11</v>
      </c>
      <c r="T366">
        <f t="shared" si="274"/>
        <v>0</v>
      </c>
      <c r="U366">
        <f t="shared" si="275"/>
        <v>0</v>
      </c>
      <c r="V366">
        <f t="shared" si="276"/>
        <v>0</v>
      </c>
      <c r="W366">
        <f t="shared" si="277"/>
        <v>0</v>
      </c>
      <c r="X366">
        <f t="shared" si="278"/>
        <v>0</v>
      </c>
      <c r="Y366">
        <f t="shared" si="279"/>
        <v>0</v>
      </c>
      <c r="Z366">
        <f t="shared" si="280"/>
        <v>0</v>
      </c>
      <c r="AA366">
        <f t="shared" si="281"/>
        <v>0</v>
      </c>
      <c r="AB366">
        <f t="shared" si="282"/>
        <v>0</v>
      </c>
      <c r="AC366">
        <f t="shared" si="283"/>
        <v>0</v>
      </c>
      <c r="AD366">
        <f t="shared" si="284"/>
        <v>0</v>
      </c>
      <c r="AE366">
        <f t="shared" si="285"/>
        <v>0</v>
      </c>
      <c r="AF366">
        <f t="shared" si="286"/>
        <v>0</v>
      </c>
      <c r="AG366">
        <f t="shared" si="287"/>
        <v>0</v>
      </c>
      <c r="AH366">
        <f t="shared" si="288"/>
        <v>0</v>
      </c>
      <c r="AI366">
        <f t="shared" si="289"/>
        <v>0</v>
      </c>
      <c r="AJ366">
        <f t="shared" si="290"/>
        <v>0</v>
      </c>
      <c r="AK366">
        <f t="shared" si="291"/>
        <v>0</v>
      </c>
      <c r="AL366">
        <f t="shared" si="292"/>
        <v>0</v>
      </c>
      <c r="AM366">
        <f t="shared" si="293"/>
        <v>0</v>
      </c>
      <c r="AN366">
        <f t="shared" si="294"/>
        <v>0</v>
      </c>
      <c r="AO366">
        <f t="shared" si="295"/>
        <v>0</v>
      </c>
      <c r="AP366">
        <f t="shared" si="296"/>
        <v>0</v>
      </c>
      <c r="AQ366">
        <f t="shared" si="297"/>
        <v>0</v>
      </c>
      <c r="AR366">
        <f t="shared" si="298"/>
        <v>0</v>
      </c>
      <c r="AS366">
        <f t="shared" si="299"/>
        <v>0</v>
      </c>
      <c r="AT366">
        <f t="shared" si="300"/>
        <v>0</v>
      </c>
      <c r="AU366">
        <f t="shared" si="301"/>
        <v>0</v>
      </c>
      <c r="AV366">
        <f t="shared" si="302"/>
        <v>0</v>
      </c>
      <c r="AW366">
        <f t="shared" si="303"/>
        <v>0</v>
      </c>
      <c r="AX366">
        <f t="shared" si="304"/>
        <v>0</v>
      </c>
      <c r="AY366">
        <f t="shared" si="305"/>
        <v>0</v>
      </c>
      <c r="AZ366">
        <f t="shared" si="306"/>
        <v>0</v>
      </c>
      <c r="BA366">
        <f t="shared" si="272"/>
        <v>0</v>
      </c>
      <c r="BB366">
        <f t="shared" si="307"/>
        <v>0</v>
      </c>
      <c r="BC366">
        <f t="shared" si="273"/>
        <v>0</v>
      </c>
    </row>
    <row r="367" spans="1:55">
      <c r="A367" s="8">
        <v>22</v>
      </c>
      <c r="C367">
        <v>22</v>
      </c>
      <c r="T367">
        <f t="shared" si="274"/>
        <v>0</v>
      </c>
      <c r="U367">
        <f t="shared" si="275"/>
        <v>0</v>
      </c>
      <c r="V367">
        <f t="shared" si="276"/>
        <v>0</v>
      </c>
      <c r="W367">
        <f t="shared" si="277"/>
        <v>0</v>
      </c>
      <c r="X367">
        <f t="shared" si="278"/>
        <v>0</v>
      </c>
      <c r="Y367">
        <f t="shared" si="279"/>
        <v>0</v>
      </c>
      <c r="Z367">
        <f t="shared" si="280"/>
        <v>0</v>
      </c>
      <c r="AA367">
        <f t="shared" si="281"/>
        <v>0</v>
      </c>
      <c r="AB367">
        <f t="shared" si="282"/>
        <v>0</v>
      </c>
      <c r="AC367">
        <f t="shared" si="283"/>
        <v>0</v>
      </c>
      <c r="AD367">
        <f t="shared" si="284"/>
        <v>0</v>
      </c>
      <c r="AE367">
        <f t="shared" si="285"/>
        <v>0</v>
      </c>
      <c r="AF367">
        <f t="shared" si="286"/>
        <v>0</v>
      </c>
      <c r="AG367">
        <f t="shared" si="287"/>
        <v>0</v>
      </c>
      <c r="AH367">
        <f t="shared" si="288"/>
        <v>0</v>
      </c>
      <c r="AI367">
        <f t="shared" si="289"/>
        <v>0</v>
      </c>
      <c r="AJ367">
        <f t="shared" si="290"/>
        <v>0</v>
      </c>
      <c r="AK367">
        <f t="shared" si="291"/>
        <v>0</v>
      </c>
      <c r="AL367">
        <f t="shared" si="292"/>
        <v>0</v>
      </c>
      <c r="AM367">
        <f t="shared" si="293"/>
        <v>0</v>
      </c>
      <c r="AN367">
        <f t="shared" si="294"/>
        <v>0</v>
      </c>
      <c r="AO367">
        <f t="shared" si="295"/>
        <v>0</v>
      </c>
      <c r="AP367">
        <f t="shared" si="296"/>
        <v>0</v>
      </c>
      <c r="AQ367">
        <f t="shared" si="297"/>
        <v>0</v>
      </c>
      <c r="AR367">
        <f t="shared" si="298"/>
        <v>0</v>
      </c>
      <c r="AS367">
        <f t="shared" si="299"/>
        <v>0</v>
      </c>
      <c r="AT367">
        <f t="shared" si="300"/>
        <v>0</v>
      </c>
      <c r="AU367">
        <f t="shared" si="301"/>
        <v>0</v>
      </c>
      <c r="AV367">
        <f t="shared" si="302"/>
        <v>0</v>
      </c>
      <c r="AW367">
        <f t="shared" si="303"/>
        <v>0</v>
      </c>
      <c r="AX367">
        <f t="shared" si="304"/>
        <v>0</v>
      </c>
      <c r="AY367">
        <f t="shared" si="305"/>
        <v>0</v>
      </c>
      <c r="AZ367">
        <f t="shared" si="306"/>
        <v>0</v>
      </c>
      <c r="BA367">
        <f t="shared" si="272"/>
        <v>0</v>
      </c>
      <c r="BB367">
        <f t="shared" si="307"/>
        <v>0</v>
      </c>
      <c r="BC367">
        <f t="shared" si="273"/>
        <v>0</v>
      </c>
    </row>
    <row r="368" spans="1:55">
      <c r="A368" s="8">
        <v>11</v>
      </c>
      <c r="C368">
        <v>11</v>
      </c>
      <c r="T368">
        <f t="shared" si="274"/>
        <v>0</v>
      </c>
      <c r="U368">
        <f t="shared" si="275"/>
        <v>0</v>
      </c>
      <c r="V368">
        <f t="shared" si="276"/>
        <v>0</v>
      </c>
      <c r="W368">
        <f t="shared" si="277"/>
        <v>0</v>
      </c>
      <c r="X368">
        <f t="shared" si="278"/>
        <v>0</v>
      </c>
      <c r="Y368">
        <f t="shared" si="279"/>
        <v>0</v>
      </c>
      <c r="Z368">
        <f t="shared" si="280"/>
        <v>0</v>
      </c>
      <c r="AA368">
        <f t="shared" si="281"/>
        <v>0</v>
      </c>
      <c r="AB368">
        <f t="shared" si="282"/>
        <v>0</v>
      </c>
      <c r="AC368">
        <f t="shared" si="283"/>
        <v>0</v>
      </c>
      <c r="AD368">
        <f t="shared" si="284"/>
        <v>0</v>
      </c>
      <c r="AE368">
        <f t="shared" si="285"/>
        <v>0</v>
      </c>
      <c r="AF368">
        <f t="shared" si="286"/>
        <v>0</v>
      </c>
      <c r="AG368">
        <f t="shared" si="287"/>
        <v>0</v>
      </c>
      <c r="AH368">
        <f t="shared" si="288"/>
        <v>0</v>
      </c>
      <c r="AI368">
        <f t="shared" si="289"/>
        <v>0</v>
      </c>
      <c r="AJ368">
        <f t="shared" si="290"/>
        <v>0</v>
      </c>
      <c r="AK368">
        <f t="shared" si="291"/>
        <v>0</v>
      </c>
      <c r="AL368">
        <f t="shared" si="292"/>
        <v>0</v>
      </c>
      <c r="AM368">
        <f t="shared" si="293"/>
        <v>0</v>
      </c>
      <c r="AN368">
        <f t="shared" si="294"/>
        <v>0</v>
      </c>
      <c r="AO368">
        <f t="shared" si="295"/>
        <v>0</v>
      </c>
      <c r="AP368">
        <f t="shared" si="296"/>
        <v>0</v>
      </c>
      <c r="AQ368">
        <f t="shared" si="297"/>
        <v>0</v>
      </c>
      <c r="AR368">
        <f t="shared" si="298"/>
        <v>0</v>
      </c>
      <c r="AS368">
        <f t="shared" si="299"/>
        <v>0</v>
      </c>
      <c r="AT368">
        <f t="shared" si="300"/>
        <v>0</v>
      </c>
      <c r="AU368">
        <f t="shared" si="301"/>
        <v>0</v>
      </c>
      <c r="AV368">
        <f t="shared" si="302"/>
        <v>0</v>
      </c>
      <c r="AW368">
        <f t="shared" si="303"/>
        <v>0</v>
      </c>
      <c r="AX368">
        <f t="shared" si="304"/>
        <v>0</v>
      </c>
      <c r="AY368">
        <f t="shared" si="305"/>
        <v>0</v>
      </c>
      <c r="AZ368">
        <f t="shared" si="306"/>
        <v>0</v>
      </c>
      <c r="BA368">
        <f t="shared" si="272"/>
        <v>0</v>
      </c>
      <c r="BB368">
        <f t="shared" si="307"/>
        <v>0</v>
      </c>
      <c r="BC368">
        <f t="shared" si="273"/>
        <v>0</v>
      </c>
    </row>
    <row r="369" spans="1:55">
      <c r="A369" s="8" t="s">
        <v>1014</v>
      </c>
      <c r="B369" s="8" t="s">
        <v>991</v>
      </c>
      <c r="C369">
        <v>12</v>
      </c>
      <c r="D369">
        <v>4</v>
      </c>
      <c r="E369">
        <v>7</v>
      </c>
      <c r="K369">
        <v>12</v>
      </c>
      <c r="L369">
        <v>4</v>
      </c>
      <c r="T369">
        <f t="shared" si="274"/>
        <v>0</v>
      </c>
      <c r="U369">
        <f t="shared" si="275"/>
        <v>0</v>
      </c>
      <c r="V369">
        <f t="shared" si="276"/>
        <v>0</v>
      </c>
      <c r="W369">
        <f t="shared" si="277"/>
        <v>1</v>
      </c>
      <c r="X369">
        <f t="shared" si="278"/>
        <v>0</v>
      </c>
      <c r="Y369">
        <f t="shared" si="279"/>
        <v>0</v>
      </c>
      <c r="Z369">
        <f t="shared" si="280"/>
        <v>0</v>
      </c>
      <c r="AA369">
        <f t="shared" si="281"/>
        <v>1</v>
      </c>
      <c r="AB369">
        <f t="shared" si="282"/>
        <v>0</v>
      </c>
      <c r="AC369">
        <f t="shared" si="283"/>
        <v>0</v>
      </c>
      <c r="AD369">
        <f t="shared" si="284"/>
        <v>0</v>
      </c>
      <c r="AE369">
        <f t="shared" si="285"/>
        <v>1</v>
      </c>
      <c r="AF369">
        <f t="shared" si="286"/>
        <v>0</v>
      </c>
      <c r="AG369">
        <f t="shared" si="287"/>
        <v>0</v>
      </c>
      <c r="AH369">
        <f t="shared" si="288"/>
        <v>0</v>
      </c>
      <c r="AI369">
        <f t="shared" si="289"/>
        <v>1</v>
      </c>
      <c r="AJ369">
        <f t="shared" si="290"/>
        <v>0</v>
      </c>
      <c r="AK369">
        <f t="shared" si="291"/>
        <v>0</v>
      </c>
      <c r="AL369">
        <f t="shared" si="292"/>
        <v>0</v>
      </c>
      <c r="AM369">
        <f t="shared" si="293"/>
        <v>1</v>
      </c>
      <c r="AN369">
        <f t="shared" si="294"/>
        <v>0</v>
      </c>
      <c r="AO369">
        <f t="shared" si="295"/>
        <v>0</v>
      </c>
      <c r="AP369">
        <f t="shared" si="296"/>
        <v>1</v>
      </c>
      <c r="AQ369">
        <f t="shared" si="297"/>
        <v>0</v>
      </c>
      <c r="AR369">
        <f t="shared" si="298"/>
        <v>0</v>
      </c>
      <c r="AS369">
        <f t="shared" si="299"/>
        <v>0</v>
      </c>
      <c r="AT369">
        <f t="shared" si="300"/>
        <v>0</v>
      </c>
      <c r="AU369">
        <f t="shared" si="301"/>
        <v>1</v>
      </c>
      <c r="AV369">
        <f t="shared" si="302"/>
        <v>0</v>
      </c>
      <c r="AW369">
        <f t="shared" si="303"/>
        <v>0</v>
      </c>
      <c r="AX369">
        <f t="shared" si="304"/>
        <v>0</v>
      </c>
      <c r="AY369">
        <f t="shared" si="305"/>
        <v>1</v>
      </c>
      <c r="AZ369">
        <f t="shared" si="306"/>
        <v>1</v>
      </c>
      <c r="BA369">
        <f t="shared" si="272"/>
        <v>0</v>
      </c>
      <c r="BB369">
        <f t="shared" si="307"/>
        <v>0</v>
      </c>
      <c r="BC369">
        <f t="shared" si="273"/>
        <v>0</v>
      </c>
    </row>
    <row r="370" spans="1:55">
      <c r="A370" s="8">
        <v>11</v>
      </c>
      <c r="B370" s="8">
        <v>11</v>
      </c>
      <c r="C370">
        <v>11</v>
      </c>
      <c r="K370">
        <v>11</v>
      </c>
      <c r="T370">
        <f t="shared" si="274"/>
        <v>0</v>
      </c>
      <c r="U370">
        <f t="shared" si="275"/>
        <v>0</v>
      </c>
      <c r="V370">
        <f t="shared" si="276"/>
        <v>0</v>
      </c>
      <c r="W370">
        <f t="shared" si="277"/>
        <v>1</v>
      </c>
      <c r="X370">
        <f t="shared" si="278"/>
        <v>0</v>
      </c>
      <c r="Y370">
        <f t="shared" si="279"/>
        <v>0</v>
      </c>
      <c r="Z370">
        <f t="shared" si="280"/>
        <v>0</v>
      </c>
      <c r="AA370">
        <f t="shared" si="281"/>
        <v>1</v>
      </c>
      <c r="AB370">
        <f t="shared" si="282"/>
        <v>0</v>
      </c>
      <c r="AC370">
        <f t="shared" si="283"/>
        <v>0</v>
      </c>
      <c r="AD370">
        <f t="shared" si="284"/>
        <v>0</v>
      </c>
      <c r="AE370">
        <f t="shared" si="285"/>
        <v>1</v>
      </c>
      <c r="AF370">
        <f t="shared" si="286"/>
        <v>0</v>
      </c>
      <c r="AG370">
        <f t="shared" si="287"/>
        <v>0</v>
      </c>
      <c r="AH370">
        <f t="shared" si="288"/>
        <v>0</v>
      </c>
      <c r="AI370">
        <f t="shared" si="289"/>
        <v>1</v>
      </c>
      <c r="AJ370">
        <f t="shared" si="290"/>
        <v>0</v>
      </c>
      <c r="AK370">
        <f t="shared" si="291"/>
        <v>0</v>
      </c>
      <c r="AL370">
        <f t="shared" si="292"/>
        <v>0</v>
      </c>
      <c r="AM370">
        <f t="shared" si="293"/>
        <v>1</v>
      </c>
      <c r="AN370">
        <f t="shared" si="294"/>
        <v>0</v>
      </c>
      <c r="AO370">
        <f t="shared" si="295"/>
        <v>0</v>
      </c>
      <c r="AP370">
        <f t="shared" si="296"/>
        <v>0</v>
      </c>
      <c r="AQ370">
        <f t="shared" si="297"/>
        <v>1</v>
      </c>
      <c r="AR370">
        <f t="shared" si="298"/>
        <v>0</v>
      </c>
      <c r="AS370">
        <f t="shared" si="299"/>
        <v>0</v>
      </c>
      <c r="AT370">
        <f t="shared" si="300"/>
        <v>0</v>
      </c>
      <c r="AU370">
        <f t="shared" si="301"/>
        <v>1</v>
      </c>
      <c r="AV370">
        <f t="shared" si="302"/>
        <v>0</v>
      </c>
      <c r="AW370">
        <f t="shared" si="303"/>
        <v>0</v>
      </c>
      <c r="AX370">
        <f t="shared" si="304"/>
        <v>0</v>
      </c>
      <c r="AY370">
        <f t="shared" si="305"/>
        <v>1</v>
      </c>
      <c r="AZ370">
        <f t="shared" si="306"/>
        <v>0</v>
      </c>
      <c r="BA370">
        <f t="shared" si="272"/>
        <v>0</v>
      </c>
      <c r="BB370">
        <f t="shared" si="307"/>
        <v>0</v>
      </c>
      <c r="BC370">
        <f t="shared" si="273"/>
        <v>1</v>
      </c>
    </row>
    <row r="371" spans="1:55">
      <c r="A371" s="8">
        <v>11</v>
      </c>
      <c r="B371" s="8">
        <v>11</v>
      </c>
      <c r="C371">
        <v>11</v>
      </c>
      <c r="K371">
        <v>11</v>
      </c>
      <c r="T371">
        <f t="shared" si="274"/>
        <v>0</v>
      </c>
      <c r="U371">
        <f t="shared" si="275"/>
        <v>0</v>
      </c>
      <c r="V371">
        <f t="shared" si="276"/>
        <v>0</v>
      </c>
      <c r="W371">
        <f t="shared" si="277"/>
        <v>1</v>
      </c>
      <c r="X371">
        <f t="shared" si="278"/>
        <v>0</v>
      </c>
      <c r="Y371">
        <f t="shared" si="279"/>
        <v>0</v>
      </c>
      <c r="Z371">
        <f t="shared" si="280"/>
        <v>0</v>
      </c>
      <c r="AA371">
        <f t="shared" si="281"/>
        <v>1</v>
      </c>
      <c r="AB371">
        <f t="shared" si="282"/>
        <v>0</v>
      </c>
      <c r="AC371">
        <f t="shared" si="283"/>
        <v>0</v>
      </c>
      <c r="AD371">
        <f t="shared" si="284"/>
        <v>0</v>
      </c>
      <c r="AE371">
        <f t="shared" si="285"/>
        <v>1</v>
      </c>
      <c r="AF371">
        <f t="shared" si="286"/>
        <v>0</v>
      </c>
      <c r="AG371">
        <f t="shared" si="287"/>
        <v>0</v>
      </c>
      <c r="AH371">
        <f t="shared" si="288"/>
        <v>0</v>
      </c>
      <c r="AI371">
        <f t="shared" si="289"/>
        <v>1</v>
      </c>
      <c r="AJ371">
        <f t="shared" si="290"/>
        <v>0</v>
      </c>
      <c r="AK371">
        <f t="shared" si="291"/>
        <v>0</v>
      </c>
      <c r="AL371">
        <f t="shared" si="292"/>
        <v>0</v>
      </c>
      <c r="AM371">
        <f t="shared" si="293"/>
        <v>1</v>
      </c>
      <c r="AN371">
        <f t="shared" si="294"/>
        <v>0</v>
      </c>
      <c r="AO371">
        <f t="shared" si="295"/>
        <v>0</v>
      </c>
      <c r="AP371">
        <f t="shared" si="296"/>
        <v>0</v>
      </c>
      <c r="AQ371">
        <f t="shared" si="297"/>
        <v>1</v>
      </c>
      <c r="AR371">
        <f t="shared" si="298"/>
        <v>0</v>
      </c>
      <c r="AS371">
        <f t="shared" si="299"/>
        <v>0</v>
      </c>
      <c r="AT371">
        <f t="shared" si="300"/>
        <v>0</v>
      </c>
      <c r="AU371">
        <f t="shared" si="301"/>
        <v>1</v>
      </c>
      <c r="AV371">
        <f t="shared" si="302"/>
        <v>0</v>
      </c>
      <c r="AW371">
        <f t="shared" si="303"/>
        <v>0</v>
      </c>
      <c r="AX371">
        <f t="shared" si="304"/>
        <v>0</v>
      </c>
      <c r="AY371">
        <f t="shared" si="305"/>
        <v>1</v>
      </c>
      <c r="AZ371">
        <f t="shared" si="306"/>
        <v>0</v>
      </c>
      <c r="BA371">
        <f t="shared" si="272"/>
        <v>0</v>
      </c>
      <c r="BB371">
        <f t="shared" si="307"/>
        <v>0</v>
      </c>
      <c r="BC371">
        <f t="shared" si="273"/>
        <v>1</v>
      </c>
    </row>
    <row r="372" spans="1:55">
      <c r="A372" s="8">
        <v>21</v>
      </c>
      <c r="B372" s="8">
        <v>21</v>
      </c>
      <c r="C372">
        <v>21</v>
      </c>
      <c r="K372">
        <v>21</v>
      </c>
      <c r="T372">
        <f t="shared" si="274"/>
        <v>0</v>
      </c>
      <c r="U372">
        <f t="shared" si="275"/>
        <v>0</v>
      </c>
      <c r="V372">
        <f t="shared" si="276"/>
        <v>1</v>
      </c>
      <c r="W372">
        <f t="shared" si="277"/>
        <v>0</v>
      </c>
      <c r="X372">
        <f t="shared" si="278"/>
        <v>0</v>
      </c>
      <c r="Y372">
        <f t="shared" si="279"/>
        <v>0</v>
      </c>
      <c r="Z372">
        <f t="shared" si="280"/>
        <v>0</v>
      </c>
      <c r="AA372">
        <f t="shared" si="281"/>
        <v>1</v>
      </c>
      <c r="AB372">
        <f t="shared" si="282"/>
        <v>0</v>
      </c>
      <c r="AC372">
        <f t="shared" si="283"/>
        <v>0</v>
      </c>
      <c r="AD372">
        <f t="shared" si="284"/>
        <v>0</v>
      </c>
      <c r="AE372">
        <f t="shared" si="285"/>
        <v>1</v>
      </c>
      <c r="AF372">
        <f t="shared" si="286"/>
        <v>0</v>
      </c>
      <c r="AG372">
        <f t="shared" si="287"/>
        <v>0</v>
      </c>
      <c r="AH372">
        <f t="shared" si="288"/>
        <v>0</v>
      </c>
      <c r="AI372">
        <f t="shared" si="289"/>
        <v>1</v>
      </c>
      <c r="AJ372">
        <f t="shared" si="290"/>
        <v>0</v>
      </c>
      <c r="AK372">
        <f t="shared" si="291"/>
        <v>0</v>
      </c>
      <c r="AL372">
        <f t="shared" si="292"/>
        <v>0</v>
      </c>
      <c r="AM372">
        <f t="shared" si="293"/>
        <v>1</v>
      </c>
      <c r="AN372">
        <f t="shared" si="294"/>
        <v>0</v>
      </c>
      <c r="AO372">
        <f t="shared" si="295"/>
        <v>0</v>
      </c>
      <c r="AP372">
        <f t="shared" si="296"/>
        <v>0</v>
      </c>
      <c r="AQ372">
        <f t="shared" si="297"/>
        <v>1</v>
      </c>
      <c r="AR372">
        <f t="shared" si="298"/>
        <v>0</v>
      </c>
      <c r="AS372">
        <f t="shared" si="299"/>
        <v>0</v>
      </c>
      <c r="AT372">
        <f t="shared" si="300"/>
        <v>0</v>
      </c>
      <c r="AU372">
        <f t="shared" si="301"/>
        <v>1</v>
      </c>
      <c r="AV372">
        <f t="shared" si="302"/>
        <v>0</v>
      </c>
      <c r="AW372">
        <f t="shared" si="303"/>
        <v>0</v>
      </c>
      <c r="AX372">
        <f t="shared" si="304"/>
        <v>0</v>
      </c>
      <c r="AY372">
        <f t="shared" si="305"/>
        <v>1</v>
      </c>
      <c r="AZ372">
        <f t="shared" si="306"/>
        <v>0</v>
      </c>
      <c r="BA372">
        <f t="shared" si="272"/>
        <v>0</v>
      </c>
      <c r="BB372">
        <f t="shared" si="307"/>
        <v>0</v>
      </c>
      <c r="BC372">
        <f t="shared" si="273"/>
        <v>1</v>
      </c>
    </row>
    <row r="373" spans="1:55">
      <c r="A373" s="8" t="s">
        <v>995</v>
      </c>
      <c r="B373" s="8" t="s">
        <v>995</v>
      </c>
      <c r="C373">
        <v>12</v>
      </c>
      <c r="D373">
        <v>3</v>
      </c>
      <c r="K373">
        <v>12</v>
      </c>
      <c r="L373">
        <v>3</v>
      </c>
      <c r="T373">
        <f t="shared" si="274"/>
        <v>0</v>
      </c>
      <c r="U373">
        <f t="shared" si="275"/>
        <v>0</v>
      </c>
      <c r="V373">
        <f t="shared" si="276"/>
        <v>0</v>
      </c>
      <c r="W373">
        <f t="shared" si="277"/>
        <v>1</v>
      </c>
      <c r="X373">
        <f t="shared" si="278"/>
        <v>0</v>
      </c>
      <c r="Y373">
        <f t="shared" si="279"/>
        <v>0</v>
      </c>
      <c r="Z373">
        <f t="shared" si="280"/>
        <v>0</v>
      </c>
      <c r="AA373">
        <f t="shared" si="281"/>
        <v>1</v>
      </c>
      <c r="AB373">
        <f t="shared" si="282"/>
        <v>0</v>
      </c>
      <c r="AC373">
        <f t="shared" si="283"/>
        <v>0</v>
      </c>
      <c r="AD373">
        <f t="shared" si="284"/>
        <v>0</v>
      </c>
      <c r="AE373">
        <f t="shared" si="285"/>
        <v>1</v>
      </c>
      <c r="AF373">
        <f t="shared" si="286"/>
        <v>0</v>
      </c>
      <c r="AG373">
        <f t="shared" si="287"/>
        <v>0</v>
      </c>
      <c r="AH373">
        <f t="shared" si="288"/>
        <v>0</v>
      </c>
      <c r="AI373">
        <f t="shared" si="289"/>
        <v>1</v>
      </c>
      <c r="AJ373">
        <f t="shared" si="290"/>
        <v>0</v>
      </c>
      <c r="AK373">
        <f t="shared" si="291"/>
        <v>0</v>
      </c>
      <c r="AL373">
        <f t="shared" si="292"/>
        <v>1</v>
      </c>
      <c r="AM373">
        <f t="shared" si="293"/>
        <v>0</v>
      </c>
      <c r="AN373">
        <f t="shared" si="294"/>
        <v>0</v>
      </c>
      <c r="AO373">
        <f t="shared" si="295"/>
        <v>0</v>
      </c>
      <c r="AP373">
        <f t="shared" si="296"/>
        <v>0</v>
      </c>
      <c r="AQ373">
        <f t="shared" si="297"/>
        <v>1</v>
      </c>
      <c r="AR373">
        <f t="shared" si="298"/>
        <v>0</v>
      </c>
      <c r="AS373">
        <f t="shared" si="299"/>
        <v>0</v>
      </c>
      <c r="AT373">
        <f t="shared" si="300"/>
        <v>0</v>
      </c>
      <c r="AU373">
        <f t="shared" si="301"/>
        <v>1</v>
      </c>
      <c r="AV373">
        <f t="shared" si="302"/>
        <v>0</v>
      </c>
      <c r="AW373">
        <f t="shared" si="303"/>
        <v>0</v>
      </c>
      <c r="AX373">
        <f t="shared" si="304"/>
        <v>0</v>
      </c>
      <c r="AY373">
        <f t="shared" si="305"/>
        <v>1</v>
      </c>
      <c r="AZ373">
        <f t="shared" si="306"/>
        <v>0</v>
      </c>
      <c r="BA373">
        <f t="shared" si="272"/>
        <v>0</v>
      </c>
      <c r="BB373">
        <f t="shared" si="307"/>
        <v>0</v>
      </c>
      <c r="BC373">
        <f t="shared" si="273"/>
        <v>1</v>
      </c>
    </row>
    <row r="374" spans="1:55">
      <c r="A374" s="8" t="s">
        <v>1015</v>
      </c>
      <c r="B374" s="8" t="s">
        <v>994</v>
      </c>
      <c r="C374">
        <v>14</v>
      </c>
      <c r="D374">
        <v>1</v>
      </c>
      <c r="K374">
        <v>12</v>
      </c>
      <c r="L374">
        <v>1</v>
      </c>
      <c r="T374">
        <f t="shared" si="274"/>
        <v>0</v>
      </c>
      <c r="U374">
        <f t="shared" si="275"/>
        <v>0</v>
      </c>
      <c r="V374">
        <f t="shared" si="276"/>
        <v>0</v>
      </c>
      <c r="W374">
        <f t="shared" si="277"/>
        <v>1</v>
      </c>
      <c r="X374">
        <f t="shared" si="278"/>
        <v>1</v>
      </c>
      <c r="Y374">
        <f t="shared" si="279"/>
        <v>0</v>
      </c>
      <c r="Z374">
        <f t="shared" si="280"/>
        <v>0</v>
      </c>
      <c r="AA374">
        <f t="shared" si="281"/>
        <v>0</v>
      </c>
      <c r="AB374">
        <f t="shared" si="282"/>
        <v>0</v>
      </c>
      <c r="AC374">
        <f t="shared" si="283"/>
        <v>0</v>
      </c>
      <c r="AD374">
        <f t="shared" si="284"/>
        <v>1</v>
      </c>
      <c r="AE374">
        <f t="shared" si="285"/>
        <v>0</v>
      </c>
      <c r="AF374">
        <f t="shared" si="286"/>
        <v>0</v>
      </c>
      <c r="AG374">
        <f t="shared" si="287"/>
        <v>0</v>
      </c>
      <c r="AH374">
        <f t="shared" si="288"/>
        <v>0</v>
      </c>
      <c r="AI374">
        <f t="shared" si="289"/>
        <v>1</v>
      </c>
      <c r="AJ374">
        <f t="shared" si="290"/>
        <v>0</v>
      </c>
      <c r="AK374">
        <f t="shared" si="291"/>
        <v>0</v>
      </c>
      <c r="AL374">
        <f t="shared" si="292"/>
        <v>0</v>
      </c>
      <c r="AM374">
        <f t="shared" si="293"/>
        <v>1</v>
      </c>
      <c r="AN374">
        <f t="shared" si="294"/>
        <v>0</v>
      </c>
      <c r="AO374">
        <f t="shared" si="295"/>
        <v>0</v>
      </c>
      <c r="AP374">
        <f t="shared" si="296"/>
        <v>0</v>
      </c>
      <c r="AQ374">
        <f t="shared" si="297"/>
        <v>1</v>
      </c>
      <c r="AR374">
        <f t="shared" si="298"/>
        <v>0</v>
      </c>
      <c r="AS374">
        <f t="shared" si="299"/>
        <v>0</v>
      </c>
      <c r="AT374">
        <f t="shared" si="300"/>
        <v>0</v>
      </c>
      <c r="AU374">
        <f t="shared" si="301"/>
        <v>1</v>
      </c>
      <c r="AV374">
        <f t="shared" si="302"/>
        <v>0</v>
      </c>
      <c r="AW374">
        <f t="shared" si="303"/>
        <v>0</v>
      </c>
      <c r="AX374">
        <f t="shared" si="304"/>
        <v>0</v>
      </c>
      <c r="AY374">
        <f t="shared" si="305"/>
        <v>1</v>
      </c>
      <c r="AZ374">
        <f t="shared" si="306"/>
        <v>0</v>
      </c>
      <c r="BA374">
        <f t="shared" si="272"/>
        <v>0</v>
      </c>
      <c r="BB374">
        <f t="shared" si="307"/>
        <v>0</v>
      </c>
      <c r="BC374">
        <f t="shared" si="273"/>
        <v>1</v>
      </c>
    </row>
    <row r="375" spans="1:55">
      <c r="A375" s="8">
        <v>11</v>
      </c>
      <c r="B375" s="8">
        <v>11</v>
      </c>
      <c r="C375">
        <v>11</v>
      </c>
      <c r="K375">
        <v>11</v>
      </c>
      <c r="T375">
        <f t="shared" si="274"/>
        <v>0</v>
      </c>
      <c r="U375">
        <f t="shared" si="275"/>
        <v>0</v>
      </c>
      <c r="V375">
        <f t="shared" si="276"/>
        <v>0</v>
      </c>
      <c r="W375">
        <f t="shared" si="277"/>
        <v>1</v>
      </c>
      <c r="X375">
        <f t="shared" si="278"/>
        <v>0</v>
      </c>
      <c r="Y375">
        <f t="shared" si="279"/>
        <v>0</v>
      </c>
      <c r="Z375">
        <f t="shared" si="280"/>
        <v>0</v>
      </c>
      <c r="AA375">
        <f t="shared" si="281"/>
        <v>1</v>
      </c>
      <c r="AB375">
        <f t="shared" si="282"/>
        <v>0</v>
      </c>
      <c r="AC375">
        <f t="shared" si="283"/>
        <v>0</v>
      </c>
      <c r="AD375">
        <f t="shared" si="284"/>
        <v>0</v>
      </c>
      <c r="AE375">
        <f t="shared" si="285"/>
        <v>1</v>
      </c>
      <c r="AF375">
        <f t="shared" si="286"/>
        <v>0</v>
      </c>
      <c r="AG375">
        <f t="shared" si="287"/>
        <v>0</v>
      </c>
      <c r="AH375">
        <f t="shared" si="288"/>
        <v>0</v>
      </c>
      <c r="AI375">
        <f t="shared" si="289"/>
        <v>1</v>
      </c>
      <c r="AJ375">
        <f t="shared" si="290"/>
        <v>0</v>
      </c>
      <c r="AK375">
        <f t="shared" si="291"/>
        <v>0</v>
      </c>
      <c r="AL375">
        <f t="shared" si="292"/>
        <v>0</v>
      </c>
      <c r="AM375">
        <f t="shared" si="293"/>
        <v>1</v>
      </c>
      <c r="AN375">
        <f t="shared" si="294"/>
        <v>0</v>
      </c>
      <c r="AO375">
        <f t="shared" si="295"/>
        <v>0</v>
      </c>
      <c r="AP375">
        <f t="shared" si="296"/>
        <v>0</v>
      </c>
      <c r="AQ375">
        <f t="shared" si="297"/>
        <v>1</v>
      </c>
      <c r="AR375">
        <f t="shared" si="298"/>
        <v>0</v>
      </c>
      <c r="AS375">
        <f t="shared" si="299"/>
        <v>0</v>
      </c>
      <c r="AT375">
        <f t="shared" si="300"/>
        <v>0</v>
      </c>
      <c r="AU375">
        <f t="shared" si="301"/>
        <v>1</v>
      </c>
      <c r="AV375">
        <f t="shared" si="302"/>
        <v>0</v>
      </c>
      <c r="AW375">
        <f t="shared" si="303"/>
        <v>0</v>
      </c>
      <c r="AX375">
        <f t="shared" si="304"/>
        <v>0</v>
      </c>
      <c r="AY375">
        <f t="shared" si="305"/>
        <v>1</v>
      </c>
      <c r="AZ375">
        <f t="shared" si="306"/>
        <v>0</v>
      </c>
      <c r="BA375">
        <f t="shared" si="272"/>
        <v>0</v>
      </c>
      <c r="BB375">
        <f t="shared" si="307"/>
        <v>0</v>
      </c>
      <c r="BC375">
        <f t="shared" si="273"/>
        <v>1</v>
      </c>
    </row>
    <row r="376" spans="1:55">
      <c r="A376" s="8">
        <v>11</v>
      </c>
      <c r="B376" s="8">
        <v>11</v>
      </c>
      <c r="C376">
        <v>11</v>
      </c>
      <c r="K376">
        <v>11</v>
      </c>
      <c r="T376">
        <f t="shared" si="274"/>
        <v>0</v>
      </c>
      <c r="U376">
        <f t="shared" si="275"/>
        <v>0</v>
      </c>
      <c r="V376">
        <f t="shared" si="276"/>
        <v>0</v>
      </c>
      <c r="W376">
        <f t="shared" si="277"/>
        <v>1</v>
      </c>
      <c r="X376">
        <f t="shared" si="278"/>
        <v>0</v>
      </c>
      <c r="Y376">
        <f t="shared" si="279"/>
        <v>0</v>
      </c>
      <c r="Z376">
        <f t="shared" si="280"/>
        <v>0</v>
      </c>
      <c r="AA376">
        <f t="shared" si="281"/>
        <v>1</v>
      </c>
      <c r="AB376">
        <f t="shared" si="282"/>
        <v>0</v>
      </c>
      <c r="AC376">
        <f t="shared" si="283"/>
        <v>0</v>
      </c>
      <c r="AD376">
        <f t="shared" si="284"/>
        <v>0</v>
      </c>
      <c r="AE376">
        <f t="shared" si="285"/>
        <v>1</v>
      </c>
      <c r="AF376">
        <f t="shared" si="286"/>
        <v>0</v>
      </c>
      <c r="AG376">
        <f t="shared" si="287"/>
        <v>0</v>
      </c>
      <c r="AH376">
        <f t="shared" si="288"/>
        <v>0</v>
      </c>
      <c r="AI376">
        <f t="shared" si="289"/>
        <v>1</v>
      </c>
      <c r="AJ376">
        <f t="shared" si="290"/>
        <v>0</v>
      </c>
      <c r="AK376">
        <f t="shared" si="291"/>
        <v>0</v>
      </c>
      <c r="AL376">
        <f t="shared" si="292"/>
        <v>0</v>
      </c>
      <c r="AM376">
        <f t="shared" si="293"/>
        <v>1</v>
      </c>
      <c r="AN376">
        <f t="shared" si="294"/>
        <v>0</v>
      </c>
      <c r="AO376">
        <f t="shared" si="295"/>
        <v>0</v>
      </c>
      <c r="AP376">
        <f t="shared" si="296"/>
        <v>0</v>
      </c>
      <c r="AQ376">
        <f t="shared" si="297"/>
        <v>1</v>
      </c>
      <c r="AR376">
        <f t="shared" si="298"/>
        <v>0</v>
      </c>
      <c r="AS376">
        <f t="shared" si="299"/>
        <v>0</v>
      </c>
      <c r="AT376">
        <f t="shared" si="300"/>
        <v>0</v>
      </c>
      <c r="AU376">
        <f t="shared" si="301"/>
        <v>1</v>
      </c>
      <c r="AV376">
        <f t="shared" si="302"/>
        <v>0</v>
      </c>
      <c r="AW376">
        <f t="shared" si="303"/>
        <v>0</v>
      </c>
      <c r="AX376">
        <f t="shared" si="304"/>
        <v>0</v>
      </c>
      <c r="AY376">
        <f t="shared" si="305"/>
        <v>1</v>
      </c>
      <c r="AZ376">
        <f t="shared" si="306"/>
        <v>0</v>
      </c>
      <c r="BA376">
        <f t="shared" si="272"/>
        <v>0</v>
      </c>
      <c r="BB376">
        <f t="shared" si="307"/>
        <v>0</v>
      </c>
      <c r="BC376">
        <f t="shared" si="273"/>
        <v>1</v>
      </c>
    </row>
    <row r="377" spans="1:55">
      <c r="A377" s="8" t="s">
        <v>1008</v>
      </c>
      <c r="B377" s="8" t="s">
        <v>994</v>
      </c>
      <c r="C377">
        <v>12</v>
      </c>
      <c r="D377">
        <v>1</v>
      </c>
      <c r="E377">
        <v>7</v>
      </c>
      <c r="K377">
        <v>12</v>
      </c>
      <c r="L377">
        <v>1</v>
      </c>
      <c r="T377">
        <f t="shared" si="274"/>
        <v>0</v>
      </c>
      <c r="U377">
        <f t="shared" si="275"/>
        <v>0</v>
      </c>
      <c r="V377">
        <f t="shared" si="276"/>
        <v>0</v>
      </c>
      <c r="W377">
        <f t="shared" si="277"/>
        <v>1</v>
      </c>
      <c r="X377">
        <f t="shared" si="278"/>
        <v>0</v>
      </c>
      <c r="Y377">
        <f t="shared" si="279"/>
        <v>0</v>
      </c>
      <c r="Z377">
        <f t="shared" si="280"/>
        <v>0</v>
      </c>
      <c r="AA377">
        <f t="shared" si="281"/>
        <v>1</v>
      </c>
      <c r="AB377">
        <f t="shared" si="282"/>
        <v>0</v>
      </c>
      <c r="AC377">
        <f t="shared" si="283"/>
        <v>0</v>
      </c>
      <c r="AD377">
        <f t="shared" si="284"/>
        <v>1</v>
      </c>
      <c r="AE377">
        <f t="shared" si="285"/>
        <v>0</v>
      </c>
      <c r="AF377">
        <f t="shared" si="286"/>
        <v>0</v>
      </c>
      <c r="AG377">
        <f t="shared" si="287"/>
        <v>0</v>
      </c>
      <c r="AH377">
        <f t="shared" si="288"/>
        <v>0</v>
      </c>
      <c r="AI377">
        <f t="shared" si="289"/>
        <v>1</v>
      </c>
      <c r="AJ377">
        <f t="shared" si="290"/>
        <v>0</v>
      </c>
      <c r="AK377">
        <f t="shared" si="291"/>
        <v>0</v>
      </c>
      <c r="AL377">
        <f t="shared" si="292"/>
        <v>0</v>
      </c>
      <c r="AM377">
        <f t="shared" si="293"/>
        <v>1</v>
      </c>
      <c r="AN377">
        <f t="shared" si="294"/>
        <v>0</v>
      </c>
      <c r="AO377">
        <f t="shared" si="295"/>
        <v>0</v>
      </c>
      <c r="AP377">
        <f t="shared" si="296"/>
        <v>0</v>
      </c>
      <c r="AQ377">
        <f t="shared" si="297"/>
        <v>1</v>
      </c>
      <c r="AR377">
        <f t="shared" si="298"/>
        <v>0</v>
      </c>
      <c r="AS377">
        <f t="shared" si="299"/>
        <v>0</v>
      </c>
      <c r="AT377">
        <f t="shared" si="300"/>
        <v>0</v>
      </c>
      <c r="AU377">
        <f t="shared" si="301"/>
        <v>1</v>
      </c>
      <c r="AV377">
        <f t="shared" si="302"/>
        <v>0</v>
      </c>
      <c r="AW377">
        <f t="shared" si="303"/>
        <v>0</v>
      </c>
      <c r="AX377">
        <f t="shared" si="304"/>
        <v>0</v>
      </c>
      <c r="AY377">
        <f t="shared" si="305"/>
        <v>1</v>
      </c>
      <c r="AZ377">
        <f t="shared" si="306"/>
        <v>1</v>
      </c>
      <c r="BA377">
        <f t="shared" si="272"/>
        <v>0</v>
      </c>
      <c r="BB377">
        <f t="shared" si="307"/>
        <v>0</v>
      </c>
      <c r="BC377">
        <f t="shared" si="273"/>
        <v>0</v>
      </c>
    </row>
    <row r="378" spans="1:55">
      <c r="A378" s="8">
        <v>11</v>
      </c>
      <c r="B378" s="8">
        <v>11</v>
      </c>
      <c r="C378">
        <v>11</v>
      </c>
      <c r="K378">
        <v>11</v>
      </c>
      <c r="T378">
        <f t="shared" si="274"/>
        <v>0</v>
      </c>
      <c r="U378">
        <f t="shared" si="275"/>
        <v>0</v>
      </c>
      <c r="V378">
        <f t="shared" si="276"/>
        <v>0</v>
      </c>
      <c r="W378">
        <f t="shared" si="277"/>
        <v>1</v>
      </c>
      <c r="X378">
        <f t="shared" si="278"/>
        <v>0</v>
      </c>
      <c r="Y378">
        <f t="shared" si="279"/>
        <v>0</v>
      </c>
      <c r="Z378">
        <f t="shared" si="280"/>
        <v>0</v>
      </c>
      <c r="AA378">
        <f t="shared" si="281"/>
        <v>1</v>
      </c>
      <c r="AB378">
        <f t="shared" si="282"/>
        <v>0</v>
      </c>
      <c r="AC378">
        <f t="shared" si="283"/>
        <v>0</v>
      </c>
      <c r="AD378">
        <f t="shared" si="284"/>
        <v>0</v>
      </c>
      <c r="AE378">
        <f t="shared" si="285"/>
        <v>1</v>
      </c>
      <c r="AF378">
        <f t="shared" si="286"/>
        <v>0</v>
      </c>
      <c r="AG378">
        <f t="shared" si="287"/>
        <v>0</v>
      </c>
      <c r="AH378">
        <f t="shared" si="288"/>
        <v>0</v>
      </c>
      <c r="AI378">
        <f t="shared" si="289"/>
        <v>1</v>
      </c>
      <c r="AJ378">
        <f t="shared" si="290"/>
        <v>0</v>
      </c>
      <c r="AK378">
        <f t="shared" si="291"/>
        <v>0</v>
      </c>
      <c r="AL378">
        <f t="shared" si="292"/>
        <v>0</v>
      </c>
      <c r="AM378">
        <f t="shared" si="293"/>
        <v>1</v>
      </c>
      <c r="AN378">
        <f t="shared" si="294"/>
        <v>0</v>
      </c>
      <c r="AO378">
        <f t="shared" si="295"/>
        <v>0</v>
      </c>
      <c r="AP378">
        <f t="shared" si="296"/>
        <v>0</v>
      </c>
      <c r="AQ378">
        <f t="shared" si="297"/>
        <v>1</v>
      </c>
      <c r="AR378">
        <f t="shared" si="298"/>
        <v>0</v>
      </c>
      <c r="AS378">
        <f t="shared" si="299"/>
        <v>0</v>
      </c>
      <c r="AT378">
        <f t="shared" si="300"/>
        <v>0</v>
      </c>
      <c r="AU378">
        <f t="shared" si="301"/>
        <v>1</v>
      </c>
      <c r="AV378">
        <f t="shared" si="302"/>
        <v>0</v>
      </c>
      <c r="AW378">
        <f t="shared" si="303"/>
        <v>0</v>
      </c>
      <c r="AX378">
        <f t="shared" si="304"/>
        <v>0</v>
      </c>
      <c r="AY378">
        <f t="shared" si="305"/>
        <v>1</v>
      </c>
      <c r="AZ378">
        <f t="shared" si="306"/>
        <v>0</v>
      </c>
      <c r="BA378">
        <f t="shared" si="272"/>
        <v>0</v>
      </c>
      <c r="BB378">
        <f t="shared" si="307"/>
        <v>0</v>
      </c>
      <c r="BC378">
        <f t="shared" si="273"/>
        <v>1</v>
      </c>
    </row>
    <row r="379" spans="1:55">
      <c r="A379" s="8">
        <v>11</v>
      </c>
      <c r="B379" s="8">
        <v>11</v>
      </c>
      <c r="C379">
        <v>11</v>
      </c>
      <c r="K379">
        <v>11</v>
      </c>
      <c r="T379">
        <f t="shared" si="274"/>
        <v>0</v>
      </c>
      <c r="U379">
        <f t="shared" si="275"/>
        <v>0</v>
      </c>
      <c r="V379">
        <f t="shared" si="276"/>
        <v>0</v>
      </c>
      <c r="W379">
        <f t="shared" si="277"/>
        <v>1</v>
      </c>
      <c r="X379">
        <f t="shared" si="278"/>
        <v>0</v>
      </c>
      <c r="Y379">
        <f t="shared" si="279"/>
        <v>0</v>
      </c>
      <c r="Z379">
        <f t="shared" si="280"/>
        <v>0</v>
      </c>
      <c r="AA379">
        <f t="shared" si="281"/>
        <v>1</v>
      </c>
      <c r="AB379">
        <f t="shared" si="282"/>
        <v>0</v>
      </c>
      <c r="AC379">
        <f t="shared" si="283"/>
        <v>0</v>
      </c>
      <c r="AD379">
        <f t="shared" si="284"/>
        <v>0</v>
      </c>
      <c r="AE379">
        <f t="shared" si="285"/>
        <v>1</v>
      </c>
      <c r="AF379">
        <f t="shared" si="286"/>
        <v>0</v>
      </c>
      <c r="AG379">
        <f t="shared" si="287"/>
        <v>0</v>
      </c>
      <c r="AH379">
        <f t="shared" si="288"/>
        <v>0</v>
      </c>
      <c r="AI379">
        <f t="shared" si="289"/>
        <v>1</v>
      </c>
      <c r="AJ379">
        <f t="shared" si="290"/>
        <v>0</v>
      </c>
      <c r="AK379">
        <f t="shared" si="291"/>
        <v>0</v>
      </c>
      <c r="AL379">
        <f t="shared" si="292"/>
        <v>0</v>
      </c>
      <c r="AM379">
        <f t="shared" si="293"/>
        <v>1</v>
      </c>
      <c r="AN379">
        <f t="shared" si="294"/>
        <v>0</v>
      </c>
      <c r="AO379">
        <f t="shared" si="295"/>
        <v>0</v>
      </c>
      <c r="AP379">
        <f t="shared" si="296"/>
        <v>0</v>
      </c>
      <c r="AQ379">
        <f t="shared" si="297"/>
        <v>1</v>
      </c>
      <c r="AR379">
        <f t="shared" si="298"/>
        <v>0</v>
      </c>
      <c r="AS379">
        <f t="shared" si="299"/>
        <v>0</v>
      </c>
      <c r="AT379">
        <f t="shared" si="300"/>
        <v>0</v>
      </c>
      <c r="AU379">
        <f t="shared" si="301"/>
        <v>1</v>
      </c>
      <c r="AV379">
        <f t="shared" si="302"/>
        <v>0</v>
      </c>
      <c r="AW379">
        <f t="shared" si="303"/>
        <v>0</v>
      </c>
      <c r="AX379">
        <f t="shared" si="304"/>
        <v>0</v>
      </c>
      <c r="AY379">
        <f t="shared" si="305"/>
        <v>1</v>
      </c>
      <c r="AZ379">
        <f t="shared" si="306"/>
        <v>0</v>
      </c>
      <c r="BA379">
        <f t="shared" si="272"/>
        <v>0</v>
      </c>
      <c r="BB379">
        <f t="shared" si="307"/>
        <v>0</v>
      </c>
      <c r="BC379">
        <f t="shared" si="273"/>
        <v>1</v>
      </c>
    </row>
    <row r="380" spans="1:55">
      <c r="A380" s="8" t="s">
        <v>991</v>
      </c>
      <c r="B380" s="8" t="s">
        <v>1072</v>
      </c>
      <c r="C380">
        <v>12</v>
      </c>
      <c r="D380">
        <v>4</v>
      </c>
      <c r="K380">
        <v>12</v>
      </c>
      <c r="L380">
        <v>4</v>
      </c>
      <c r="M380">
        <v>6</v>
      </c>
      <c r="T380">
        <f t="shared" si="274"/>
        <v>0</v>
      </c>
      <c r="U380">
        <f t="shared" si="275"/>
        <v>0</v>
      </c>
      <c r="V380">
        <f t="shared" si="276"/>
        <v>0</v>
      </c>
      <c r="W380">
        <f t="shared" si="277"/>
        <v>1</v>
      </c>
      <c r="X380">
        <f t="shared" si="278"/>
        <v>0</v>
      </c>
      <c r="Y380">
        <f t="shared" si="279"/>
        <v>0</v>
      </c>
      <c r="Z380">
        <f t="shared" si="280"/>
        <v>0</v>
      </c>
      <c r="AA380">
        <f t="shared" si="281"/>
        <v>1</v>
      </c>
      <c r="AB380">
        <f t="shared" si="282"/>
        <v>0</v>
      </c>
      <c r="AC380">
        <f t="shared" si="283"/>
        <v>0</v>
      </c>
      <c r="AD380">
        <f t="shared" si="284"/>
        <v>0</v>
      </c>
      <c r="AE380">
        <f t="shared" si="285"/>
        <v>1</v>
      </c>
      <c r="AF380">
        <f t="shared" si="286"/>
        <v>0</v>
      </c>
      <c r="AG380">
        <f t="shared" si="287"/>
        <v>0</v>
      </c>
      <c r="AH380">
        <f t="shared" si="288"/>
        <v>0</v>
      </c>
      <c r="AI380">
        <f t="shared" si="289"/>
        <v>1</v>
      </c>
      <c r="AJ380">
        <f t="shared" si="290"/>
        <v>0</v>
      </c>
      <c r="AK380">
        <f t="shared" si="291"/>
        <v>0</v>
      </c>
      <c r="AL380">
        <f t="shared" si="292"/>
        <v>0</v>
      </c>
      <c r="AM380">
        <f t="shared" si="293"/>
        <v>1</v>
      </c>
      <c r="AN380">
        <f t="shared" si="294"/>
        <v>0</v>
      </c>
      <c r="AO380">
        <f t="shared" si="295"/>
        <v>0</v>
      </c>
      <c r="AP380">
        <f t="shared" si="296"/>
        <v>1</v>
      </c>
      <c r="AQ380">
        <f t="shared" si="297"/>
        <v>0</v>
      </c>
      <c r="AR380">
        <f t="shared" si="298"/>
        <v>0</v>
      </c>
      <c r="AS380">
        <f t="shared" si="299"/>
        <v>0</v>
      </c>
      <c r="AT380">
        <f t="shared" si="300"/>
        <v>0</v>
      </c>
      <c r="AU380">
        <f t="shared" si="301"/>
        <v>1</v>
      </c>
      <c r="AV380">
        <f t="shared" si="302"/>
        <v>0</v>
      </c>
      <c r="AW380">
        <f t="shared" si="303"/>
        <v>1</v>
      </c>
      <c r="AX380">
        <f t="shared" si="304"/>
        <v>0</v>
      </c>
      <c r="AY380">
        <f t="shared" si="305"/>
        <v>0</v>
      </c>
      <c r="AZ380">
        <f t="shared" si="306"/>
        <v>0</v>
      </c>
      <c r="BA380">
        <f t="shared" si="272"/>
        <v>0</v>
      </c>
      <c r="BB380">
        <f t="shared" si="307"/>
        <v>0</v>
      </c>
      <c r="BC380">
        <f t="shared" si="273"/>
        <v>1</v>
      </c>
    </row>
    <row r="381" spans="1:55">
      <c r="A381" s="8">
        <v>11</v>
      </c>
      <c r="B381" s="8">
        <v>11</v>
      </c>
      <c r="C381">
        <v>11</v>
      </c>
      <c r="K381">
        <v>11</v>
      </c>
      <c r="T381">
        <f t="shared" si="274"/>
        <v>0</v>
      </c>
      <c r="U381">
        <f t="shared" si="275"/>
        <v>0</v>
      </c>
      <c r="V381">
        <f t="shared" si="276"/>
        <v>0</v>
      </c>
      <c r="W381">
        <f t="shared" si="277"/>
        <v>1</v>
      </c>
      <c r="X381">
        <f t="shared" si="278"/>
        <v>0</v>
      </c>
      <c r="Y381">
        <f t="shared" si="279"/>
        <v>0</v>
      </c>
      <c r="Z381">
        <f t="shared" si="280"/>
        <v>0</v>
      </c>
      <c r="AA381">
        <f t="shared" si="281"/>
        <v>1</v>
      </c>
      <c r="AB381">
        <f t="shared" si="282"/>
        <v>0</v>
      </c>
      <c r="AC381">
        <f t="shared" si="283"/>
        <v>0</v>
      </c>
      <c r="AD381">
        <f t="shared" si="284"/>
        <v>0</v>
      </c>
      <c r="AE381">
        <f t="shared" si="285"/>
        <v>1</v>
      </c>
      <c r="AF381">
        <f t="shared" si="286"/>
        <v>0</v>
      </c>
      <c r="AG381">
        <f t="shared" si="287"/>
        <v>0</v>
      </c>
      <c r="AH381">
        <f t="shared" si="288"/>
        <v>0</v>
      </c>
      <c r="AI381">
        <f t="shared" si="289"/>
        <v>1</v>
      </c>
      <c r="AJ381">
        <f t="shared" si="290"/>
        <v>0</v>
      </c>
      <c r="AK381">
        <f t="shared" si="291"/>
        <v>0</v>
      </c>
      <c r="AL381">
        <f t="shared" si="292"/>
        <v>0</v>
      </c>
      <c r="AM381">
        <f t="shared" si="293"/>
        <v>1</v>
      </c>
      <c r="AN381">
        <f t="shared" si="294"/>
        <v>0</v>
      </c>
      <c r="AO381">
        <f t="shared" si="295"/>
        <v>0</v>
      </c>
      <c r="AP381">
        <f t="shared" si="296"/>
        <v>0</v>
      </c>
      <c r="AQ381">
        <f t="shared" si="297"/>
        <v>1</v>
      </c>
      <c r="AR381">
        <f t="shared" si="298"/>
        <v>0</v>
      </c>
      <c r="AS381">
        <f t="shared" si="299"/>
        <v>0</v>
      </c>
      <c r="AT381">
        <f t="shared" si="300"/>
        <v>0</v>
      </c>
      <c r="AU381">
        <f t="shared" si="301"/>
        <v>1</v>
      </c>
      <c r="AV381">
        <f t="shared" si="302"/>
        <v>0</v>
      </c>
      <c r="AW381">
        <f t="shared" si="303"/>
        <v>0</v>
      </c>
      <c r="AX381">
        <f t="shared" si="304"/>
        <v>0</v>
      </c>
      <c r="AY381">
        <f t="shared" si="305"/>
        <v>1</v>
      </c>
      <c r="AZ381">
        <f t="shared" si="306"/>
        <v>0</v>
      </c>
      <c r="BA381">
        <f t="shared" si="272"/>
        <v>0</v>
      </c>
      <c r="BB381">
        <f t="shared" si="307"/>
        <v>0</v>
      </c>
      <c r="BC381">
        <f t="shared" si="273"/>
        <v>1</v>
      </c>
    </row>
    <row r="382" spans="1:55">
      <c r="A382" s="8" t="s">
        <v>994</v>
      </c>
      <c r="B382" s="8" t="s">
        <v>994</v>
      </c>
      <c r="C382">
        <v>12</v>
      </c>
      <c r="D382">
        <v>1</v>
      </c>
      <c r="K382">
        <v>12</v>
      </c>
      <c r="L382">
        <v>1</v>
      </c>
      <c r="T382">
        <f t="shared" si="274"/>
        <v>0</v>
      </c>
      <c r="U382">
        <f t="shared" si="275"/>
        <v>0</v>
      </c>
      <c r="V382">
        <f t="shared" si="276"/>
        <v>0</v>
      </c>
      <c r="W382">
        <f t="shared" si="277"/>
        <v>1</v>
      </c>
      <c r="X382">
        <f t="shared" si="278"/>
        <v>0</v>
      </c>
      <c r="Y382">
        <f t="shared" si="279"/>
        <v>0</v>
      </c>
      <c r="Z382">
        <f t="shared" si="280"/>
        <v>0</v>
      </c>
      <c r="AA382">
        <f t="shared" si="281"/>
        <v>1</v>
      </c>
      <c r="AB382">
        <f t="shared" si="282"/>
        <v>0</v>
      </c>
      <c r="AC382">
        <f t="shared" si="283"/>
        <v>0</v>
      </c>
      <c r="AD382">
        <f t="shared" si="284"/>
        <v>1</v>
      </c>
      <c r="AE382">
        <f t="shared" si="285"/>
        <v>0</v>
      </c>
      <c r="AF382">
        <f t="shared" si="286"/>
        <v>0</v>
      </c>
      <c r="AG382">
        <f t="shared" si="287"/>
        <v>0</v>
      </c>
      <c r="AH382">
        <f t="shared" si="288"/>
        <v>0</v>
      </c>
      <c r="AI382">
        <f t="shared" si="289"/>
        <v>1</v>
      </c>
      <c r="AJ382">
        <f t="shared" si="290"/>
        <v>0</v>
      </c>
      <c r="AK382">
        <f t="shared" si="291"/>
        <v>0</v>
      </c>
      <c r="AL382">
        <f t="shared" si="292"/>
        <v>0</v>
      </c>
      <c r="AM382">
        <f t="shared" si="293"/>
        <v>1</v>
      </c>
      <c r="AN382">
        <f t="shared" si="294"/>
        <v>0</v>
      </c>
      <c r="AO382">
        <f t="shared" si="295"/>
        <v>0</v>
      </c>
      <c r="AP382">
        <f t="shared" si="296"/>
        <v>0</v>
      </c>
      <c r="AQ382">
        <f t="shared" si="297"/>
        <v>1</v>
      </c>
      <c r="AR382">
        <f t="shared" si="298"/>
        <v>0</v>
      </c>
      <c r="AS382">
        <f t="shared" si="299"/>
        <v>0</v>
      </c>
      <c r="AT382">
        <f t="shared" si="300"/>
        <v>0</v>
      </c>
      <c r="AU382">
        <f t="shared" si="301"/>
        <v>1</v>
      </c>
      <c r="AV382">
        <f t="shared" si="302"/>
        <v>0</v>
      </c>
      <c r="AW382">
        <f t="shared" si="303"/>
        <v>0</v>
      </c>
      <c r="AX382">
        <f t="shared" si="304"/>
        <v>0</v>
      </c>
      <c r="AY382">
        <f t="shared" si="305"/>
        <v>1</v>
      </c>
      <c r="AZ382">
        <f t="shared" si="306"/>
        <v>0</v>
      </c>
      <c r="BA382">
        <f t="shared" si="272"/>
        <v>0</v>
      </c>
      <c r="BB382">
        <f t="shared" si="307"/>
        <v>0</v>
      </c>
      <c r="BC382">
        <f t="shared" si="273"/>
        <v>1</v>
      </c>
    </row>
    <row r="383" spans="1:55">
      <c r="A383" s="8" t="s">
        <v>1010</v>
      </c>
      <c r="B383" s="8">
        <v>23</v>
      </c>
      <c r="C383">
        <v>14</v>
      </c>
      <c r="D383">
        <v>6</v>
      </c>
      <c r="K383">
        <v>23</v>
      </c>
      <c r="T383">
        <f t="shared" si="274"/>
        <v>0</v>
      </c>
      <c r="U383">
        <f t="shared" si="275"/>
        <v>1</v>
      </c>
      <c r="V383">
        <f t="shared" si="276"/>
        <v>0</v>
      </c>
      <c r="W383">
        <f t="shared" si="277"/>
        <v>0</v>
      </c>
      <c r="X383">
        <f t="shared" si="278"/>
        <v>1</v>
      </c>
      <c r="Y383">
        <f t="shared" si="279"/>
        <v>0</v>
      </c>
      <c r="Z383">
        <f t="shared" si="280"/>
        <v>0</v>
      </c>
      <c r="AA383">
        <f t="shared" si="281"/>
        <v>0</v>
      </c>
      <c r="AB383">
        <f t="shared" si="282"/>
        <v>0</v>
      </c>
      <c r="AC383">
        <f t="shared" si="283"/>
        <v>0</v>
      </c>
      <c r="AD383">
        <f t="shared" si="284"/>
        <v>0</v>
      </c>
      <c r="AE383">
        <f t="shared" si="285"/>
        <v>1</v>
      </c>
      <c r="AF383">
        <f t="shared" si="286"/>
        <v>0</v>
      </c>
      <c r="AG383">
        <f t="shared" si="287"/>
        <v>0</v>
      </c>
      <c r="AH383">
        <f t="shared" si="288"/>
        <v>0</v>
      </c>
      <c r="AI383">
        <f t="shared" si="289"/>
        <v>1</v>
      </c>
      <c r="AJ383">
        <f t="shared" si="290"/>
        <v>0</v>
      </c>
      <c r="AK383">
        <f t="shared" si="291"/>
        <v>0</v>
      </c>
      <c r="AL383">
        <f t="shared" si="292"/>
        <v>0</v>
      </c>
      <c r="AM383">
        <f t="shared" si="293"/>
        <v>1</v>
      </c>
      <c r="AN383">
        <f t="shared" si="294"/>
        <v>0</v>
      </c>
      <c r="AO383">
        <f t="shared" si="295"/>
        <v>0</v>
      </c>
      <c r="AP383">
        <f t="shared" si="296"/>
        <v>0</v>
      </c>
      <c r="AQ383">
        <f t="shared" si="297"/>
        <v>1</v>
      </c>
      <c r="AR383">
        <f t="shared" si="298"/>
        <v>0</v>
      </c>
      <c r="AS383">
        <f t="shared" si="299"/>
        <v>0</v>
      </c>
      <c r="AT383">
        <f t="shared" si="300"/>
        <v>0</v>
      </c>
      <c r="AU383">
        <f t="shared" si="301"/>
        <v>1</v>
      </c>
      <c r="AV383">
        <f t="shared" si="302"/>
        <v>1</v>
      </c>
      <c r="AW383">
        <f t="shared" si="303"/>
        <v>0</v>
      </c>
      <c r="AX383">
        <f t="shared" si="304"/>
        <v>0</v>
      </c>
      <c r="AY383">
        <f t="shared" si="305"/>
        <v>0</v>
      </c>
      <c r="AZ383">
        <f t="shared" si="306"/>
        <v>0</v>
      </c>
      <c r="BA383">
        <f t="shared" si="272"/>
        <v>0</v>
      </c>
      <c r="BB383">
        <f t="shared" si="307"/>
        <v>0</v>
      </c>
      <c r="BC383">
        <f t="shared" si="273"/>
        <v>1</v>
      </c>
    </row>
    <row r="384" spans="1:55">
      <c r="A384" s="8" t="s">
        <v>994</v>
      </c>
      <c r="B384" s="8" t="s">
        <v>994</v>
      </c>
      <c r="C384">
        <v>12</v>
      </c>
      <c r="D384">
        <v>1</v>
      </c>
      <c r="K384">
        <v>12</v>
      </c>
      <c r="L384">
        <v>1</v>
      </c>
      <c r="T384">
        <f t="shared" si="274"/>
        <v>0</v>
      </c>
      <c r="U384">
        <f t="shared" si="275"/>
        <v>0</v>
      </c>
      <c r="V384">
        <f t="shared" si="276"/>
        <v>0</v>
      </c>
      <c r="W384">
        <f t="shared" si="277"/>
        <v>1</v>
      </c>
      <c r="X384">
        <f t="shared" si="278"/>
        <v>0</v>
      </c>
      <c r="Y384">
        <f t="shared" si="279"/>
        <v>0</v>
      </c>
      <c r="Z384">
        <f t="shared" si="280"/>
        <v>0</v>
      </c>
      <c r="AA384">
        <f t="shared" si="281"/>
        <v>1</v>
      </c>
      <c r="AB384">
        <f t="shared" si="282"/>
        <v>0</v>
      </c>
      <c r="AC384">
        <f t="shared" si="283"/>
        <v>0</v>
      </c>
      <c r="AD384">
        <f t="shared" si="284"/>
        <v>1</v>
      </c>
      <c r="AE384">
        <f t="shared" si="285"/>
        <v>0</v>
      </c>
      <c r="AF384">
        <f t="shared" si="286"/>
        <v>0</v>
      </c>
      <c r="AG384">
        <f t="shared" si="287"/>
        <v>0</v>
      </c>
      <c r="AH384">
        <f t="shared" si="288"/>
        <v>0</v>
      </c>
      <c r="AI384">
        <f t="shared" si="289"/>
        <v>1</v>
      </c>
      <c r="AJ384">
        <f t="shared" si="290"/>
        <v>0</v>
      </c>
      <c r="AK384">
        <f t="shared" si="291"/>
        <v>0</v>
      </c>
      <c r="AL384">
        <f t="shared" si="292"/>
        <v>0</v>
      </c>
      <c r="AM384">
        <f t="shared" si="293"/>
        <v>1</v>
      </c>
      <c r="AN384">
        <f t="shared" si="294"/>
        <v>0</v>
      </c>
      <c r="AO384">
        <f t="shared" si="295"/>
        <v>0</v>
      </c>
      <c r="AP384">
        <f t="shared" si="296"/>
        <v>0</v>
      </c>
      <c r="AQ384">
        <f t="shared" si="297"/>
        <v>1</v>
      </c>
      <c r="AR384">
        <f t="shared" si="298"/>
        <v>0</v>
      </c>
      <c r="AS384">
        <f t="shared" si="299"/>
        <v>0</v>
      </c>
      <c r="AT384">
        <f t="shared" si="300"/>
        <v>0</v>
      </c>
      <c r="AU384">
        <f t="shared" si="301"/>
        <v>1</v>
      </c>
      <c r="AV384">
        <f t="shared" si="302"/>
        <v>0</v>
      </c>
      <c r="AW384">
        <f t="shared" si="303"/>
        <v>0</v>
      </c>
      <c r="AX384">
        <f t="shared" si="304"/>
        <v>0</v>
      </c>
      <c r="AY384">
        <f t="shared" si="305"/>
        <v>1</v>
      </c>
      <c r="AZ384">
        <f t="shared" si="306"/>
        <v>0</v>
      </c>
      <c r="BA384">
        <f t="shared" si="272"/>
        <v>0</v>
      </c>
      <c r="BB384">
        <f t="shared" si="307"/>
        <v>0</v>
      </c>
      <c r="BC384">
        <f t="shared" si="273"/>
        <v>1</v>
      </c>
    </row>
    <row r="385" spans="1:55">
      <c r="A385" s="8">
        <v>11</v>
      </c>
      <c r="B385" s="8">
        <v>11</v>
      </c>
      <c r="C385">
        <v>11</v>
      </c>
      <c r="K385">
        <v>11</v>
      </c>
      <c r="T385">
        <f t="shared" si="274"/>
        <v>0</v>
      </c>
      <c r="U385">
        <f t="shared" si="275"/>
        <v>0</v>
      </c>
      <c r="V385">
        <f t="shared" si="276"/>
        <v>0</v>
      </c>
      <c r="W385">
        <f t="shared" si="277"/>
        <v>1</v>
      </c>
      <c r="X385">
        <f t="shared" si="278"/>
        <v>0</v>
      </c>
      <c r="Y385">
        <f t="shared" si="279"/>
        <v>0</v>
      </c>
      <c r="Z385">
        <f t="shared" si="280"/>
        <v>0</v>
      </c>
      <c r="AA385">
        <f t="shared" si="281"/>
        <v>1</v>
      </c>
      <c r="AB385">
        <f t="shared" si="282"/>
        <v>0</v>
      </c>
      <c r="AC385">
        <f t="shared" si="283"/>
        <v>0</v>
      </c>
      <c r="AD385">
        <f t="shared" si="284"/>
        <v>0</v>
      </c>
      <c r="AE385">
        <f t="shared" si="285"/>
        <v>1</v>
      </c>
      <c r="AF385">
        <f t="shared" si="286"/>
        <v>0</v>
      </c>
      <c r="AG385">
        <f t="shared" si="287"/>
        <v>0</v>
      </c>
      <c r="AH385">
        <f t="shared" si="288"/>
        <v>0</v>
      </c>
      <c r="AI385">
        <f t="shared" si="289"/>
        <v>1</v>
      </c>
      <c r="AJ385">
        <f t="shared" si="290"/>
        <v>0</v>
      </c>
      <c r="AK385">
        <f t="shared" si="291"/>
        <v>0</v>
      </c>
      <c r="AL385">
        <f t="shared" si="292"/>
        <v>0</v>
      </c>
      <c r="AM385">
        <f t="shared" si="293"/>
        <v>1</v>
      </c>
      <c r="AN385">
        <f t="shared" si="294"/>
        <v>0</v>
      </c>
      <c r="AO385">
        <f t="shared" si="295"/>
        <v>0</v>
      </c>
      <c r="AP385">
        <f t="shared" si="296"/>
        <v>0</v>
      </c>
      <c r="AQ385">
        <f t="shared" si="297"/>
        <v>1</v>
      </c>
      <c r="AR385">
        <f t="shared" si="298"/>
        <v>0</v>
      </c>
      <c r="AS385">
        <f t="shared" si="299"/>
        <v>0</v>
      </c>
      <c r="AT385">
        <f t="shared" si="300"/>
        <v>0</v>
      </c>
      <c r="AU385">
        <f t="shared" si="301"/>
        <v>1</v>
      </c>
      <c r="AV385">
        <f t="shared" si="302"/>
        <v>0</v>
      </c>
      <c r="AW385">
        <f t="shared" si="303"/>
        <v>0</v>
      </c>
      <c r="AX385">
        <f t="shared" si="304"/>
        <v>0</v>
      </c>
      <c r="AY385">
        <f t="shared" si="305"/>
        <v>1</v>
      </c>
      <c r="AZ385">
        <f t="shared" si="306"/>
        <v>0</v>
      </c>
      <c r="BA385">
        <f t="shared" si="272"/>
        <v>0</v>
      </c>
      <c r="BB385">
        <f t="shared" si="307"/>
        <v>0</v>
      </c>
      <c r="BC385">
        <f t="shared" si="273"/>
        <v>1</v>
      </c>
    </row>
    <row r="386" spans="1:55">
      <c r="A386" s="8">
        <v>11</v>
      </c>
      <c r="B386" s="8">
        <v>11</v>
      </c>
      <c r="C386">
        <v>11</v>
      </c>
      <c r="K386">
        <v>11</v>
      </c>
      <c r="T386">
        <f t="shared" si="274"/>
        <v>0</v>
      </c>
      <c r="U386">
        <f t="shared" si="275"/>
        <v>0</v>
      </c>
      <c r="V386">
        <f t="shared" si="276"/>
        <v>0</v>
      </c>
      <c r="W386">
        <f t="shared" si="277"/>
        <v>1</v>
      </c>
      <c r="X386">
        <f t="shared" si="278"/>
        <v>0</v>
      </c>
      <c r="Y386">
        <f t="shared" si="279"/>
        <v>0</v>
      </c>
      <c r="Z386">
        <f t="shared" si="280"/>
        <v>0</v>
      </c>
      <c r="AA386">
        <f t="shared" si="281"/>
        <v>1</v>
      </c>
      <c r="AB386">
        <f t="shared" si="282"/>
        <v>0</v>
      </c>
      <c r="AC386">
        <f t="shared" si="283"/>
        <v>0</v>
      </c>
      <c r="AD386">
        <f t="shared" si="284"/>
        <v>0</v>
      </c>
      <c r="AE386">
        <f t="shared" si="285"/>
        <v>1</v>
      </c>
      <c r="AF386">
        <f t="shared" si="286"/>
        <v>0</v>
      </c>
      <c r="AG386">
        <f t="shared" si="287"/>
        <v>0</v>
      </c>
      <c r="AH386">
        <f t="shared" si="288"/>
        <v>0</v>
      </c>
      <c r="AI386">
        <f t="shared" si="289"/>
        <v>1</v>
      </c>
      <c r="AJ386">
        <f t="shared" si="290"/>
        <v>0</v>
      </c>
      <c r="AK386">
        <f t="shared" si="291"/>
        <v>0</v>
      </c>
      <c r="AL386">
        <f t="shared" si="292"/>
        <v>0</v>
      </c>
      <c r="AM386">
        <f t="shared" si="293"/>
        <v>1</v>
      </c>
      <c r="AN386">
        <f t="shared" si="294"/>
        <v>0</v>
      </c>
      <c r="AO386">
        <f t="shared" si="295"/>
        <v>0</v>
      </c>
      <c r="AP386">
        <f t="shared" si="296"/>
        <v>0</v>
      </c>
      <c r="AQ386">
        <f t="shared" si="297"/>
        <v>1</v>
      </c>
      <c r="AR386">
        <f t="shared" si="298"/>
        <v>0</v>
      </c>
      <c r="AS386">
        <f t="shared" si="299"/>
        <v>0</v>
      </c>
      <c r="AT386">
        <f t="shared" si="300"/>
        <v>0</v>
      </c>
      <c r="AU386">
        <f t="shared" si="301"/>
        <v>1</v>
      </c>
      <c r="AV386">
        <f t="shared" si="302"/>
        <v>0</v>
      </c>
      <c r="AW386">
        <f t="shared" si="303"/>
        <v>0</v>
      </c>
      <c r="AX386">
        <f t="shared" si="304"/>
        <v>0</v>
      </c>
      <c r="AY386">
        <f t="shared" si="305"/>
        <v>1</v>
      </c>
      <c r="AZ386">
        <f t="shared" si="306"/>
        <v>0</v>
      </c>
      <c r="BA386">
        <f t="shared" si="272"/>
        <v>0</v>
      </c>
      <c r="BB386">
        <f t="shared" si="307"/>
        <v>0</v>
      </c>
      <c r="BC386">
        <f t="shared" si="273"/>
        <v>1</v>
      </c>
    </row>
    <row r="387" spans="1:55">
      <c r="A387" s="8">
        <v>11</v>
      </c>
      <c r="B387" s="8">
        <v>11</v>
      </c>
      <c r="C387">
        <v>11</v>
      </c>
      <c r="K387">
        <v>11</v>
      </c>
      <c r="T387">
        <f t="shared" si="274"/>
        <v>0</v>
      </c>
      <c r="U387">
        <f t="shared" si="275"/>
        <v>0</v>
      </c>
      <c r="V387">
        <f t="shared" si="276"/>
        <v>0</v>
      </c>
      <c r="W387">
        <f t="shared" si="277"/>
        <v>1</v>
      </c>
      <c r="X387">
        <f t="shared" si="278"/>
        <v>0</v>
      </c>
      <c r="Y387">
        <f t="shared" si="279"/>
        <v>0</v>
      </c>
      <c r="Z387">
        <f t="shared" si="280"/>
        <v>0</v>
      </c>
      <c r="AA387">
        <f t="shared" si="281"/>
        <v>1</v>
      </c>
      <c r="AB387">
        <f t="shared" si="282"/>
        <v>0</v>
      </c>
      <c r="AC387">
        <f t="shared" si="283"/>
        <v>0</v>
      </c>
      <c r="AD387">
        <f t="shared" si="284"/>
        <v>0</v>
      </c>
      <c r="AE387">
        <f t="shared" si="285"/>
        <v>1</v>
      </c>
      <c r="AF387">
        <f t="shared" si="286"/>
        <v>0</v>
      </c>
      <c r="AG387">
        <f t="shared" si="287"/>
        <v>0</v>
      </c>
      <c r="AH387">
        <f t="shared" si="288"/>
        <v>0</v>
      </c>
      <c r="AI387">
        <f t="shared" si="289"/>
        <v>1</v>
      </c>
      <c r="AJ387">
        <f t="shared" si="290"/>
        <v>0</v>
      </c>
      <c r="AK387">
        <f t="shared" si="291"/>
        <v>0</v>
      </c>
      <c r="AL387">
        <f t="shared" si="292"/>
        <v>0</v>
      </c>
      <c r="AM387">
        <f t="shared" si="293"/>
        <v>1</v>
      </c>
      <c r="AN387">
        <f t="shared" si="294"/>
        <v>0</v>
      </c>
      <c r="AO387">
        <f t="shared" si="295"/>
        <v>0</v>
      </c>
      <c r="AP387">
        <f t="shared" si="296"/>
        <v>0</v>
      </c>
      <c r="AQ387">
        <f t="shared" si="297"/>
        <v>1</v>
      </c>
      <c r="AR387">
        <f t="shared" si="298"/>
        <v>0</v>
      </c>
      <c r="AS387">
        <f t="shared" si="299"/>
        <v>0</v>
      </c>
      <c r="AT387">
        <f t="shared" si="300"/>
        <v>0</v>
      </c>
      <c r="AU387">
        <f t="shared" si="301"/>
        <v>1</v>
      </c>
      <c r="AV387">
        <f t="shared" si="302"/>
        <v>0</v>
      </c>
      <c r="AW387">
        <f t="shared" si="303"/>
        <v>0</v>
      </c>
      <c r="AX387">
        <f t="shared" si="304"/>
        <v>0</v>
      </c>
      <c r="AY387">
        <f t="shared" si="305"/>
        <v>1</v>
      </c>
      <c r="AZ387">
        <f t="shared" si="306"/>
        <v>0</v>
      </c>
      <c r="BA387">
        <f t="shared" si="272"/>
        <v>0</v>
      </c>
      <c r="BB387">
        <f t="shared" si="307"/>
        <v>0</v>
      </c>
      <c r="BC387">
        <f t="shared" si="273"/>
        <v>1</v>
      </c>
    </row>
    <row r="388" spans="1:55">
      <c r="A388" s="8">
        <v>11</v>
      </c>
      <c r="B388" s="8">
        <v>11</v>
      </c>
      <c r="C388">
        <v>11</v>
      </c>
      <c r="K388">
        <v>11</v>
      </c>
      <c r="T388">
        <f t="shared" si="274"/>
        <v>0</v>
      </c>
      <c r="U388">
        <f t="shared" si="275"/>
        <v>0</v>
      </c>
      <c r="V388">
        <f t="shared" si="276"/>
        <v>0</v>
      </c>
      <c r="W388">
        <f t="shared" si="277"/>
        <v>1</v>
      </c>
      <c r="X388">
        <f t="shared" si="278"/>
        <v>0</v>
      </c>
      <c r="Y388">
        <f t="shared" si="279"/>
        <v>0</v>
      </c>
      <c r="Z388">
        <f t="shared" si="280"/>
        <v>0</v>
      </c>
      <c r="AA388">
        <f t="shared" si="281"/>
        <v>1</v>
      </c>
      <c r="AB388">
        <f t="shared" si="282"/>
        <v>0</v>
      </c>
      <c r="AC388">
        <f t="shared" si="283"/>
        <v>0</v>
      </c>
      <c r="AD388">
        <f t="shared" si="284"/>
        <v>0</v>
      </c>
      <c r="AE388">
        <f t="shared" si="285"/>
        <v>1</v>
      </c>
      <c r="AF388">
        <f t="shared" si="286"/>
        <v>0</v>
      </c>
      <c r="AG388">
        <f t="shared" si="287"/>
        <v>0</v>
      </c>
      <c r="AH388">
        <f t="shared" si="288"/>
        <v>0</v>
      </c>
      <c r="AI388">
        <f t="shared" si="289"/>
        <v>1</v>
      </c>
      <c r="AJ388">
        <f t="shared" si="290"/>
        <v>0</v>
      </c>
      <c r="AK388">
        <f t="shared" si="291"/>
        <v>0</v>
      </c>
      <c r="AL388">
        <f t="shared" si="292"/>
        <v>0</v>
      </c>
      <c r="AM388">
        <f t="shared" si="293"/>
        <v>1</v>
      </c>
      <c r="AN388">
        <f t="shared" si="294"/>
        <v>0</v>
      </c>
      <c r="AO388">
        <f t="shared" si="295"/>
        <v>0</v>
      </c>
      <c r="AP388">
        <f t="shared" si="296"/>
        <v>0</v>
      </c>
      <c r="AQ388">
        <f t="shared" si="297"/>
        <v>1</v>
      </c>
      <c r="AR388">
        <f t="shared" si="298"/>
        <v>0</v>
      </c>
      <c r="AS388">
        <f t="shared" si="299"/>
        <v>0</v>
      </c>
      <c r="AT388">
        <f t="shared" si="300"/>
        <v>0</v>
      </c>
      <c r="AU388">
        <f t="shared" si="301"/>
        <v>1</v>
      </c>
      <c r="AV388">
        <f t="shared" si="302"/>
        <v>0</v>
      </c>
      <c r="AW388">
        <f t="shared" si="303"/>
        <v>0</v>
      </c>
      <c r="AX388">
        <f t="shared" si="304"/>
        <v>0</v>
      </c>
      <c r="AY388">
        <f t="shared" si="305"/>
        <v>1</v>
      </c>
      <c r="AZ388">
        <f t="shared" si="306"/>
        <v>0</v>
      </c>
      <c r="BA388">
        <f t="shared" si="272"/>
        <v>0</v>
      </c>
      <c r="BB388">
        <f t="shared" si="307"/>
        <v>0</v>
      </c>
      <c r="BC388">
        <f t="shared" si="273"/>
        <v>1</v>
      </c>
    </row>
    <row r="389" spans="1:55">
      <c r="A389" s="8">
        <v>22</v>
      </c>
      <c r="B389" s="8">
        <v>22</v>
      </c>
      <c r="C389">
        <v>22</v>
      </c>
      <c r="K389">
        <v>22</v>
      </c>
      <c r="T389">
        <f t="shared" si="274"/>
        <v>0</v>
      </c>
      <c r="U389">
        <f t="shared" si="275"/>
        <v>0</v>
      </c>
      <c r="V389">
        <f t="shared" si="276"/>
        <v>1</v>
      </c>
      <c r="W389">
        <f t="shared" si="277"/>
        <v>0</v>
      </c>
      <c r="X389">
        <f t="shared" si="278"/>
        <v>0</v>
      </c>
      <c r="Y389">
        <f t="shared" si="279"/>
        <v>0</v>
      </c>
      <c r="Z389">
        <f t="shared" si="280"/>
        <v>0</v>
      </c>
      <c r="AA389">
        <f t="shared" si="281"/>
        <v>1</v>
      </c>
      <c r="AB389">
        <f t="shared" si="282"/>
        <v>0</v>
      </c>
      <c r="AC389">
        <f t="shared" si="283"/>
        <v>0</v>
      </c>
      <c r="AD389">
        <f t="shared" si="284"/>
        <v>0</v>
      </c>
      <c r="AE389">
        <f t="shared" si="285"/>
        <v>1</v>
      </c>
      <c r="AF389">
        <f t="shared" si="286"/>
        <v>0</v>
      </c>
      <c r="AG389">
        <f t="shared" si="287"/>
        <v>0</v>
      </c>
      <c r="AH389">
        <f t="shared" si="288"/>
        <v>0</v>
      </c>
      <c r="AI389">
        <f t="shared" si="289"/>
        <v>1</v>
      </c>
      <c r="AJ389">
        <f t="shared" si="290"/>
        <v>0</v>
      </c>
      <c r="AK389">
        <f t="shared" si="291"/>
        <v>0</v>
      </c>
      <c r="AL389">
        <f t="shared" si="292"/>
        <v>0</v>
      </c>
      <c r="AM389">
        <f t="shared" si="293"/>
        <v>1</v>
      </c>
      <c r="AN389">
        <f t="shared" si="294"/>
        <v>0</v>
      </c>
      <c r="AO389">
        <f t="shared" si="295"/>
        <v>0</v>
      </c>
      <c r="AP389">
        <f t="shared" si="296"/>
        <v>0</v>
      </c>
      <c r="AQ389">
        <f t="shared" si="297"/>
        <v>1</v>
      </c>
      <c r="AR389">
        <f t="shared" si="298"/>
        <v>0</v>
      </c>
      <c r="AS389">
        <f t="shared" si="299"/>
        <v>0</v>
      </c>
      <c r="AT389">
        <f t="shared" si="300"/>
        <v>0</v>
      </c>
      <c r="AU389">
        <f t="shared" si="301"/>
        <v>1</v>
      </c>
      <c r="AV389">
        <f t="shared" si="302"/>
        <v>0</v>
      </c>
      <c r="AW389">
        <f t="shared" si="303"/>
        <v>0</v>
      </c>
      <c r="AX389">
        <f t="shared" si="304"/>
        <v>0</v>
      </c>
      <c r="AY389">
        <f t="shared" si="305"/>
        <v>1</v>
      </c>
      <c r="AZ389">
        <f t="shared" si="306"/>
        <v>0</v>
      </c>
      <c r="BA389">
        <f t="shared" si="272"/>
        <v>0</v>
      </c>
      <c r="BB389">
        <f t="shared" si="307"/>
        <v>0</v>
      </c>
      <c r="BC389">
        <f t="shared" si="273"/>
        <v>1</v>
      </c>
    </row>
    <row r="390" spans="1:55">
      <c r="A390" s="8">
        <v>14</v>
      </c>
      <c r="B390" s="8" t="s">
        <v>1000</v>
      </c>
      <c r="C390">
        <v>14</v>
      </c>
      <c r="K390">
        <v>14</v>
      </c>
      <c r="L390">
        <v>3</v>
      </c>
      <c r="T390">
        <f t="shared" si="274"/>
        <v>0</v>
      </c>
      <c r="U390">
        <f t="shared" si="275"/>
        <v>0</v>
      </c>
      <c r="V390">
        <f t="shared" si="276"/>
        <v>0</v>
      </c>
      <c r="W390">
        <f t="shared" si="277"/>
        <v>1</v>
      </c>
      <c r="X390">
        <f t="shared" si="278"/>
        <v>0</v>
      </c>
      <c r="Y390">
        <f t="shared" si="279"/>
        <v>0</v>
      </c>
      <c r="Z390">
        <f t="shared" si="280"/>
        <v>1</v>
      </c>
      <c r="AA390">
        <f t="shared" si="281"/>
        <v>0</v>
      </c>
      <c r="AB390">
        <f t="shared" si="282"/>
        <v>0</v>
      </c>
      <c r="AC390">
        <f t="shared" si="283"/>
        <v>0</v>
      </c>
      <c r="AD390">
        <f t="shared" si="284"/>
        <v>0</v>
      </c>
      <c r="AE390">
        <f t="shared" si="285"/>
        <v>1</v>
      </c>
      <c r="AF390">
        <f t="shared" si="286"/>
        <v>0</v>
      </c>
      <c r="AG390">
        <f t="shared" si="287"/>
        <v>0</v>
      </c>
      <c r="AH390">
        <f t="shared" si="288"/>
        <v>0</v>
      </c>
      <c r="AI390">
        <f t="shared" si="289"/>
        <v>1</v>
      </c>
      <c r="AJ390">
        <f t="shared" si="290"/>
        <v>0</v>
      </c>
      <c r="AK390">
        <f t="shared" si="291"/>
        <v>1</v>
      </c>
      <c r="AL390">
        <f t="shared" si="292"/>
        <v>0</v>
      </c>
      <c r="AM390">
        <f t="shared" si="293"/>
        <v>0</v>
      </c>
      <c r="AN390">
        <f t="shared" si="294"/>
        <v>0</v>
      </c>
      <c r="AO390">
        <f t="shared" si="295"/>
        <v>0</v>
      </c>
      <c r="AP390">
        <f t="shared" si="296"/>
        <v>0</v>
      </c>
      <c r="AQ390">
        <f t="shared" si="297"/>
        <v>1</v>
      </c>
      <c r="AR390">
        <f t="shared" si="298"/>
        <v>0</v>
      </c>
      <c r="AS390">
        <f t="shared" si="299"/>
        <v>0</v>
      </c>
      <c r="AT390">
        <f t="shared" si="300"/>
        <v>0</v>
      </c>
      <c r="AU390">
        <f t="shared" si="301"/>
        <v>1</v>
      </c>
      <c r="AV390">
        <f t="shared" si="302"/>
        <v>0</v>
      </c>
      <c r="AW390">
        <f t="shared" si="303"/>
        <v>0</v>
      </c>
      <c r="AX390">
        <f t="shared" si="304"/>
        <v>0</v>
      </c>
      <c r="AY390">
        <f t="shared" si="305"/>
        <v>1</v>
      </c>
      <c r="AZ390">
        <f t="shared" si="306"/>
        <v>0</v>
      </c>
      <c r="BA390">
        <f t="shared" si="272"/>
        <v>0</v>
      </c>
      <c r="BB390">
        <f t="shared" si="307"/>
        <v>0</v>
      </c>
      <c r="BC390">
        <f t="shared" si="273"/>
        <v>1</v>
      </c>
    </row>
    <row r="391" spans="1:55">
      <c r="A391" s="8" t="s">
        <v>994</v>
      </c>
      <c r="B391" s="8" t="s">
        <v>994</v>
      </c>
      <c r="C391">
        <v>12</v>
      </c>
      <c r="D391">
        <v>1</v>
      </c>
      <c r="K391">
        <v>12</v>
      </c>
      <c r="L391">
        <v>1</v>
      </c>
      <c r="T391">
        <f t="shared" si="274"/>
        <v>0</v>
      </c>
      <c r="U391">
        <f t="shared" si="275"/>
        <v>0</v>
      </c>
      <c r="V391">
        <f t="shared" si="276"/>
        <v>0</v>
      </c>
      <c r="W391">
        <f t="shared" si="277"/>
        <v>1</v>
      </c>
      <c r="X391">
        <f t="shared" si="278"/>
        <v>0</v>
      </c>
      <c r="Y391">
        <f t="shared" si="279"/>
        <v>0</v>
      </c>
      <c r="Z391">
        <f t="shared" si="280"/>
        <v>0</v>
      </c>
      <c r="AA391">
        <f t="shared" si="281"/>
        <v>1</v>
      </c>
      <c r="AB391">
        <f t="shared" si="282"/>
        <v>0</v>
      </c>
      <c r="AC391">
        <f t="shared" si="283"/>
        <v>0</v>
      </c>
      <c r="AD391">
        <f t="shared" si="284"/>
        <v>1</v>
      </c>
      <c r="AE391">
        <f t="shared" si="285"/>
        <v>0</v>
      </c>
      <c r="AF391">
        <f t="shared" si="286"/>
        <v>0</v>
      </c>
      <c r="AG391">
        <f t="shared" si="287"/>
        <v>0</v>
      </c>
      <c r="AH391">
        <f t="shared" si="288"/>
        <v>0</v>
      </c>
      <c r="AI391">
        <f t="shared" si="289"/>
        <v>1</v>
      </c>
      <c r="AJ391">
        <f t="shared" si="290"/>
        <v>0</v>
      </c>
      <c r="AK391">
        <f t="shared" si="291"/>
        <v>0</v>
      </c>
      <c r="AL391">
        <f t="shared" si="292"/>
        <v>0</v>
      </c>
      <c r="AM391">
        <f t="shared" si="293"/>
        <v>1</v>
      </c>
      <c r="AN391">
        <f t="shared" si="294"/>
        <v>0</v>
      </c>
      <c r="AO391">
        <f t="shared" si="295"/>
        <v>0</v>
      </c>
      <c r="AP391">
        <f t="shared" si="296"/>
        <v>0</v>
      </c>
      <c r="AQ391">
        <f t="shared" si="297"/>
        <v>1</v>
      </c>
      <c r="AR391">
        <f t="shared" si="298"/>
        <v>0</v>
      </c>
      <c r="AS391">
        <f t="shared" si="299"/>
        <v>0</v>
      </c>
      <c r="AT391">
        <f t="shared" si="300"/>
        <v>0</v>
      </c>
      <c r="AU391">
        <f t="shared" si="301"/>
        <v>1</v>
      </c>
      <c r="AV391">
        <f t="shared" si="302"/>
        <v>0</v>
      </c>
      <c r="AW391">
        <f t="shared" si="303"/>
        <v>0</v>
      </c>
      <c r="AX391">
        <f t="shared" si="304"/>
        <v>0</v>
      </c>
      <c r="AY391">
        <f t="shared" si="305"/>
        <v>1</v>
      </c>
      <c r="AZ391">
        <f t="shared" si="306"/>
        <v>0</v>
      </c>
      <c r="BA391">
        <f t="shared" ref="BA391:BA454" si="308">IF($K391&gt;0,IF(AND($D391&lt;&gt;BA$3,$E391&lt;&gt;BA$3,$F391&lt;&gt;BA$3,$G391&lt;&gt;BA$3,$H391&lt;&gt;BA$3,$I391&lt;&gt;BA$3,$J391&lt;&gt;BA$3),IF(OR($L391=BA$3,$M391=BA$3,$N391=BA$3,$O391=BA$3,$P391=BA$3,$Q391=BA$3,$R391=BA$3),1,0),0),0)</f>
        <v>0</v>
      </c>
      <c r="BB391">
        <f t="shared" si="307"/>
        <v>0</v>
      </c>
      <c r="BC391">
        <f t="shared" ref="BC391:BC454" si="309">IF($K391&gt;0,IF(AND($D391&lt;&gt;BC$3,$E391&lt;&gt;BC$3,$F391&lt;&gt;BC$3,$G391&lt;&gt;BC$3,$H391&lt;&gt;BC$3,$I391&lt;&gt;BC$3,$J391&lt;&gt;BC$3),IF(AND($L391&lt;&gt;BC$3,$M391&lt;&gt;BC$3,$N391&lt;&gt;BC$3,$O391&lt;&gt;BC$3,$P391&lt;&gt;BC$3,$Q391&lt;&gt;BC$3,$R391&lt;&gt;BC$3),1,0),0),0)</f>
        <v>1</v>
      </c>
    </row>
    <row r="392" spans="1:55">
      <c r="A392" s="8">
        <v>11</v>
      </c>
      <c r="B392" s="8" t="s">
        <v>994</v>
      </c>
      <c r="C392">
        <v>11</v>
      </c>
      <c r="K392">
        <v>12</v>
      </c>
      <c r="L392">
        <v>1</v>
      </c>
      <c r="T392">
        <f t="shared" ref="T392:T455" si="310">IF($K392&gt;0,IF($C392&gt;14,IF($K392&lt;21,1,0),0),0)</f>
        <v>0</v>
      </c>
      <c r="U392">
        <f t="shared" ref="U392:U455" si="311">IF($K392&gt;0,IF($C392&lt;21,IF($K392&gt;14,1,0),0),0)</f>
        <v>0</v>
      </c>
      <c r="V392">
        <f t="shared" ref="V392:V455" si="312">IF($K392&gt;0,IF($C392&gt;14,IF($K392&gt;14,1,0),0),0)</f>
        <v>0</v>
      </c>
      <c r="W392">
        <f t="shared" ref="W392:W455" si="313">IF($K392&gt;0,IF($C392&lt;21,IF($K392&lt;21,1,0),0),0)</f>
        <v>1</v>
      </c>
      <c r="X392">
        <f t="shared" ref="X392:X455" si="314">IF($K392&gt;0,IF($C392=14,IF($K392&lt;&gt;14,1,0),0),0)</f>
        <v>0</v>
      </c>
      <c r="Y392">
        <f t="shared" ref="Y392:Y455" si="315">IF($K392&gt;0,IF($C392&lt;&gt;14,IF($K392=14,1,0),0),0)</f>
        <v>0</v>
      </c>
      <c r="Z392">
        <f t="shared" ref="Z392:Z455" si="316">IF($K392&gt;0,IF($C392=14,IF($K392=14,1,0),0),0)</f>
        <v>0</v>
      </c>
      <c r="AA392">
        <f t="shared" ref="AA392:AA455" si="317">IF($K392&gt;0,IF($C392&lt;&gt;14,IF($K392&lt;&gt;14,1,0),0),0)</f>
        <v>1</v>
      </c>
      <c r="AB392">
        <f t="shared" ref="AB392:AB455" si="318">IF($K392&gt;0,IF(OR($D392=AB$3,$E392=AB$3,$F392=AB$3,$G392=AB$3,$H392=AB$3,$I392=AB$3,$J392=AB$3),IF(AND($L392&lt;&gt;AB$3,$M392&lt;&gt;AB$3,$N392&lt;&gt;AB$3,$O392&lt;&gt;AB$3,$P392&lt;&gt;AB$3,$Q392&lt;&gt;AB$3,$R392&lt;&gt;AB$3),1,0),0),0)</f>
        <v>0</v>
      </c>
      <c r="AC392">
        <f t="shared" ref="AC392:AC455" si="319">IF($K392&gt;0,IF(AND($D392&lt;&gt;AC$3,$E392&lt;&gt;AC$3,$F392&lt;&gt;AC$3,$G392&lt;&gt;AC$3,$H392&lt;&gt;AC$3,$I392&lt;&gt;AC$3,$J392&lt;&gt;AC$3),IF(OR($L392=AC$3,$M392=AC$3,$N392=AC$3,$O392=AC$3,$P392=AC$3,$Q392=AC$3,$R392=AC$3),1,0),0),0)</f>
        <v>1</v>
      </c>
      <c r="AD392">
        <f t="shared" ref="AD392:AD455" si="320">IF($K392&gt;0,IF(OR($D392=AD$3,$E392=AD$3,$F392=AD$3,$G392=AD$3,$H392=AD$3,$I392=AD$3,$J392=AD$3),IF(OR($L392=AD$3,$M392=AD$3,$N392=AD$3,$O392=AD$3,$P392=AD$3,$Q392=AD$3,$R392=AD$3),1,0),0),0)</f>
        <v>0</v>
      </c>
      <c r="AE392">
        <f t="shared" ref="AE392:AE455" si="321">IF($K392&gt;0,IF(AND($D392&lt;&gt;AE$3,$E392&lt;&gt;AE$3,$F392&lt;&gt;AE$3,$G392&lt;&gt;AE$3,$H392&lt;&gt;AE$3,$I392&lt;&gt;AE$3,$J392&lt;&gt;AE$3),IF(AND($L392&lt;&gt;AE$3,$M392&lt;&gt;AE$3,$N392&lt;&gt;AE$3,$O392&lt;&gt;AE$3,$P392&lt;&gt;AE$3,$Q392&lt;&gt;AE$3,$R392&lt;&gt;AE$3),1,0),0),0)</f>
        <v>0</v>
      </c>
      <c r="AF392">
        <f t="shared" ref="AF392:AF455" si="322">IF($K392&gt;0,IF(OR($D392=AF$3,$E392=AF$3,$F392=AF$3,$G392=AF$3,$H392=AF$3,$I392=AF$3,$J392=AF$3),IF(AND($L392&lt;&gt;AF$3,$M392&lt;&gt;AF$3,$N392&lt;&gt;AF$3,$O392&lt;&gt;AF$3,$P392&lt;&gt;AF$3,$Q392&lt;&gt;AF$3,$R392&lt;&gt;AF$3),1,0),0),0)</f>
        <v>0</v>
      </c>
      <c r="AG392">
        <f t="shared" ref="AG392:AG455" si="323">IF($K392&gt;0,IF(AND($D392&lt;&gt;AG$3,$E392&lt;&gt;AG$3,$F392&lt;&gt;AG$3,$G392&lt;&gt;AG$3,$H392&lt;&gt;AG$3,$I392&lt;&gt;AG$3,$J392&lt;&gt;AG$3),IF(OR($L392=AG$3,$M392=AG$3,$N392=AG$3,$O392=AG$3,$P392=AG$3,$Q392=AG$3,$R392=AG$3),1,0),0),0)</f>
        <v>0</v>
      </c>
      <c r="AH392">
        <f t="shared" ref="AH392:AH455" si="324">IF($K392&gt;0,IF(OR($D392=AH$3,$E392=AH$3,$F392=AH$3,$G392=AH$3,$H392=AH$3,$I392=AH$3,$J392=AH$3),IF(OR($L392=AH$3,$M392=AH$3,$N392=AH$3,$O392=AH$3,$P392=AH$3,$Q392=AH$3,$R392=AH$3),1,0),0),0)</f>
        <v>0</v>
      </c>
      <c r="AI392">
        <f t="shared" si="289"/>
        <v>1</v>
      </c>
      <c r="AJ392">
        <f t="shared" si="290"/>
        <v>0</v>
      </c>
      <c r="AK392">
        <f t="shared" si="291"/>
        <v>0</v>
      </c>
      <c r="AL392">
        <f t="shared" si="292"/>
        <v>0</v>
      </c>
      <c r="AM392">
        <f t="shared" si="293"/>
        <v>1</v>
      </c>
      <c r="AN392">
        <f t="shared" si="294"/>
        <v>0</v>
      </c>
      <c r="AO392">
        <f t="shared" si="295"/>
        <v>0</v>
      </c>
      <c r="AP392">
        <f t="shared" si="296"/>
        <v>0</v>
      </c>
      <c r="AQ392">
        <f t="shared" si="297"/>
        <v>1</v>
      </c>
      <c r="AR392">
        <f t="shared" si="298"/>
        <v>0</v>
      </c>
      <c r="AS392">
        <f t="shared" si="299"/>
        <v>0</v>
      </c>
      <c r="AT392">
        <f t="shared" si="300"/>
        <v>0</v>
      </c>
      <c r="AU392">
        <f t="shared" si="301"/>
        <v>1</v>
      </c>
      <c r="AV392">
        <f t="shared" si="302"/>
        <v>0</v>
      </c>
      <c r="AW392">
        <f t="shared" si="303"/>
        <v>0</v>
      </c>
      <c r="AX392">
        <f t="shared" si="304"/>
        <v>0</v>
      </c>
      <c r="AY392">
        <f t="shared" si="305"/>
        <v>1</v>
      </c>
      <c r="AZ392">
        <f t="shared" si="306"/>
        <v>0</v>
      </c>
      <c r="BA392">
        <f t="shared" si="308"/>
        <v>0</v>
      </c>
      <c r="BB392">
        <f t="shared" si="307"/>
        <v>0</v>
      </c>
      <c r="BC392">
        <f t="shared" si="309"/>
        <v>1</v>
      </c>
    </row>
    <row r="393" spans="1:55">
      <c r="A393" s="8" t="s">
        <v>1017</v>
      </c>
      <c r="B393" s="8" t="s">
        <v>1017</v>
      </c>
      <c r="C393">
        <v>12</v>
      </c>
      <c r="D393">
        <v>1</v>
      </c>
      <c r="E393">
        <v>4</v>
      </c>
      <c r="K393">
        <v>12</v>
      </c>
      <c r="L393">
        <v>1</v>
      </c>
      <c r="M393">
        <v>4</v>
      </c>
      <c r="T393">
        <f t="shared" si="310"/>
        <v>0</v>
      </c>
      <c r="U393">
        <f t="shared" si="311"/>
        <v>0</v>
      </c>
      <c r="V393">
        <f t="shared" si="312"/>
        <v>0</v>
      </c>
      <c r="W393">
        <f t="shared" si="313"/>
        <v>1</v>
      </c>
      <c r="X393">
        <f t="shared" si="314"/>
        <v>0</v>
      </c>
      <c r="Y393">
        <f t="shared" si="315"/>
        <v>0</v>
      </c>
      <c r="Z393">
        <f t="shared" si="316"/>
        <v>0</v>
      </c>
      <c r="AA393">
        <f t="shared" si="317"/>
        <v>1</v>
      </c>
      <c r="AB393">
        <f t="shared" si="318"/>
        <v>0</v>
      </c>
      <c r="AC393">
        <f t="shared" si="319"/>
        <v>0</v>
      </c>
      <c r="AD393">
        <f t="shared" si="320"/>
        <v>1</v>
      </c>
      <c r="AE393">
        <f t="shared" si="321"/>
        <v>0</v>
      </c>
      <c r="AF393">
        <f t="shared" si="322"/>
        <v>0</v>
      </c>
      <c r="AG393">
        <f t="shared" si="323"/>
        <v>0</v>
      </c>
      <c r="AH393">
        <f t="shared" si="324"/>
        <v>0</v>
      </c>
      <c r="AI393">
        <f t="shared" si="289"/>
        <v>1</v>
      </c>
      <c r="AJ393">
        <f t="shared" si="290"/>
        <v>0</v>
      </c>
      <c r="AK393">
        <f t="shared" si="291"/>
        <v>0</v>
      </c>
      <c r="AL393">
        <f t="shared" si="292"/>
        <v>0</v>
      </c>
      <c r="AM393">
        <f t="shared" si="293"/>
        <v>1</v>
      </c>
      <c r="AN393">
        <f t="shared" si="294"/>
        <v>0</v>
      </c>
      <c r="AO393">
        <f t="shared" si="295"/>
        <v>0</v>
      </c>
      <c r="AP393">
        <f t="shared" si="296"/>
        <v>1</v>
      </c>
      <c r="AQ393">
        <f t="shared" si="297"/>
        <v>0</v>
      </c>
      <c r="AR393">
        <f t="shared" si="298"/>
        <v>0</v>
      </c>
      <c r="AS393">
        <f t="shared" si="299"/>
        <v>0</v>
      </c>
      <c r="AT393">
        <f t="shared" si="300"/>
        <v>0</v>
      </c>
      <c r="AU393">
        <f t="shared" si="301"/>
        <v>1</v>
      </c>
      <c r="AV393">
        <f t="shared" si="302"/>
        <v>0</v>
      </c>
      <c r="AW393">
        <f t="shared" si="303"/>
        <v>0</v>
      </c>
      <c r="AX393">
        <f t="shared" si="304"/>
        <v>0</v>
      </c>
      <c r="AY393">
        <f t="shared" si="305"/>
        <v>1</v>
      </c>
      <c r="AZ393">
        <f t="shared" si="306"/>
        <v>0</v>
      </c>
      <c r="BA393">
        <f t="shared" si="308"/>
        <v>0</v>
      </c>
      <c r="BB393">
        <f t="shared" si="307"/>
        <v>0</v>
      </c>
      <c r="BC393">
        <f t="shared" si="309"/>
        <v>1</v>
      </c>
    </row>
    <row r="394" spans="1:55">
      <c r="A394" s="8" t="s">
        <v>994</v>
      </c>
      <c r="B394" s="8">
        <v>11</v>
      </c>
      <c r="C394">
        <v>12</v>
      </c>
      <c r="D394">
        <v>1</v>
      </c>
      <c r="K394">
        <v>11</v>
      </c>
      <c r="T394">
        <f t="shared" si="310"/>
        <v>0</v>
      </c>
      <c r="U394">
        <f t="shared" si="311"/>
        <v>0</v>
      </c>
      <c r="V394">
        <f t="shared" si="312"/>
        <v>0</v>
      </c>
      <c r="W394">
        <f t="shared" si="313"/>
        <v>1</v>
      </c>
      <c r="X394">
        <f t="shared" si="314"/>
        <v>0</v>
      </c>
      <c r="Y394">
        <f t="shared" si="315"/>
        <v>0</v>
      </c>
      <c r="Z394">
        <f t="shared" si="316"/>
        <v>0</v>
      </c>
      <c r="AA394">
        <f t="shared" si="317"/>
        <v>1</v>
      </c>
      <c r="AB394">
        <f t="shared" si="318"/>
        <v>1</v>
      </c>
      <c r="AC394">
        <f t="shared" si="319"/>
        <v>0</v>
      </c>
      <c r="AD394">
        <f t="shared" si="320"/>
        <v>0</v>
      </c>
      <c r="AE394">
        <f t="shared" si="321"/>
        <v>0</v>
      </c>
      <c r="AF394">
        <f t="shared" si="322"/>
        <v>0</v>
      </c>
      <c r="AG394">
        <f t="shared" si="323"/>
        <v>0</v>
      </c>
      <c r="AH394">
        <f t="shared" si="324"/>
        <v>0</v>
      </c>
      <c r="AI394">
        <f t="shared" si="289"/>
        <v>1</v>
      </c>
      <c r="AJ394">
        <f t="shared" si="290"/>
        <v>0</v>
      </c>
      <c r="AK394">
        <f t="shared" si="291"/>
        <v>0</v>
      </c>
      <c r="AL394">
        <f t="shared" si="292"/>
        <v>0</v>
      </c>
      <c r="AM394">
        <f t="shared" si="293"/>
        <v>1</v>
      </c>
      <c r="AN394">
        <f t="shared" si="294"/>
        <v>0</v>
      </c>
      <c r="AO394">
        <f t="shared" si="295"/>
        <v>0</v>
      </c>
      <c r="AP394">
        <f t="shared" si="296"/>
        <v>0</v>
      </c>
      <c r="AQ394">
        <f t="shared" si="297"/>
        <v>1</v>
      </c>
      <c r="AR394">
        <f t="shared" si="298"/>
        <v>0</v>
      </c>
      <c r="AS394">
        <f t="shared" si="299"/>
        <v>0</v>
      </c>
      <c r="AT394">
        <f t="shared" si="300"/>
        <v>0</v>
      </c>
      <c r="AU394">
        <f t="shared" si="301"/>
        <v>1</v>
      </c>
      <c r="AV394">
        <f t="shared" si="302"/>
        <v>0</v>
      </c>
      <c r="AW394">
        <f t="shared" si="303"/>
        <v>0</v>
      </c>
      <c r="AX394">
        <f t="shared" si="304"/>
        <v>0</v>
      </c>
      <c r="AY394">
        <f t="shared" si="305"/>
        <v>1</v>
      </c>
      <c r="AZ394">
        <f t="shared" si="306"/>
        <v>0</v>
      </c>
      <c r="BA394">
        <f t="shared" si="308"/>
        <v>0</v>
      </c>
      <c r="BB394">
        <f t="shared" si="307"/>
        <v>0</v>
      </c>
      <c r="BC394">
        <f t="shared" si="309"/>
        <v>1</v>
      </c>
    </row>
    <row r="395" spans="1:55">
      <c r="A395" s="8" t="s">
        <v>991</v>
      </c>
      <c r="B395" s="8" t="s">
        <v>1014</v>
      </c>
      <c r="C395">
        <v>12</v>
      </c>
      <c r="D395">
        <v>4</v>
      </c>
      <c r="K395">
        <v>12</v>
      </c>
      <c r="L395">
        <v>4</v>
      </c>
      <c r="M395">
        <v>7</v>
      </c>
      <c r="T395">
        <f t="shared" si="310"/>
        <v>0</v>
      </c>
      <c r="U395">
        <f t="shared" si="311"/>
        <v>0</v>
      </c>
      <c r="V395">
        <f t="shared" si="312"/>
        <v>0</v>
      </c>
      <c r="W395">
        <f t="shared" si="313"/>
        <v>1</v>
      </c>
      <c r="X395">
        <f t="shared" si="314"/>
        <v>0</v>
      </c>
      <c r="Y395">
        <f t="shared" si="315"/>
        <v>0</v>
      </c>
      <c r="Z395">
        <f t="shared" si="316"/>
        <v>0</v>
      </c>
      <c r="AA395">
        <f t="shared" si="317"/>
        <v>1</v>
      </c>
      <c r="AB395">
        <f t="shared" si="318"/>
        <v>0</v>
      </c>
      <c r="AC395">
        <f t="shared" si="319"/>
        <v>0</v>
      </c>
      <c r="AD395">
        <f t="shared" si="320"/>
        <v>0</v>
      </c>
      <c r="AE395">
        <f t="shared" si="321"/>
        <v>1</v>
      </c>
      <c r="AF395">
        <f t="shared" si="322"/>
        <v>0</v>
      </c>
      <c r="AG395">
        <f t="shared" si="323"/>
        <v>0</v>
      </c>
      <c r="AH395">
        <f t="shared" si="324"/>
        <v>0</v>
      </c>
      <c r="AI395">
        <f t="shared" si="289"/>
        <v>1</v>
      </c>
      <c r="AJ395">
        <f t="shared" si="290"/>
        <v>0</v>
      </c>
      <c r="AK395">
        <f t="shared" si="291"/>
        <v>0</v>
      </c>
      <c r="AL395">
        <f t="shared" si="292"/>
        <v>0</v>
      </c>
      <c r="AM395">
        <f t="shared" si="293"/>
        <v>1</v>
      </c>
      <c r="AN395">
        <f t="shared" si="294"/>
        <v>0</v>
      </c>
      <c r="AO395">
        <f t="shared" si="295"/>
        <v>0</v>
      </c>
      <c r="AP395">
        <f t="shared" si="296"/>
        <v>1</v>
      </c>
      <c r="AQ395">
        <f t="shared" si="297"/>
        <v>0</v>
      </c>
      <c r="AR395">
        <f t="shared" si="298"/>
        <v>0</v>
      </c>
      <c r="AS395">
        <f t="shared" si="299"/>
        <v>0</v>
      </c>
      <c r="AT395">
        <f t="shared" si="300"/>
        <v>0</v>
      </c>
      <c r="AU395">
        <f t="shared" si="301"/>
        <v>1</v>
      </c>
      <c r="AV395">
        <f t="shared" si="302"/>
        <v>0</v>
      </c>
      <c r="AW395">
        <f t="shared" si="303"/>
        <v>0</v>
      </c>
      <c r="AX395">
        <f t="shared" si="304"/>
        <v>0</v>
      </c>
      <c r="AY395">
        <f t="shared" si="305"/>
        <v>1</v>
      </c>
      <c r="AZ395">
        <f t="shared" si="306"/>
        <v>0</v>
      </c>
      <c r="BA395">
        <f t="shared" si="308"/>
        <v>1</v>
      </c>
      <c r="BB395">
        <f t="shared" si="307"/>
        <v>0</v>
      </c>
      <c r="BC395">
        <f t="shared" si="309"/>
        <v>0</v>
      </c>
    </row>
    <row r="396" spans="1:55">
      <c r="A396" s="8">
        <v>11</v>
      </c>
      <c r="B396" s="8">
        <v>11</v>
      </c>
      <c r="C396">
        <v>11</v>
      </c>
      <c r="K396">
        <v>11</v>
      </c>
      <c r="T396">
        <f t="shared" si="310"/>
        <v>0</v>
      </c>
      <c r="U396">
        <f t="shared" si="311"/>
        <v>0</v>
      </c>
      <c r="V396">
        <f t="shared" si="312"/>
        <v>0</v>
      </c>
      <c r="W396">
        <f t="shared" si="313"/>
        <v>1</v>
      </c>
      <c r="X396">
        <f t="shared" si="314"/>
        <v>0</v>
      </c>
      <c r="Y396">
        <f t="shared" si="315"/>
        <v>0</v>
      </c>
      <c r="Z396">
        <f t="shared" si="316"/>
        <v>0</v>
      </c>
      <c r="AA396">
        <f t="shared" si="317"/>
        <v>1</v>
      </c>
      <c r="AB396">
        <f t="shared" si="318"/>
        <v>0</v>
      </c>
      <c r="AC396">
        <f t="shared" si="319"/>
        <v>0</v>
      </c>
      <c r="AD396">
        <f t="shared" si="320"/>
        <v>0</v>
      </c>
      <c r="AE396">
        <f t="shared" si="321"/>
        <v>1</v>
      </c>
      <c r="AF396">
        <f t="shared" si="322"/>
        <v>0</v>
      </c>
      <c r="AG396">
        <f t="shared" si="323"/>
        <v>0</v>
      </c>
      <c r="AH396">
        <f t="shared" si="324"/>
        <v>0</v>
      </c>
      <c r="AI396">
        <f t="shared" si="289"/>
        <v>1</v>
      </c>
      <c r="AJ396">
        <f t="shared" si="290"/>
        <v>0</v>
      </c>
      <c r="AK396">
        <f t="shared" si="291"/>
        <v>0</v>
      </c>
      <c r="AL396">
        <f t="shared" si="292"/>
        <v>0</v>
      </c>
      <c r="AM396">
        <f t="shared" si="293"/>
        <v>1</v>
      </c>
      <c r="AN396">
        <f t="shared" si="294"/>
        <v>0</v>
      </c>
      <c r="AO396">
        <f t="shared" si="295"/>
        <v>0</v>
      </c>
      <c r="AP396">
        <f t="shared" si="296"/>
        <v>0</v>
      </c>
      <c r="AQ396">
        <f t="shared" si="297"/>
        <v>1</v>
      </c>
      <c r="AR396">
        <f t="shared" si="298"/>
        <v>0</v>
      </c>
      <c r="AS396">
        <f t="shared" si="299"/>
        <v>0</v>
      </c>
      <c r="AT396">
        <f t="shared" si="300"/>
        <v>0</v>
      </c>
      <c r="AU396">
        <f t="shared" si="301"/>
        <v>1</v>
      </c>
      <c r="AV396">
        <f t="shared" si="302"/>
        <v>0</v>
      </c>
      <c r="AW396">
        <f t="shared" si="303"/>
        <v>0</v>
      </c>
      <c r="AX396">
        <f t="shared" si="304"/>
        <v>0</v>
      </c>
      <c r="AY396">
        <f t="shared" si="305"/>
        <v>1</v>
      </c>
      <c r="AZ396">
        <f t="shared" si="306"/>
        <v>0</v>
      </c>
      <c r="BA396">
        <f t="shared" si="308"/>
        <v>0</v>
      </c>
      <c r="BB396">
        <f t="shared" si="307"/>
        <v>0</v>
      </c>
      <c r="BC396">
        <f t="shared" si="309"/>
        <v>1</v>
      </c>
    </row>
    <row r="397" spans="1:55">
      <c r="A397" s="8" t="s">
        <v>994</v>
      </c>
      <c r="B397" s="8" t="s">
        <v>994</v>
      </c>
      <c r="C397">
        <v>12</v>
      </c>
      <c r="D397">
        <v>1</v>
      </c>
      <c r="K397">
        <v>12</v>
      </c>
      <c r="L397">
        <v>1</v>
      </c>
      <c r="T397">
        <f t="shared" si="310"/>
        <v>0</v>
      </c>
      <c r="U397">
        <f t="shared" si="311"/>
        <v>0</v>
      </c>
      <c r="V397">
        <f t="shared" si="312"/>
        <v>0</v>
      </c>
      <c r="W397">
        <f t="shared" si="313"/>
        <v>1</v>
      </c>
      <c r="X397">
        <f t="shared" si="314"/>
        <v>0</v>
      </c>
      <c r="Y397">
        <f t="shared" si="315"/>
        <v>0</v>
      </c>
      <c r="Z397">
        <f t="shared" si="316"/>
        <v>0</v>
      </c>
      <c r="AA397">
        <f t="shared" si="317"/>
        <v>1</v>
      </c>
      <c r="AB397">
        <f t="shared" si="318"/>
        <v>0</v>
      </c>
      <c r="AC397">
        <f t="shared" si="319"/>
        <v>0</v>
      </c>
      <c r="AD397">
        <f t="shared" si="320"/>
        <v>1</v>
      </c>
      <c r="AE397">
        <f t="shared" si="321"/>
        <v>0</v>
      </c>
      <c r="AF397">
        <f t="shared" si="322"/>
        <v>0</v>
      </c>
      <c r="AG397">
        <f t="shared" si="323"/>
        <v>0</v>
      </c>
      <c r="AH397">
        <f t="shared" si="324"/>
        <v>0</v>
      </c>
      <c r="AI397">
        <f t="shared" si="289"/>
        <v>1</v>
      </c>
      <c r="AJ397">
        <f t="shared" si="290"/>
        <v>0</v>
      </c>
      <c r="AK397">
        <f t="shared" si="291"/>
        <v>0</v>
      </c>
      <c r="AL397">
        <f t="shared" si="292"/>
        <v>0</v>
      </c>
      <c r="AM397">
        <f t="shared" si="293"/>
        <v>1</v>
      </c>
      <c r="AN397">
        <f t="shared" si="294"/>
        <v>0</v>
      </c>
      <c r="AO397">
        <f t="shared" si="295"/>
        <v>0</v>
      </c>
      <c r="AP397">
        <f t="shared" si="296"/>
        <v>0</v>
      </c>
      <c r="AQ397">
        <f t="shared" si="297"/>
        <v>1</v>
      </c>
      <c r="AR397">
        <f t="shared" si="298"/>
        <v>0</v>
      </c>
      <c r="AS397">
        <f t="shared" si="299"/>
        <v>0</v>
      </c>
      <c r="AT397">
        <f t="shared" si="300"/>
        <v>0</v>
      </c>
      <c r="AU397">
        <f t="shared" si="301"/>
        <v>1</v>
      </c>
      <c r="AV397">
        <f t="shared" si="302"/>
        <v>0</v>
      </c>
      <c r="AW397">
        <f t="shared" si="303"/>
        <v>0</v>
      </c>
      <c r="AX397">
        <f t="shared" si="304"/>
        <v>0</v>
      </c>
      <c r="AY397">
        <f t="shared" si="305"/>
        <v>1</v>
      </c>
      <c r="AZ397">
        <f t="shared" si="306"/>
        <v>0</v>
      </c>
      <c r="BA397">
        <f t="shared" si="308"/>
        <v>0</v>
      </c>
      <c r="BB397">
        <f t="shared" si="307"/>
        <v>0</v>
      </c>
      <c r="BC397">
        <f t="shared" si="309"/>
        <v>1</v>
      </c>
    </row>
    <row r="398" spans="1:55">
      <c r="A398" s="8">
        <v>11</v>
      </c>
      <c r="B398" s="8">
        <v>11</v>
      </c>
      <c r="C398">
        <v>11</v>
      </c>
      <c r="K398">
        <v>11</v>
      </c>
      <c r="T398">
        <f t="shared" si="310"/>
        <v>0</v>
      </c>
      <c r="U398">
        <f t="shared" si="311"/>
        <v>0</v>
      </c>
      <c r="V398">
        <f t="shared" si="312"/>
        <v>0</v>
      </c>
      <c r="W398">
        <f t="shared" si="313"/>
        <v>1</v>
      </c>
      <c r="X398">
        <f t="shared" si="314"/>
        <v>0</v>
      </c>
      <c r="Y398">
        <f t="shared" si="315"/>
        <v>0</v>
      </c>
      <c r="Z398">
        <f t="shared" si="316"/>
        <v>0</v>
      </c>
      <c r="AA398">
        <f t="shared" si="317"/>
        <v>1</v>
      </c>
      <c r="AB398">
        <f t="shared" si="318"/>
        <v>0</v>
      </c>
      <c r="AC398">
        <f t="shared" si="319"/>
        <v>0</v>
      </c>
      <c r="AD398">
        <f t="shared" si="320"/>
        <v>0</v>
      </c>
      <c r="AE398">
        <f t="shared" si="321"/>
        <v>1</v>
      </c>
      <c r="AF398">
        <f t="shared" si="322"/>
        <v>0</v>
      </c>
      <c r="AG398">
        <f t="shared" si="323"/>
        <v>0</v>
      </c>
      <c r="AH398">
        <f t="shared" si="324"/>
        <v>0</v>
      </c>
      <c r="AI398">
        <f t="shared" si="289"/>
        <v>1</v>
      </c>
      <c r="AJ398">
        <f t="shared" si="290"/>
        <v>0</v>
      </c>
      <c r="AK398">
        <f t="shared" si="291"/>
        <v>0</v>
      </c>
      <c r="AL398">
        <f t="shared" si="292"/>
        <v>0</v>
      </c>
      <c r="AM398">
        <f t="shared" si="293"/>
        <v>1</v>
      </c>
      <c r="AN398">
        <f t="shared" si="294"/>
        <v>0</v>
      </c>
      <c r="AO398">
        <f t="shared" si="295"/>
        <v>0</v>
      </c>
      <c r="AP398">
        <f t="shared" si="296"/>
        <v>0</v>
      </c>
      <c r="AQ398">
        <f t="shared" si="297"/>
        <v>1</v>
      </c>
      <c r="AR398">
        <f t="shared" si="298"/>
        <v>0</v>
      </c>
      <c r="AS398">
        <f t="shared" si="299"/>
        <v>0</v>
      </c>
      <c r="AT398">
        <f t="shared" si="300"/>
        <v>0</v>
      </c>
      <c r="AU398">
        <f t="shared" si="301"/>
        <v>1</v>
      </c>
      <c r="AV398">
        <f t="shared" si="302"/>
        <v>0</v>
      </c>
      <c r="AW398">
        <f t="shared" si="303"/>
        <v>0</v>
      </c>
      <c r="AX398">
        <f t="shared" si="304"/>
        <v>0</v>
      </c>
      <c r="AY398">
        <f t="shared" si="305"/>
        <v>1</v>
      </c>
      <c r="AZ398">
        <f t="shared" si="306"/>
        <v>0</v>
      </c>
      <c r="BA398">
        <f t="shared" si="308"/>
        <v>0</v>
      </c>
      <c r="BB398">
        <f t="shared" si="307"/>
        <v>0</v>
      </c>
      <c r="BC398">
        <f t="shared" si="309"/>
        <v>1</v>
      </c>
    </row>
    <row r="399" spans="1:55">
      <c r="A399" s="8">
        <v>22</v>
      </c>
      <c r="C399">
        <v>22</v>
      </c>
      <c r="T399">
        <f t="shared" si="310"/>
        <v>0</v>
      </c>
      <c r="U399">
        <f t="shared" si="311"/>
        <v>0</v>
      </c>
      <c r="V399">
        <f t="shared" si="312"/>
        <v>0</v>
      </c>
      <c r="W399">
        <f t="shared" si="313"/>
        <v>0</v>
      </c>
      <c r="X399">
        <f t="shared" si="314"/>
        <v>0</v>
      </c>
      <c r="Y399">
        <f t="shared" si="315"/>
        <v>0</v>
      </c>
      <c r="Z399">
        <f t="shared" si="316"/>
        <v>0</v>
      </c>
      <c r="AA399">
        <f t="shared" si="317"/>
        <v>0</v>
      </c>
      <c r="AB399">
        <f t="shared" si="318"/>
        <v>0</v>
      </c>
      <c r="AC399">
        <f t="shared" si="319"/>
        <v>0</v>
      </c>
      <c r="AD399">
        <f t="shared" si="320"/>
        <v>0</v>
      </c>
      <c r="AE399">
        <f t="shared" si="321"/>
        <v>0</v>
      </c>
      <c r="AF399">
        <f t="shared" si="322"/>
        <v>0</v>
      </c>
      <c r="AG399">
        <f t="shared" si="323"/>
        <v>0</v>
      </c>
      <c r="AH399">
        <f t="shared" si="324"/>
        <v>0</v>
      </c>
      <c r="AI399">
        <f t="shared" si="289"/>
        <v>0</v>
      </c>
      <c r="AJ399">
        <f t="shared" si="290"/>
        <v>0</v>
      </c>
      <c r="AK399">
        <f t="shared" si="291"/>
        <v>0</v>
      </c>
      <c r="AL399">
        <f t="shared" si="292"/>
        <v>0</v>
      </c>
      <c r="AM399">
        <f t="shared" si="293"/>
        <v>0</v>
      </c>
      <c r="AN399">
        <f t="shared" si="294"/>
        <v>0</v>
      </c>
      <c r="AO399">
        <f t="shared" si="295"/>
        <v>0</v>
      </c>
      <c r="AP399">
        <f t="shared" si="296"/>
        <v>0</v>
      </c>
      <c r="AQ399">
        <f t="shared" si="297"/>
        <v>0</v>
      </c>
      <c r="AR399">
        <f t="shared" si="298"/>
        <v>0</v>
      </c>
      <c r="AS399">
        <f t="shared" si="299"/>
        <v>0</v>
      </c>
      <c r="AT399">
        <f t="shared" si="300"/>
        <v>0</v>
      </c>
      <c r="AU399">
        <f t="shared" si="301"/>
        <v>0</v>
      </c>
      <c r="AV399">
        <f t="shared" si="302"/>
        <v>0</v>
      </c>
      <c r="AW399">
        <f t="shared" si="303"/>
        <v>0</v>
      </c>
      <c r="AX399">
        <f t="shared" si="304"/>
        <v>0</v>
      </c>
      <c r="AY399">
        <f t="shared" si="305"/>
        <v>0</v>
      </c>
      <c r="AZ399">
        <f t="shared" si="306"/>
        <v>0</v>
      </c>
      <c r="BA399">
        <f t="shared" si="308"/>
        <v>0</v>
      </c>
      <c r="BB399">
        <f t="shared" si="307"/>
        <v>0</v>
      </c>
      <c r="BC399">
        <f t="shared" si="309"/>
        <v>0</v>
      </c>
    </row>
    <row r="400" spans="1:55">
      <c r="A400" s="8" t="s">
        <v>1015</v>
      </c>
      <c r="C400">
        <v>14</v>
      </c>
      <c r="D400">
        <v>1</v>
      </c>
      <c r="T400">
        <f t="shared" si="310"/>
        <v>0</v>
      </c>
      <c r="U400">
        <f t="shared" si="311"/>
        <v>0</v>
      </c>
      <c r="V400">
        <f t="shared" si="312"/>
        <v>0</v>
      </c>
      <c r="W400">
        <f t="shared" si="313"/>
        <v>0</v>
      </c>
      <c r="X400">
        <f t="shared" si="314"/>
        <v>0</v>
      </c>
      <c r="Y400">
        <f t="shared" si="315"/>
        <v>0</v>
      </c>
      <c r="Z400">
        <f t="shared" si="316"/>
        <v>0</v>
      </c>
      <c r="AA400">
        <f t="shared" si="317"/>
        <v>0</v>
      </c>
      <c r="AB400">
        <f t="shared" si="318"/>
        <v>0</v>
      </c>
      <c r="AC400">
        <f t="shared" si="319"/>
        <v>0</v>
      </c>
      <c r="AD400">
        <f t="shared" si="320"/>
        <v>0</v>
      </c>
      <c r="AE400">
        <f t="shared" si="321"/>
        <v>0</v>
      </c>
      <c r="AF400">
        <f t="shared" si="322"/>
        <v>0</v>
      </c>
      <c r="AG400">
        <f t="shared" si="323"/>
        <v>0</v>
      </c>
      <c r="AH400">
        <f t="shared" si="324"/>
        <v>0</v>
      </c>
      <c r="AI400">
        <f t="shared" si="289"/>
        <v>0</v>
      </c>
      <c r="AJ400">
        <f t="shared" si="290"/>
        <v>0</v>
      </c>
      <c r="AK400">
        <f t="shared" si="291"/>
        <v>0</v>
      </c>
      <c r="AL400">
        <f t="shared" si="292"/>
        <v>0</v>
      </c>
      <c r="AM400">
        <f t="shared" si="293"/>
        <v>0</v>
      </c>
      <c r="AN400">
        <f t="shared" si="294"/>
        <v>0</v>
      </c>
      <c r="AO400">
        <f t="shared" si="295"/>
        <v>0</v>
      </c>
      <c r="AP400">
        <f t="shared" si="296"/>
        <v>0</v>
      </c>
      <c r="AQ400">
        <f t="shared" si="297"/>
        <v>0</v>
      </c>
      <c r="AR400">
        <f t="shared" si="298"/>
        <v>0</v>
      </c>
      <c r="AS400">
        <f t="shared" si="299"/>
        <v>0</v>
      </c>
      <c r="AT400">
        <f t="shared" si="300"/>
        <v>0</v>
      </c>
      <c r="AU400">
        <f t="shared" si="301"/>
        <v>0</v>
      </c>
      <c r="AV400">
        <f t="shared" si="302"/>
        <v>0</v>
      </c>
      <c r="AW400">
        <f t="shared" si="303"/>
        <v>0</v>
      </c>
      <c r="AX400">
        <f t="shared" si="304"/>
        <v>0</v>
      </c>
      <c r="AY400">
        <f t="shared" si="305"/>
        <v>0</v>
      </c>
      <c r="AZ400">
        <f t="shared" si="306"/>
        <v>0</v>
      </c>
      <c r="BA400">
        <f t="shared" si="308"/>
        <v>0</v>
      </c>
      <c r="BB400">
        <f t="shared" si="307"/>
        <v>0</v>
      </c>
      <c r="BC400">
        <f t="shared" si="309"/>
        <v>0</v>
      </c>
    </row>
    <row r="401" spans="1:55">
      <c r="A401" s="8">
        <v>11</v>
      </c>
      <c r="C401">
        <v>11</v>
      </c>
      <c r="T401">
        <f t="shared" si="310"/>
        <v>0</v>
      </c>
      <c r="U401">
        <f t="shared" si="311"/>
        <v>0</v>
      </c>
      <c r="V401">
        <f t="shared" si="312"/>
        <v>0</v>
      </c>
      <c r="W401">
        <f t="shared" si="313"/>
        <v>0</v>
      </c>
      <c r="X401">
        <f t="shared" si="314"/>
        <v>0</v>
      </c>
      <c r="Y401">
        <f t="shared" si="315"/>
        <v>0</v>
      </c>
      <c r="Z401">
        <f t="shared" si="316"/>
        <v>0</v>
      </c>
      <c r="AA401">
        <f t="shared" si="317"/>
        <v>0</v>
      </c>
      <c r="AB401">
        <f t="shared" si="318"/>
        <v>0</v>
      </c>
      <c r="AC401">
        <f t="shared" si="319"/>
        <v>0</v>
      </c>
      <c r="AD401">
        <f t="shared" si="320"/>
        <v>0</v>
      </c>
      <c r="AE401">
        <f t="shared" si="321"/>
        <v>0</v>
      </c>
      <c r="AF401">
        <f t="shared" si="322"/>
        <v>0</v>
      </c>
      <c r="AG401">
        <f t="shared" si="323"/>
        <v>0</v>
      </c>
      <c r="AH401">
        <f t="shared" si="324"/>
        <v>0</v>
      </c>
      <c r="AI401">
        <f t="shared" si="289"/>
        <v>0</v>
      </c>
      <c r="AJ401">
        <f t="shared" si="290"/>
        <v>0</v>
      </c>
      <c r="AK401">
        <f t="shared" si="291"/>
        <v>0</v>
      </c>
      <c r="AL401">
        <f t="shared" si="292"/>
        <v>0</v>
      </c>
      <c r="AM401">
        <f t="shared" si="293"/>
        <v>0</v>
      </c>
      <c r="AN401">
        <f t="shared" si="294"/>
        <v>0</v>
      </c>
      <c r="AO401">
        <f t="shared" si="295"/>
        <v>0</v>
      </c>
      <c r="AP401">
        <f t="shared" si="296"/>
        <v>0</v>
      </c>
      <c r="AQ401">
        <f t="shared" si="297"/>
        <v>0</v>
      </c>
      <c r="AR401">
        <f t="shared" si="298"/>
        <v>0</v>
      </c>
      <c r="AS401">
        <f t="shared" si="299"/>
        <v>0</v>
      </c>
      <c r="AT401">
        <f t="shared" si="300"/>
        <v>0</v>
      </c>
      <c r="AU401">
        <f t="shared" si="301"/>
        <v>0</v>
      </c>
      <c r="AV401">
        <f t="shared" si="302"/>
        <v>0</v>
      </c>
      <c r="AW401">
        <f t="shared" si="303"/>
        <v>0</v>
      </c>
      <c r="AX401">
        <f t="shared" si="304"/>
        <v>0</v>
      </c>
      <c r="AY401">
        <f t="shared" si="305"/>
        <v>0</v>
      </c>
      <c r="AZ401">
        <f t="shared" si="306"/>
        <v>0</v>
      </c>
      <c r="BA401">
        <f t="shared" si="308"/>
        <v>0</v>
      </c>
      <c r="BB401">
        <f t="shared" si="307"/>
        <v>0</v>
      </c>
      <c r="BC401">
        <f t="shared" si="309"/>
        <v>0</v>
      </c>
    </row>
    <row r="402" spans="1:55">
      <c r="A402" s="8">
        <v>11</v>
      </c>
      <c r="C402">
        <v>11</v>
      </c>
      <c r="T402">
        <f t="shared" si="310"/>
        <v>0</v>
      </c>
      <c r="U402">
        <f t="shared" si="311"/>
        <v>0</v>
      </c>
      <c r="V402">
        <f t="shared" si="312"/>
        <v>0</v>
      </c>
      <c r="W402">
        <f t="shared" si="313"/>
        <v>0</v>
      </c>
      <c r="X402">
        <f t="shared" si="314"/>
        <v>0</v>
      </c>
      <c r="Y402">
        <f t="shared" si="315"/>
        <v>0</v>
      </c>
      <c r="Z402">
        <f t="shared" si="316"/>
        <v>0</v>
      </c>
      <c r="AA402">
        <f t="shared" si="317"/>
        <v>0</v>
      </c>
      <c r="AB402">
        <f t="shared" si="318"/>
        <v>0</v>
      </c>
      <c r="AC402">
        <f t="shared" si="319"/>
        <v>0</v>
      </c>
      <c r="AD402">
        <f t="shared" si="320"/>
        <v>0</v>
      </c>
      <c r="AE402">
        <f t="shared" si="321"/>
        <v>0</v>
      </c>
      <c r="AF402">
        <f t="shared" si="322"/>
        <v>0</v>
      </c>
      <c r="AG402">
        <f t="shared" si="323"/>
        <v>0</v>
      </c>
      <c r="AH402">
        <f t="shared" si="324"/>
        <v>0</v>
      </c>
      <c r="AI402">
        <f t="shared" si="289"/>
        <v>0</v>
      </c>
      <c r="AJ402">
        <f t="shared" si="290"/>
        <v>0</v>
      </c>
      <c r="AK402">
        <f t="shared" si="291"/>
        <v>0</v>
      </c>
      <c r="AL402">
        <f t="shared" si="292"/>
        <v>0</v>
      </c>
      <c r="AM402">
        <f t="shared" si="293"/>
        <v>0</v>
      </c>
      <c r="AN402">
        <f t="shared" si="294"/>
        <v>0</v>
      </c>
      <c r="AO402">
        <f t="shared" si="295"/>
        <v>0</v>
      </c>
      <c r="AP402">
        <f t="shared" si="296"/>
        <v>0</v>
      </c>
      <c r="AQ402">
        <f t="shared" si="297"/>
        <v>0</v>
      </c>
      <c r="AR402">
        <f t="shared" si="298"/>
        <v>0</v>
      </c>
      <c r="AS402">
        <f t="shared" si="299"/>
        <v>0</v>
      </c>
      <c r="AT402">
        <f t="shared" si="300"/>
        <v>0</v>
      </c>
      <c r="AU402">
        <f t="shared" si="301"/>
        <v>0</v>
      </c>
      <c r="AV402">
        <f t="shared" si="302"/>
        <v>0</v>
      </c>
      <c r="AW402">
        <f t="shared" si="303"/>
        <v>0</v>
      </c>
      <c r="AX402">
        <f t="shared" si="304"/>
        <v>0</v>
      </c>
      <c r="AY402">
        <f t="shared" si="305"/>
        <v>0</v>
      </c>
      <c r="AZ402">
        <f t="shared" si="306"/>
        <v>0</v>
      </c>
      <c r="BA402">
        <f t="shared" si="308"/>
        <v>0</v>
      </c>
      <c r="BB402">
        <f t="shared" si="307"/>
        <v>0</v>
      </c>
      <c r="BC402">
        <f t="shared" si="309"/>
        <v>0</v>
      </c>
    </row>
    <row r="403" spans="1:55">
      <c r="A403" s="8">
        <v>11</v>
      </c>
      <c r="C403">
        <v>11</v>
      </c>
      <c r="T403">
        <f t="shared" si="310"/>
        <v>0</v>
      </c>
      <c r="U403">
        <f t="shared" si="311"/>
        <v>0</v>
      </c>
      <c r="V403">
        <f t="shared" si="312"/>
        <v>0</v>
      </c>
      <c r="W403">
        <f t="shared" si="313"/>
        <v>0</v>
      </c>
      <c r="X403">
        <f t="shared" si="314"/>
        <v>0</v>
      </c>
      <c r="Y403">
        <f t="shared" si="315"/>
        <v>0</v>
      </c>
      <c r="Z403">
        <f t="shared" si="316"/>
        <v>0</v>
      </c>
      <c r="AA403">
        <f t="shared" si="317"/>
        <v>0</v>
      </c>
      <c r="AB403">
        <f t="shared" si="318"/>
        <v>0</v>
      </c>
      <c r="AC403">
        <f t="shared" si="319"/>
        <v>0</v>
      </c>
      <c r="AD403">
        <f t="shared" si="320"/>
        <v>0</v>
      </c>
      <c r="AE403">
        <f t="shared" si="321"/>
        <v>0</v>
      </c>
      <c r="AF403">
        <f t="shared" si="322"/>
        <v>0</v>
      </c>
      <c r="AG403">
        <f t="shared" si="323"/>
        <v>0</v>
      </c>
      <c r="AH403">
        <f t="shared" si="324"/>
        <v>0</v>
      </c>
      <c r="AI403">
        <f t="shared" si="289"/>
        <v>0</v>
      </c>
      <c r="AJ403">
        <f t="shared" si="290"/>
        <v>0</v>
      </c>
      <c r="AK403">
        <f t="shared" si="291"/>
        <v>0</v>
      </c>
      <c r="AL403">
        <f t="shared" si="292"/>
        <v>0</v>
      </c>
      <c r="AM403">
        <f t="shared" si="293"/>
        <v>0</v>
      </c>
      <c r="AN403">
        <f t="shared" si="294"/>
        <v>0</v>
      </c>
      <c r="AO403">
        <f t="shared" si="295"/>
        <v>0</v>
      </c>
      <c r="AP403">
        <f t="shared" si="296"/>
        <v>0</v>
      </c>
      <c r="AQ403">
        <f t="shared" si="297"/>
        <v>0</v>
      </c>
      <c r="AR403">
        <f t="shared" si="298"/>
        <v>0</v>
      </c>
      <c r="AS403">
        <f t="shared" si="299"/>
        <v>0</v>
      </c>
      <c r="AT403">
        <f t="shared" si="300"/>
        <v>0</v>
      </c>
      <c r="AU403">
        <f t="shared" si="301"/>
        <v>0</v>
      </c>
      <c r="AV403">
        <f t="shared" si="302"/>
        <v>0</v>
      </c>
      <c r="AW403">
        <f t="shared" si="303"/>
        <v>0</v>
      </c>
      <c r="AX403">
        <f t="shared" si="304"/>
        <v>0</v>
      </c>
      <c r="AY403">
        <f t="shared" si="305"/>
        <v>0</v>
      </c>
      <c r="AZ403">
        <f t="shared" si="306"/>
        <v>0</v>
      </c>
      <c r="BA403">
        <f t="shared" si="308"/>
        <v>0</v>
      </c>
      <c r="BB403">
        <f t="shared" si="307"/>
        <v>0</v>
      </c>
      <c r="BC403">
        <f t="shared" si="309"/>
        <v>0</v>
      </c>
    </row>
    <row r="404" spans="1:55">
      <c r="A404" s="8" t="s">
        <v>1015</v>
      </c>
      <c r="C404">
        <v>14</v>
      </c>
      <c r="D404">
        <v>1</v>
      </c>
      <c r="T404">
        <f t="shared" si="310"/>
        <v>0</v>
      </c>
      <c r="U404">
        <f t="shared" si="311"/>
        <v>0</v>
      </c>
      <c r="V404">
        <f t="shared" si="312"/>
        <v>0</v>
      </c>
      <c r="W404">
        <f t="shared" si="313"/>
        <v>0</v>
      </c>
      <c r="X404">
        <f t="shared" si="314"/>
        <v>0</v>
      </c>
      <c r="Y404">
        <f t="shared" si="315"/>
        <v>0</v>
      </c>
      <c r="Z404">
        <f t="shared" si="316"/>
        <v>0</v>
      </c>
      <c r="AA404">
        <f t="shared" si="317"/>
        <v>0</v>
      </c>
      <c r="AB404">
        <f t="shared" si="318"/>
        <v>0</v>
      </c>
      <c r="AC404">
        <f t="shared" si="319"/>
        <v>0</v>
      </c>
      <c r="AD404">
        <f t="shared" si="320"/>
        <v>0</v>
      </c>
      <c r="AE404">
        <f t="shared" si="321"/>
        <v>0</v>
      </c>
      <c r="AF404">
        <f t="shared" si="322"/>
        <v>0</v>
      </c>
      <c r="AG404">
        <f t="shared" si="323"/>
        <v>0</v>
      </c>
      <c r="AH404">
        <f t="shared" si="324"/>
        <v>0</v>
      </c>
      <c r="AI404">
        <f t="shared" si="289"/>
        <v>0</v>
      </c>
      <c r="AJ404">
        <f t="shared" si="290"/>
        <v>0</v>
      </c>
      <c r="AK404">
        <f t="shared" si="291"/>
        <v>0</v>
      </c>
      <c r="AL404">
        <f t="shared" si="292"/>
        <v>0</v>
      </c>
      <c r="AM404">
        <f t="shared" si="293"/>
        <v>0</v>
      </c>
      <c r="AN404">
        <f t="shared" si="294"/>
        <v>0</v>
      </c>
      <c r="AO404">
        <f t="shared" si="295"/>
        <v>0</v>
      </c>
      <c r="AP404">
        <f t="shared" si="296"/>
        <v>0</v>
      </c>
      <c r="AQ404">
        <f t="shared" si="297"/>
        <v>0</v>
      </c>
      <c r="AR404">
        <f t="shared" si="298"/>
        <v>0</v>
      </c>
      <c r="AS404">
        <f t="shared" si="299"/>
        <v>0</v>
      </c>
      <c r="AT404">
        <f t="shared" si="300"/>
        <v>0</v>
      </c>
      <c r="AU404">
        <f t="shared" si="301"/>
        <v>0</v>
      </c>
      <c r="AV404">
        <f t="shared" si="302"/>
        <v>0</v>
      </c>
      <c r="AW404">
        <f t="shared" si="303"/>
        <v>0</v>
      </c>
      <c r="AX404">
        <f t="shared" si="304"/>
        <v>0</v>
      </c>
      <c r="AY404">
        <f t="shared" si="305"/>
        <v>0</v>
      </c>
      <c r="AZ404">
        <f t="shared" si="306"/>
        <v>0</v>
      </c>
      <c r="BA404">
        <f t="shared" si="308"/>
        <v>0</v>
      </c>
      <c r="BB404">
        <f t="shared" si="307"/>
        <v>0</v>
      </c>
      <c r="BC404">
        <f t="shared" si="309"/>
        <v>0</v>
      </c>
    </row>
    <row r="405" spans="1:55">
      <c r="A405" s="8">
        <v>14</v>
      </c>
      <c r="C405">
        <v>14</v>
      </c>
      <c r="T405">
        <f t="shared" si="310"/>
        <v>0</v>
      </c>
      <c r="U405">
        <f t="shared" si="311"/>
        <v>0</v>
      </c>
      <c r="V405">
        <f t="shared" si="312"/>
        <v>0</v>
      </c>
      <c r="W405">
        <f t="shared" si="313"/>
        <v>0</v>
      </c>
      <c r="X405">
        <f t="shared" si="314"/>
        <v>0</v>
      </c>
      <c r="Y405">
        <f t="shared" si="315"/>
        <v>0</v>
      </c>
      <c r="Z405">
        <f t="shared" si="316"/>
        <v>0</v>
      </c>
      <c r="AA405">
        <f t="shared" si="317"/>
        <v>0</v>
      </c>
      <c r="AB405">
        <f t="shared" si="318"/>
        <v>0</v>
      </c>
      <c r="AC405">
        <f t="shared" si="319"/>
        <v>0</v>
      </c>
      <c r="AD405">
        <f t="shared" si="320"/>
        <v>0</v>
      </c>
      <c r="AE405">
        <f t="shared" si="321"/>
        <v>0</v>
      </c>
      <c r="AF405">
        <f t="shared" si="322"/>
        <v>0</v>
      </c>
      <c r="AG405">
        <f t="shared" si="323"/>
        <v>0</v>
      </c>
      <c r="AH405">
        <f t="shared" si="324"/>
        <v>0</v>
      </c>
      <c r="AI405">
        <f t="shared" si="289"/>
        <v>0</v>
      </c>
      <c r="AJ405">
        <f t="shared" si="290"/>
        <v>0</v>
      </c>
      <c r="AK405">
        <f t="shared" si="291"/>
        <v>0</v>
      </c>
      <c r="AL405">
        <f t="shared" si="292"/>
        <v>0</v>
      </c>
      <c r="AM405">
        <f t="shared" si="293"/>
        <v>0</v>
      </c>
      <c r="AN405">
        <f t="shared" si="294"/>
        <v>0</v>
      </c>
      <c r="AO405">
        <f t="shared" si="295"/>
        <v>0</v>
      </c>
      <c r="AP405">
        <f t="shared" si="296"/>
        <v>0</v>
      </c>
      <c r="AQ405">
        <f t="shared" si="297"/>
        <v>0</v>
      </c>
      <c r="AR405">
        <f t="shared" si="298"/>
        <v>0</v>
      </c>
      <c r="AS405">
        <f t="shared" si="299"/>
        <v>0</v>
      </c>
      <c r="AT405">
        <f t="shared" si="300"/>
        <v>0</v>
      </c>
      <c r="AU405">
        <f t="shared" si="301"/>
        <v>0</v>
      </c>
      <c r="AV405">
        <f t="shared" si="302"/>
        <v>0</v>
      </c>
      <c r="AW405">
        <f t="shared" si="303"/>
        <v>0</v>
      </c>
      <c r="AX405">
        <f t="shared" si="304"/>
        <v>0</v>
      </c>
      <c r="AY405">
        <f t="shared" si="305"/>
        <v>0</v>
      </c>
      <c r="AZ405">
        <f t="shared" si="306"/>
        <v>0</v>
      </c>
      <c r="BA405">
        <f t="shared" si="308"/>
        <v>0</v>
      </c>
      <c r="BB405">
        <f t="shared" si="307"/>
        <v>0</v>
      </c>
      <c r="BC405">
        <f t="shared" si="309"/>
        <v>0</v>
      </c>
    </row>
    <row r="406" spans="1:55">
      <c r="A406" s="8">
        <v>23</v>
      </c>
      <c r="C406">
        <v>23</v>
      </c>
      <c r="T406">
        <f t="shared" si="310"/>
        <v>0</v>
      </c>
      <c r="U406">
        <f t="shared" si="311"/>
        <v>0</v>
      </c>
      <c r="V406">
        <f t="shared" si="312"/>
        <v>0</v>
      </c>
      <c r="W406">
        <f t="shared" si="313"/>
        <v>0</v>
      </c>
      <c r="X406">
        <f t="shared" si="314"/>
        <v>0</v>
      </c>
      <c r="Y406">
        <f t="shared" si="315"/>
        <v>0</v>
      </c>
      <c r="Z406">
        <f t="shared" si="316"/>
        <v>0</v>
      </c>
      <c r="AA406">
        <f t="shared" si="317"/>
        <v>0</v>
      </c>
      <c r="AB406">
        <f t="shared" si="318"/>
        <v>0</v>
      </c>
      <c r="AC406">
        <f t="shared" si="319"/>
        <v>0</v>
      </c>
      <c r="AD406">
        <f t="shared" si="320"/>
        <v>0</v>
      </c>
      <c r="AE406">
        <f t="shared" si="321"/>
        <v>0</v>
      </c>
      <c r="AF406">
        <f t="shared" si="322"/>
        <v>0</v>
      </c>
      <c r="AG406">
        <f t="shared" si="323"/>
        <v>0</v>
      </c>
      <c r="AH406">
        <f t="shared" si="324"/>
        <v>0</v>
      </c>
      <c r="AI406">
        <f t="shared" si="289"/>
        <v>0</v>
      </c>
      <c r="AJ406">
        <f t="shared" si="290"/>
        <v>0</v>
      </c>
      <c r="AK406">
        <f t="shared" si="291"/>
        <v>0</v>
      </c>
      <c r="AL406">
        <f t="shared" si="292"/>
        <v>0</v>
      </c>
      <c r="AM406">
        <f t="shared" si="293"/>
        <v>0</v>
      </c>
      <c r="AN406">
        <f t="shared" si="294"/>
        <v>0</v>
      </c>
      <c r="AO406">
        <f t="shared" si="295"/>
        <v>0</v>
      </c>
      <c r="AP406">
        <f t="shared" si="296"/>
        <v>0</v>
      </c>
      <c r="AQ406">
        <f t="shared" si="297"/>
        <v>0</v>
      </c>
      <c r="AR406">
        <f t="shared" si="298"/>
        <v>0</v>
      </c>
      <c r="AS406">
        <f t="shared" si="299"/>
        <v>0</v>
      </c>
      <c r="AT406">
        <f t="shared" si="300"/>
        <v>0</v>
      </c>
      <c r="AU406">
        <f t="shared" si="301"/>
        <v>0</v>
      </c>
      <c r="AV406">
        <f t="shared" si="302"/>
        <v>0</v>
      </c>
      <c r="AW406">
        <f t="shared" si="303"/>
        <v>0</v>
      </c>
      <c r="AX406">
        <f t="shared" si="304"/>
        <v>0</v>
      </c>
      <c r="AY406">
        <f t="shared" si="305"/>
        <v>0</v>
      </c>
      <c r="AZ406">
        <f t="shared" si="306"/>
        <v>0</v>
      </c>
      <c r="BA406">
        <f t="shared" si="308"/>
        <v>0</v>
      </c>
      <c r="BB406">
        <f t="shared" si="307"/>
        <v>0</v>
      </c>
      <c r="BC406">
        <f t="shared" si="309"/>
        <v>0</v>
      </c>
    </row>
    <row r="407" spans="1:55">
      <c r="A407" s="8">
        <v>23</v>
      </c>
      <c r="C407">
        <v>23</v>
      </c>
      <c r="T407">
        <f t="shared" si="310"/>
        <v>0</v>
      </c>
      <c r="U407">
        <f t="shared" si="311"/>
        <v>0</v>
      </c>
      <c r="V407">
        <f t="shared" si="312"/>
        <v>0</v>
      </c>
      <c r="W407">
        <f t="shared" si="313"/>
        <v>0</v>
      </c>
      <c r="X407">
        <f t="shared" si="314"/>
        <v>0</v>
      </c>
      <c r="Y407">
        <f t="shared" si="315"/>
        <v>0</v>
      </c>
      <c r="Z407">
        <f t="shared" si="316"/>
        <v>0</v>
      </c>
      <c r="AA407">
        <f t="shared" si="317"/>
        <v>0</v>
      </c>
      <c r="AB407">
        <f t="shared" si="318"/>
        <v>0</v>
      </c>
      <c r="AC407">
        <f t="shared" si="319"/>
        <v>0</v>
      </c>
      <c r="AD407">
        <f t="shared" si="320"/>
        <v>0</v>
      </c>
      <c r="AE407">
        <f t="shared" si="321"/>
        <v>0</v>
      </c>
      <c r="AF407">
        <f t="shared" si="322"/>
        <v>0</v>
      </c>
      <c r="AG407">
        <f t="shared" si="323"/>
        <v>0</v>
      </c>
      <c r="AH407">
        <f t="shared" si="324"/>
        <v>0</v>
      </c>
      <c r="AI407">
        <f t="shared" ref="AI407:AI470" si="325">IF($K407&gt;0,IF(AND($D407&lt;&gt;AI$3,$E407&lt;&gt;AI$3,$F407&lt;&gt;AI$3,$G407&lt;&gt;AI$3,$H407&lt;&gt;AI$3,$I407&lt;&gt;AI$3,$J407&lt;&gt;AI$3),IF(AND($L407&lt;&gt;AI$3,$M407&lt;&gt;AI$3,$N407&lt;&gt;AI$3,$O407&lt;&gt;AI$3,$P407&lt;&gt;AI$3,$Q407&lt;&gt;AI$3,$R407&lt;&gt;AI$3),1,0),0),0)</f>
        <v>0</v>
      </c>
      <c r="AJ407">
        <f t="shared" ref="AJ407:AJ470" si="326">IF($K407&gt;0,IF(OR($D407=AJ$3,$E407=AJ$3,$F407=AJ$3,$G407=AJ$3,$H407=AJ$3,$I407=AJ$3,$J407=AJ$3),IF(AND($L407&lt;&gt;AJ$3,$M407&lt;&gt;AJ$3,$N407&lt;&gt;AJ$3,$O407&lt;&gt;AJ$3,$P407&lt;&gt;AJ$3,$Q407&lt;&gt;AJ$3,$R407&lt;&gt;AJ$3),1,0),0),0)</f>
        <v>0</v>
      </c>
      <c r="AK407">
        <f t="shared" ref="AK407:AK470" si="327">IF($K407&gt;0,IF(AND($D407&lt;&gt;AK$3,$E407&lt;&gt;AK$3,$F407&lt;&gt;AK$3,$G407&lt;&gt;AK$3,$H407&lt;&gt;AK$3,$I407&lt;&gt;AK$3,$J407&lt;&gt;AK$3),IF(OR($L407=AK$3,$M407=AK$3,$N407=AK$3,$O407=AK$3,$P407=AK$3,$Q407=AK$3,$R407=AK$3),1,0),0),0)</f>
        <v>0</v>
      </c>
      <c r="AL407">
        <f t="shared" ref="AL407:AL470" si="328">IF($K407&gt;0,IF(OR($D407=AL$3,$E407=AL$3,$F407=AL$3,$G407=AL$3,$H407=AL$3,$I407=AL$3,$J407=AL$3),IF(OR($L407=AL$3,$M407=AL$3,$N407=AL$3,$O407=AL$3,$P407=AL$3,$Q407=AL$3,$R407=AL$3),1,0),0),0)</f>
        <v>0</v>
      </c>
      <c r="AM407">
        <f t="shared" ref="AM407:AM470" si="329">IF($K407&gt;0,IF(AND($D407&lt;&gt;AM$3,$E407&lt;&gt;AM$3,$F407&lt;&gt;AM$3,$G407&lt;&gt;AM$3,$H407&lt;&gt;AM$3,$I407&lt;&gt;AM$3,$J407&lt;&gt;AM$3),IF(AND($L407&lt;&gt;AM$3,$M407&lt;&gt;AM$3,$N407&lt;&gt;AM$3,$O407&lt;&gt;AM$3,$P407&lt;&gt;AM$3,$Q407&lt;&gt;AM$3,$R407&lt;&gt;AM$3),1,0),0),0)</f>
        <v>0</v>
      </c>
      <c r="AN407">
        <f t="shared" ref="AN407:AN470" si="330">IF($K407&gt;0,IF(OR($D407=AN$3,$E407=AN$3,$F407=AN$3,$G407=AN$3,$H407=AN$3,$I407=AN$3,$J407=AN$3),IF(AND($L407&lt;&gt;AN$3,$M407&lt;&gt;AN$3,$N407&lt;&gt;AN$3,$O407&lt;&gt;AN$3,$P407&lt;&gt;AN$3,$Q407&lt;&gt;AN$3,$R407&lt;&gt;AN$3),1,0),0),0)</f>
        <v>0</v>
      </c>
      <c r="AO407">
        <f t="shared" ref="AO407:AO470" si="331">IF($K407&gt;0,IF(AND($D407&lt;&gt;AO$3,$E407&lt;&gt;AO$3,$F407&lt;&gt;AO$3,$G407&lt;&gt;AO$3,$H407&lt;&gt;AO$3,$I407&lt;&gt;AO$3,$J407&lt;&gt;AO$3),IF(OR($L407=AO$3,$M407=AO$3,$N407=AO$3,$O407=AO$3,$P407=AO$3,$Q407=AO$3,$R407=AO$3),1,0),0),0)</f>
        <v>0</v>
      </c>
      <c r="AP407">
        <f t="shared" ref="AP407:AP470" si="332">IF($K407&gt;0,IF(OR($D407=AP$3,$E407=AP$3,$F407=AP$3,$G407=AP$3,$H407=AP$3,$I407=AP$3,$J407=AP$3),IF(OR($L407=AP$3,$M407=AP$3,$N407=AP$3,$O407=AP$3,$P407=AP$3,$Q407=AP$3,$R407=AP$3),1,0),0),0)</f>
        <v>0</v>
      </c>
      <c r="AQ407">
        <f t="shared" ref="AQ407:AQ470" si="333">IF($K407&gt;0,IF(AND($D407&lt;&gt;AQ$3,$E407&lt;&gt;AQ$3,$F407&lt;&gt;AQ$3,$G407&lt;&gt;AQ$3,$H407&lt;&gt;AQ$3,$I407&lt;&gt;AQ$3,$J407&lt;&gt;AQ$3),IF(AND($L407&lt;&gt;AQ$3,$M407&lt;&gt;AQ$3,$N407&lt;&gt;AQ$3,$O407&lt;&gt;AQ$3,$P407&lt;&gt;AQ$3,$Q407&lt;&gt;AQ$3,$R407&lt;&gt;AQ$3),1,0),0),0)</f>
        <v>0</v>
      </c>
      <c r="AR407">
        <f t="shared" ref="AR407:AR470" si="334">IF($K407&gt;0,IF(OR($D407=AR$3,$E407=AR$3,$F407=AR$3,$G407=AR$3,$H407=AR$3,$I407=AR$3,$J407=AR$3),IF(AND($L407&lt;&gt;AR$3,$M407&lt;&gt;AR$3,$N407&lt;&gt;AR$3,$O407&lt;&gt;AR$3,$P407&lt;&gt;AR$3,$Q407&lt;&gt;AR$3,$R407&lt;&gt;AR$3),1,0),0),0)</f>
        <v>0</v>
      </c>
      <c r="AS407">
        <f t="shared" ref="AS407:AS470" si="335">IF($K407&gt;0,IF(AND($D407&lt;&gt;AS$3,$E407&lt;&gt;AS$3,$F407&lt;&gt;AS$3,$G407&lt;&gt;AS$3,$H407&lt;&gt;AS$3,$I407&lt;&gt;AS$3,$J407&lt;&gt;AS$3),IF(OR($L407=AS$3,$M407=AS$3,$N407=AS$3,$O407=AS$3,$P407=AS$3,$Q407=AS$3,$R407=AS$3),1,0),0),0)</f>
        <v>0</v>
      </c>
      <c r="AT407">
        <f t="shared" ref="AT407:AT470" si="336">IF($K407&gt;0,IF(OR($D407=AT$3,$E407=AT$3,$F407=AT$3,$G407=AT$3,$H407=AT$3,$I407=AT$3,$J407=AT$3),IF(OR($L407=AT$3,$M407=AT$3,$N407=AT$3,$O407=AT$3,$P407=AT$3,$Q407=AT$3,$R407=AT$3),1,0),0),0)</f>
        <v>0</v>
      </c>
      <c r="AU407">
        <f t="shared" ref="AU407:AU470" si="337">IF($K407&gt;0,IF(AND($D407&lt;&gt;AU$3,$E407&lt;&gt;AU$3,$F407&lt;&gt;AU$3,$G407&lt;&gt;AU$3,$H407&lt;&gt;AU$3,$I407&lt;&gt;AU$3,$J407&lt;&gt;AU$3),IF(AND($L407&lt;&gt;AU$3,$M407&lt;&gt;AU$3,$N407&lt;&gt;AU$3,$O407&lt;&gt;AU$3,$P407&lt;&gt;AU$3,$Q407&lt;&gt;AU$3,$R407&lt;&gt;AU$3),1,0),0),0)</f>
        <v>0</v>
      </c>
      <c r="AV407">
        <f t="shared" ref="AV407:AV470" si="338">IF($K407&gt;0,IF(OR($D407=AV$3,$E407=AV$3,$F407=AV$3,$G407=AV$3,$H407=AV$3,$I407=AV$3,$J407=AV$3),IF(AND($L407&lt;&gt;AV$3,$M407&lt;&gt;AV$3,$N407&lt;&gt;AV$3,$O407&lt;&gt;AV$3,$P407&lt;&gt;AV$3,$Q407&lt;&gt;AV$3,$R407&lt;&gt;AV$3),1,0),0),0)</f>
        <v>0</v>
      </c>
      <c r="AW407">
        <f t="shared" ref="AW407:AW470" si="339">IF($K407&gt;0,IF(AND($D407&lt;&gt;AW$3,$E407&lt;&gt;AW$3,$F407&lt;&gt;AW$3,$G407&lt;&gt;AW$3,$H407&lt;&gt;AW$3,$I407&lt;&gt;AW$3,$J407&lt;&gt;AW$3),IF(OR($L407=AW$3,$M407=AW$3,$N407=AW$3,$O407=AW$3,$P407=AW$3,$Q407=AW$3,$R407=AW$3),1,0),0),0)</f>
        <v>0</v>
      </c>
      <c r="AX407">
        <f t="shared" ref="AX407:AX470" si="340">IF($K407&gt;0,IF(OR($D407=AX$3,$E407=AX$3,$F407=AX$3,$G407=AX$3,$H407=AX$3,$I407=AX$3,$J407=AX$3),IF(OR($L407=AX$3,$M407=AX$3,$N407=AX$3,$O407=AX$3,$P407=AX$3,$Q407=AX$3,$R407=AX$3),1,0),0),0)</f>
        <v>0</v>
      </c>
      <c r="AY407">
        <f t="shared" ref="AY407:AY470" si="341">IF($K407&gt;0,IF(AND($D407&lt;&gt;AY$3,$E407&lt;&gt;AY$3,$F407&lt;&gt;AY$3,$G407&lt;&gt;AY$3,$H407&lt;&gt;AY$3,$I407&lt;&gt;AY$3,$J407&lt;&gt;AY$3),IF(AND($L407&lt;&gt;AY$3,$M407&lt;&gt;AY$3,$N407&lt;&gt;AY$3,$O407&lt;&gt;AY$3,$P407&lt;&gt;AY$3,$Q407&lt;&gt;AY$3,$R407&lt;&gt;AY$3),1,0),0),0)</f>
        <v>0</v>
      </c>
      <c r="AZ407">
        <f t="shared" ref="AZ407:AZ470" si="342">IF($K407&gt;0,IF(OR($D407=AZ$3,$E407=AZ$3,$F407=AZ$3,$G407=AZ$3,$H407=AZ$3,$I407=AZ$3,$J407=AZ$3),IF(AND($L407&lt;&gt;AZ$3,$M407&lt;&gt;AZ$3,$N407&lt;&gt;AZ$3,$O407&lt;&gt;AZ$3,$P407&lt;&gt;AZ$3,$Q407&lt;&gt;AZ$3,$R407&lt;&gt;AZ$3),1,0),0),0)</f>
        <v>0</v>
      </c>
      <c r="BA407">
        <f t="shared" si="308"/>
        <v>0</v>
      </c>
      <c r="BB407">
        <f t="shared" ref="BB407:BB470" si="343">IF($K407&gt;0,IF(OR($D407=BB$3,$E407=BB$3,$F407=BB$3,$G407=BB$3,$H407=BB$3,$I407=BB$3,$J407=BB$3),IF(OR($L407=BB$3,$M407=BB$3,$N407=BB$3,$O407=BB$3,$P407=BB$3,$Q407=BB$3,$R407=BB$3),1,0),0),0)</f>
        <v>0</v>
      </c>
      <c r="BC407">
        <f t="shared" si="309"/>
        <v>0</v>
      </c>
    </row>
    <row r="408" spans="1:55">
      <c r="A408" s="8">
        <v>11</v>
      </c>
      <c r="C408">
        <v>11</v>
      </c>
      <c r="T408">
        <f t="shared" si="310"/>
        <v>0</v>
      </c>
      <c r="U408">
        <f t="shared" si="311"/>
        <v>0</v>
      </c>
      <c r="V408">
        <f t="shared" si="312"/>
        <v>0</v>
      </c>
      <c r="W408">
        <f t="shared" si="313"/>
        <v>0</v>
      </c>
      <c r="X408">
        <f t="shared" si="314"/>
        <v>0</v>
      </c>
      <c r="Y408">
        <f t="shared" si="315"/>
        <v>0</v>
      </c>
      <c r="Z408">
        <f t="shared" si="316"/>
        <v>0</v>
      </c>
      <c r="AA408">
        <f t="shared" si="317"/>
        <v>0</v>
      </c>
      <c r="AB408">
        <f t="shared" si="318"/>
        <v>0</v>
      </c>
      <c r="AC408">
        <f t="shared" si="319"/>
        <v>0</v>
      </c>
      <c r="AD408">
        <f t="shared" si="320"/>
        <v>0</v>
      </c>
      <c r="AE408">
        <f t="shared" si="321"/>
        <v>0</v>
      </c>
      <c r="AF408">
        <f t="shared" si="322"/>
        <v>0</v>
      </c>
      <c r="AG408">
        <f t="shared" si="323"/>
        <v>0</v>
      </c>
      <c r="AH408">
        <f t="shared" si="324"/>
        <v>0</v>
      </c>
      <c r="AI408">
        <f t="shared" si="325"/>
        <v>0</v>
      </c>
      <c r="AJ408">
        <f t="shared" si="326"/>
        <v>0</v>
      </c>
      <c r="AK408">
        <f t="shared" si="327"/>
        <v>0</v>
      </c>
      <c r="AL408">
        <f t="shared" si="328"/>
        <v>0</v>
      </c>
      <c r="AM408">
        <f t="shared" si="329"/>
        <v>0</v>
      </c>
      <c r="AN408">
        <f t="shared" si="330"/>
        <v>0</v>
      </c>
      <c r="AO408">
        <f t="shared" si="331"/>
        <v>0</v>
      </c>
      <c r="AP408">
        <f t="shared" si="332"/>
        <v>0</v>
      </c>
      <c r="AQ408">
        <f t="shared" si="333"/>
        <v>0</v>
      </c>
      <c r="AR408">
        <f t="shared" si="334"/>
        <v>0</v>
      </c>
      <c r="AS408">
        <f t="shared" si="335"/>
        <v>0</v>
      </c>
      <c r="AT408">
        <f t="shared" si="336"/>
        <v>0</v>
      </c>
      <c r="AU408">
        <f t="shared" si="337"/>
        <v>0</v>
      </c>
      <c r="AV408">
        <f t="shared" si="338"/>
        <v>0</v>
      </c>
      <c r="AW408">
        <f t="shared" si="339"/>
        <v>0</v>
      </c>
      <c r="AX408">
        <f t="shared" si="340"/>
        <v>0</v>
      </c>
      <c r="AY408">
        <f t="shared" si="341"/>
        <v>0</v>
      </c>
      <c r="AZ408">
        <f t="shared" si="342"/>
        <v>0</v>
      </c>
      <c r="BA408">
        <f t="shared" si="308"/>
        <v>0</v>
      </c>
      <c r="BB408">
        <f t="shared" si="343"/>
        <v>0</v>
      </c>
      <c r="BC408">
        <f t="shared" si="309"/>
        <v>0</v>
      </c>
    </row>
    <row r="409" spans="1:55">
      <c r="A409" s="8">
        <v>14</v>
      </c>
      <c r="C409">
        <v>14</v>
      </c>
      <c r="T409">
        <f t="shared" si="310"/>
        <v>0</v>
      </c>
      <c r="U409">
        <f t="shared" si="311"/>
        <v>0</v>
      </c>
      <c r="V409">
        <f t="shared" si="312"/>
        <v>0</v>
      </c>
      <c r="W409">
        <f t="shared" si="313"/>
        <v>0</v>
      </c>
      <c r="X409">
        <f t="shared" si="314"/>
        <v>0</v>
      </c>
      <c r="Y409">
        <f t="shared" si="315"/>
        <v>0</v>
      </c>
      <c r="Z409">
        <f t="shared" si="316"/>
        <v>0</v>
      </c>
      <c r="AA409">
        <f t="shared" si="317"/>
        <v>0</v>
      </c>
      <c r="AB409">
        <f t="shared" si="318"/>
        <v>0</v>
      </c>
      <c r="AC409">
        <f t="shared" si="319"/>
        <v>0</v>
      </c>
      <c r="AD409">
        <f t="shared" si="320"/>
        <v>0</v>
      </c>
      <c r="AE409">
        <f t="shared" si="321"/>
        <v>0</v>
      </c>
      <c r="AF409">
        <f t="shared" si="322"/>
        <v>0</v>
      </c>
      <c r="AG409">
        <f t="shared" si="323"/>
        <v>0</v>
      </c>
      <c r="AH409">
        <f t="shared" si="324"/>
        <v>0</v>
      </c>
      <c r="AI409">
        <f t="shared" si="325"/>
        <v>0</v>
      </c>
      <c r="AJ409">
        <f t="shared" si="326"/>
        <v>0</v>
      </c>
      <c r="AK409">
        <f t="shared" si="327"/>
        <v>0</v>
      </c>
      <c r="AL409">
        <f t="shared" si="328"/>
        <v>0</v>
      </c>
      <c r="AM409">
        <f t="shared" si="329"/>
        <v>0</v>
      </c>
      <c r="AN409">
        <f t="shared" si="330"/>
        <v>0</v>
      </c>
      <c r="AO409">
        <f t="shared" si="331"/>
        <v>0</v>
      </c>
      <c r="AP409">
        <f t="shared" si="332"/>
        <v>0</v>
      </c>
      <c r="AQ409">
        <f t="shared" si="333"/>
        <v>0</v>
      </c>
      <c r="AR409">
        <f t="shared" si="334"/>
        <v>0</v>
      </c>
      <c r="AS409">
        <f t="shared" si="335"/>
        <v>0</v>
      </c>
      <c r="AT409">
        <f t="shared" si="336"/>
        <v>0</v>
      </c>
      <c r="AU409">
        <f t="shared" si="337"/>
        <v>0</v>
      </c>
      <c r="AV409">
        <f t="shared" si="338"/>
        <v>0</v>
      </c>
      <c r="AW409">
        <f t="shared" si="339"/>
        <v>0</v>
      </c>
      <c r="AX409">
        <f t="shared" si="340"/>
        <v>0</v>
      </c>
      <c r="AY409">
        <f t="shared" si="341"/>
        <v>0</v>
      </c>
      <c r="AZ409">
        <f t="shared" si="342"/>
        <v>0</v>
      </c>
      <c r="BA409">
        <f t="shared" si="308"/>
        <v>0</v>
      </c>
      <c r="BB409">
        <f t="shared" si="343"/>
        <v>0</v>
      </c>
      <c r="BC409">
        <f t="shared" si="309"/>
        <v>0</v>
      </c>
    </row>
    <row r="410" spans="1:55">
      <c r="A410" s="8" t="s">
        <v>994</v>
      </c>
      <c r="C410">
        <v>12</v>
      </c>
      <c r="D410">
        <v>1</v>
      </c>
      <c r="T410">
        <f t="shared" si="310"/>
        <v>0</v>
      </c>
      <c r="U410">
        <f t="shared" si="311"/>
        <v>0</v>
      </c>
      <c r="V410">
        <f t="shared" si="312"/>
        <v>0</v>
      </c>
      <c r="W410">
        <f t="shared" si="313"/>
        <v>0</v>
      </c>
      <c r="X410">
        <f t="shared" si="314"/>
        <v>0</v>
      </c>
      <c r="Y410">
        <f t="shared" si="315"/>
        <v>0</v>
      </c>
      <c r="Z410">
        <f t="shared" si="316"/>
        <v>0</v>
      </c>
      <c r="AA410">
        <f t="shared" si="317"/>
        <v>0</v>
      </c>
      <c r="AB410">
        <f t="shared" si="318"/>
        <v>0</v>
      </c>
      <c r="AC410">
        <f t="shared" si="319"/>
        <v>0</v>
      </c>
      <c r="AD410">
        <f t="shared" si="320"/>
        <v>0</v>
      </c>
      <c r="AE410">
        <f t="shared" si="321"/>
        <v>0</v>
      </c>
      <c r="AF410">
        <f t="shared" si="322"/>
        <v>0</v>
      </c>
      <c r="AG410">
        <f t="shared" si="323"/>
        <v>0</v>
      </c>
      <c r="AH410">
        <f t="shared" si="324"/>
        <v>0</v>
      </c>
      <c r="AI410">
        <f t="shared" si="325"/>
        <v>0</v>
      </c>
      <c r="AJ410">
        <f t="shared" si="326"/>
        <v>0</v>
      </c>
      <c r="AK410">
        <f t="shared" si="327"/>
        <v>0</v>
      </c>
      <c r="AL410">
        <f t="shared" si="328"/>
        <v>0</v>
      </c>
      <c r="AM410">
        <f t="shared" si="329"/>
        <v>0</v>
      </c>
      <c r="AN410">
        <f t="shared" si="330"/>
        <v>0</v>
      </c>
      <c r="AO410">
        <f t="shared" si="331"/>
        <v>0</v>
      </c>
      <c r="AP410">
        <f t="shared" si="332"/>
        <v>0</v>
      </c>
      <c r="AQ410">
        <f t="shared" si="333"/>
        <v>0</v>
      </c>
      <c r="AR410">
        <f t="shared" si="334"/>
        <v>0</v>
      </c>
      <c r="AS410">
        <f t="shared" si="335"/>
        <v>0</v>
      </c>
      <c r="AT410">
        <f t="shared" si="336"/>
        <v>0</v>
      </c>
      <c r="AU410">
        <f t="shared" si="337"/>
        <v>0</v>
      </c>
      <c r="AV410">
        <f t="shared" si="338"/>
        <v>0</v>
      </c>
      <c r="AW410">
        <f t="shared" si="339"/>
        <v>0</v>
      </c>
      <c r="AX410">
        <f t="shared" si="340"/>
        <v>0</v>
      </c>
      <c r="AY410">
        <f t="shared" si="341"/>
        <v>0</v>
      </c>
      <c r="AZ410">
        <f t="shared" si="342"/>
        <v>0</v>
      </c>
      <c r="BA410">
        <f t="shared" si="308"/>
        <v>0</v>
      </c>
      <c r="BB410">
        <f t="shared" si="343"/>
        <v>0</v>
      </c>
      <c r="BC410">
        <f t="shared" si="309"/>
        <v>0</v>
      </c>
    </row>
    <row r="411" spans="1:55">
      <c r="A411" s="8">
        <v>21</v>
      </c>
      <c r="C411">
        <v>21</v>
      </c>
      <c r="T411">
        <f t="shared" si="310"/>
        <v>0</v>
      </c>
      <c r="U411">
        <f t="shared" si="311"/>
        <v>0</v>
      </c>
      <c r="V411">
        <f t="shared" si="312"/>
        <v>0</v>
      </c>
      <c r="W411">
        <f t="shared" si="313"/>
        <v>0</v>
      </c>
      <c r="X411">
        <f t="shared" si="314"/>
        <v>0</v>
      </c>
      <c r="Y411">
        <f t="shared" si="315"/>
        <v>0</v>
      </c>
      <c r="Z411">
        <f t="shared" si="316"/>
        <v>0</v>
      </c>
      <c r="AA411">
        <f t="shared" si="317"/>
        <v>0</v>
      </c>
      <c r="AB411">
        <f t="shared" si="318"/>
        <v>0</v>
      </c>
      <c r="AC411">
        <f t="shared" si="319"/>
        <v>0</v>
      </c>
      <c r="AD411">
        <f t="shared" si="320"/>
        <v>0</v>
      </c>
      <c r="AE411">
        <f t="shared" si="321"/>
        <v>0</v>
      </c>
      <c r="AF411">
        <f t="shared" si="322"/>
        <v>0</v>
      </c>
      <c r="AG411">
        <f t="shared" si="323"/>
        <v>0</v>
      </c>
      <c r="AH411">
        <f t="shared" si="324"/>
        <v>0</v>
      </c>
      <c r="AI411">
        <f t="shared" si="325"/>
        <v>0</v>
      </c>
      <c r="AJ411">
        <f t="shared" si="326"/>
        <v>0</v>
      </c>
      <c r="AK411">
        <f t="shared" si="327"/>
        <v>0</v>
      </c>
      <c r="AL411">
        <f t="shared" si="328"/>
        <v>0</v>
      </c>
      <c r="AM411">
        <f t="shared" si="329"/>
        <v>0</v>
      </c>
      <c r="AN411">
        <f t="shared" si="330"/>
        <v>0</v>
      </c>
      <c r="AO411">
        <f t="shared" si="331"/>
        <v>0</v>
      </c>
      <c r="AP411">
        <f t="shared" si="332"/>
        <v>0</v>
      </c>
      <c r="AQ411">
        <f t="shared" si="333"/>
        <v>0</v>
      </c>
      <c r="AR411">
        <f t="shared" si="334"/>
        <v>0</v>
      </c>
      <c r="AS411">
        <f t="shared" si="335"/>
        <v>0</v>
      </c>
      <c r="AT411">
        <f t="shared" si="336"/>
        <v>0</v>
      </c>
      <c r="AU411">
        <f t="shared" si="337"/>
        <v>0</v>
      </c>
      <c r="AV411">
        <f t="shared" si="338"/>
        <v>0</v>
      </c>
      <c r="AW411">
        <f t="shared" si="339"/>
        <v>0</v>
      </c>
      <c r="AX411">
        <f t="shared" si="340"/>
        <v>0</v>
      </c>
      <c r="AY411">
        <f t="shared" si="341"/>
        <v>0</v>
      </c>
      <c r="AZ411">
        <f t="shared" si="342"/>
        <v>0</v>
      </c>
      <c r="BA411">
        <f t="shared" si="308"/>
        <v>0</v>
      </c>
      <c r="BB411">
        <f t="shared" si="343"/>
        <v>0</v>
      </c>
      <c r="BC411">
        <f t="shared" si="309"/>
        <v>0</v>
      </c>
    </row>
    <row r="412" spans="1:55">
      <c r="A412" s="8">
        <v>11</v>
      </c>
      <c r="C412">
        <v>11</v>
      </c>
      <c r="T412">
        <f t="shared" si="310"/>
        <v>0</v>
      </c>
      <c r="U412">
        <f t="shared" si="311"/>
        <v>0</v>
      </c>
      <c r="V412">
        <f t="shared" si="312"/>
        <v>0</v>
      </c>
      <c r="W412">
        <f t="shared" si="313"/>
        <v>0</v>
      </c>
      <c r="X412">
        <f t="shared" si="314"/>
        <v>0</v>
      </c>
      <c r="Y412">
        <f t="shared" si="315"/>
        <v>0</v>
      </c>
      <c r="Z412">
        <f t="shared" si="316"/>
        <v>0</v>
      </c>
      <c r="AA412">
        <f t="shared" si="317"/>
        <v>0</v>
      </c>
      <c r="AB412">
        <f t="shared" si="318"/>
        <v>0</v>
      </c>
      <c r="AC412">
        <f t="shared" si="319"/>
        <v>0</v>
      </c>
      <c r="AD412">
        <f t="shared" si="320"/>
        <v>0</v>
      </c>
      <c r="AE412">
        <f t="shared" si="321"/>
        <v>0</v>
      </c>
      <c r="AF412">
        <f t="shared" si="322"/>
        <v>0</v>
      </c>
      <c r="AG412">
        <f t="shared" si="323"/>
        <v>0</v>
      </c>
      <c r="AH412">
        <f t="shared" si="324"/>
        <v>0</v>
      </c>
      <c r="AI412">
        <f t="shared" si="325"/>
        <v>0</v>
      </c>
      <c r="AJ412">
        <f t="shared" si="326"/>
        <v>0</v>
      </c>
      <c r="AK412">
        <f t="shared" si="327"/>
        <v>0</v>
      </c>
      <c r="AL412">
        <f t="shared" si="328"/>
        <v>0</v>
      </c>
      <c r="AM412">
        <f t="shared" si="329"/>
        <v>0</v>
      </c>
      <c r="AN412">
        <f t="shared" si="330"/>
        <v>0</v>
      </c>
      <c r="AO412">
        <f t="shared" si="331"/>
        <v>0</v>
      </c>
      <c r="AP412">
        <f t="shared" si="332"/>
        <v>0</v>
      </c>
      <c r="AQ412">
        <f t="shared" si="333"/>
        <v>0</v>
      </c>
      <c r="AR412">
        <f t="shared" si="334"/>
        <v>0</v>
      </c>
      <c r="AS412">
        <f t="shared" si="335"/>
        <v>0</v>
      </c>
      <c r="AT412">
        <f t="shared" si="336"/>
        <v>0</v>
      </c>
      <c r="AU412">
        <f t="shared" si="337"/>
        <v>0</v>
      </c>
      <c r="AV412">
        <f t="shared" si="338"/>
        <v>0</v>
      </c>
      <c r="AW412">
        <f t="shared" si="339"/>
        <v>0</v>
      </c>
      <c r="AX412">
        <f t="shared" si="340"/>
        <v>0</v>
      </c>
      <c r="AY412">
        <f t="shared" si="341"/>
        <v>0</v>
      </c>
      <c r="AZ412">
        <f t="shared" si="342"/>
        <v>0</v>
      </c>
      <c r="BA412">
        <f t="shared" si="308"/>
        <v>0</v>
      </c>
      <c r="BB412">
        <f t="shared" si="343"/>
        <v>0</v>
      </c>
      <c r="BC412">
        <f t="shared" si="309"/>
        <v>0</v>
      </c>
    </row>
    <row r="413" spans="1:55">
      <c r="A413" s="8">
        <v>11</v>
      </c>
      <c r="C413">
        <v>11</v>
      </c>
      <c r="T413">
        <f t="shared" si="310"/>
        <v>0</v>
      </c>
      <c r="U413">
        <f t="shared" si="311"/>
        <v>0</v>
      </c>
      <c r="V413">
        <f t="shared" si="312"/>
        <v>0</v>
      </c>
      <c r="W413">
        <f t="shared" si="313"/>
        <v>0</v>
      </c>
      <c r="X413">
        <f t="shared" si="314"/>
        <v>0</v>
      </c>
      <c r="Y413">
        <f t="shared" si="315"/>
        <v>0</v>
      </c>
      <c r="Z413">
        <f t="shared" si="316"/>
        <v>0</v>
      </c>
      <c r="AA413">
        <f t="shared" si="317"/>
        <v>0</v>
      </c>
      <c r="AB413">
        <f t="shared" si="318"/>
        <v>0</v>
      </c>
      <c r="AC413">
        <f t="shared" si="319"/>
        <v>0</v>
      </c>
      <c r="AD413">
        <f t="shared" si="320"/>
        <v>0</v>
      </c>
      <c r="AE413">
        <f t="shared" si="321"/>
        <v>0</v>
      </c>
      <c r="AF413">
        <f t="shared" si="322"/>
        <v>0</v>
      </c>
      <c r="AG413">
        <f t="shared" si="323"/>
        <v>0</v>
      </c>
      <c r="AH413">
        <f t="shared" si="324"/>
        <v>0</v>
      </c>
      <c r="AI413">
        <f t="shared" si="325"/>
        <v>0</v>
      </c>
      <c r="AJ413">
        <f t="shared" si="326"/>
        <v>0</v>
      </c>
      <c r="AK413">
        <f t="shared" si="327"/>
        <v>0</v>
      </c>
      <c r="AL413">
        <f t="shared" si="328"/>
        <v>0</v>
      </c>
      <c r="AM413">
        <f t="shared" si="329"/>
        <v>0</v>
      </c>
      <c r="AN413">
        <f t="shared" si="330"/>
        <v>0</v>
      </c>
      <c r="AO413">
        <f t="shared" si="331"/>
        <v>0</v>
      </c>
      <c r="AP413">
        <f t="shared" si="332"/>
        <v>0</v>
      </c>
      <c r="AQ413">
        <f t="shared" si="333"/>
        <v>0</v>
      </c>
      <c r="AR413">
        <f t="shared" si="334"/>
        <v>0</v>
      </c>
      <c r="AS413">
        <f t="shared" si="335"/>
        <v>0</v>
      </c>
      <c r="AT413">
        <f t="shared" si="336"/>
        <v>0</v>
      </c>
      <c r="AU413">
        <f t="shared" si="337"/>
        <v>0</v>
      </c>
      <c r="AV413">
        <f t="shared" si="338"/>
        <v>0</v>
      </c>
      <c r="AW413">
        <f t="shared" si="339"/>
        <v>0</v>
      </c>
      <c r="AX413">
        <f t="shared" si="340"/>
        <v>0</v>
      </c>
      <c r="AY413">
        <f t="shared" si="341"/>
        <v>0</v>
      </c>
      <c r="AZ413">
        <f t="shared" si="342"/>
        <v>0</v>
      </c>
      <c r="BA413">
        <f t="shared" si="308"/>
        <v>0</v>
      </c>
      <c r="BB413">
        <f t="shared" si="343"/>
        <v>0</v>
      </c>
      <c r="BC413">
        <f t="shared" si="309"/>
        <v>0</v>
      </c>
    </row>
    <row r="414" spans="1:55">
      <c r="A414" s="8">
        <v>11</v>
      </c>
      <c r="C414">
        <v>11</v>
      </c>
      <c r="T414">
        <f t="shared" si="310"/>
        <v>0</v>
      </c>
      <c r="U414">
        <f t="shared" si="311"/>
        <v>0</v>
      </c>
      <c r="V414">
        <f t="shared" si="312"/>
        <v>0</v>
      </c>
      <c r="W414">
        <f t="shared" si="313"/>
        <v>0</v>
      </c>
      <c r="X414">
        <f t="shared" si="314"/>
        <v>0</v>
      </c>
      <c r="Y414">
        <f t="shared" si="315"/>
        <v>0</v>
      </c>
      <c r="Z414">
        <f t="shared" si="316"/>
        <v>0</v>
      </c>
      <c r="AA414">
        <f t="shared" si="317"/>
        <v>0</v>
      </c>
      <c r="AB414">
        <f t="shared" si="318"/>
        <v>0</v>
      </c>
      <c r="AC414">
        <f t="shared" si="319"/>
        <v>0</v>
      </c>
      <c r="AD414">
        <f t="shared" si="320"/>
        <v>0</v>
      </c>
      <c r="AE414">
        <f t="shared" si="321"/>
        <v>0</v>
      </c>
      <c r="AF414">
        <f t="shared" si="322"/>
        <v>0</v>
      </c>
      <c r="AG414">
        <f t="shared" si="323"/>
        <v>0</v>
      </c>
      <c r="AH414">
        <f t="shared" si="324"/>
        <v>0</v>
      </c>
      <c r="AI414">
        <f t="shared" si="325"/>
        <v>0</v>
      </c>
      <c r="AJ414">
        <f t="shared" si="326"/>
        <v>0</v>
      </c>
      <c r="AK414">
        <f t="shared" si="327"/>
        <v>0</v>
      </c>
      <c r="AL414">
        <f t="shared" si="328"/>
        <v>0</v>
      </c>
      <c r="AM414">
        <f t="shared" si="329"/>
        <v>0</v>
      </c>
      <c r="AN414">
        <f t="shared" si="330"/>
        <v>0</v>
      </c>
      <c r="AO414">
        <f t="shared" si="331"/>
        <v>0</v>
      </c>
      <c r="AP414">
        <f t="shared" si="332"/>
        <v>0</v>
      </c>
      <c r="AQ414">
        <f t="shared" si="333"/>
        <v>0</v>
      </c>
      <c r="AR414">
        <f t="shared" si="334"/>
        <v>0</v>
      </c>
      <c r="AS414">
        <f t="shared" si="335"/>
        <v>0</v>
      </c>
      <c r="AT414">
        <f t="shared" si="336"/>
        <v>0</v>
      </c>
      <c r="AU414">
        <f t="shared" si="337"/>
        <v>0</v>
      </c>
      <c r="AV414">
        <f t="shared" si="338"/>
        <v>0</v>
      </c>
      <c r="AW414">
        <f t="shared" si="339"/>
        <v>0</v>
      </c>
      <c r="AX414">
        <f t="shared" si="340"/>
        <v>0</v>
      </c>
      <c r="AY414">
        <f t="shared" si="341"/>
        <v>0</v>
      </c>
      <c r="AZ414">
        <f t="shared" si="342"/>
        <v>0</v>
      </c>
      <c r="BA414">
        <f t="shared" si="308"/>
        <v>0</v>
      </c>
      <c r="BB414">
        <f t="shared" si="343"/>
        <v>0</v>
      </c>
      <c r="BC414">
        <f t="shared" si="309"/>
        <v>0</v>
      </c>
    </row>
    <row r="415" spans="1:55">
      <c r="A415" s="8" t="s">
        <v>991</v>
      </c>
      <c r="C415">
        <v>12</v>
      </c>
      <c r="D415">
        <v>4</v>
      </c>
      <c r="T415">
        <f t="shared" si="310"/>
        <v>0</v>
      </c>
      <c r="U415">
        <f t="shared" si="311"/>
        <v>0</v>
      </c>
      <c r="V415">
        <f t="shared" si="312"/>
        <v>0</v>
      </c>
      <c r="W415">
        <f t="shared" si="313"/>
        <v>0</v>
      </c>
      <c r="X415">
        <f t="shared" si="314"/>
        <v>0</v>
      </c>
      <c r="Y415">
        <f t="shared" si="315"/>
        <v>0</v>
      </c>
      <c r="Z415">
        <f t="shared" si="316"/>
        <v>0</v>
      </c>
      <c r="AA415">
        <f t="shared" si="317"/>
        <v>0</v>
      </c>
      <c r="AB415">
        <f t="shared" si="318"/>
        <v>0</v>
      </c>
      <c r="AC415">
        <f t="shared" si="319"/>
        <v>0</v>
      </c>
      <c r="AD415">
        <f t="shared" si="320"/>
        <v>0</v>
      </c>
      <c r="AE415">
        <f t="shared" si="321"/>
        <v>0</v>
      </c>
      <c r="AF415">
        <f t="shared" si="322"/>
        <v>0</v>
      </c>
      <c r="AG415">
        <f t="shared" si="323"/>
        <v>0</v>
      </c>
      <c r="AH415">
        <f t="shared" si="324"/>
        <v>0</v>
      </c>
      <c r="AI415">
        <f t="shared" si="325"/>
        <v>0</v>
      </c>
      <c r="AJ415">
        <f t="shared" si="326"/>
        <v>0</v>
      </c>
      <c r="AK415">
        <f t="shared" si="327"/>
        <v>0</v>
      </c>
      <c r="AL415">
        <f t="shared" si="328"/>
        <v>0</v>
      </c>
      <c r="AM415">
        <f t="shared" si="329"/>
        <v>0</v>
      </c>
      <c r="AN415">
        <f t="shared" si="330"/>
        <v>0</v>
      </c>
      <c r="AO415">
        <f t="shared" si="331"/>
        <v>0</v>
      </c>
      <c r="AP415">
        <f t="shared" si="332"/>
        <v>0</v>
      </c>
      <c r="AQ415">
        <f t="shared" si="333"/>
        <v>0</v>
      </c>
      <c r="AR415">
        <f t="shared" si="334"/>
        <v>0</v>
      </c>
      <c r="AS415">
        <f t="shared" si="335"/>
        <v>0</v>
      </c>
      <c r="AT415">
        <f t="shared" si="336"/>
        <v>0</v>
      </c>
      <c r="AU415">
        <f t="shared" si="337"/>
        <v>0</v>
      </c>
      <c r="AV415">
        <f t="shared" si="338"/>
        <v>0</v>
      </c>
      <c r="AW415">
        <f t="shared" si="339"/>
        <v>0</v>
      </c>
      <c r="AX415">
        <f t="shared" si="340"/>
        <v>0</v>
      </c>
      <c r="AY415">
        <f t="shared" si="341"/>
        <v>0</v>
      </c>
      <c r="AZ415">
        <f t="shared" si="342"/>
        <v>0</v>
      </c>
      <c r="BA415">
        <f t="shared" si="308"/>
        <v>0</v>
      </c>
      <c r="BB415">
        <f t="shared" si="343"/>
        <v>0</v>
      </c>
      <c r="BC415">
        <f t="shared" si="309"/>
        <v>0</v>
      </c>
    </row>
    <row r="416" spans="1:55">
      <c r="A416" s="8">
        <v>11</v>
      </c>
      <c r="C416">
        <v>11</v>
      </c>
      <c r="T416">
        <f t="shared" si="310"/>
        <v>0</v>
      </c>
      <c r="U416">
        <f t="shared" si="311"/>
        <v>0</v>
      </c>
      <c r="V416">
        <f t="shared" si="312"/>
        <v>0</v>
      </c>
      <c r="W416">
        <f t="shared" si="313"/>
        <v>0</v>
      </c>
      <c r="X416">
        <f t="shared" si="314"/>
        <v>0</v>
      </c>
      <c r="Y416">
        <f t="shared" si="315"/>
        <v>0</v>
      </c>
      <c r="Z416">
        <f t="shared" si="316"/>
        <v>0</v>
      </c>
      <c r="AA416">
        <f t="shared" si="317"/>
        <v>0</v>
      </c>
      <c r="AB416">
        <f t="shared" si="318"/>
        <v>0</v>
      </c>
      <c r="AC416">
        <f t="shared" si="319"/>
        <v>0</v>
      </c>
      <c r="AD416">
        <f t="shared" si="320"/>
        <v>0</v>
      </c>
      <c r="AE416">
        <f t="shared" si="321"/>
        <v>0</v>
      </c>
      <c r="AF416">
        <f t="shared" si="322"/>
        <v>0</v>
      </c>
      <c r="AG416">
        <f t="shared" si="323"/>
        <v>0</v>
      </c>
      <c r="AH416">
        <f t="shared" si="324"/>
        <v>0</v>
      </c>
      <c r="AI416">
        <f t="shared" si="325"/>
        <v>0</v>
      </c>
      <c r="AJ416">
        <f t="shared" si="326"/>
        <v>0</v>
      </c>
      <c r="AK416">
        <f t="shared" si="327"/>
        <v>0</v>
      </c>
      <c r="AL416">
        <f t="shared" si="328"/>
        <v>0</v>
      </c>
      <c r="AM416">
        <f t="shared" si="329"/>
        <v>0</v>
      </c>
      <c r="AN416">
        <f t="shared" si="330"/>
        <v>0</v>
      </c>
      <c r="AO416">
        <f t="shared" si="331"/>
        <v>0</v>
      </c>
      <c r="AP416">
        <f t="shared" si="332"/>
        <v>0</v>
      </c>
      <c r="AQ416">
        <f t="shared" si="333"/>
        <v>0</v>
      </c>
      <c r="AR416">
        <f t="shared" si="334"/>
        <v>0</v>
      </c>
      <c r="AS416">
        <f t="shared" si="335"/>
        <v>0</v>
      </c>
      <c r="AT416">
        <f t="shared" si="336"/>
        <v>0</v>
      </c>
      <c r="AU416">
        <f t="shared" si="337"/>
        <v>0</v>
      </c>
      <c r="AV416">
        <f t="shared" si="338"/>
        <v>0</v>
      </c>
      <c r="AW416">
        <f t="shared" si="339"/>
        <v>0</v>
      </c>
      <c r="AX416">
        <f t="shared" si="340"/>
        <v>0</v>
      </c>
      <c r="AY416">
        <f t="shared" si="341"/>
        <v>0</v>
      </c>
      <c r="AZ416">
        <f t="shared" si="342"/>
        <v>0</v>
      </c>
      <c r="BA416">
        <f t="shared" si="308"/>
        <v>0</v>
      </c>
      <c r="BB416">
        <f t="shared" si="343"/>
        <v>0</v>
      </c>
      <c r="BC416">
        <f t="shared" si="309"/>
        <v>0</v>
      </c>
    </row>
    <row r="417" spans="1:55">
      <c r="A417" s="8">
        <v>11</v>
      </c>
      <c r="C417">
        <v>11</v>
      </c>
      <c r="T417">
        <f t="shared" si="310"/>
        <v>0</v>
      </c>
      <c r="U417">
        <f t="shared" si="311"/>
        <v>0</v>
      </c>
      <c r="V417">
        <f t="shared" si="312"/>
        <v>0</v>
      </c>
      <c r="W417">
        <f t="shared" si="313"/>
        <v>0</v>
      </c>
      <c r="X417">
        <f t="shared" si="314"/>
        <v>0</v>
      </c>
      <c r="Y417">
        <f t="shared" si="315"/>
        <v>0</v>
      </c>
      <c r="Z417">
        <f t="shared" si="316"/>
        <v>0</v>
      </c>
      <c r="AA417">
        <f t="shared" si="317"/>
        <v>0</v>
      </c>
      <c r="AB417">
        <f t="shared" si="318"/>
        <v>0</v>
      </c>
      <c r="AC417">
        <f t="shared" si="319"/>
        <v>0</v>
      </c>
      <c r="AD417">
        <f t="shared" si="320"/>
        <v>0</v>
      </c>
      <c r="AE417">
        <f t="shared" si="321"/>
        <v>0</v>
      </c>
      <c r="AF417">
        <f t="shared" si="322"/>
        <v>0</v>
      </c>
      <c r="AG417">
        <f t="shared" si="323"/>
        <v>0</v>
      </c>
      <c r="AH417">
        <f t="shared" si="324"/>
        <v>0</v>
      </c>
      <c r="AI417">
        <f t="shared" si="325"/>
        <v>0</v>
      </c>
      <c r="AJ417">
        <f t="shared" si="326"/>
        <v>0</v>
      </c>
      <c r="AK417">
        <f t="shared" si="327"/>
        <v>0</v>
      </c>
      <c r="AL417">
        <f t="shared" si="328"/>
        <v>0</v>
      </c>
      <c r="AM417">
        <f t="shared" si="329"/>
        <v>0</v>
      </c>
      <c r="AN417">
        <f t="shared" si="330"/>
        <v>0</v>
      </c>
      <c r="AO417">
        <f t="shared" si="331"/>
        <v>0</v>
      </c>
      <c r="AP417">
        <f t="shared" si="332"/>
        <v>0</v>
      </c>
      <c r="AQ417">
        <f t="shared" si="333"/>
        <v>0</v>
      </c>
      <c r="AR417">
        <f t="shared" si="334"/>
        <v>0</v>
      </c>
      <c r="AS417">
        <f t="shared" si="335"/>
        <v>0</v>
      </c>
      <c r="AT417">
        <f t="shared" si="336"/>
        <v>0</v>
      </c>
      <c r="AU417">
        <f t="shared" si="337"/>
        <v>0</v>
      </c>
      <c r="AV417">
        <f t="shared" si="338"/>
        <v>0</v>
      </c>
      <c r="AW417">
        <f t="shared" si="339"/>
        <v>0</v>
      </c>
      <c r="AX417">
        <f t="shared" si="340"/>
        <v>0</v>
      </c>
      <c r="AY417">
        <f t="shared" si="341"/>
        <v>0</v>
      </c>
      <c r="AZ417">
        <f t="shared" si="342"/>
        <v>0</v>
      </c>
      <c r="BA417">
        <f t="shared" si="308"/>
        <v>0</v>
      </c>
      <c r="BB417">
        <f t="shared" si="343"/>
        <v>0</v>
      </c>
      <c r="BC417">
        <f t="shared" si="309"/>
        <v>0</v>
      </c>
    </row>
    <row r="418" spans="1:55">
      <c r="A418" s="8">
        <v>14</v>
      </c>
      <c r="C418">
        <v>14</v>
      </c>
      <c r="T418">
        <f t="shared" si="310"/>
        <v>0</v>
      </c>
      <c r="U418">
        <f t="shared" si="311"/>
        <v>0</v>
      </c>
      <c r="V418">
        <f t="shared" si="312"/>
        <v>0</v>
      </c>
      <c r="W418">
        <f t="shared" si="313"/>
        <v>0</v>
      </c>
      <c r="X418">
        <f t="shared" si="314"/>
        <v>0</v>
      </c>
      <c r="Y418">
        <f t="shared" si="315"/>
        <v>0</v>
      </c>
      <c r="Z418">
        <f t="shared" si="316"/>
        <v>0</v>
      </c>
      <c r="AA418">
        <f t="shared" si="317"/>
        <v>0</v>
      </c>
      <c r="AB418">
        <f t="shared" si="318"/>
        <v>0</v>
      </c>
      <c r="AC418">
        <f t="shared" si="319"/>
        <v>0</v>
      </c>
      <c r="AD418">
        <f t="shared" si="320"/>
        <v>0</v>
      </c>
      <c r="AE418">
        <f t="shared" si="321"/>
        <v>0</v>
      </c>
      <c r="AF418">
        <f t="shared" si="322"/>
        <v>0</v>
      </c>
      <c r="AG418">
        <f t="shared" si="323"/>
        <v>0</v>
      </c>
      <c r="AH418">
        <f t="shared" si="324"/>
        <v>0</v>
      </c>
      <c r="AI418">
        <f t="shared" si="325"/>
        <v>0</v>
      </c>
      <c r="AJ418">
        <f t="shared" si="326"/>
        <v>0</v>
      </c>
      <c r="AK418">
        <f t="shared" si="327"/>
        <v>0</v>
      </c>
      <c r="AL418">
        <f t="shared" si="328"/>
        <v>0</v>
      </c>
      <c r="AM418">
        <f t="shared" si="329"/>
        <v>0</v>
      </c>
      <c r="AN418">
        <f t="shared" si="330"/>
        <v>0</v>
      </c>
      <c r="AO418">
        <f t="shared" si="331"/>
        <v>0</v>
      </c>
      <c r="AP418">
        <f t="shared" si="332"/>
        <v>0</v>
      </c>
      <c r="AQ418">
        <f t="shared" si="333"/>
        <v>0</v>
      </c>
      <c r="AR418">
        <f t="shared" si="334"/>
        <v>0</v>
      </c>
      <c r="AS418">
        <f t="shared" si="335"/>
        <v>0</v>
      </c>
      <c r="AT418">
        <f t="shared" si="336"/>
        <v>0</v>
      </c>
      <c r="AU418">
        <f t="shared" si="337"/>
        <v>0</v>
      </c>
      <c r="AV418">
        <f t="shared" si="338"/>
        <v>0</v>
      </c>
      <c r="AW418">
        <f t="shared" si="339"/>
        <v>0</v>
      </c>
      <c r="AX418">
        <f t="shared" si="340"/>
        <v>0</v>
      </c>
      <c r="AY418">
        <f t="shared" si="341"/>
        <v>0</v>
      </c>
      <c r="AZ418">
        <f t="shared" si="342"/>
        <v>0</v>
      </c>
      <c r="BA418">
        <f t="shared" si="308"/>
        <v>0</v>
      </c>
      <c r="BB418">
        <f t="shared" si="343"/>
        <v>0</v>
      </c>
      <c r="BC418">
        <f t="shared" si="309"/>
        <v>0</v>
      </c>
    </row>
    <row r="419" spans="1:55">
      <c r="A419" s="8">
        <v>11</v>
      </c>
      <c r="C419">
        <v>11</v>
      </c>
      <c r="T419">
        <f t="shared" si="310"/>
        <v>0</v>
      </c>
      <c r="U419">
        <f t="shared" si="311"/>
        <v>0</v>
      </c>
      <c r="V419">
        <f t="shared" si="312"/>
        <v>0</v>
      </c>
      <c r="W419">
        <f t="shared" si="313"/>
        <v>0</v>
      </c>
      <c r="X419">
        <f t="shared" si="314"/>
        <v>0</v>
      </c>
      <c r="Y419">
        <f t="shared" si="315"/>
        <v>0</v>
      </c>
      <c r="Z419">
        <f t="shared" si="316"/>
        <v>0</v>
      </c>
      <c r="AA419">
        <f t="shared" si="317"/>
        <v>0</v>
      </c>
      <c r="AB419">
        <f t="shared" si="318"/>
        <v>0</v>
      </c>
      <c r="AC419">
        <f t="shared" si="319"/>
        <v>0</v>
      </c>
      <c r="AD419">
        <f t="shared" si="320"/>
        <v>0</v>
      </c>
      <c r="AE419">
        <f t="shared" si="321"/>
        <v>0</v>
      </c>
      <c r="AF419">
        <f t="shared" si="322"/>
        <v>0</v>
      </c>
      <c r="AG419">
        <f t="shared" si="323"/>
        <v>0</v>
      </c>
      <c r="AH419">
        <f t="shared" si="324"/>
        <v>0</v>
      </c>
      <c r="AI419">
        <f t="shared" si="325"/>
        <v>0</v>
      </c>
      <c r="AJ419">
        <f t="shared" si="326"/>
        <v>0</v>
      </c>
      <c r="AK419">
        <f t="shared" si="327"/>
        <v>0</v>
      </c>
      <c r="AL419">
        <f t="shared" si="328"/>
        <v>0</v>
      </c>
      <c r="AM419">
        <f t="shared" si="329"/>
        <v>0</v>
      </c>
      <c r="AN419">
        <f t="shared" si="330"/>
        <v>0</v>
      </c>
      <c r="AO419">
        <f t="shared" si="331"/>
        <v>0</v>
      </c>
      <c r="AP419">
        <f t="shared" si="332"/>
        <v>0</v>
      </c>
      <c r="AQ419">
        <f t="shared" si="333"/>
        <v>0</v>
      </c>
      <c r="AR419">
        <f t="shared" si="334"/>
        <v>0</v>
      </c>
      <c r="AS419">
        <f t="shared" si="335"/>
        <v>0</v>
      </c>
      <c r="AT419">
        <f t="shared" si="336"/>
        <v>0</v>
      </c>
      <c r="AU419">
        <f t="shared" si="337"/>
        <v>0</v>
      </c>
      <c r="AV419">
        <f t="shared" si="338"/>
        <v>0</v>
      </c>
      <c r="AW419">
        <f t="shared" si="339"/>
        <v>0</v>
      </c>
      <c r="AX419">
        <f t="shared" si="340"/>
        <v>0</v>
      </c>
      <c r="AY419">
        <f t="shared" si="341"/>
        <v>0</v>
      </c>
      <c r="AZ419">
        <f t="shared" si="342"/>
        <v>0</v>
      </c>
      <c r="BA419">
        <f t="shared" si="308"/>
        <v>0</v>
      </c>
      <c r="BB419">
        <f t="shared" si="343"/>
        <v>0</v>
      </c>
      <c r="BC419">
        <f t="shared" si="309"/>
        <v>0</v>
      </c>
    </row>
    <row r="420" spans="1:55">
      <c r="A420" s="8">
        <v>11</v>
      </c>
      <c r="C420">
        <v>11</v>
      </c>
      <c r="T420">
        <f t="shared" si="310"/>
        <v>0</v>
      </c>
      <c r="U420">
        <f t="shared" si="311"/>
        <v>0</v>
      </c>
      <c r="V420">
        <f t="shared" si="312"/>
        <v>0</v>
      </c>
      <c r="W420">
        <f t="shared" si="313"/>
        <v>0</v>
      </c>
      <c r="X420">
        <f t="shared" si="314"/>
        <v>0</v>
      </c>
      <c r="Y420">
        <f t="shared" si="315"/>
        <v>0</v>
      </c>
      <c r="Z420">
        <f t="shared" si="316"/>
        <v>0</v>
      </c>
      <c r="AA420">
        <f t="shared" si="317"/>
        <v>0</v>
      </c>
      <c r="AB420">
        <f t="shared" si="318"/>
        <v>0</v>
      </c>
      <c r="AC420">
        <f t="shared" si="319"/>
        <v>0</v>
      </c>
      <c r="AD420">
        <f t="shared" si="320"/>
        <v>0</v>
      </c>
      <c r="AE420">
        <f t="shared" si="321"/>
        <v>0</v>
      </c>
      <c r="AF420">
        <f t="shared" si="322"/>
        <v>0</v>
      </c>
      <c r="AG420">
        <f t="shared" si="323"/>
        <v>0</v>
      </c>
      <c r="AH420">
        <f t="shared" si="324"/>
        <v>0</v>
      </c>
      <c r="AI420">
        <f t="shared" si="325"/>
        <v>0</v>
      </c>
      <c r="AJ420">
        <f t="shared" si="326"/>
        <v>0</v>
      </c>
      <c r="AK420">
        <f t="shared" si="327"/>
        <v>0</v>
      </c>
      <c r="AL420">
        <f t="shared" si="328"/>
        <v>0</v>
      </c>
      <c r="AM420">
        <f t="shared" si="329"/>
        <v>0</v>
      </c>
      <c r="AN420">
        <f t="shared" si="330"/>
        <v>0</v>
      </c>
      <c r="AO420">
        <f t="shared" si="331"/>
        <v>0</v>
      </c>
      <c r="AP420">
        <f t="shared" si="332"/>
        <v>0</v>
      </c>
      <c r="AQ420">
        <f t="shared" si="333"/>
        <v>0</v>
      </c>
      <c r="AR420">
        <f t="shared" si="334"/>
        <v>0</v>
      </c>
      <c r="AS420">
        <f t="shared" si="335"/>
        <v>0</v>
      </c>
      <c r="AT420">
        <f t="shared" si="336"/>
        <v>0</v>
      </c>
      <c r="AU420">
        <f t="shared" si="337"/>
        <v>0</v>
      </c>
      <c r="AV420">
        <f t="shared" si="338"/>
        <v>0</v>
      </c>
      <c r="AW420">
        <f t="shared" si="339"/>
        <v>0</v>
      </c>
      <c r="AX420">
        <f t="shared" si="340"/>
        <v>0</v>
      </c>
      <c r="AY420">
        <f t="shared" si="341"/>
        <v>0</v>
      </c>
      <c r="AZ420">
        <f t="shared" si="342"/>
        <v>0</v>
      </c>
      <c r="BA420">
        <f t="shared" si="308"/>
        <v>0</v>
      </c>
      <c r="BB420">
        <f t="shared" si="343"/>
        <v>0</v>
      </c>
      <c r="BC420">
        <f t="shared" si="309"/>
        <v>0</v>
      </c>
    </row>
    <row r="421" spans="1:55">
      <c r="A421" s="8">
        <v>11</v>
      </c>
      <c r="C421">
        <v>11</v>
      </c>
      <c r="T421">
        <f t="shared" si="310"/>
        <v>0</v>
      </c>
      <c r="U421">
        <f t="shared" si="311"/>
        <v>0</v>
      </c>
      <c r="V421">
        <f t="shared" si="312"/>
        <v>0</v>
      </c>
      <c r="W421">
        <f t="shared" si="313"/>
        <v>0</v>
      </c>
      <c r="X421">
        <f t="shared" si="314"/>
        <v>0</v>
      </c>
      <c r="Y421">
        <f t="shared" si="315"/>
        <v>0</v>
      </c>
      <c r="Z421">
        <f t="shared" si="316"/>
        <v>0</v>
      </c>
      <c r="AA421">
        <f t="shared" si="317"/>
        <v>0</v>
      </c>
      <c r="AB421">
        <f t="shared" si="318"/>
        <v>0</v>
      </c>
      <c r="AC421">
        <f t="shared" si="319"/>
        <v>0</v>
      </c>
      <c r="AD421">
        <f t="shared" si="320"/>
        <v>0</v>
      </c>
      <c r="AE421">
        <f t="shared" si="321"/>
        <v>0</v>
      </c>
      <c r="AF421">
        <f t="shared" si="322"/>
        <v>0</v>
      </c>
      <c r="AG421">
        <f t="shared" si="323"/>
        <v>0</v>
      </c>
      <c r="AH421">
        <f t="shared" si="324"/>
        <v>0</v>
      </c>
      <c r="AI421">
        <f t="shared" si="325"/>
        <v>0</v>
      </c>
      <c r="AJ421">
        <f t="shared" si="326"/>
        <v>0</v>
      </c>
      <c r="AK421">
        <f t="shared" si="327"/>
        <v>0</v>
      </c>
      <c r="AL421">
        <f t="shared" si="328"/>
        <v>0</v>
      </c>
      <c r="AM421">
        <f t="shared" si="329"/>
        <v>0</v>
      </c>
      <c r="AN421">
        <f t="shared" si="330"/>
        <v>0</v>
      </c>
      <c r="AO421">
        <f t="shared" si="331"/>
        <v>0</v>
      </c>
      <c r="AP421">
        <f t="shared" si="332"/>
        <v>0</v>
      </c>
      <c r="AQ421">
        <f t="shared" si="333"/>
        <v>0</v>
      </c>
      <c r="AR421">
        <f t="shared" si="334"/>
        <v>0</v>
      </c>
      <c r="AS421">
        <f t="shared" si="335"/>
        <v>0</v>
      </c>
      <c r="AT421">
        <f t="shared" si="336"/>
        <v>0</v>
      </c>
      <c r="AU421">
        <f t="shared" si="337"/>
        <v>0</v>
      </c>
      <c r="AV421">
        <f t="shared" si="338"/>
        <v>0</v>
      </c>
      <c r="AW421">
        <f t="shared" si="339"/>
        <v>0</v>
      </c>
      <c r="AX421">
        <f t="shared" si="340"/>
        <v>0</v>
      </c>
      <c r="AY421">
        <f t="shared" si="341"/>
        <v>0</v>
      </c>
      <c r="AZ421">
        <f t="shared" si="342"/>
        <v>0</v>
      </c>
      <c r="BA421">
        <f t="shared" si="308"/>
        <v>0</v>
      </c>
      <c r="BB421">
        <f t="shared" si="343"/>
        <v>0</v>
      </c>
      <c r="BC421">
        <f t="shared" si="309"/>
        <v>0</v>
      </c>
    </row>
    <row r="422" spans="1:55">
      <c r="A422" s="8" t="s">
        <v>994</v>
      </c>
      <c r="C422">
        <v>12</v>
      </c>
      <c r="D422">
        <v>1</v>
      </c>
      <c r="T422">
        <f t="shared" si="310"/>
        <v>0</v>
      </c>
      <c r="U422">
        <f t="shared" si="311"/>
        <v>0</v>
      </c>
      <c r="V422">
        <f t="shared" si="312"/>
        <v>0</v>
      </c>
      <c r="W422">
        <f t="shared" si="313"/>
        <v>0</v>
      </c>
      <c r="X422">
        <f t="shared" si="314"/>
        <v>0</v>
      </c>
      <c r="Y422">
        <f t="shared" si="315"/>
        <v>0</v>
      </c>
      <c r="Z422">
        <f t="shared" si="316"/>
        <v>0</v>
      </c>
      <c r="AA422">
        <f t="shared" si="317"/>
        <v>0</v>
      </c>
      <c r="AB422">
        <f t="shared" si="318"/>
        <v>0</v>
      </c>
      <c r="AC422">
        <f t="shared" si="319"/>
        <v>0</v>
      </c>
      <c r="AD422">
        <f t="shared" si="320"/>
        <v>0</v>
      </c>
      <c r="AE422">
        <f t="shared" si="321"/>
        <v>0</v>
      </c>
      <c r="AF422">
        <f t="shared" si="322"/>
        <v>0</v>
      </c>
      <c r="AG422">
        <f t="shared" si="323"/>
        <v>0</v>
      </c>
      <c r="AH422">
        <f t="shared" si="324"/>
        <v>0</v>
      </c>
      <c r="AI422">
        <f t="shared" si="325"/>
        <v>0</v>
      </c>
      <c r="AJ422">
        <f t="shared" si="326"/>
        <v>0</v>
      </c>
      <c r="AK422">
        <f t="shared" si="327"/>
        <v>0</v>
      </c>
      <c r="AL422">
        <f t="shared" si="328"/>
        <v>0</v>
      </c>
      <c r="AM422">
        <f t="shared" si="329"/>
        <v>0</v>
      </c>
      <c r="AN422">
        <f t="shared" si="330"/>
        <v>0</v>
      </c>
      <c r="AO422">
        <f t="shared" si="331"/>
        <v>0</v>
      </c>
      <c r="AP422">
        <f t="shared" si="332"/>
        <v>0</v>
      </c>
      <c r="AQ422">
        <f t="shared" si="333"/>
        <v>0</v>
      </c>
      <c r="AR422">
        <f t="shared" si="334"/>
        <v>0</v>
      </c>
      <c r="AS422">
        <f t="shared" si="335"/>
        <v>0</v>
      </c>
      <c r="AT422">
        <f t="shared" si="336"/>
        <v>0</v>
      </c>
      <c r="AU422">
        <f t="shared" si="337"/>
        <v>0</v>
      </c>
      <c r="AV422">
        <f t="shared" si="338"/>
        <v>0</v>
      </c>
      <c r="AW422">
        <f t="shared" si="339"/>
        <v>0</v>
      </c>
      <c r="AX422">
        <f t="shared" si="340"/>
        <v>0</v>
      </c>
      <c r="AY422">
        <f t="shared" si="341"/>
        <v>0</v>
      </c>
      <c r="AZ422">
        <f t="shared" si="342"/>
        <v>0</v>
      </c>
      <c r="BA422">
        <f t="shared" si="308"/>
        <v>0</v>
      </c>
      <c r="BB422">
        <f t="shared" si="343"/>
        <v>0</v>
      </c>
      <c r="BC422">
        <f t="shared" si="309"/>
        <v>0</v>
      </c>
    </row>
    <row r="423" spans="1:55">
      <c r="A423" s="8">
        <v>11</v>
      </c>
      <c r="C423">
        <v>11</v>
      </c>
      <c r="T423">
        <f t="shared" si="310"/>
        <v>0</v>
      </c>
      <c r="U423">
        <f t="shared" si="311"/>
        <v>0</v>
      </c>
      <c r="V423">
        <f t="shared" si="312"/>
        <v>0</v>
      </c>
      <c r="W423">
        <f t="shared" si="313"/>
        <v>0</v>
      </c>
      <c r="X423">
        <f t="shared" si="314"/>
        <v>0</v>
      </c>
      <c r="Y423">
        <f t="shared" si="315"/>
        <v>0</v>
      </c>
      <c r="Z423">
        <f t="shared" si="316"/>
        <v>0</v>
      </c>
      <c r="AA423">
        <f t="shared" si="317"/>
        <v>0</v>
      </c>
      <c r="AB423">
        <f t="shared" si="318"/>
        <v>0</v>
      </c>
      <c r="AC423">
        <f t="shared" si="319"/>
        <v>0</v>
      </c>
      <c r="AD423">
        <f t="shared" si="320"/>
        <v>0</v>
      </c>
      <c r="AE423">
        <f t="shared" si="321"/>
        <v>0</v>
      </c>
      <c r="AF423">
        <f t="shared" si="322"/>
        <v>0</v>
      </c>
      <c r="AG423">
        <f t="shared" si="323"/>
        <v>0</v>
      </c>
      <c r="AH423">
        <f t="shared" si="324"/>
        <v>0</v>
      </c>
      <c r="AI423">
        <f t="shared" si="325"/>
        <v>0</v>
      </c>
      <c r="AJ423">
        <f t="shared" si="326"/>
        <v>0</v>
      </c>
      <c r="AK423">
        <f t="shared" si="327"/>
        <v>0</v>
      </c>
      <c r="AL423">
        <f t="shared" si="328"/>
        <v>0</v>
      </c>
      <c r="AM423">
        <f t="shared" si="329"/>
        <v>0</v>
      </c>
      <c r="AN423">
        <f t="shared" si="330"/>
        <v>0</v>
      </c>
      <c r="AO423">
        <f t="shared" si="331"/>
        <v>0</v>
      </c>
      <c r="AP423">
        <f t="shared" si="332"/>
        <v>0</v>
      </c>
      <c r="AQ423">
        <f t="shared" si="333"/>
        <v>0</v>
      </c>
      <c r="AR423">
        <f t="shared" si="334"/>
        <v>0</v>
      </c>
      <c r="AS423">
        <f t="shared" si="335"/>
        <v>0</v>
      </c>
      <c r="AT423">
        <f t="shared" si="336"/>
        <v>0</v>
      </c>
      <c r="AU423">
        <f t="shared" si="337"/>
        <v>0</v>
      </c>
      <c r="AV423">
        <f t="shared" si="338"/>
        <v>0</v>
      </c>
      <c r="AW423">
        <f t="shared" si="339"/>
        <v>0</v>
      </c>
      <c r="AX423">
        <f t="shared" si="340"/>
        <v>0</v>
      </c>
      <c r="AY423">
        <f t="shared" si="341"/>
        <v>0</v>
      </c>
      <c r="AZ423">
        <f t="shared" si="342"/>
        <v>0</v>
      </c>
      <c r="BA423">
        <f t="shared" si="308"/>
        <v>0</v>
      </c>
      <c r="BB423">
        <f t="shared" si="343"/>
        <v>0</v>
      </c>
      <c r="BC423">
        <f t="shared" si="309"/>
        <v>0</v>
      </c>
    </row>
    <row r="424" spans="1:55">
      <c r="A424" s="8" t="s">
        <v>994</v>
      </c>
      <c r="C424">
        <v>12</v>
      </c>
      <c r="D424">
        <v>1</v>
      </c>
      <c r="T424">
        <f t="shared" si="310"/>
        <v>0</v>
      </c>
      <c r="U424">
        <f t="shared" si="311"/>
        <v>0</v>
      </c>
      <c r="V424">
        <f t="shared" si="312"/>
        <v>0</v>
      </c>
      <c r="W424">
        <f t="shared" si="313"/>
        <v>0</v>
      </c>
      <c r="X424">
        <f t="shared" si="314"/>
        <v>0</v>
      </c>
      <c r="Y424">
        <f t="shared" si="315"/>
        <v>0</v>
      </c>
      <c r="Z424">
        <f t="shared" si="316"/>
        <v>0</v>
      </c>
      <c r="AA424">
        <f t="shared" si="317"/>
        <v>0</v>
      </c>
      <c r="AB424">
        <f t="shared" si="318"/>
        <v>0</v>
      </c>
      <c r="AC424">
        <f t="shared" si="319"/>
        <v>0</v>
      </c>
      <c r="AD424">
        <f t="shared" si="320"/>
        <v>0</v>
      </c>
      <c r="AE424">
        <f t="shared" si="321"/>
        <v>0</v>
      </c>
      <c r="AF424">
        <f t="shared" si="322"/>
        <v>0</v>
      </c>
      <c r="AG424">
        <f t="shared" si="323"/>
        <v>0</v>
      </c>
      <c r="AH424">
        <f t="shared" si="324"/>
        <v>0</v>
      </c>
      <c r="AI424">
        <f t="shared" si="325"/>
        <v>0</v>
      </c>
      <c r="AJ424">
        <f t="shared" si="326"/>
        <v>0</v>
      </c>
      <c r="AK424">
        <f t="shared" si="327"/>
        <v>0</v>
      </c>
      <c r="AL424">
        <f t="shared" si="328"/>
        <v>0</v>
      </c>
      <c r="AM424">
        <f t="shared" si="329"/>
        <v>0</v>
      </c>
      <c r="AN424">
        <f t="shared" si="330"/>
        <v>0</v>
      </c>
      <c r="AO424">
        <f t="shared" si="331"/>
        <v>0</v>
      </c>
      <c r="AP424">
        <f t="shared" si="332"/>
        <v>0</v>
      </c>
      <c r="AQ424">
        <f t="shared" si="333"/>
        <v>0</v>
      </c>
      <c r="AR424">
        <f t="shared" si="334"/>
        <v>0</v>
      </c>
      <c r="AS424">
        <f t="shared" si="335"/>
        <v>0</v>
      </c>
      <c r="AT424">
        <f t="shared" si="336"/>
        <v>0</v>
      </c>
      <c r="AU424">
        <f t="shared" si="337"/>
        <v>0</v>
      </c>
      <c r="AV424">
        <f t="shared" si="338"/>
        <v>0</v>
      </c>
      <c r="AW424">
        <f t="shared" si="339"/>
        <v>0</v>
      </c>
      <c r="AX424">
        <f t="shared" si="340"/>
        <v>0</v>
      </c>
      <c r="AY424">
        <f t="shared" si="341"/>
        <v>0</v>
      </c>
      <c r="AZ424">
        <f t="shared" si="342"/>
        <v>0</v>
      </c>
      <c r="BA424">
        <f t="shared" si="308"/>
        <v>0</v>
      </c>
      <c r="BB424">
        <f t="shared" si="343"/>
        <v>0</v>
      </c>
      <c r="BC424">
        <f t="shared" si="309"/>
        <v>0</v>
      </c>
    </row>
    <row r="425" spans="1:55">
      <c r="A425" s="8" t="s">
        <v>994</v>
      </c>
      <c r="C425">
        <v>12</v>
      </c>
      <c r="D425">
        <v>1</v>
      </c>
      <c r="T425">
        <f t="shared" si="310"/>
        <v>0</v>
      </c>
      <c r="U425">
        <f t="shared" si="311"/>
        <v>0</v>
      </c>
      <c r="V425">
        <f t="shared" si="312"/>
        <v>0</v>
      </c>
      <c r="W425">
        <f t="shared" si="313"/>
        <v>0</v>
      </c>
      <c r="X425">
        <f t="shared" si="314"/>
        <v>0</v>
      </c>
      <c r="Y425">
        <f t="shared" si="315"/>
        <v>0</v>
      </c>
      <c r="Z425">
        <f t="shared" si="316"/>
        <v>0</v>
      </c>
      <c r="AA425">
        <f t="shared" si="317"/>
        <v>0</v>
      </c>
      <c r="AB425">
        <f t="shared" si="318"/>
        <v>0</v>
      </c>
      <c r="AC425">
        <f t="shared" si="319"/>
        <v>0</v>
      </c>
      <c r="AD425">
        <f t="shared" si="320"/>
        <v>0</v>
      </c>
      <c r="AE425">
        <f t="shared" si="321"/>
        <v>0</v>
      </c>
      <c r="AF425">
        <f t="shared" si="322"/>
        <v>0</v>
      </c>
      <c r="AG425">
        <f t="shared" si="323"/>
        <v>0</v>
      </c>
      <c r="AH425">
        <f t="shared" si="324"/>
        <v>0</v>
      </c>
      <c r="AI425">
        <f t="shared" si="325"/>
        <v>0</v>
      </c>
      <c r="AJ425">
        <f t="shared" si="326"/>
        <v>0</v>
      </c>
      <c r="AK425">
        <f t="shared" si="327"/>
        <v>0</v>
      </c>
      <c r="AL425">
        <f t="shared" si="328"/>
        <v>0</v>
      </c>
      <c r="AM425">
        <f t="shared" si="329"/>
        <v>0</v>
      </c>
      <c r="AN425">
        <f t="shared" si="330"/>
        <v>0</v>
      </c>
      <c r="AO425">
        <f t="shared" si="331"/>
        <v>0</v>
      </c>
      <c r="AP425">
        <f t="shared" si="332"/>
        <v>0</v>
      </c>
      <c r="AQ425">
        <f t="shared" si="333"/>
        <v>0</v>
      </c>
      <c r="AR425">
        <f t="shared" si="334"/>
        <v>0</v>
      </c>
      <c r="AS425">
        <f t="shared" si="335"/>
        <v>0</v>
      </c>
      <c r="AT425">
        <f t="shared" si="336"/>
        <v>0</v>
      </c>
      <c r="AU425">
        <f t="shared" si="337"/>
        <v>0</v>
      </c>
      <c r="AV425">
        <f t="shared" si="338"/>
        <v>0</v>
      </c>
      <c r="AW425">
        <f t="shared" si="339"/>
        <v>0</v>
      </c>
      <c r="AX425">
        <f t="shared" si="340"/>
        <v>0</v>
      </c>
      <c r="AY425">
        <f t="shared" si="341"/>
        <v>0</v>
      </c>
      <c r="AZ425">
        <f t="shared" si="342"/>
        <v>0</v>
      </c>
      <c r="BA425">
        <f t="shared" si="308"/>
        <v>0</v>
      </c>
      <c r="BB425">
        <f t="shared" si="343"/>
        <v>0</v>
      </c>
      <c r="BC425">
        <f t="shared" si="309"/>
        <v>0</v>
      </c>
    </row>
    <row r="426" spans="1:55">
      <c r="A426" s="8">
        <v>11</v>
      </c>
      <c r="C426">
        <v>11</v>
      </c>
      <c r="T426">
        <f t="shared" si="310"/>
        <v>0</v>
      </c>
      <c r="U426">
        <f t="shared" si="311"/>
        <v>0</v>
      </c>
      <c r="V426">
        <f t="shared" si="312"/>
        <v>0</v>
      </c>
      <c r="W426">
        <f t="shared" si="313"/>
        <v>0</v>
      </c>
      <c r="X426">
        <f t="shared" si="314"/>
        <v>0</v>
      </c>
      <c r="Y426">
        <f t="shared" si="315"/>
        <v>0</v>
      </c>
      <c r="Z426">
        <f t="shared" si="316"/>
        <v>0</v>
      </c>
      <c r="AA426">
        <f t="shared" si="317"/>
        <v>0</v>
      </c>
      <c r="AB426">
        <f t="shared" si="318"/>
        <v>0</v>
      </c>
      <c r="AC426">
        <f t="shared" si="319"/>
        <v>0</v>
      </c>
      <c r="AD426">
        <f t="shared" si="320"/>
        <v>0</v>
      </c>
      <c r="AE426">
        <f t="shared" si="321"/>
        <v>0</v>
      </c>
      <c r="AF426">
        <f t="shared" si="322"/>
        <v>0</v>
      </c>
      <c r="AG426">
        <f t="shared" si="323"/>
        <v>0</v>
      </c>
      <c r="AH426">
        <f t="shared" si="324"/>
        <v>0</v>
      </c>
      <c r="AI426">
        <f t="shared" si="325"/>
        <v>0</v>
      </c>
      <c r="AJ426">
        <f t="shared" si="326"/>
        <v>0</v>
      </c>
      <c r="AK426">
        <f t="shared" si="327"/>
        <v>0</v>
      </c>
      <c r="AL426">
        <f t="shared" si="328"/>
        <v>0</v>
      </c>
      <c r="AM426">
        <f t="shared" si="329"/>
        <v>0</v>
      </c>
      <c r="AN426">
        <f t="shared" si="330"/>
        <v>0</v>
      </c>
      <c r="AO426">
        <f t="shared" si="331"/>
        <v>0</v>
      </c>
      <c r="AP426">
        <f t="shared" si="332"/>
        <v>0</v>
      </c>
      <c r="AQ426">
        <f t="shared" si="333"/>
        <v>0</v>
      </c>
      <c r="AR426">
        <f t="shared" si="334"/>
        <v>0</v>
      </c>
      <c r="AS426">
        <f t="shared" si="335"/>
        <v>0</v>
      </c>
      <c r="AT426">
        <f t="shared" si="336"/>
        <v>0</v>
      </c>
      <c r="AU426">
        <f t="shared" si="337"/>
        <v>0</v>
      </c>
      <c r="AV426">
        <f t="shared" si="338"/>
        <v>0</v>
      </c>
      <c r="AW426">
        <f t="shared" si="339"/>
        <v>0</v>
      </c>
      <c r="AX426">
        <f t="shared" si="340"/>
        <v>0</v>
      </c>
      <c r="AY426">
        <f t="shared" si="341"/>
        <v>0</v>
      </c>
      <c r="AZ426">
        <f t="shared" si="342"/>
        <v>0</v>
      </c>
      <c r="BA426">
        <f t="shared" si="308"/>
        <v>0</v>
      </c>
      <c r="BB426">
        <f t="shared" si="343"/>
        <v>0</v>
      </c>
      <c r="BC426">
        <f t="shared" si="309"/>
        <v>0</v>
      </c>
    </row>
    <row r="427" spans="1:55">
      <c r="A427" s="8">
        <v>11</v>
      </c>
      <c r="C427">
        <v>11</v>
      </c>
      <c r="T427">
        <f t="shared" si="310"/>
        <v>0</v>
      </c>
      <c r="U427">
        <f t="shared" si="311"/>
        <v>0</v>
      </c>
      <c r="V427">
        <f t="shared" si="312"/>
        <v>0</v>
      </c>
      <c r="W427">
        <f t="shared" si="313"/>
        <v>0</v>
      </c>
      <c r="X427">
        <f t="shared" si="314"/>
        <v>0</v>
      </c>
      <c r="Y427">
        <f t="shared" si="315"/>
        <v>0</v>
      </c>
      <c r="Z427">
        <f t="shared" si="316"/>
        <v>0</v>
      </c>
      <c r="AA427">
        <f t="shared" si="317"/>
        <v>0</v>
      </c>
      <c r="AB427">
        <f t="shared" si="318"/>
        <v>0</v>
      </c>
      <c r="AC427">
        <f t="shared" si="319"/>
        <v>0</v>
      </c>
      <c r="AD427">
        <f t="shared" si="320"/>
        <v>0</v>
      </c>
      <c r="AE427">
        <f t="shared" si="321"/>
        <v>0</v>
      </c>
      <c r="AF427">
        <f t="shared" si="322"/>
        <v>0</v>
      </c>
      <c r="AG427">
        <f t="shared" si="323"/>
        <v>0</v>
      </c>
      <c r="AH427">
        <f t="shared" si="324"/>
        <v>0</v>
      </c>
      <c r="AI427">
        <f t="shared" si="325"/>
        <v>0</v>
      </c>
      <c r="AJ427">
        <f t="shared" si="326"/>
        <v>0</v>
      </c>
      <c r="AK427">
        <f t="shared" si="327"/>
        <v>0</v>
      </c>
      <c r="AL427">
        <f t="shared" si="328"/>
        <v>0</v>
      </c>
      <c r="AM427">
        <f t="shared" si="329"/>
        <v>0</v>
      </c>
      <c r="AN427">
        <f t="shared" si="330"/>
        <v>0</v>
      </c>
      <c r="AO427">
        <f t="shared" si="331"/>
        <v>0</v>
      </c>
      <c r="AP427">
        <f t="shared" si="332"/>
        <v>0</v>
      </c>
      <c r="AQ427">
        <f t="shared" si="333"/>
        <v>0</v>
      </c>
      <c r="AR427">
        <f t="shared" si="334"/>
        <v>0</v>
      </c>
      <c r="AS427">
        <f t="shared" si="335"/>
        <v>0</v>
      </c>
      <c r="AT427">
        <f t="shared" si="336"/>
        <v>0</v>
      </c>
      <c r="AU427">
        <f t="shared" si="337"/>
        <v>0</v>
      </c>
      <c r="AV427">
        <f t="shared" si="338"/>
        <v>0</v>
      </c>
      <c r="AW427">
        <f t="shared" si="339"/>
        <v>0</v>
      </c>
      <c r="AX427">
        <f t="shared" si="340"/>
        <v>0</v>
      </c>
      <c r="AY427">
        <f t="shared" si="341"/>
        <v>0</v>
      </c>
      <c r="AZ427">
        <f t="shared" si="342"/>
        <v>0</v>
      </c>
      <c r="BA427">
        <f t="shared" si="308"/>
        <v>0</v>
      </c>
      <c r="BB427">
        <f t="shared" si="343"/>
        <v>0</v>
      </c>
      <c r="BC427">
        <f t="shared" si="309"/>
        <v>0</v>
      </c>
    </row>
    <row r="428" spans="1:55">
      <c r="A428" s="8" t="s">
        <v>994</v>
      </c>
      <c r="C428">
        <v>12</v>
      </c>
      <c r="D428">
        <v>1</v>
      </c>
      <c r="T428">
        <f t="shared" si="310"/>
        <v>0</v>
      </c>
      <c r="U428">
        <f t="shared" si="311"/>
        <v>0</v>
      </c>
      <c r="V428">
        <f t="shared" si="312"/>
        <v>0</v>
      </c>
      <c r="W428">
        <f t="shared" si="313"/>
        <v>0</v>
      </c>
      <c r="X428">
        <f t="shared" si="314"/>
        <v>0</v>
      </c>
      <c r="Y428">
        <f t="shared" si="315"/>
        <v>0</v>
      </c>
      <c r="Z428">
        <f t="shared" si="316"/>
        <v>0</v>
      </c>
      <c r="AA428">
        <f t="shared" si="317"/>
        <v>0</v>
      </c>
      <c r="AB428">
        <f t="shared" si="318"/>
        <v>0</v>
      </c>
      <c r="AC428">
        <f t="shared" si="319"/>
        <v>0</v>
      </c>
      <c r="AD428">
        <f t="shared" si="320"/>
        <v>0</v>
      </c>
      <c r="AE428">
        <f t="shared" si="321"/>
        <v>0</v>
      </c>
      <c r="AF428">
        <f t="shared" si="322"/>
        <v>0</v>
      </c>
      <c r="AG428">
        <f t="shared" si="323"/>
        <v>0</v>
      </c>
      <c r="AH428">
        <f t="shared" si="324"/>
        <v>0</v>
      </c>
      <c r="AI428">
        <f t="shared" si="325"/>
        <v>0</v>
      </c>
      <c r="AJ428">
        <f t="shared" si="326"/>
        <v>0</v>
      </c>
      <c r="AK428">
        <f t="shared" si="327"/>
        <v>0</v>
      </c>
      <c r="AL428">
        <f t="shared" si="328"/>
        <v>0</v>
      </c>
      <c r="AM428">
        <f t="shared" si="329"/>
        <v>0</v>
      </c>
      <c r="AN428">
        <f t="shared" si="330"/>
        <v>0</v>
      </c>
      <c r="AO428">
        <f t="shared" si="331"/>
        <v>0</v>
      </c>
      <c r="AP428">
        <f t="shared" si="332"/>
        <v>0</v>
      </c>
      <c r="AQ428">
        <f t="shared" si="333"/>
        <v>0</v>
      </c>
      <c r="AR428">
        <f t="shared" si="334"/>
        <v>0</v>
      </c>
      <c r="AS428">
        <f t="shared" si="335"/>
        <v>0</v>
      </c>
      <c r="AT428">
        <f t="shared" si="336"/>
        <v>0</v>
      </c>
      <c r="AU428">
        <f t="shared" si="337"/>
        <v>0</v>
      </c>
      <c r="AV428">
        <f t="shared" si="338"/>
        <v>0</v>
      </c>
      <c r="AW428">
        <f t="shared" si="339"/>
        <v>0</v>
      </c>
      <c r="AX428">
        <f t="shared" si="340"/>
        <v>0</v>
      </c>
      <c r="AY428">
        <f t="shared" si="341"/>
        <v>0</v>
      </c>
      <c r="AZ428">
        <f t="shared" si="342"/>
        <v>0</v>
      </c>
      <c r="BA428">
        <f t="shared" si="308"/>
        <v>0</v>
      </c>
      <c r="BB428">
        <f t="shared" si="343"/>
        <v>0</v>
      </c>
      <c r="BC428">
        <f t="shared" si="309"/>
        <v>0</v>
      </c>
    </row>
    <row r="429" spans="1:55">
      <c r="A429" s="8" t="s">
        <v>994</v>
      </c>
      <c r="C429">
        <v>12</v>
      </c>
      <c r="D429">
        <v>1</v>
      </c>
      <c r="T429">
        <f t="shared" si="310"/>
        <v>0</v>
      </c>
      <c r="U429">
        <f t="shared" si="311"/>
        <v>0</v>
      </c>
      <c r="V429">
        <f t="shared" si="312"/>
        <v>0</v>
      </c>
      <c r="W429">
        <f t="shared" si="313"/>
        <v>0</v>
      </c>
      <c r="X429">
        <f t="shared" si="314"/>
        <v>0</v>
      </c>
      <c r="Y429">
        <f t="shared" si="315"/>
        <v>0</v>
      </c>
      <c r="Z429">
        <f t="shared" si="316"/>
        <v>0</v>
      </c>
      <c r="AA429">
        <f t="shared" si="317"/>
        <v>0</v>
      </c>
      <c r="AB429">
        <f t="shared" si="318"/>
        <v>0</v>
      </c>
      <c r="AC429">
        <f t="shared" si="319"/>
        <v>0</v>
      </c>
      <c r="AD429">
        <f t="shared" si="320"/>
        <v>0</v>
      </c>
      <c r="AE429">
        <f t="shared" si="321"/>
        <v>0</v>
      </c>
      <c r="AF429">
        <f t="shared" si="322"/>
        <v>0</v>
      </c>
      <c r="AG429">
        <f t="shared" si="323"/>
        <v>0</v>
      </c>
      <c r="AH429">
        <f t="shared" si="324"/>
        <v>0</v>
      </c>
      <c r="AI429">
        <f t="shared" si="325"/>
        <v>0</v>
      </c>
      <c r="AJ429">
        <f t="shared" si="326"/>
        <v>0</v>
      </c>
      <c r="AK429">
        <f t="shared" si="327"/>
        <v>0</v>
      </c>
      <c r="AL429">
        <f t="shared" si="328"/>
        <v>0</v>
      </c>
      <c r="AM429">
        <f t="shared" si="329"/>
        <v>0</v>
      </c>
      <c r="AN429">
        <f t="shared" si="330"/>
        <v>0</v>
      </c>
      <c r="AO429">
        <f t="shared" si="331"/>
        <v>0</v>
      </c>
      <c r="AP429">
        <f t="shared" si="332"/>
        <v>0</v>
      </c>
      <c r="AQ429">
        <f t="shared" si="333"/>
        <v>0</v>
      </c>
      <c r="AR429">
        <f t="shared" si="334"/>
        <v>0</v>
      </c>
      <c r="AS429">
        <f t="shared" si="335"/>
        <v>0</v>
      </c>
      <c r="AT429">
        <f t="shared" si="336"/>
        <v>0</v>
      </c>
      <c r="AU429">
        <f t="shared" si="337"/>
        <v>0</v>
      </c>
      <c r="AV429">
        <f t="shared" si="338"/>
        <v>0</v>
      </c>
      <c r="AW429">
        <f t="shared" si="339"/>
        <v>0</v>
      </c>
      <c r="AX429">
        <f t="shared" si="340"/>
        <v>0</v>
      </c>
      <c r="AY429">
        <f t="shared" si="341"/>
        <v>0</v>
      </c>
      <c r="AZ429">
        <f t="shared" si="342"/>
        <v>0</v>
      </c>
      <c r="BA429">
        <f t="shared" si="308"/>
        <v>0</v>
      </c>
      <c r="BB429">
        <f t="shared" si="343"/>
        <v>0</v>
      </c>
      <c r="BC429">
        <f t="shared" si="309"/>
        <v>0</v>
      </c>
    </row>
    <row r="430" spans="1:55">
      <c r="A430" s="8">
        <v>11</v>
      </c>
      <c r="C430">
        <v>11</v>
      </c>
      <c r="T430">
        <f t="shared" si="310"/>
        <v>0</v>
      </c>
      <c r="U430">
        <f t="shared" si="311"/>
        <v>0</v>
      </c>
      <c r="V430">
        <f t="shared" si="312"/>
        <v>0</v>
      </c>
      <c r="W430">
        <f t="shared" si="313"/>
        <v>0</v>
      </c>
      <c r="X430">
        <f t="shared" si="314"/>
        <v>0</v>
      </c>
      <c r="Y430">
        <f t="shared" si="315"/>
        <v>0</v>
      </c>
      <c r="Z430">
        <f t="shared" si="316"/>
        <v>0</v>
      </c>
      <c r="AA430">
        <f t="shared" si="317"/>
        <v>0</v>
      </c>
      <c r="AB430">
        <f t="shared" si="318"/>
        <v>0</v>
      </c>
      <c r="AC430">
        <f t="shared" si="319"/>
        <v>0</v>
      </c>
      <c r="AD430">
        <f t="shared" si="320"/>
        <v>0</v>
      </c>
      <c r="AE430">
        <f t="shared" si="321"/>
        <v>0</v>
      </c>
      <c r="AF430">
        <f t="shared" si="322"/>
        <v>0</v>
      </c>
      <c r="AG430">
        <f t="shared" si="323"/>
        <v>0</v>
      </c>
      <c r="AH430">
        <f t="shared" si="324"/>
        <v>0</v>
      </c>
      <c r="AI430">
        <f t="shared" si="325"/>
        <v>0</v>
      </c>
      <c r="AJ430">
        <f t="shared" si="326"/>
        <v>0</v>
      </c>
      <c r="AK430">
        <f t="shared" si="327"/>
        <v>0</v>
      </c>
      <c r="AL430">
        <f t="shared" si="328"/>
        <v>0</v>
      </c>
      <c r="AM430">
        <f t="shared" si="329"/>
        <v>0</v>
      </c>
      <c r="AN430">
        <f t="shared" si="330"/>
        <v>0</v>
      </c>
      <c r="AO430">
        <f t="shared" si="331"/>
        <v>0</v>
      </c>
      <c r="AP430">
        <f t="shared" si="332"/>
        <v>0</v>
      </c>
      <c r="AQ430">
        <f t="shared" si="333"/>
        <v>0</v>
      </c>
      <c r="AR430">
        <f t="shared" si="334"/>
        <v>0</v>
      </c>
      <c r="AS430">
        <f t="shared" si="335"/>
        <v>0</v>
      </c>
      <c r="AT430">
        <f t="shared" si="336"/>
        <v>0</v>
      </c>
      <c r="AU430">
        <f t="shared" si="337"/>
        <v>0</v>
      </c>
      <c r="AV430">
        <f t="shared" si="338"/>
        <v>0</v>
      </c>
      <c r="AW430">
        <f t="shared" si="339"/>
        <v>0</v>
      </c>
      <c r="AX430">
        <f t="shared" si="340"/>
        <v>0</v>
      </c>
      <c r="AY430">
        <f t="shared" si="341"/>
        <v>0</v>
      </c>
      <c r="AZ430">
        <f t="shared" si="342"/>
        <v>0</v>
      </c>
      <c r="BA430">
        <f t="shared" si="308"/>
        <v>0</v>
      </c>
      <c r="BB430">
        <f t="shared" si="343"/>
        <v>0</v>
      </c>
      <c r="BC430">
        <f t="shared" si="309"/>
        <v>0</v>
      </c>
    </row>
    <row r="431" spans="1:55">
      <c r="A431" s="8">
        <v>11</v>
      </c>
      <c r="C431">
        <v>11</v>
      </c>
      <c r="T431">
        <f t="shared" si="310"/>
        <v>0</v>
      </c>
      <c r="U431">
        <f t="shared" si="311"/>
        <v>0</v>
      </c>
      <c r="V431">
        <f t="shared" si="312"/>
        <v>0</v>
      </c>
      <c r="W431">
        <f t="shared" si="313"/>
        <v>0</v>
      </c>
      <c r="X431">
        <f t="shared" si="314"/>
        <v>0</v>
      </c>
      <c r="Y431">
        <f t="shared" si="315"/>
        <v>0</v>
      </c>
      <c r="Z431">
        <f t="shared" si="316"/>
        <v>0</v>
      </c>
      <c r="AA431">
        <f t="shared" si="317"/>
        <v>0</v>
      </c>
      <c r="AB431">
        <f t="shared" si="318"/>
        <v>0</v>
      </c>
      <c r="AC431">
        <f t="shared" si="319"/>
        <v>0</v>
      </c>
      <c r="AD431">
        <f t="shared" si="320"/>
        <v>0</v>
      </c>
      <c r="AE431">
        <f t="shared" si="321"/>
        <v>0</v>
      </c>
      <c r="AF431">
        <f t="shared" si="322"/>
        <v>0</v>
      </c>
      <c r="AG431">
        <f t="shared" si="323"/>
        <v>0</v>
      </c>
      <c r="AH431">
        <f t="shared" si="324"/>
        <v>0</v>
      </c>
      <c r="AI431">
        <f t="shared" si="325"/>
        <v>0</v>
      </c>
      <c r="AJ431">
        <f t="shared" si="326"/>
        <v>0</v>
      </c>
      <c r="AK431">
        <f t="shared" si="327"/>
        <v>0</v>
      </c>
      <c r="AL431">
        <f t="shared" si="328"/>
        <v>0</v>
      </c>
      <c r="AM431">
        <f t="shared" si="329"/>
        <v>0</v>
      </c>
      <c r="AN431">
        <f t="shared" si="330"/>
        <v>0</v>
      </c>
      <c r="AO431">
        <f t="shared" si="331"/>
        <v>0</v>
      </c>
      <c r="AP431">
        <f t="shared" si="332"/>
        <v>0</v>
      </c>
      <c r="AQ431">
        <f t="shared" si="333"/>
        <v>0</v>
      </c>
      <c r="AR431">
        <f t="shared" si="334"/>
        <v>0</v>
      </c>
      <c r="AS431">
        <f t="shared" si="335"/>
        <v>0</v>
      </c>
      <c r="AT431">
        <f t="shared" si="336"/>
        <v>0</v>
      </c>
      <c r="AU431">
        <f t="shared" si="337"/>
        <v>0</v>
      </c>
      <c r="AV431">
        <f t="shared" si="338"/>
        <v>0</v>
      </c>
      <c r="AW431">
        <f t="shared" si="339"/>
        <v>0</v>
      </c>
      <c r="AX431">
        <f t="shared" si="340"/>
        <v>0</v>
      </c>
      <c r="AY431">
        <f t="shared" si="341"/>
        <v>0</v>
      </c>
      <c r="AZ431">
        <f t="shared" si="342"/>
        <v>0</v>
      </c>
      <c r="BA431">
        <f t="shared" si="308"/>
        <v>0</v>
      </c>
      <c r="BB431">
        <f t="shared" si="343"/>
        <v>0</v>
      </c>
      <c r="BC431">
        <f t="shared" si="309"/>
        <v>0</v>
      </c>
    </row>
    <row r="432" spans="1:55">
      <c r="A432" s="8" t="s">
        <v>1008</v>
      </c>
      <c r="C432">
        <v>12</v>
      </c>
      <c r="D432">
        <v>1</v>
      </c>
      <c r="E432">
        <v>7</v>
      </c>
      <c r="T432">
        <f t="shared" si="310"/>
        <v>0</v>
      </c>
      <c r="U432">
        <f t="shared" si="311"/>
        <v>0</v>
      </c>
      <c r="V432">
        <f t="shared" si="312"/>
        <v>0</v>
      </c>
      <c r="W432">
        <f t="shared" si="313"/>
        <v>0</v>
      </c>
      <c r="X432">
        <f t="shared" si="314"/>
        <v>0</v>
      </c>
      <c r="Y432">
        <f t="shared" si="315"/>
        <v>0</v>
      </c>
      <c r="Z432">
        <f t="shared" si="316"/>
        <v>0</v>
      </c>
      <c r="AA432">
        <f t="shared" si="317"/>
        <v>0</v>
      </c>
      <c r="AB432">
        <f t="shared" si="318"/>
        <v>0</v>
      </c>
      <c r="AC432">
        <f t="shared" si="319"/>
        <v>0</v>
      </c>
      <c r="AD432">
        <f t="shared" si="320"/>
        <v>0</v>
      </c>
      <c r="AE432">
        <f t="shared" si="321"/>
        <v>0</v>
      </c>
      <c r="AF432">
        <f t="shared" si="322"/>
        <v>0</v>
      </c>
      <c r="AG432">
        <f t="shared" si="323"/>
        <v>0</v>
      </c>
      <c r="AH432">
        <f t="shared" si="324"/>
        <v>0</v>
      </c>
      <c r="AI432">
        <f t="shared" si="325"/>
        <v>0</v>
      </c>
      <c r="AJ432">
        <f t="shared" si="326"/>
        <v>0</v>
      </c>
      <c r="AK432">
        <f t="shared" si="327"/>
        <v>0</v>
      </c>
      <c r="AL432">
        <f t="shared" si="328"/>
        <v>0</v>
      </c>
      <c r="AM432">
        <f t="shared" si="329"/>
        <v>0</v>
      </c>
      <c r="AN432">
        <f t="shared" si="330"/>
        <v>0</v>
      </c>
      <c r="AO432">
        <f t="shared" si="331"/>
        <v>0</v>
      </c>
      <c r="AP432">
        <f t="shared" si="332"/>
        <v>0</v>
      </c>
      <c r="AQ432">
        <f t="shared" si="333"/>
        <v>0</v>
      </c>
      <c r="AR432">
        <f t="shared" si="334"/>
        <v>0</v>
      </c>
      <c r="AS432">
        <f t="shared" si="335"/>
        <v>0</v>
      </c>
      <c r="AT432">
        <f t="shared" si="336"/>
        <v>0</v>
      </c>
      <c r="AU432">
        <f t="shared" si="337"/>
        <v>0</v>
      </c>
      <c r="AV432">
        <f t="shared" si="338"/>
        <v>0</v>
      </c>
      <c r="AW432">
        <f t="shared" si="339"/>
        <v>0</v>
      </c>
      <c r="AX432">
        <f t="shared" si="340"/>
        <v>0</v>
      </c>
      <c r="AY432">
        <f t="shared" si="341"/>
        <v>0</v>
      </c>
      <c r="AZ432">
        <f t="shared" si="342"/>
        <v>0</v>
      </c>
      <c r="BA432">
        <f t="shared" si="308"/>
        <v>0</v>
      </c>
      <c r="BB432">
        <f t="shared" si="343"/>
        <v>0</v>
      </c>
      <c r="BC432">
        <f t="shared" si="309"/>
        <v>0</v>
      </c>
    </row>
    <row r="433" spans="1:55">
      <c r="A433" s="8">
        <v>11</v>
      </c>
      <c r="C433">
        <v>11</v>
      </c>
      <c r="T433">
        <f t="shared" si="310"/>
        <v>0</v>
      </c>
      <c r="U433">
        <f t="shared" si="311"/>
        <v>0</v>
      </c>
      <c r="V433">
        <f t="shared" si="312"/>
        <v>0</v>
      </c>
      <c r="W433">
        <f t="shared" si="313"/>
        <v>0</v>
      </c>
      <c r="X433">
        <f t="shared" si="314"/>
        <v>0</v>
      </c>
      <c r="Y433">
        <f t="shared" si="315"/>
        <v>0</v>
      </c>
      <c r="Z433">
        <f t="shared" si="316"/>
        <v>0</v>
      </c>
      <c r="AA433">
        <f t="shared" si="317"/>
        <v>0</v>
      </c>
      <c r="AB433">
        <f t="shared" si="318"/>
        <v>0</v>
      </c>
      <c r="AC433">
        <f t="shared" si="319"/>
        <v>0</v>
      </c>
      <c r="AD433">
        <f t="shared" si="320"/>
        <v>0</v>
      </c>
      <c r="AE433">
        <f t="shared" si="321"/>
        <v>0</v>
      </c>
      <c r="AF433">
        <f t="shared" si="322"/>
        <v>0</v>
      </c>
      <c r="AG433">
        <f t="shared" si="323"/>
        <v>0</v>
      </c>
      <c r="AH433">
        <f t="shared" si="324"/>
        <v>0</v>
      </c>
      <c r="AI433">
        <f t="shared" si="325"/>
        <v>0</v>
      </c>
      <c r="AJ433">
        <f t="shared" si="326"/>
        <v>0</v>
      </c>
      <c r="AK433">
        <f t="shared" si="327"/>
        <v>0</v>
      </c>
      <c r="AL433">
        <f t="shared" si="328"/>
        <v>0</v>
      </c>
      <c r="AM433">
        <f t="shared" si="329"/>
        <v>0</v>
      </c>
      <c r="AN433">
        <f t="shared" si="330"/>
        <v>0</v>
      </c>
      <c r="AO433">
        <f t="shared" si="331"/>
        <v>0</v>
      </c>
      <c r="AP433">
        <f t="shared" si="332"/>
        <v>0</v>
      </c>
      <c r="AQ433">
        <f t="shared" si="333"/>
        <v>0</v>
      </c>
      <c r="AR433">
        <f t="shared" si="334"/>
        <v>0</v>
      </c>
      <c r="AS433">
        <f t="shared" si="335"/>
        <v>0</v>
      </c>
      <c r="AT433">
        <f t="shared" si="336"/>
        <v>0</v>
      </c>
      <c r="AU433">
        <f t="shared" si="337"/>
        <v>0</v>
      </c>
      <c r="AV433">
        <f t="shared" si="338"/>
        <v>0</v>
      </c>
      <c r="AW433">
        <f t="shared" si="339"/>
        <v>0</v>
      </c>
      <c r="AX433">
        <f t="shared" si="340"/>
        <v>0</v>
      </c>
      <c r="AY433">
        <f t="shared" si="341"/>
        <v>0</v>
      </c>
      <c r="AZ433">
        <f t="shared" si="342"/>
        <v>0</v>
      </c>
      <c r="BA433">
        <f t="shared" si="308"/>
        <v>0</v>
      </c>
      <c r="BB433">
        <f t="shared" si="343"/>
        <v>0</v>
      </c>
      <c r="BC433">
        <f t="shared" si="309"/>
        <v>0</v>
      </c>
    </row>
    <row r="434" spans="1:55">
      <c r="A434" s="8" t="s">
        <v>994</v>
      </c>
      <c r="C434">
        <v>12</v>
      </c>
      <c r="D434">
        <v>1</v>
      </c>
      <c r="T434">
        <f t="shared" si="310"/>
        <v>0</v>
      </c>
      <c r="U434">
        <f t="shared" si="311"/>
        <v>0</v>
      </c>
      <c r="V434">
        <f t="shared" si="312"/>
        <v>0</v>
      </c>
      <c r="W434">
        <f t="shared" si="313"/>
        <v>0</v>
      </c>
      <c r="X434">
        <f t="shared" si="314"/>
        <v>0</v>
      </c>
      <c r="Y434">
        <f t="shared" si="315"/>
        <v>0</v>
      </c>
      <c r="Z434">
        <f t="shared" si="316"/>
        <v>0</v>
      </c>
      <c r="AA434">
        <f t="shared" si="317"/>
        <v>0</v>
      </c>
      <c r="AB434">
        <f t="shared" si="318"/>
        <v>0</v>
      </c>
      <c r="AC434">
        <f t="shared" si="319"/>
        <v>0</v>
      </c>
      <c r="AD434">
        <f t="shared" si="320"/>
        <v>0</v>
      </c>
      <c r="AE434">
        <f t="shared" si="321"/>
        <v>0</v>
      </c>
      <c r="AF434">
        <f t="shared" si="322"/>
        <v>0</v>
      </c>
      <c r="AG434">
        <f t="shared" si="323"/>
        <v>0</v>
      </c>
      <c r="AH434">
        <f t="shared" si="324"/>
        <v>0</v>
      </c>
      <c r="AI434">
        <f t="shared" si="325"/>
        <v>0</v>
      </c>
      <c r="AJ434">
        <f t="shared" si="326"/>
        <v>0</v>
      </c>
      <c r="AK434">
        <f t="shared" si="327"/>
        <v>0</v>
      </c>
      <c r="AL434">
        <f t="shared" si="328"/>
        <v>0</v>
      </c>
      <c r="AM434">
        <f t="shared" si="329"/>
        <v>0</v>
      </c>
      <c r="AN434">
        <f t="shared" si="330"/>
        <v>0</v>
      </c>
      <c r="AO434">
        <f t="shared" si="331"/>
        <v>0</v>
      </c>
      <c r="AP434">
        <f t="shared" si="332"/>
        <v>0</v>
      </c>
      <c r="AQ434">
        <f t="shared" si="333"/>
        <v>0</v>
      </c>
      <c r="AR434">
        <f t="shared" si="334"/>
        <v>0</v>
      </c>
      <c r="AS434">
        <f t="shared" si="335"/>
        <v>0</v>
      </c>
      <c r="AT434">
        <f t="shared" si="336"/>
        <v>0</v>
      </c>
      <c r="AU434">
        <f t="shared" si="337"/>
        <v>0</v>
      </c>
      <c r="AV434">
        <f t="shared" si="338"/>
        <v>0</v>
      </c>
      <c r="AW434">
        <f t="shared" si="339"/>
        <v>0</v>
      </c>
      <c r="AX434">
        <f t="shared" si="340"/>
        <v>0</v>
      </c>
      <c r="AY434">
        <f t="shared" si="341"/>
        <v>0</v>
      </c>
      <c r="AZ434">
        <f t="shared" si="342"/>
        <v>0</v>
      </c>
      <c r="BA434">
        <f t="shared" si="308"/>
        <v>0</v>
      </c>
      <c r="BB434">
        <f t="shared" si="343"/>
        <v>0</v>
      </c>
      <c r="BC434">
        <f t="shared" si="309"/>
        <v>0</v>
      </c>
    </row>
    <row r="435" spans="1:55">
      <c r="A435" s="8">
        <v>11</v>
      </c>
      <c r="C435">
        <v>11</v>
      </c>
      <c r="T435">
        <f t="shared" si="310"/>
        <v>0</v>
      </c>
      <c r="U435">
        <f t="shared" si="311"/>
        <v>0</v>
      </c>
      <c r="V435">
        <f t="shared" si="312"/>
        <v>0</v>
      </c>
      <c r="W435">
        <f t="shared" si="313"/>
        <v>0</v>
      </c>
      <c r="X435">
        <f t="shared" si="314"/>
        <v>0</v>
      </c>
      <c r="Y435">
        <f t="shared" si="315"/>
        <v>0</v>
      </c>
      <c r="Z435">
        <f t="shared" si="316"/>
        <v>0</v>
      </c>
      <c r="AA435">
        <f t="shared" si="317"/>
        <v>0</v>
      </c>
      <c r="AB435">
        <f t="shared" si="318"/>
        <v>0</v>
      </c>
      <c r="AC435">
        <f t="shared" si="319"/>
        <v>0</v>
      </c>
      <c r="AD435">
        <f t="shared" si="320"/>
        <v>0</v>
      </c>
      <c r="AE435">
        <f t="shared" si="321"/>
        <v>0</v>
      </c>
      <c r="AF435">
        <f t="shared" si="322"/>
        <v>0</v>
      </c>
      <c r="AG435">
        <f t="shared" si="323"/>
        <v>0</v>
      </c>
      <c r="AH435">
        <f t="shared" si="324"/>
        <v>0</v>
      </c>
      <c r="AI435">
        <f t="shared" si="325"/>
        <v>0</v>
      </c>
      <c r="AJ435">
        <f t="shared" si="326"/>
        <v>0</v>
      </c>
      <c r="AK435">
        <f t="shared" si="327"/>
        <v>0</v>
      </c>
      <c r="AL435">
        <f t="shared" si="328"/>
        <v>0</v>
      </c>
      <c r="AM435">
        <f t="shared" si="329"/>
        <v>0</v>
      </c>
      <c r="AN435">
        <f t="shared" si="330"/>
        <v>0</v>
      </c>
      <c r="AO435">
        <f t="shared" si="331"/>
        <v>0</v>
      </c>
      <c r="AP435">
        <f t="shared" si="332"/>
        <v>0</v>
      </c>
      <c r="AQ435">
        <f t="shared" si="333"/>
        <v>0</v>
      </c>
      <c r="AR435">
        <f t="shared" si="334"/>
        <v>0</v>
      </c>
      <c r="AS435">
        <f t="shared" si="335"/>
        <v>0</v>
      </c>
      <c r="AT435">
        <f t="shared" si="336"/>
        <v>0</v>
      </c>
      <c r="AU435">
        <f t="shared" si="337"/>
        <v>0</v>
      </c>
      <c r="AV435">
        <f t="shared" si="338"/>
        <v>0</v>
      </c>
      <c r="AW435">
        <f t="shared" si="339"/>
        <v>0</v>
      </c>
      <c r="AX435">
        <f t="shared" si="340"/>
        <v>0</v>
      </c>
      <c r="AY435">
        <f t="shared" si="341"/>
        <v>0</v>
      </c>
      <c r="AZ435">
        <f t="shared" si="342"/>
        <v>0</v>
      </c>
      <c r="BA435">
        <f t="shared" si="308"/>
        <v>0</v>
      </c>
      <c r="BB435">
        <f t="shared" si="343"/>
        <v>0</v>
      </c>
      <c r="BC435">
        <f t="shared" si="309"/>
        <v>0</v>
      </c>
    </row>
    <row r="436" spans="1:55">
      <c r="A436" s="8">
        <v>11</v>
      </c>
      <c r="C436">
        <v>11</v>
      </c>
      <c r="T436">
        <f t="shared" si="310"/>
        <v>0</v>
      </c>
      <c r="U436">
        <f t="shared" si="311"/>
        <v>0</v>
      </c>
      <c r="V436">
        <f t="shared" si="312"/>
        <v>0</v>
      </c>
      <c r="W436">
        <f t="shared" si="313"/>
        <v>0</v>
      </c>
      <c r="X436">
        <f t="shared" si="314"/>
        <v>0</v>
      </c>
      <c r="Y436">
        <f t="shared" si="315"/>
        <v>0</v>
      </c>
      <c r="Z436">
        <f t="shared" si="316"/>
        <v>0</v>
      </c>
      <c r="AA436">
        <f t="shared" si="317"/>
        <v>0</v>
      </c>
      <c r="AB436">
        <f t="shared" si="318"/>
        <v>0</v>
      </c>
      <c r="AC436">
        <f t="shared" si="319"/>
        <v>0</v>
      </c>
      <c r="AD436">
        <f t="shared" si="320"/>
        <v>0</v>
      </c>
      <c r="AE436">
        <f t="shared" si="321"/>
        <v>0</v>
      </c>
      <c r="AF436">
        <f t="shared" si="322"/>
        <v>0</v>
      </c>
      <c r="AG436">
        <f t="shared" si="323"/>
        <v>0</v>
      </c>
      <c r="AH436">
        <f t="shared" si="324"/>
        <v>0</v>
      </c>
      <c r="AI436">
        <f t="shared" si="325"/>
        <v>0</v>
      </c>
      <c r="AJ436">
        <f t="shared" si="326"/>
        <v>0</v>
      </c>
      <c r="AK436">
        <f t="shared" si="327"/>
        <v>0</v>
      </c>
      <c r="AL436">
        <f t="shared" si="328"/>
        <v>0</v>
      </c>
      <c r="AM436">
        <f t="shared" si="329"/>
        <v>0</v>
      </c>
      <c r="AN436">
        <f t="shared" si="330"/>
        <v>0</v>
      </c>
      <c r="AO436">
        <f t="shared" si="331"/>
        <v>0</v>
      </c>
      <c r="AP436">
        <f t="shared" si="332"/>
        <v>0</v>
      </c>
      <c r="AQ436">
        <f t="shared" si="333"/>
        <v>0</v>
      </c>
      <c r="AR436">
        <f t="shared" si="334"/>
        <v>0</v>
      </c>
      <c r="AS436">
        <f t="shared" si="335"/>
        <v>0</v>
      </c>
      <c r="AT436">
        <f t="shared" si="336"/>
        <v>0</v>
      </c>
      <c r="AU436">
        <f t="shared" si="337"/>
        <v>0</v>
      </c>
      <c r="AV436">
        <f t="shared" si="338"/>
        <v>0</v>
      </c>
      <c r="AW436">
        <f t="shared" si="339"/>
        <v>0</v>
      </c>
      <c r="AX436">
        <f t="shared" si="340"/>
        <v>0</v>
      </c>
      <c r="AY436">
        <f t="shared" si="341"/>
        <v>0</v>
      </c>
      <c r="AZ436">
        <f t="shared" si="342"/>
        <v>0</v>
      </c>
      <c r="BA436">
        <f t="shared" si="308"/>
        <v>0</v>
      </c>
      <c r="BB436">
        <f t="shared" si="343"/>
        <v>0</v>
      </c>
      <c r="BC436">
        <f t="shared" si="309"/>
        <v>0</v>
      </c>
    </row>
    <row r="437" spans="1:55">
      <c r="A437" s="8">
        <v>11</v>
      </c>
      <c r="C437">
        <v>11</v>
      </c>
      <c r="T437">
        <f t="shared" si="310"/>
        <v>0</v>
      </c>
      <c r="U437">
        <f t="shared" si="311"/>
        <v>0</v>
      </c>
      <c r="V437">
        <f t="shared" si="312"/>
        <v>0</v>
      </c>
      <c r="W437">
        <f t="shared" si="313"/>
        <v>0</v>
      </c>
      <c r="X437">
        <f t="shared" si="314"/>
        <v>0</v>
      </c>
      <c r="Y437">
        <f t="shared" si="315"/>
        <v>0</v>
      </c>
      <c r="Z437">
        <f t="shared" si="316"/>
        <v>0</v>
      </c>
      <c r="AA437">
        <f t="shared" si="317"/>
        <v>0</v>
      </c>
      <c r="AB437">
        <f t="shared" si="318"/>
        <v>0</v>
      </c>
      <c r="AC437">
        <f t="shared" si="319"/>
        <v>0</v>
      </c>
      <c r="AD437">
        <f t="shared" si="320"/>
        <v>0</v>
      </c>
      <c r="AE437">
        <f t="shared" si="321"/>
        <v>0</v>
      </c>
      <c r="AF437">
        <f t="shared" si="322"/>
        <v>0</v>
      </c>
      <c r="AG437">
        <f t="shared" si="323"/>
        <v>0</v>
      </c>
      <c r="AH437">
        <f t="shared" si="324"/>
        <v>0</v>
      </c>
      <c r="AI437">
        <f t="shared" si="325"/>
        <v>0</v>
      </c>
      <c r="AJ437">
        <f t="shared" si="326"/>
        <v>0</v>
      </c>
      <c r="AK437">
        <f t="shared" si="327"/>
        <v>0</v>
      </c>
      <c r="AL437">
        <f t="shared" si="328"/>
        <v>0</v>
      </c>
      <c r="AM437">
        <f t="shared" si="329"/>
        <v>0</v>
      </c>
      <c r="AN437">
        <f t="shared" si="330"/>
        <v>0</v>
      </c>
      <c r="AO437">
        <f t="shared" si="331"/>
        <v>0</v>
      </c>
      <c r="AP437">
        <f t="shared" si="332"/>
        <v>0</v>
      </c>
      <c r="AQ437">
        <f t="shared" si="333"/>
        <v>0</v>
      </c>
      <c r="AR437">
        <f t="shared" si="334"/>
        <v>0</v>
      </c>
      <c r="AS437">
        <f t="shared" si="335"/>
        <v>0</v>
      </c>
      <c r="AT437">
        <f t="shared" si="336"/>
        <v>0</v>
      </c>
      <c r="AU437">
        <f t="shared" si="337"/>
        <v>0</v>
      </c>
      <c r="AV437">
        <f t="shared" si="338"/>
        <v>0</v>
      </c>
      <c r="AW437">
        <f t="shared" si="339"/>
        <v>0</v>
      </c>
      <c r="AX437">
        <f t="shared" si="340"/>
        <v>0</v>
      </c>
      <c r="AY437">
        <f t="shared" si="341"/>
        <v>0</v>
      </c>
      <c r="AZ437">
        <f t="shared" si="342"/>
        <v>0</v>
      </c>
      <c r="BA437">
        <f t="shared" si="308"/>
        <v>0</v>
      </c>
      <c r="BB437">
        <f t="shared" si="343"/>
        <v>0</v>
      </c>
      <c r="BC437">
        <f t="shared" si="309"/>
        <v>0</v>
      </c>
    </row>
    <row r="438" spans="1:55">
      <c r="A438" s="8">
        <v>22</v>
      </c>
      <c r="C438">
        <v>22</v>
      </c>
      <c r="T438">
        <f t="shared" si="310"/>
        <v>0</v>
      </c>
      <c r="U438">
        <f t="shared" si="311"/>
        <v>0</v>
      </c>
      <c r="V438">
        <f t="shared" si="312"/>
        <v>0</v>
      </c>
      <c r="W438">
        <f t="shared" si="313"/>
        <v>0</v>
      </c>
      <c r="X438">
        <f t="shared" si="314"/>
        <v>0</v>
      </c>
      <c r="Y438">
        <f t="shared" si="315"/>
        <v>0</v>
      </c>
      <c r="Z438">
        <f t="shared" si="316"/>
        <v>0</v>
      </c>
      <c r="AA438">
        <f t="shared" si="317"/>
        <v>0</v>
      </c>
      <c r="AB438">
        <f t="shared" si="318"/>
        <v>0</v>
      </c>
      <c r="AC438">
        <f t="shared" si="319"/>
        <v>0</v>
      </c>
      <c r="AD438">
        <f t="shared" si="320"/>
        <v>0</v>
      </c>
      <c r="AE438">
        <f t="shared" si="321"/>
        <v>0</v>
      </c>
      <c r="AF438">
        <f t="shared" si="322"/>
        <v>0</v>
      </c>
      <c r="AG438">
        <f t="shared" si="323"/>
        <v>0</v>
      </c>
      <c r="AH438">
        <f t="shared" si="324"/>
        <v>0</v>
      </c>
      <c r="AI438">
        <f t="shared" si="325"/>
        <v>0</v>
      </c>
      <c r="AJ438">
        <f t="shared" si="326"/>
        <v>0</v>
      </c>
      <c r="AK438">
        <f t="shared" si="327"/>
        <v>0</v>
      </c>
      <c r="AL438">
        <f t="shared" si="328"/>
        <v>0</v>
      </c>
      <c r="AM438">
        <f t="shared" si="329"/>
        <v>0</v>
      </c>
      <c r="AN438">
        <f t="shared" si="330"/>
        <v>0</v>
      </c>
      <c r="AO438">
        <f t="shared" si="331"/>
        <v>0</v>
      </c>
      <c r="AP438">
        <f t="shared" si="332"/>
        <v>0</v>
      </c>
      <c r="AQ438">
        <f t="shared" si="333"/>
        <v>0</v>
      </c>
      <c r="AR438">
        <f t="shared" si="334"/>
        <v>0</v>
      </c>
      <c r="AS438">
        <f t="shared" si="335"/>
        <v>0</v>
      </c>
      <c r="AT438">
        <f t="shared" si="336"/>
        <v>0</v>
      </c>
      <c r="AU438">
        <f t="shared" si="337"/>
        <v>0</v>
      </c>
      <c r="AV438">
        <f t="shared" si="338"/>
        <v>0</v>
      </c>
      <c r="AW438">
        <f t="shared" si="339"/>
        <v>0</v>
      </c>
      <c r="AX438">
        <f t="shared" si="340"/>
        <v>0</v>
      </c>
      <c r="AY438">
        <f t="shared" si="341"/>
        <v>0</v>
      </c>
      <c r="AZ438">
        <f t="shared" si="342"/>
        <v>0</v>
      </c>
      <c r="BA438">
        <f t="shared" si="308"/>
        <v>0</v>
      </c>
      <c r="BB438">
        <f t="shared" si="343"/>
        <v>0</v>
      </c>
      <c r="BC438">
        <f t="shared" si="309"/>
        <v>0</v>
      </c>
    </row>
    <row r="439" spans="1:55">
      <c r="A439" s="8" t="s">
        <v>994</v>
      </c>
      <c r="C439">
        <v>12</v>
      </c>
      <c r="D439">
        <v>1</v>
      </c>
      <c r="T439">
        <f t="shared" si="310"/>
        <v>0</v>
      </c>
      <c r="U439">
        <f t="shared" si="311"/>
        <v>0</v>
      </c>
      <c r="V439">
        <f t="shared" si="312"/>
        <v>0</v>
      </c>
      <c r="W439">
        <f t="shared" si="313"/>
        <v>0</v>
      </c>
      <c r="X439">
        <f t="shared" si="314"/>
        <v>0</v>
      </c>
      <c r="Y439">
        <f t="shared" si="315"/>
        <v>0</v>
      </c>
      <c r="Z439">
        <f t="shared" si="316"/>
        <v>0</v>
      </c>
      <c r="AA439">
        <f t="shared" si="317"/>
        <v>0</v>
      </c>
      <c r="AB439">
        <f t="shared" si="318"/>
        <v>0</v>
      </c>
      <c r="AC439">
        <f t="shared" si="319"/>
        <v>0</v>
      </c>
      <c r="AD439">
        <f t="shared" si="320"/>
        <v>0</v>
      </c>
      <c r="AE439">
        <f t="shared" si="321"/>
        <v>0</v>
      </c>
      <c r="AF439">
        <f t="shared" si="322"/>
        <v>0</v>
      </c>
      <c r="AG439">
        <f t="shared" si="323"/>
        <v>0</v>
      </c>
      <c r="AH439">
        <f t="shared" si="324"/>
        <v>0</v>
      </c>
      <c r="AI439">
        <f t="shared" si="325"/>
        <v>0</v>
      </c>
      <c r="AJ439">
        <f t="shared" si="326"/>
        <v>0</v>
      </c>
      <c r="AK439">
        <f t="shared" si="327"/>
        <v>0</v>
      </c>
      <c r="AL439">
        <f t="shared" si="328"/>
        <v>0</v>
      </c>
      <c r="AM439">
        <f t="shared" si="329"/>
        <v>0</v>
      </c>
      <c r="AN439">
        <f t="shared" si="330"/>
        <v>0</v>
      </c>
      <c r="AO439">
        <f t="shared" si="331"/>
        <v>0</v>
      </c>
      <c r="AP439">
        <f t="shared" si="332"/>
        <v>0</v>
      </c>
      <c r="AQ439">
        <f t="shared" si="333"/>
        <v>0</v>
      </c>
      <c r="AR439">
        <f t="shared" si="334"/>
        <v>0</v>
      </c>
      <c r="AS439">
        <f t="shared" si="335"/>
        <v>0</v>
      </c>
      <c r="AT439">
        <f t="shared" si="336"/>
        <v>0</v>
      </c>
      <c r="AU439">
        <f t="shared" si="337"/>
        <v>0</v>
      </c>
      <c r="AV439">
        <f t="shared" si="338"/>
        <v>0</v>
      </c>
      <c r="AW439">
        <f t="shared" si="339"/>
        <v>0</v>
      </c>
      <c r="AX439">
        <f t="shared" si="340"/>
        <v>0</v>
      </c>
      <c r="AY439">
        <f t="shared" si="341"/>
        <v>0</v>
      </c>
      <c r="AZ439">
        <f t="shared" si="342"/>
        <v>0</v>
      </c>
      <c r="BA439">
        <f t="shared" si="308"/>
        <v>0</v>
      </c>
      <c r="BB439">
        <f t="shared" si="343"/>
        <v>0</v>
      </c>
      <c r="BC439">
        <f t="shared" si="309"/>
        <v>0</v>
      </c>
    </row>
    <row r="440" spans="1:55">
      <c r="A440" s="8">
        <v>22</v>
      </c>
      <c r="C440">
        <v>22</v>
      </c>
      <c r="T440">
        <f t="shared" si="310"/>
        <v>0</v>
      </c>
      <c r="U440">
        <f t="shared" si="311"/>
        <v>0</v>
      </c>
      <c r="V440">
        <f t="shared" si="312"/>
        <v>0</v>
      </c>
      <c r="W440">
        <f t="shared" si="313"/>
        <v>0</v>
      </c>
      <c r="X440">
        <f t="shared" si="314"/>
        <v>0</v>
      </c>
      <c r="Y440">
        <f t="shared" si="315"/>
        <v>0</v>
      </c>
      <c r="Z440">
        <f t="shared" si="316"/>
        <v>0</v>
      </c>
      <c r="AA440">
        <f t="shared" si="317"/>
        <v>0</v>
      </c>
      <c r="AB440">
        <f t="shared" si="318"/>
        <v>0</v>
      </c>
      <c r="AC440">
        <f t="shared" si="319"/>
        <v>0</v>
      </c>
      <c r="AD440">
        <f t="shared" si="320"/>
        <v>0</v>
      </c>
      <c r="AE440">
        <f t="shared" si="321"/>
        <v>0</v>
      </c>
      <c r="AF440">
        <f t="shared" si="322"/>
        <v>0</v>
      </c>
      <c r="AG440">
        <f t="shared" si="323"/>
        <v>0</v>
      </c>
      <c r="AH440">
        <f t="shared" si="324"/>
        <v>0</v>
      </c>
      <c r="AI440">
        <f t="shared" si="325"/>
        <v>0</v>
      </c>
      <c r="AJ440">
        <f t="shared" si="326"/>
        <v>0</v>
      </c>
      <c r="AK440">
        <f t="shared" si="327"/>
        <v>0</v>
      </c>
      <c r="AL440">
        <f t="shared" si="328"/>
        <v>0</v>
      </c>
      <c r="AM440">
        <f t="shared" si="329"/>
        <v>0</v>
      </c>
      <c r="AN440">
        <f t="shared" si="330"/>
        <v>0</v>
      </c>
      <c r="AO440">
        <f t="shared" si="331"/>
        <v>0</v>
      </c>
      <c r="AP440">
        <f t="shared" si="332"/>
        <v>0</v>
      </c>
      <c r="AQ440">
        <f t="shared" si="333"/>
        <v>0</v>
      </c>
      <c r="AR440">
        <f t="shared" si="334"/>
        <v>0</v>
      </c>
      <c r="AS440">
        <f t="shared" si="335"/>
        <v>0</v>
      </c>
      <c r="AT440">
        <f t="shared" si="336"/>
        <v>0</v>
      </c>
      <c r="AU440">
        <f t="shared" si="337"/>
        <v>0</v>
      </c>
      <c r="AV440">
        <f t="shared" si="338"/>
        <v>0</v>
      </c>
      <c r="AW440">
        <f t="shared" si="339"/>
        <v>0</v>
      </c>
      <c r="AX440">
        <f t="shared" si="340"/>
        <v>0</v>
      </c>
      <c r="AY440">
        <f t="shared" si="341"/>
        <v>0</v>
      </c>
      <c r="AZ440">
        <f t="shared" si="342"/>
        <v>0</v>
      </c>
      <c r="BA440">
        <f t="shared" si="308"/>
        <v>0</v>
      </c>
      <c r="BB440">
        <f t="shared" si="343"/>
        <v>0</v>
      </c>
      <c r="BC440">
        <f t="shared" si="309"/>
        <v>0</v>
      </c>
    </row>
    <row r="441" spans="1:55">
      <c r="A441" s="8">
        <v>11</v>
      </c>
      <c r="C441">
        <v>11</v>
      </c>
      <c r="T441">
        <f t="shared" si="310"/>
        <v>0</v>
      </c>
      <c r="U441">
        <f t="shared" si="311"/>
        <v>0</v>
      </c>
      <c r="V441">
        <f t="shared" si="312"/>
        <v>0</v>
      </c>
      <c r="W441">
        <f t="shared" si="313"/>
        <v>0</v>
      </c>
      <c r="X441">
        <f t="shared" si="314"/>
        <v>0</v>
      </c>
      <c r="Y441">
        <f t="shared" si="315"/>
        <v>0</v>
      </c>
      <c r="Z441">
        <f t="shared" si="316"/>
        <v>0</v>
      </c>
      <c r="AA441">
        <f t="shared" si="317"/>
        <v>0</v>
      </c>
      <c r="AB441">
        <f t="shared" si="318"/>
        <v>0</v>
      </c>
      <c r="AC441">
        <f t="shared" si="319"/>
        <v>0</v>
      </c>
      <c r="AD441">
        <f t="shared" si="320"/>
        <v>0</v>
      </c>
      <c r="AE441">
        <f t="shared" si="321"/>
        <v>0</v>
      </c>
      <c r="AF441">
        <f t="shared" si="322"/>
        <v>0</v>
      </c>
      <c r="AG441">
        <f t="shared" si="323"/>
        <v>0</v>
      </c>
      <c r="AH441">
        <f t="shared" si="324"/>
        <v>0</v>
      </c>
      <c r="AI441">
        <f t="shared" si="325"/>
        <v>0</v>
      </c>
      <c r="AJ441">
        <f t="shared" si="326"/>
        <v>0</v>
      </c>
      <c r="AK441">
        <f t="shared" si="327"/>
        <v>0</v>
      </c>
      <c r="AL441">
        <f t="shared" si="328"/>
        <v>0</v>
      </c>
      <c r="AM441">
        <f t="shared" si="329"/>
        <v>0</v>
      </c>
      <c r="AN441">
        <f t="shared" si="330"/>
        <v>0</v>
      </c>
      <c r="AO441">
        <f t="shared" si="331"/>
        <v>0</v>
      </c>
      <c r="AP441">
        <f t="shared" si="332"/>
        <v>0</v>
      </c>
      <c r="AQ441">
        <f t="shared" si="333"/>
        <v>0</v>
      </c>
      <c r="AR441">
        <f t="shared" si="334"/>
        <v>0</v>
      </c>
      <c r="AS441">
        <f t="shared" si="335"/>
        <v>0</v>
      </c>
      <c r="AT441">
        <f t="shared" si="336"/>
        <v>0</v>
      </c>
      <c r="AU441">
        <f t="shared" si="337"/>
        <v>0</v>
      </c>
      <c r="AV441">
        <f t="shared" si="338"/>
        <v>0</v>
      </c>
      <c r="AW441">
        <f t="shared" si="339"/>
        <v>0</v>
      </c>
      <c r="AX441">
        <f t="shared" si="340"/>
        <v>0</v>
      </c>
      <c r="AY441">
        <f t="shared" si="341"/>
        <v>0</v>
      </c>
      <c r="AZ441">
        <f t="shared" si="342"/>
        <v>0</v>
      </c>
      <c r="BA441">
        <f t="shared" si="308"/>
        <v>0</v>
      </c>
      <c r="BB441">
        <f t="shared" si="343"/>
        <v>0</v>
      </c>
      <c r="BC441">
        <f t="shared" si="309"/>
        <v>0</v>
      </c>
    </row>
    <row r="442" spans="1:55">
      <c r="A442" s="8">
        <v>14</v>
      </c>
      <c r="C442">
        <v>14</v>
      </c>
      <c r="T442">
        <f t="shared" si="310"/>
        <v>0</v>
      </c>
      <c r="U442">
        <f t="shared" si="311"/>
        <v>0</v>
      </c>
      <c r="V442">
        <f t="shared" si="312"/>
        <v>0</v>
      </c>
      <c r="W442">
        <f t="shared" si="313"/>
        <v>0</v>
      </c>
      <c r="X442">
        <f t="shared" si="314"/>
        <v>0</v>
      </c>
      <c r="Y442">
        <f t="shared" si="315"/>
        <v>0</v>
      </c>
      <c r="Z442">
        <f t="shared" si="316"/>
        <v>0</v>
      </c>
      <c r="AA442">
        <f t="shared" si="317"/>
        <v>0</v>
      </c>
      <c r="AB442">
        <f t="shared" si="318"/>
        <v>0</v>
      </c>
      <c r="AC442">
        <f t="shared" si="319"/>
        <v>0</v>
      </c>
      <c r="AD442">
        <f t="shared" si="320"/>
        <v>0</v>
      </c>
      <c r="AE442">
        <f t="shared" si="321"/>
        <v>0</v>
      </c>
      <c r="AF442">
        <f t="shared" si="322"/>
        <v>0</v>
      </c>
      <c r="AG442">
        <f t="shared" si="323"/>
        <v>0</v>
      </c>
      <c r="AH442">
        <f t="shared" si="324"/>
        <v>0</v>
      </c>
      <c r="AI442">
        <f t="shared" si="325"/>
        <v>0</v>
      </c>
      <c r="AJ442">
        <f t="shared" si="326"/>
        <v>0</v>
      </c>
      <c r="AK442">
        <f t="shared" si="327"/>
        <v>0</v>
      </c>
      <c r="AL442">
        <f t="shared" si="328"/>
        <v>0</v>
      </c>
      <c r="AM442">
        <f t="shared" si="329"/>
        <v>0</v>
      </c>
      <c r="AN442">
        <f t="shared" si="330"/>
        <v>0</v>
      </c>
      <c r="AO442">
        <f t="shared" si="331"/>
        <v>0</v>
      </c>
      <c r="AP442">
        <f t="shared" si="332"/>
        <v>0</v>
      </c>
      <c r="AQ442">
        <f t="shared" si="333"/>
        <v>0</v>
      </c>
      <c r="AR442">
        <f t="shared" si="334"/>
        <v>0</v>
      </c>
      <c r="AS442">
        <f t="shared" si="335"/>
        <v>0</v>
      </c>
      <c r="AT442">
        <f t="shared" si="336"/>
        <v>0</v>
      </c>
      <c r="AU442">
        <f t="shared" si="337"/>
        <v>0</v>
      </c>
      <c r="AV442">
        <f t="shared" si="338"/>
        <v>0</v>
      </c>
      <c r="AW442">
        <f t="shared" si="339"/>
        <v>0</v>
      </c>
      <c r="AX442">
        <f t="shared" si="340"/>
        <v>0</v>
      </c>
      <c r="AY442">
        <f t="shared" si="341"/>
        <v>0</v>
      </c>
      <c r="AZ442">
        <f t="shared" si="342"/>
        <v>0</v>
      </c>
      <c r="BA442">
        <f t="shared" si="308"/>
        <v>0</v>
      </c>
      <c r="BB442">
        <f t="shared" si="343"/>
        <v>0</v>
      </c>
      <c r="BC442">
        <f t="shared" si="309"/>
        <v>0</v>
      </c>
    </row>
    <row r="443" spans="1:55">
      <c r="A443" s="8" t="s">
        <v>994</v>
      </c>
      <c r="C443">
        <v>12</v>
      </c>
      <c r="D443">
        <v>1</v>
      </c>
      <c r="T443">
        <f t="shared" si="310"/>
        <v>0</v>
      </c>
      <c r="U443">
        <f t="shared" si="311"/>
        <v>0</v>
      </c>
      <c r="V443">
        <f t="shared" si="312"/>
        <v>0</v>
      </c>
      <c r="W443">
        <f t="shared" si="313"/>
        <v>0</v>
      </c>
      <c r="X443">
        <f t="shared" si="314"/>
        <v>0</v>
      </c>
      <c r="Y443">
        <f t="shared" si="315"/>
        <v>0</v>
      </c>
      <c r="Z443">
        <f t="shared" si="316"/>
        <v>0</v>
      </c>
      <c r="AA443">
        <f t="shared" si="317"/>
        <v>0</v>
      </c>
      <c r="AB443">
        <f t="shared" si="318"/>
        <v>0</v>
      </c>
      <c r="AC443">
        <f t="shared" si="319"/>
        <v>0</v>
      </c>
      <c r="AD443">
        <f t="shared" si="320"/>
        <v>0</v>
      </c>
      <c r="AE443">
        <f t="shared" si="321"/>
        <v>0</v>
      </c>
      <c r="AF443">
        <f t="shared" si="322"/>
        <v>0</v>
      </c>
      <c r="AG443">
        <f t="shared" si="323"/>
        <v>0</v>
      </c>
      <c r="AH443">
        <f t="shared" si="324"/>
        <v>0</v>
      </c>
      <c r="AI443">
        <f t="shared" si="325"/>
        <v>0</v>
      </c>
      <c r="AJ443">
        <f t="shared" si="326"/>
        <v>0</v>
      </c>
      <c r="AK443">
        <f t="shared" si="327"/>
        <v>0</v>
      </c>
      <c r="AL443">
        <f t="shared" si="328"/>
        <v>0</v>
      </c>
      <c r="AM443">
        <f t="shared" si="329"/>
        <v>0</v>
      </c>
      <c r="AN443">
        <f t="shared" si="330"/>
        <v>0</v>
      </c>
      <c r="AO443">
        <f t="shared" si="331"/>
        <v>0</v>
      </c>
      <c r="AP443">
        <f t="shared" si="332"/>
        <v>0</v>
      </c>
      <c r="AQ443">
        <f t="shared" si="333"/>
        <v>0</v>
      </c>
      <c r="AR443">
        <f t="shared" si="334"/>
        <v>0</v>
      </c>
      <c r="AS443">
        <f t="shared" si="335"/>
        <v>0</v>
      </c>
      <c r="AT443">
        <f t="shared" si="336"/>
        <v>0</v>
      </c>
      <c r="AU443">
        <f t="shared" si="337"/>
        <v>0</v>
      </c>
      <c r="AV443">
        <f t="shared" si="338"/>
        <v>0</v>
      </c>
      <c r="AW443">
        <f t="shared" si="339"/>
        <v>0</v>
      </c>
      <c r="AX443">
        <f t="shared" si="340"/>
        <v>0</v>
      </c>
      <c r="AY443">
        <f t="shared" si="341"/>
        <v>0</v>
      </c>
      <c r="AZ443">
        <f t="shared" si="342"/>
        <v>0</v>
      </c>
      <c r="BA443">
        <f t="shared" si="308"/>
        <v>0</v>
      </c>
      <c r="BB443">
        <f t="shared" si="343"/>
        <v>0</v>
      </c>
      <c r="BC443">
        <f t="shared" si="309"/>
        <v>0</v>
      </c>
    </row>
    <row r="444" spans="1:55">
      <c r="A444" s="8" t="s">
        <v>1017</v>
      </c>
      <c r="C444">
        <v>12</v>
      </c>
      <c r="D444">
        <v>1</v>
      </c>
      <c r="E444">
        <v>4</v>
      </c>
      <c r="T444">
        <f t="shared" si="310"/>
        <v>0</v>
      </c>
      <c r="U444">
        <f t="shared" si="311"/>
        <v>0</v>
      </c>
      <c r="V444">
        <f t="shared" si="312"/>
        <v>0</v>
      </c>
      <c r="W444">
        <f t="shared" si="313"/>
        <v>0</v>
      </c>
      <c r="X444">
        <f t="shared" si="314"/>
        <v>0</v>
      </c>
      <c r="Y444">
        <f t="shared" si="315"/>
        <v>0</v>
      </c>
      <c r="Z444">
        <f t="shared" si="316"/>
        <v>0</v>
      </c>
      <c r="AA444">
        <f t="shared" si="317"/>
        <v>0</v>
      </c>
      <c r="AB444">
        <f t="shared" si="318"/>
        <v>0</v>
      </c>
      <c r="AC444">
        <f t="shared" si="319"/>
        <v>0</v>
      </c>
      <c r="AD444">
        <f t="shared" si="320"/>
        <v>0</v>
      </c>
      <c r="AE444">
        <f t="shared" si="321"/>
        <v>0</v>
      </c>
      <c r="AF444">
        <f t="shared" si="322"/>
        <v>0</v>
      </c>
      <c r="AG444">
        <f t="shared" si="323"/>
        <v>0</v>
      </c>
      <c r="AH444">
        <f t="shared" si="324"/>
        <v>0</v>
      </c>
      <c r="AI444">
        <f t="shared" si="325"/>
        <v>0</v>
      </c>
      <c r="AJ444">
        <f t="shared" si="326"/>
        <v>0</v>
      </c>
      <c r="AK444">
        <f t="shared" si="327"/>
        <v>0</v>
      </c>
      <c r="AL444">
        <f t="shared" si="328"/>
        <v>0</v>
      </c>
      <c r="AM444">
        <f t="shared" si="329"/>
        <v>0</v>
      </c>
      <c r="AN444">
        <f t="shared" si="330"/>
        <v>0</v>
      </c>
      <c r="AO444">
        <f t="shared" si="331"/>
        <v>0</v>
      </c>
      <c r="AP444">
        <f t="shared" si="332"/>
        <v>0</v>
      </c>
      <c r="AQ444">
        <f t="shared" si="333"/>
        <v>0</v>
      </c>
      <c r="AR444">
        <f t="shared" si="334"/>
        <v>0</v>
      </c>
      <c r="AS444">
        <f t="shared" si="335"/>
        <v>0</v>
      </c>
      <c r="AT444">
        <f t="shared" si="336"/>
        <v>0</v>
      </c>
      <c r="AU444">
        <f t="shared" si="337"/>
        <v>0</v>
      </c>
      <c r="AV444">
        <f t="shared" si="338"/>
        <v>0</v>
      </c>
      <c r="AW444">
        <f t="shared" si="339"/>
        <v>0</v>
      </c>
      <c r="AX444">
        <f t="shared" si="340"/>
        <v>0</v>
      </c>
      <c r="AY444">
        <f t="shared" si="341"/>
        <v>0</v>
      </c>
      <c r="AZ444">
        <f t="shared" si="342"/>
        <v>0</v>
      </c>
      <c r="BA444">
        <f t="shared" si="308"/>
        <v>0</v>
      </c>
      <c r="BB444">
        <f t="shared" si="343"/>
        <v>0</v>
      </c>
      <c r="BC444">
        <f t="shared" si="309"/>
        <v>0</v>
      </c>
    </row>
    <row r="445" spans="1:55">
      <c r="A445" s="8">
        <v>11</v>
      </c>
      <c r="C445">
        <v>11</v>
      </c>
      <c r="T445">
        <f t="shared" si="310"/>
        <v>0</v>
      </c>
      <c r="U445">
        <f t="shared" si="311"/>
        <v>0</v>
      </c>
      <c r="V445">
        <f t="shared" si="312"/>
        <v>0</v>
      </c>
      <c r="W445">
        <f t="shared" si="313"/>
        <v>0</v>
      </c>
      <c r="X445">
        <f t="shared" si="314"/>
        <v>0</v>
      </c>
      <c r="Y445">
        <f t="shared" si="315"/>
        <v>0</v>
      </c>
      <c r="Z445">
        <f t="shared" si="316"/>
        <v>0</v>
      </c>
      <c r="AA445">
        <f t="shared" si="317"/>
        <v>0</v>
      </c>
      <c r="AB445">
        <f t="shared" si="318"/>
        <v>0</v>
      </c>
      <c r="AC445">
        <f t="shared" si="319"/>
        <v>0</v>
      </c>
      <c r="AD445">
        <f t="shared" si="320"/>
        <v>0</v>
      </c>
      <c r="AE445">
        <f t="shared" si="321"/>
        <v>0</v>
      </c>
      <c r="AF445">
        <f t="shared" si="322"/>
        <v>0</v>
      </c>
      <c r="AG445">
        <f t="shared" si="323"/>
        <v>0</v>
      </c>
      <c r="AH445">
        <f t="shared" si="324"/>
        <v>0</v>
      </c>
      <c r="AI445">
        <f t="shared" si="325"/>
        <v>0</v>
      </c>
      <c r="AJ445">
        <f t="shared" si="326"/>
        <v>0</v>
      </c>
      <c r="AK445">
        <f t="shared" si="327"/>
        <v>0</v>
      </c>
      <c r="AL445">
        <f t="shared" si="328"/>
        <v>0</v>
      </c>
      <c r="AM445">
        <f t="shared" si="329"/>
        <v>0</v>
      </c>
      <c r="AN445">
        <f t="shared" si="330"/>
        <v>0</v>
      </c>
      <c r="AO445">
        <f t="shared" si="331"/>
        <v>0</v>
      </c>
      <c r="AP445">
        <f t="shared" si="332"/>
        <v>0</v>
      </c>
      <c r="AQ445">
        <f t="shared" si="333"/>
        <v>0</v>
      </c>
      <c r="AR445">
        <f t="shared" si="334"/>
        <v>0</v>
      </c>
      <c r="AS445">
        <f t="shared" si="335"/>
        <v>0</v>
      </c>
      <c r="AT445">
        <f t="shared" si="336"/>
        <v>0</v>
      </c>
      <c r="AU445">
        <f t="shared" si="337"/>
        <v>0</v>
      </c>
      <c r="AV445">
        <f t="shared" si="338"/>
        <v>0</v>
      </c>
      <c r="AW445">
        <f t="shared" si="339"/>
        <v>0</v>
      </c>
      <c r="AX445">
        <f t="shared" si="340"/>
        <v>0</v>
      </c>
      <c r="AY445">
        <f t="shared" si="341"/>
        <v>0</v>
      </c>
      <c r="AZ445">
        <f t="shared" si="342"/>
        <v>0</v>
      </c>
      <c r="BA445">
        <f t="shared" si="308"/>
        <v>0</v>
      </c>
      <c r="BB445">
        <f t="shared" si="343"/>
        <v>0</v>
      </c>
      <c r="BC445">
        <f t="shared" si="309"/>
        <v>0</v>
      </c>
    </row>
    <row r="446" spans="1:55">
      <c r="A446" s="8">
        <v>11</v>
      </c>
      <c r="C446">
        <v>11</v>
      </c>
      <c r="T446">
        <f t="shared" si="310"/>
        <v>0</v>
      </c>
      <c r="U446">
        <f t="shared" si="311"/>
        <v>0</v>
      </c>
      <c r="V446">
        <f t="shared" si="312"/>
        <v>0</v>
      </c>
      <c r="W446">
        <f t="shared" si="313"/>
        <v>0</v>
      </c>
      <c r="X446">
        <f t="shared" si="314"/>
        <v>0</v>
      </c>
      <c r="Y446">
        <f t="shared" si="315"/>
        <v>0</v>
      </c>
      <c r="Z446">
        <f t="shared" si="316"/>
        <v>0</v>
      </c>
      <c r="AA446">
        <f t="shared" si="317"/>
        <v>0</v>
      </c>
      <c r="AB446">
        <f t="shared" si="318"/>
        <v>0</v>
      </c>
      <c r="AC446">
        <f t="shared" si="319"/>
        <v>0</v>
      </c>
      <c r="AD446">
        <f t="shared" si="320"/>
        <v>0</v>
      </c>
      <c r="AE446">
        <f t="shared" si="321"/>
        <v>0</v>
      </c>
      <c r="AF446">
        <f t="shared" si="322"/>
        <v>0</v>
      </c>
      <c r="AG446">
        <f t="shared" si="323"/>
        <v>0</v>
      </c>
      <c r="AH446">
        <f t="shared" si="324"/>
        <v>0</v>
      </c>
      <c r="AI446">
        <f t="shared" si="325"/>
        <v>0</v>
      </c>
      <c r="AJ446">
        <f t="shared" si="326"/>
        <v>0</v>
      </c>
      <c r="AK446">
        <f t="shared" si="327"/>
        <v>0</v>
      </c>
      <c r="AL446">
        <f t="shared" si="328"/>
        <v>0</v>
      </c>
      <c r="AM446">
        <f t="shared" si="329"/>
        <v>0</v>
      </c>
      <c r="AN446">
        <f t="shared" si="330"/>
        <v>0</v>
      </c>
      <c r="AO446">
        <f t="shared" si="331"/>
        <v>0</v>
      </c>
      <c r="AP446">
        <f t="shared" si="332"/>
        <v>0</v>
      </c>
      <c r="AQ446">
        <f t="shared" si="333"/>
        <v>0</v>
      </c>
      <c r="AR446">
        <f t="shared" si="334"/>
        <v>0</v>
      </c>
      <c r="AS446">
        <f t="shared" si="335"/>
        <v>0</v>
      </c>
      <c r="AT446">
        <f t="shared" si="336"/>
        <v>0</v>
      </c>
      <c r="AU446">
        <f t="shared" si="337"/>
        <v>0</v>
      </c>
      <c r="AV446">
        <f t="shared" si="338"/>
        <v>0</v>
      </c>
      <c r="AW446">
        <f t="shared" si="339"/>
        <v>0</v>
      </c>
      <c r="AX446">
        <f t="shared" si="340"/>
        <v>0</v>
      </c>
      <c r="AY446">
        <f t="shared" si="341"/>
        <v>0</v>
      </c>
      <c r="AZ446">
        <f t="shared" si="342"/>
        <v>0</v>
      </c>
      <c r="BA446">
        <f t="shared" si="308"/>
        <v>0</v>
      </c>
      <c r="BB446">
        <f t="shared" si="343"/>
        <v>0</v>
      </c>
      <c r="BC446">
        <f t="shared" si="309"/>
        <v>0</v>
      </c>
    </row>
    <row r="447" spans="1:55">
      <c r="A447" s="8">
        <v>11</v>
      </c>
      <c r="C447">
        <v>11</v>
      </c>
      <c r="T447">
        <f t="shared" si="310"/>
        <v>0</v>
      </c>
      <c r="U447">
        <f t="shared" si="311"/>
        <v>0</v>
      </c>
      <c r="V447">
        <f t="shared" si="312"/>
        <v>0</v>
      </c>
      <c r="W447">
        <f t="shared" si="313"/>
        <v>0</v>
      </c>
      <c r="X447">
        <f t="shared" si="314"/>
        <v>0</v>
      </c>
      <c r="Y447">
        <f t="shared" si="315"/>
        <v>0</v>
      </c>
      <c r="Z447">
        <f t="shared" si="316"/>
        <v>0</v>
      </c>
      <c r="AA447">
        <f t="shared" si="317"/>
        <v>0</v>
      </c>
      <c r="AB447">
        <f t="shared" si="318"/>
        <v>0</v>
      </c>
      <c r="AC447">
        <f t="shared" si="319"/>
        <v>0</v>
      </c>
      <c r="AD447">
        <f t="shared" si="320"/>
        <v>0</v>
      </c>
      <c r="AE447">
        <f t="shared" si="321"/>
        <v>0</v>
      </c>
      <c r="AF447">
        <f t="shared" si="322"/>
        <v>0</v>
      </c>
      <c r="AG447">
        <f t="shared" si="323"/>
        <v>0</v>
      </c>
      <c r="AH447">
        <f t="shared" si="324"/>
        <v>0</v>
      </c>
      <c r="AI447">
        <f t="shared" si="325"/>
        <v>0</v>
      </c>
      <c r="AJ447">
        <f t="shared" si="326"/>
        <v>0</v>
      </c>
      <c r="AK447">
        <f t="shared" si="327"/>
        <v>0</v>
      </c>
      <c r="AL447">
        <f t="shared" si="328"/>
        <v>0</v>
      </c>
      <c r="AM447">
        <f t="shared" si="329"/>
        <v>0</v>
      </c>
      <c r="AN447">
        <f t="shared" si="330"/>
        <v>0</v>
      </c>
      <c r="AO447">
        <f t="shared" si="331"/>
        <v>0</v>
      </c>
      <c r="AP447">
        <f t="shared" si="332"/>
        <v>0</v>
      </c>
      <c r="AQ447">
        <f t="shared" si="333"/>
        <v>0</v>
      </c>
      <c r="AR447">
        <f t="shared" si="334"/>
        <v>0</v>
      </c>
      <c r="AS447">
        <f t="shared" si="335"/>
        <v>0</v>
      </c>
      <c r="AT447">
        <f t="shared" si="336"/>
        <v>0</v>
      </c>
      <c r="AU447">
        <f t="shared" si="337"/>
        <v>0</v>
      </c>
      <c r="AV447">
        <f t="shared" si="338"/>
        <v>0</v>
      </c>
      <c r="AW447">
        <f t="shared" si="339"/>
        <v>0</v>
      </c>
      <c r="AX447">
        <f t="shared" si="340"/>
        <v>0</v>
      </c>
      <c r="AY447">
        <f t="shared" si="341"/>
        <v>0</v>
      </c>
      <c r="AZ447">
        <f t="shared" si="342"/>
        <v>0</v>
      </c>
      <c r="BA447">
        <f t="shared" si="308"/>
        <v>0</v>
      </c>
      <c r="BB447">
        <f t="shared" si="343"/>
        <v>0</v>
      </c>
      <c r="BC447">
        <f t="shared" si="309"/>
        <v>0</v>
      </c>
    </row>
    <row r="448" spans="1:55">
      <c r="A448" s="8" t="s">
        <v>994</v>
      </c>
      <c r="C448">
        <v>12</v>
      </c>
      <c r="D448">
        <v>1</v>
      </c>
      <c r="T448">
        <f t="shared" si="310"/>
        <v>0</v>
      </c>
      <c r="U448">
        <f t="shared" si="311"/>
        <v>0</v>
      </c>
      <c r="V448">
        <f t="shared" si="312"/>
        <v>0</v>
      </c>
      <c r="W448">
        <f t="shared" si="313"/>
        <v>0</v>
      </c>
      <c r="X448">
        <f t="shared" si="314"/>
        <v>0</v>
      </c>
      <c r="Y448">
        <f t="shared" si="315"/>
        <v>0</v>
      </c>
      <c r="Z448">
        <f t="shared" si="316"/>
        <v>0</v>
      </c>
      <c r="AA448">
        <f t="shared" si="317"/>
        <v>0</v>
      </c>
      <c r="AB448">
        <f t="shared" si="318"/>
        <v>0</v>
      </c>
      <c r="AC448">
        <f t="shared" si="319"/>
        <v>0</v>
      </c>
      <c r="AD448">
        <f t="shared" si="320"/>
        <v>0</v>
      </c>
      <c r="AE448">
        <f t="shared" si="321"/>
        <v>0</v>
      </c>
      <c r="AF448">
        <f t="shared" si="322"/>
        <v>0</v>
      </c>
      <c r="AG448">
        <f t="shared" si="323"/>
        <v>0</v>
      </c>
      <c r="AH448">
        <f t="shared" si="324"/>
        <v>0</v>
      </c>
      <c r="AI448">
        <f t="shared" si="325"/>
        <v>0</v>
      </c>
      <c r="AJ448">
        <f t="shared" si="326"/>
        <v>0</v>
      </c>
      <c r="AK448">
        <f t="shared" si="327"/>
        <v>0</v>
      </c>
      <c r="AL448">
        <f t="shared" si="328"/>
        <v>0</v>
      </c>
      <c r="AM448">
        <f t="shared" si="329"/>
        <v>0</v>
      </c>
      <c r="AN448">
        <f t="shared" si="330"/>
        <v>0</v>
      </c>
      <c r="AO448">
        <f t="shared" si="331"/>
        <v>0</v>
      </c>
      <c r="AP448">
        <f t="shared" si="332"/>
        <v>0</v>
      </c>
      <c r="AQ448">
        <f t="shared" si="333"/>
        <v>0</v>
      </c>
      <c r="AR448">
        <f t="shared" si="334"/>
        <v>0</v>
      </c>
      <c r="AS448">
        <f t="shared" si="335"/>
        <v>0</v>
      </c>
      <c r="AT448">
        <f t="shared" si="336"/>
        <v>0</v>
      </c>
      <c r="AU448">
        <f t="shared" si="337"/>
        <v>0</v>
      </c>
      <c r="AV448">
        <f t="shared" si="338"/>
        <v>0</v>
      </c>
      <c r="AW448">
        <f t="shared" si="339"/>
        <v>0</v>
      </c>
      <c r="AX448">
        <f t="shared" si="340"/>
        <v>0</v>
      </c>
      <c r="AY448">
        <f t="shared" si="341"/>
        <v>0</v>
      </c>
      <c r="AZ448">
        <f t="shared" si="342"/>
        <v>0</v>
      </c>
      <c r="BA448">
        <f t="shared" si="308"/>
        <v>0</v>
      </c>
      <c r="BB448">
        <f t="shared" si="343"/>
        <v>0</v>
      </c>
      <c r="BC448">
        <f t="shared" si="309"/>
        <v>0</v>
      </c>
    </row>
    <row r="449" spans="1:55">
      <c r="A449" s="8">
        <v>22</v>
      </c>
      <c r="C449">
        <v>22</v>
      </c>
      <c r="T449">
        <f t="shared" si="310"/>
        <v>0</v>
      </c>
      <c r="U449">
        <f t="shared" si="311"/>
        <v>0</v>
      </c>
      <c r="V449">
        <f t="shared" si="312"/>
        <v>0</v>
      </c>
      <c r="W449">
        <f t="shared" si="313"/>
        <v>0</v>
      </c>
      <c r="X449">
        <f t="shared" si="314"/>
        <v>0</v>
      </c>
      <c r="Y449">
        <f t="shared" si="315"/>
        <v>0</v>
      </c>
      <c r="Z449">
        <f t="shared" si="316"/>
        <v>0</v>
      </c>
      <c r="AA449">
        <f t="shared" si="317"/>
        <v>0</v>
      </c>
      <c r="AB449">
        <f t="shared" si="318"/>
        <v>0</v>
      </c>
      <c r="AC449">
        <f t="shared" si="319"/>
        <v>0</v>
      </c>
      <c r="AD449">
        <f t="shared" si="320"/>
        <v>0</v>
      </c>
      <c r="AE449">
        <f t="shared" si="321"/>
        <v>0</v>
      </c>
      <c r="AF449">
        <f t="shared" si="322"/>
        <v>0</v>
      </c>
      <c r="AG449">
        <f t="shared" si="323"/>
        <v>0</v>
      </c>
      <c r="AH449">
        <f t="shared" si="324"/>
        <v>0</v>
      </c>
      <c r="AI449">
        <f t="shared" si="325"/>
        <v>0</v>
      </c>
      <c r="AJ449">
        <f t="shared" si="326"/>
        <v>0</v>
      </c>
      <c r="AK449">
        <f t="shared" si="327"/>
        <v>0</v>
      </c>
      <c r="AL449">
        <f t="shared" si="328"/>
        <v>0</v>
      </c>
      <c r="AM449">
        <f t="shared" si="329"/>
        <v>0</v>
      </c>
      <c r="AN449">
        <f t="shared" si="330"/>
        <v>0</v>
      </c>
      <c r="AO449">
        <f t="shared" si="331"/>
        <v>0</v>
      </c>
      <c r="AP449">
        <f t="shared" si="332"/>
        <v>0</v>
      </c>
      <c r="AQ449">
        <f t="shared" si="333"/>
        <v>0</v>
      </c>
      <c r="AR449">
        <f t="shared" si="334"/>
        <v>0</v>
      </c>
      <c r="AS449">
        <f t="shared" si="335"/>
        <v>0</v>
      </c>
      <c r="AT449">
        <f t="shared" si="336"/>
        <v>0</v>
      </c>
      <c r="AU449">
        <f t="shared" si="337"/>
        <v>0</v>
      </c>
      <c r="AV449">
        <f t="shared" si="338"/>
        <v>0</v>
      </c>
      <c r="AW449">
        <f t="shared" si="339"/>
        <v>0</v>
      </c>
      <c r="AX449">
        <f t="shared" si="340"/>
        <v>0</v>
      </c>
      <c r="AY449">
        <f t="shared" si="341"/>
        <v>0</v>
      </c>
      <c r="AZ449">
        <f t="shared" si="342"/>
        <v>0</v>
      </c>
      <c r="BA449">
        <f t="shared" si="308"/>
        <v>0</v>
      </c>
      <c r="BB449">
        <f t="shared" si="343"/>
        <v>0</v>
      </c>
      <c r="BC449">
        <f t="shared" si="309"/>
        <v>0</v>
      </c>
    </row>
    <row r="450" spans="1:55">
      <c r="A450" s="8" t="s">
        <v>991</v>
      </c>
      <c r="C450">
        <v>12</v>
      </c>
      <c r="D450">
        <v>4</v>
      </c>
      <c r="T450">
        <f t="shared" si="310"/>
        <v>0</v>
      </c>
      <c r="U450">
        <f t="shared" si="311"/>
        <v>0</v>
      </c>
      <c r="V450">
        <f t="shared" si="312"/>
        <v>0</v>
      </c>
      <c r="W450">
        <f t="shared" si="313"/>
        <v>0</v>
      </c>
      <c r="X450">
        <f t="shared" si="314"/>
        <v>0</v>
      </c>
      <c r="Y450">
        <f t="shared" si="315"/>
        <v>0</v>
      </c>
      <c r="Z450">
        <f t="shared" si="316"/>
        <v>0</v>
      </c>
      <c r="AA450">
        <f t="shared" si="317"/>
        <v>0</v>
      </c>
      <c r="AB450">
        <f t="shared" si="318"/>
        <v>0</v>
      </c>
      <c r="AC450">
        <f t="shared" si="319"/>
        <v>0</v>
      </c>
      <c r="AD450">
        <f t="shared" si="320"/>
        <v>0</v>
      </c>
      <c r="AE450">
        <f t="shared" si="321"/>
        <v>0</v>
      </c>
      <c r="AF450">
        <f t="shared" si="322"/>
        <v>0</v>
      </c>
      <c r="AG450">
        <f t="shared" si="323"/>
        <v>0</v>
      </c>
      <c r="AH450">
        <f t="shared" si="324"/>
        <v>0</v>
      </c>
      <c r="AI450">
        <f t="shared" si="325"/>
        <v>0</v>
      </c>
      <c r="AJ450">
        <f t="shared" si="326"/>
        <v>0</v>
      </c>
      <c r="AK450">
        <f t="shared" si="327"/>
        <v>0</v>
      </c>
      <c r="AL450">
        <f t="shared" si="328"/>
        <v>0</v>
      </c>
      <c r="AM450">
        <f t="shared" si="329"/>
        <v>0</v>
      </c>
      <c r="AN450">
        <f t="shared" si="330"/>
        <v>0</v>
      </c>
      <c r="AO450">
        <f t="shared" si="331"/>
        <v>0</v>
      </c>
      <c r="AP450">
        <f t="shared" si="332"/>
        <v>0</v>
      </c>
      <c r="AQ450">
        <f t="shared" si="333"/>
        <v>0</v>
      </c>
      <c r="AR450">
        <f t="shared" si="334"/>
        <v>0</v>
      </c>
      <c r="AS450">
        <f t="shared" si="335"/>
        <v>0</v>
      </c>
      <c r="AT450">
        <f t="shared" si="336"/>
        <v>0</v>
      </c>
      <c r="AU450">
        <f t="shared" si="337"/>
        <v>0</v>
      </c>
      <c r="AV450">
        <f t="shared" si="338"/>
        <v>0</v>
      </c>
      <c r="AW450">
        <f t="shared" si="339"/>
        <v>0</v>
      </c>
      <c r="AX450">
        <f t="shared" si="340"/>
        <v>0</v>
      </c>
      <c r="AY450">
        <f t="shared" si="341"/>
        <v>0</v>
      </c>
      <c r="AZ450">
        <f t="shared" si="342"/>
        <v>0</v>
      </c>
      <c r="BA450">
        <f t="shared" si="308"/>
        <v>0</v>
      </c>
      <c r="BB450">
        <f t="shared" si="343"/>
        <v>0</v>
      </c>
      <c r="BC450">
        <f t="shared" si="309"/>
        <v>0</v>
      </c>
    </row>
    <row r="451" spans="1:55">
      <c r="A451" s="8" t="s">
        <v>994</v>
      </c>
      <c r="C451">
        <v>12</v>
      </c>
      <c r="D451">
        <v>1</v>
      </c>
      <c r="T451">
        <f t="shared" si="310"/>
        <v>0</v>
      </c>
      <c r="U451">
        <f t="shared" si="311"/>
        <v>0</v>
      </c>
      <c r="V451">
        <f t="shared" si="312"/>
        <v>0</v>
      </c>
      <c r="W451">
        <f t="shared" si="313"/>
        <v>0</v>
      </c>
      <c r="X451">
        <f t="shared" si="314"/>
        <v>0</v>
      </c>
      <c r="Y451">
        <f t="shared" si="315"/>
        <v>0</v>
      </c>
      <c r="Z451">
        <f t="shared" si="316"/>
        <v>0</v>
      </c>
      <c r="AA451">
        <f t="shared" si="317"/>
        <v>0</v>
      </c>
      <c r="AB451">
        <f t="shared" si="318"/>
        <v>0</v>
      </c>
      <c r="AC451">
        <f t="shared" si="319"/>
        <v>0</v>
      </c>
      <c r="AD451">
        <f t="shared" si="320"/>
        <v>0</v>
      </c>
      <c r="AE451">
        <f t="shared" si="321"/>
        <v>0</v>
      </c>
      <c r="AF451">
        <f t="shared" si="322"/>
        <v>0</v>
      </c>
      <c r="AG451">
        <f t="shared" si="323"/>
        <v>0</v>
      </c>
      <c r="AH451">
        <f t="shared" si="324"/>
        <v>0</v>
      </c>
      <c r="AI451">
        <f t="shared" si="325"/>
        <v>0</v>
      </c>
      <c r="AJ451">
        <f t="shared" si="326"/>
        <v>0</v>
      </c>
      <c r="AK451">
        <f t="shared" si="327"/>
        <v>0</v>
      </c>
      <c r="AL451">
        <f t="shared" si="328"/>
        <v>0</v>
      </c>
      <c r="AM451">
        <f t="shared" si="329"/>
        <v>0</v>
      </c>
      <c r="AN451">
        <f t="shared" si="330"/>
        <v>0</v>
      </c>
      <c r="AO451">
        <f t="shared" si="331"/>
        <v>0</v>
      </c>
      <c r="AP451">
        <f t="shared" si="332"/>
        <v>0</v>
      </c>
      <c r="AQ451">
        <f t="shared" si="333"/>
        <v>0</v>
      </c>
      <c r="AR451">
        <f t="shared" si="334"/>
        <v>0</v>
      </c>
      <c r="AS451">
        <f t="shared" si="335"/>
        <v>0</v>
      </c>
      <c r="AT451">
        <f t="shared" si="336"/>
        <v>0</v>
      </c>
      <c r="AU451">
        <f t="shared" si="337"/>
        <v>0</v>
      </c>
      <c r="AV451">
        <f t="shared" si="338"/>
        <v>0</v>
      </c>
      <c r="AW451">
        <f t="shared" si="339"/>
        <v>0</v>
      </c>
      <c r="AX451">
        <f t="shared" si="340"/>
        <v>0</v>
      </c>
      <c r="AY451">
        <f t="shared" si="341"/>
        <v>0</v>
      </c>
      <c r="AZ451">
        <f t="shared" si="342"/>
        <v>0</v>
      </c>
      <c r="BA451">
        <f t="shared" si="308"/>
        <v>0</v>
      </c>
      <c r="BB451">
        <f t="shared" si="343"/>
        <v>0</v>
      </c>
      <c r="BC451">
        <f t="shared" si="309"/>
        <v>0</v>
      </c>
    </row>
    <row r="452" spans="1:55">
      <c r="A452" s="8" t="s">
        <v>1017</v>
      </c>
      <c r="C452">
        <v>12</v>
      </c>
      <c r="D452">
        <v>1</v>
      </c>
      <c r="E452">
        <v>4</v>
      </c>
      <c r="T452">
        <f t="shared" si="310"/>
        <v>0</v>
      </c>
      <c r="U452">
        <f t="shared" si="311"/>
        <v>0</v>
      </c>
      <c r="V452">
        <f t="shared" si="312"/>
        <v>0</v>
      </c>
      <c r="W452">
        <f t="shared" si="313"/>
        <v>0</v>
      </c>
      <c r="X452">
        <f t="shared" si="314"/>
        <v>0</v>
      </c>
      <c r="Y452">
        <f t="shared" si="315"/>
        <v>0</v>
      </c>
      <c r="Z452">
        <f t="shared" si="316"/>
        <v>0</v>
      </c>
      <c r="AA452">
        <f t="shared" si="317"/>
        <v>0</v>
      </c>
      <c r="AB452">
        <f t="shared" si="318"/>
        <v>0</v>
      </c>
      <c r="AC452">
        <f t="shared" si="319"/>
        <v>0</v>
      </c>
      <c r="AD452">
        <f t="shared" si="320"/>
        <v>0</v>
      </c>
      <c r="AE452">
        <f t="shared" si="321"/>
        <v>0</v>
      </c>
      <c r="AF452">
        <f t="shared" si="322"/>
        <v>0</v>
      </c>
      <c r="AG452">
        <f t="shared" si="323"/>
        <v>0</v>
      </c>
      <c r="AH452">
        <f t="shared" si="324"/>
        <v>0</v>
      </c>
      <c r="AI452">
        <f t="shared" si="325"/>
        <v>0</v>
      </c>
      <c r="AJ452">
        <f t="shared" si="326"/>
        <v>0</v>
      </c>
      <c r="AK452">
        <f t="shared" si="327"/>
        <v>0</v>
      </c>
      <c r="AL452">
        <f t="shared" si="328"/>
        <v>0</v>
      </c>
      <c r="AM452">
        <f t="shared" si="329"/>
        <v>0</v>
      </c>
      <c r="AN452">
        <f t="shared" si="330"/>
        <v>0</v>
      </c>
      <c r="AO452">
        <f t="shared" si="331"/>
        <v>0</v>
      </c>
      <c r="AP452">
        <f t="shared" si="332"/>
        <v>0</v>
      </c>
      <c r="AQ452">
        <f t="shared" si="333"/>
        <v>0</v>
      </c>
      <c r="AR452">
        <f t="shared" si="334"/>
        <v>0</v>
      </c>
      <c r="AS452">
        <f t="shared" si="335"/>
        <v>0</v>
      </c>
      <c r="AT452">
        <f t="shared" si="336"/>
        <v>0</v>
      </c>
      <c r="AU452">
        <f t="shared" si="337"/>
        <v>0</v>
      </c>
      <c r="AV452">
        <f t="shared" si="338"/>
        <v>0</v>
      </c>
      <c r="AW452">
        <f t="shared" si="339"/>
        <v>0</v>
      </c>
      <c r="AX452">
        <f t="shared" si="340"/>
        <v>0</v>
      </c>
      <c r="AY452">
        <f t="shared" si="341"/>
        <v>0</v>
      </c>
      <c r="AZ452">
        <f t="shared" si="342"/>
        <v>0</v>
      </c>
      <c r="BA452">
        <f t="shared" si="308"/>
        <v>0</v>
      </c>
      <c r="BB452">
        <f t="shared" si="343"/>
        <v>0</v>
      </c>
      <c r="BC452">
        <f t="shared" si="309"/>
        <v>0</v>
      </c>
    </row>
    <row r="453" spans="1:55">
      <c r="A453" s="8" t="s">
        <v>994</v>
      </c>
      <c r="C453">
        <v>12</v>
      </c>
      <c r="D453">
        <v>1</v>
      </c>
      <c r="T453">
        <f t="shared" si="310"/>
        <v>0</v>
      </c>
      <c r="U453">
        <f t="shared" si="311"/>
        <v>0</v>
      </c>
      <c r="V453">
        <f t="shared" si="312"/>
        <v>0</v>
      </c>
      <c r="W453">
        <f t="shared" si="313"/>
        <v>0</v>
      </c>
      <c r="X453">
        <f t="shared" si="314"/>
        <v>0</v>
      </c>
      <c r="Y453">
        <f t="shared" si="315"/>
        <v>0</v>
      </c>
      <c r="Z453">
        <f t="shared" si="316"/>
        <v>0</v>
      </c>
      <c r="AA453">
        <f t="shared" si="317"/>
        <v>0</v>
      </c>
      <c r="AB453">
        <f t="shared" si="318"/>
        <v>0</v>
      </c>
      <c r="AC453">
        <f t="shared" si="319"/>
        <v>0</v>
      </c>
      <c r="AD453">
        <f t="shared" si="320"/>
        <v>0</v>
      </c>
      <c r="AE453">
        <f t="shared" si="321"/>
        <v>0</v>
      </c>
      <c r="AF453">
        <f t="shared" si="322"/>
        <v>0</v>
      </c>
      <c r="AG453">
        <f t="shared" si="323"/>
        <v>0</v>
      </c>
      <c r="AH453">
        <f t="shared" si="324"/>
        <v>0</v>
      </c>
      <c r="AI453">
        <f t="shared" si="325"/>
        <v>0</v>
      </c>
      <c r="AJ453">
        <f t="shared" si="326"/>
        <v>0</v>
      </c>
      <c r="AK453">
        <f t="shared" si="327"/>
        <v>0</v>
      </c>
      <c r="AL453">
        <f t="shared" si="328"/>
        <v>0</v>
      </c>
      <c r="AM453">
        <f t="shared" si="329"/>
        <v>0</v>
      </c>
      <c r="AN453">
        <f t="shared" si="330"/>
        <v>0</v>
      </c>
      <c r="AO453">
        <f t="shared" si="331"/>
        <v>0</v>
      </c>
      <c r="AP453">
        <f t="shared" si="332"/>
        <v>0</v>
      </c>
      <c r="AQ453">
        <f t="shared" si="333"/>
        <v>0</v>
      </c>
      <c r="AR453">
        <f t="shared" si="334"/>
        <v>0</v>
      </c>
      <c r="AS453">
        <f t="shared" si="335"/>
        <v>0</v>
      </c>
      <c r="AT453">
        <f t="shared" si="336"/>
        <v>0</v>
      </c>
      <c r="AU453">
        <f t="shared" si="337"/>
        <v>0</v>
      </c>
      <c r="AV453">
        <f t="shared" si="338"/>
        <v>0</v>
      </c>
      <c r="AW453">
        <f t="shared" si="339"/>
        <v>0</v>
      </c>
      <c r="AX453">
        <f t="shared" si="340"/>
        <v>0</v>
      </c>
      <c r="AY453">
        <f t="shared" si="341"/>
        <v>0</v>
      </c>
      <c r="AZ453">
        <f t="shared" si="342"/>
        <v>0</v>
      </c>
      <c r="BA453">
        <f t="shared" si="308"/>
        <v>0</v>
      </c>
      <c r="BB453">
        <f t="shared" si="343"/>
        <v>0</v>
      </c>
      <c r="BC453">
        <f t="shared" si="309"/>
        <v>0</v>
      </c>
    </row>
    <row r="454" spans="1:55">
      <c r="A454" s="8">
        <v>11</v>
      </c>
      <c r="C454">
        <v>11</v>
      </c>
      <c r="T454">
        <f t="shared" si="310"/>
        <v>0</v>
      </c>
      <c r="U454">
        <f t="shared" si="311"/>
        <v>0</v>
      </c>
      <c r="V454">
        <f t="shared" si="312"/>
        <v>0</v>
      </c>
      <c r="W454">
        <f t="shared" si="313"/>
        <v>0</v>
      </c>
      <c r="X454">
        <f t="shared" si="314"/>
        <v>0</v>
      </c>
      <c r="Y454">
        <f t="shared" si="315"/>
        <v>0</v>
      </c>
      <c r="Z454">
        <f t="shared" si="316"/>
        <v>0</v>
      </c>
      <c r="AA454">
        <f t="shared" si="317"/>
        <v>0</v>
      </c>
      <c r="AB454">
        <f t="shared" si="318"/>
        <v>0</v>
      </c>
      <c r="AC454">
        <f t="shared" si="319"/>
        <v>0</v>
      </c>
      <c r="AD454">
        <f t="shared" si="320"/>
        <v>0</v>
      </c>
      <c r="AE454">
        <f t="shared" si="321"/>
        <v>0</v>
      </c>
      <c r="AF454">
        <f t="shared" si="322"/>
        <v>0</v>
      </c>
      <c r="AG454">
        <f t="shared" si="323"/>
        <v>0</v>
      </c>
      <c r="AH454">
        <f t="shared" si="324"/>
        <v>0</v>
      </c>
      <c r="AI454">
        <f t="shared" si="325"/>
        <v>0</v>
      </c>
      <c r="AJ454">
        <f t="shared" si="326"/>
        <v>0</v>
      </c>
      <c r="AK454">
        <f t="shared" si="327"/>
        <v>0</v>
      </c>
      <c r="AL454">
        <f t="shared" si="328"/>
        <v>0</v>
      </c>
      <c r="AM454">
        <f t="shared" si="329"/>
        <v>0</v>
      </c>
      <c r="AN454">
        <f t="shared" si="330"/>
        <v>0</v>
      </c>
      <c r="AO454">
        <f t="shared" si="331"/>
        <v>0</v>
      </c>
      <c r="AP454">
        <f t="shared" si="332"/>
        <v>0</v>
      </c>
      <c r="AQ454">
        <f t="shared" si="333"/>
        <v>0</v>
      </c>
      <c r="AR454">
        <f t="shared" si="334"/>
        <v>0</v>
      </c>
      <c r="AS454">
        <f t="shared" si="335"/>
        <v>0</v>
      </c>
      <c r="AT454">
        <f t="shared" si="336"/>
        <v>0</v>
      </c>
      <c r="AU454">
        <f t="shared" si="337"/>
        <v>0</v>
      </c>
      <c r="AV454">
        <f t="shared" si="338"/>
        <v>0</v>
      </c>
      <c r="AW454">
        <f t="shared" si="339"/>
        <v>0</v>
      </c>
      <c r="AX454">
        <f t="shared" si="340"/>
        <v>0</v>
      </c>
      <c r="AY454">
        <f t="shared" si="341"/>
        <v>0</v>
      </c>
      <c r="AZ454">
        <f t="shared" si="342"/>
        <v>0</v>
      </c>
      <c r="BA454">
        <f t="shared" si="308"/>
        <v>0</v>
      </c>
      <c r="BB454">
        <f t="shared" si="343"/>
        <v>0</v>
      </c>
      <c r="BC454">
        <f t="shared" si="309"/>
        <v>0</v>
      </c>
    </row>
    <row r="455" spans="1:55">
      <c r="A455" s="8">
        <v>11</v>
      </c>
      <c r="C455">
        <v>11</v>
      </c>
      <c r="T455">
        <f t="shared" si="310"/>
        <v>0</v>
      </c>
      <c r="U455">
        <f t="shared" si="311"/>
        <v>0</v>
      </c>
      <c r="V455">
        <f t="shared" si="312"/>
        <v>0</v>
      </c>
      <c r="W455">
        <f t="shared" si="313"/>
        <v>0</v>
      </c>
      <c r="X455">
        <f t="shared" si="314"/>
        <v>0</v>
      </c>
      <c r="Y455">
        <f t="shared" si="315"/>
        <v>0</v>
      </c>
      <c r="Z455">
        <f t="shared" si="316"/>
        <v>0</v>
      </c>
      <c r="AA455">
        <f t="shared" si="317"/>
        <v>0</v>
      </c>
      <c r="AB455">
        <f t="shared" si="318"/>
        <v>0</v>
      </c>
      <c r="AC455">
        <f t="shared" si="319"/>
        <v>0</v>
      </c>
      <c r="AD455">
        <f t="shared" si="320"/>
        <v>0</v>
      </c>
      <c r="AE455">
        <f t="shared" si="321"/>
        <v>0</v>
      </c>
      <c r="AF455">
        <f t="shared" si="322"/>
        <v>0</v>
      </c>
      <c r="AG455">
        <f t="shared" si="323"/>
        <v>0</v>
      </c>
      <c r="AH455">
        <f t="shared" si="324"/>
        <v>0</v>
      </c>
      <c r="AI455">
        <f t="shared" si="325"/>
        <v>0</v>
      </c>
      <c r="AJ455">
        <f t="shared" si="326"/>
        <v>0</v>
      </c>
      <c r="AK455">
        <f t="shared" si="327"/>
        <v>0</v>
      </c>
      <c r="AL455">
        <f t="shared" si="328"/>
        <v>0</v>
      </c>
      <c r="AM455">
        <f t="shared" si="329"/>
        <v>0</v>
      </c>
      <c r="AN455">
        <f t="shared" si="330"/>
        <v>0</v>
      </c>
      <c r="AO455">
        <f t="shared" si="331"/>
        <v>0</v>
      </c>
      <c r="AP455">
        <f t="shared" si="332"/>
        <v>0</v>
      </c>
      <c r="AQ455">
        <f t="shared" si="333"/>
        <v>0</v>
      </c>
      <c r="AR455">
        <f t="shared" si="334"/>
        <v>0</v>
      </c>
      <c r="AS455">
        <f t="shared" si="335"/>
        <v>0</v>
      </c>
      <c r="AT455">
        <f t="shared" si="336"/>
        <v>0</v>
      </c>
      <c r="AU455">
        <f t="shared" si="337"/>
        <v>0</v>
      </c>
      <c r="AV455">
        <f t="shared" si="338"/>
        <v>0</v>
      </c>
      <c r="AW455">
        <f t="shared" si="339"/>
        <v>0</v>
      </c>
      <c r="AX455">
        <f t="shared" si="340"/>
        <v>0</v>
      </c>
      <c r="AY455">
        <f t="shared" si="341"/>
        <v>0</v>
      </c>
      <c r="AZ455">
        <f t="shared" si="342"/>
        <v>0</v>
      </c>
      <c r="BA455">
        <f t="shared" ref="BA455:BA518" si="344">IF($K455&gt;0,IF(AND($D455&lt;&gt;BA$3,$E455&lt;&gt;BA$3,$F455&lt;&gt;BA$3,$G455&lt;&gt;BA$3,$H455&lt;&gt;BA$3,$I455&lt;&gt;BA$3,$J455&lt;&gt;BA$3),IF(OR($L455=BA$3,$M455=BA$3,$N455=BA$3,$O455=BA$3,$P455=BA$3,$Q455=BA$3,$R455=BA$3),1,0),0),0)</f>
        <v>0</v>
      </c>
      <c r="BB455">
        <f t="shared" si="343"/>
        <v>0</v>
      </c>
      <c r="BC455">
        <f t="shared" ref="BC455:BC518" si="345">IF($K455&gt;0,IF(AND($D455&lt;&gt;BC$3,$E455&lt;&gt;BC$3,$F455&lt;&gt;BC$3,$G455&lt;&gt;BC$3,$H455&lt;&gt;BC$3,$I455&lt;&gt;BC$3,$J455&lt;&gt;BC$3),IF(AND($L455&lt;&gt;BC$3,$M455&lt;&gt;BC$3,$N455&lt;&gt;BC$3,$O455&lt;&gt;BC$3,$P455&lt;&gt;BC$3,$Q455&lt;&gt;BC$3,$R455&lt;&gt;BC$3),1,0),0),0)</f>
        <v>0</v>
      </c>
    </row>
    <row r="456" spans="1:55">
      <c r="A456" s="8">
        <v>22</v>
      </c>
      <c r="C456">
        <v>22</v>
      </c>
      <c r="T456">
        <f t="shared" ref="T456:T519" si="346">IF($K456&gt;0,IF($C456&gt;14,IF($K456&lt;21,1,0),0),0)</f>
        <v>0</v>
      </c>
      <c r="U456">
        <f t="shared" ref="U456:U519" si="347">IF($K456&gt;0,IF($C456&lt;21,IF($K456&gt;14,1,0),0),0)</f>
        <v>0</v>
      </c>
      <c r="V456">
        <f t="shared" ref="V456:V519" si="348">IF($K456&gt;0,IF($C456&gt;14,IF($K456&gt;14,1,0),0),0)</f>
        <v>0</v>
      </c>
      <c r="W456">
        <f t="shared" ref="W456:W519" si="349">IF($K456&gt;0,IF($C456&lt;21,IF($K456&lt;21,1,0),0),0)</f>
        <v>0</v>
      </c>
      <c r="X456">
        <f t="shared" ref="X456:X519" si="350">IF($K456&gt;0,IF($C456=14,IF($K456&lt;&gt;14,1,0),0),0)</f>
        <v>0</v>
      </c>
      <c r="Y456">
        <f t="shared" ref="Y456:Y519" si="351">IF($K456&gt;0,IF($C456&lt;&gt;14,IF($K456=14,1,0),0),0)</f>
        <v>0</v>
      </c>
      <c r="Z456">
        <f t="shared" ref="Z456:Z519" si="352">IF($K456&gt;0,IF($C456=14,IF($K456=14,1,0),0),0)</f>
        <v>0</v>
      </c>
      <c r="AA456">
        <f t="shared" ref="AA456:AA519" si="353">IF($K456&gt;0,IF($C456&lt;&gt;14,IF($K456&lt;&gt;14,1,0),0),0)</f>
        <v>0</v>
      </c>
      <c r="AB456">
        <f t="shared" ref="AB456:AB519" si="354">IF($K456&gt;0,IF(OR($D456=AB$3,$E456=AB$3,$F456=AB$3,$G456=AB$3,$H456=AB$3,$I456=AB$3,$J456=AB$3),IF(AND($L456&lt;&gt;AB$3,$M456&lt;&gt;AB$3,$N456&lt;&gt;AB$3,$O456&lt;&gt;AB$3,$P456&lt;&gt;AB$3,$Q456&lt;&gt;AB$3,$R456&lt;&gt;AB$3),1,0),0),0)</f>
        <v>0</v>
      </c>
      <c r="AC456">
        <f t="shared" ref="AC456:AC519" si="355">IF($K456&gt;0,IF(AND($D456&lt;&gt;AC$3,$E456&lt;&gt;AC$3,$F456&lt;&gt;AC$3,$G456&lt;&gt;AC$3,$H456&lt;&gt;AC$3,$I456&lt;&gt;AC$3,$J456&lt;&gt;AC$3),IF(OR($L456=AC$3,$M456=AC$3,$N456=AC$3,$O456=AC$3,$P456=AC$3,$Q456=AC$3,$R456=AC$3),1,0),0),0)</f>
        <v>0</v>
      </c>
      <c r="AD456">
        <f t="shared" ref="AD456:AD519" si="356">IF($K456&gt;0,IF(OR($D456=AD$3,$E456=AD$3,$F456=AD$3,$G456=AD$3,$H456=AD$3,$I456=AD$3,$J456=AD$3),IF(OR($L456=AD$3,$M456=AD$3,$N456=AD$3,$O456=AD$3,$P456=AD$3,$Q456=AD$3,$R456=AD$3),1,0),0),0)</f>
        <v>0</v>
      </c>
      <c r="AE456">
        <f t="shared" ref="AE456:AE519" si="357">IF($K456&gt;0,IF(AND($D456&lt;&gt;AE$3,$E456&lt;&gt;AE$3,$F456&lt;&gt;AE$3,$G456&lt;&gt;AE$3,$H456&lt;&gt;AE$3,$I456&lt;&gt;AE$3,$J456&lt;&gt;AE$3),IF(AND($L456&lt;&gt;AE$3,$M456&lt;&gt;AE$3,$N456&lt;&gt;AE$3,$O456&lt;&gt;AE$3,$P456&lt;&gt;AE$3,$Q456&lt;&gt;AE$3,$R456&lt;&gt;AE$3),1,0),0),0)</f>
        <v>0</v>
      </c>
      <c r="AF456">
        <f t="shared" ref="AF456:AF519" si="358">IF($K456&gt;0,IF(OR($D456=AF$3,$E456=AF$3,$F456=AF$3,$G456=AF$3,$H456=AF$3,$I456=AF$3,$J456=AF$3),IF(AND($L456&lt;&gt;AF$3,$M456&lt;&gt;AF$3,$N456&lt;&gt;AF$3,$O456&lt;&gt;AF$3,$P456&lt;&gt;AF$3,$Q456&lt;&gt;AF$3,$R456&lt;&gt;AF$3),1,0),0),0)</f>
        <v>0</v>
      </c>
      <c r="AG456">
        <f t="shared" ref="AG456:AG519" si="359">IF($K456&gt;0,IF(AND($D456&lt;&gt;AG$3,$E456&lt;&gt;AG$3,$F456&lt;&gt;AG$3,$G456&lt;&gt;AG$3,$H456&lt;&gt;AG$3,$I456&lt;&gt;AG$3,$J456&lt;&gt;AG$3),IF(OR($L456=AG$3,$M456=AG$3,$N456=AG$3,$O456=AG$3,$P456=AG$3,$Q456=AG$3,$R456=AG$3),1,0),0),0)</f>
        <v>0</v>
      </c>
      <c r="AH456">
        <f t="shared" ref="AH456:AH519" si="360">IF($K456&gt;0,IF(OR($D456=AH$3,$E456=AH$3,$F456=AH$3,$G456=AH$3,$H456=AH$3,$I456=AH$3,$J456=AH$3),IF(OR($L456=AH$3,$M456=AH$3,$N456=AH$3,$O456=AH$3,$P456=AH$3,$Q456=AH$3,$R456=AH$3),1,0),0),0)</f>
        <v>0</v>
      </c>
      <c r="AI456">
        <f t="shared" si="325"/>
        <v>0</v>
      </c>
      <c r="AJ456">
        <f t="shared" si="326"/>
        <v>0</v>
      </c>
      <c r="AK456">
        <f t="shared" si="327"/>
        <v>0</v>
      </c>
      <c r="AL456">
        <f t="shared" si="328"/>
        <v>0</v>
      </c>
      <c r="AM456">
        <f t="shared" si="329"/>
        <v>0</v>
      </c>
      <c r="AN456">
        <f t="shared" si="330"/>
        <v>0</v>
      </c>
      <c r="AO456">
        <f t="shared" si="331"/>
        <v>0</v>
      </c>
      <c r="AP456">
        <f t="shared" si="332"/>
        <v>0</v>
      </c>
      <c r="AQ456">
        <f t="shared" si="333"/>
        <v>0</v>
      </c>
      <c r="AR456">
        <f t="shared" si="334"/>
        <v>0</v>
      </c>
      <c r="AS456">
        <f t="shared" si="335"/>
        <v>0</v>
      </c>
      <c r="AT456">
        <f t="shared" si="336"/>
        <v>0</v>
      </c>
      <c r="AU456">
        <f t="shared" si="337"/>
        <v>0</v>
      </c>
      <c r="AV456">
        <f t="shared" si="338"/>
        <v>0</v>
      </c>
      <c r="AW456">
        <f t="shared" si="339"/>
        <v>0</v>
      </c>
      <c r="AX456">
        <f t="shared" si="340"/>
        <v>0</v>
      </c>
      <c r="AY456">
        <f t="shared" si="341"/>
        <v>0</v>
      </c>
      <c r="AZ456">
        <f t="shared" si="342"/>
        <v>0</v>
      </c>
      <c r="BA456">
        <f t="shared" si="344"/>
        <v>0</v>
      </c>
      <c r="BB456">
        <f t="shared" si="343"/>
        <v>0</v>
      </c>
      <c r="BC456">
        <f t="shared" si="345"/>
        <v>0</v>
      </c>
    </row>
    <row r="457" spans="1:55">
      <c r="A457" s="8">
        <v>11</v>
      </c>
      <c r="C457">
        <v>11</v>
      </c>
      <c r="T457">
        <f t="shared" si="346"/>
        <v>0</v>
      </c>
      <c r="U457">
        <f t="shared" si="347"/>
        <v>0</v>
      </c>
      <c r="V457">
        <f t="shared" si="348"/>
        <v>0</v>
      </c>
      <c r="W457">
        <f t="shared" si="349"/>
        <v>0</v>
      </c>
      <c r="X457">
        <f t="shared" si="350"/>
        <v>0</v>
      </c>
      <c r="Y457">
        <f t="shared" si="351"/>
        <v>0</v>
      </c>
      <c r="Z457">
        <f t="shared" si="352"/>
        <v>0</v>
      </c>
      <c r="AA457">
        <f t="shared" si="353"/>
        <v>0</v>
      </c>
      <c r="AB457">
        <f t="shared" si="354"/>
        <v>0</v>
      </c>
      <c r="AC457">
        <f t="shared" si="355"/>
        <v>0</v>
      </c>
      <c r="AD457">
        <f t="shared" si="356"/>
        <v>0</v>
      </c>
      <c r="AE457">
        <f t="shared" si="357"/>
        <v>0</v>
      </c>
      <c r="AF457">
        <f t="shared" si="358"/>
        <v>0</v>
      </c>
      <c r="AG457">
        <f t="shared" si="359"/>
        <v>0</v>
      </c>
      <c r="AH457">
        <f t="shared" si="360"/>
        <v>0</v>
      </c>
      <c r="AI457">
        <f t="shared" si="325"/>
        <v>0</v>
      </c>
      <c r="AJ457">
        <f t="shared" si="326"/>
        <v>0</v>
      </c>
      <c r="AK457">
        <f t="shared" si="327"/>
        <v>0</v>
      </c>
      <c r="AL457">
        <f t="shared" si="328"/>
        <v>0</v>
      </c>
      <c r="AM457">
        <f t="shared" si="329"/>
        <v>0</v>
      </c>
      <c r="AN457">
        <f t="shared" si="330"/>
        <v>0</v>
      </c>
      <c r="AO457">
        <f t="shared" si="331"/>
        <v>0</v>
      </c>
      <c r="AP457">
        <f t="shared" si="332"/>
        <v>0</v>
      </c>
      <c r="AQ457">
        <f t="shared" si="333"/>
        <v>0</v>
      </c>
      <c r="AR457">
        <f t="shared" si="334"/>
        <v>0</v>
      </c>
      <c r="AS457">
        <f t="shared" si="335"/>
        <v>0</v>
      </c>
      <c r="AT457">
        <f t="shared" si="336"/>
        <v>0</v>
      </c>
      <c r="AU457">
        <f t="shared" si="337"/>
        <v>0</v>
      </c>
      <c r="AV457">
        <f t="shared" si="338"/>
        <v>0</v>
      </c>
      <c r="AW457">
        <f t="shared" si="339"/>
        <v>0</v>
      </c>
      <c r="AX457">
        <f t="shared" si="340"/>
        <v>0</v>
      </c>
      <c r="AY457">
        <f t="shared" si="341"/>
        <v>0</v>
      </c>
      <c r="AZ457">
        <f t="shared" si="342"/>
        <v>0</v>
      </c>
      <c r="BA457">
        <f t="shared" si="344"/>
        <v>0</v>
      </c>
      <c r="BB457">
        <f t="shared" si="343"/>
        <v>0</v>
      </c>
      <c r="BC457">
        <f t="shared" si="345"/>
        <v>0</v>
      </c>
    </row>
    <row r="458" spans="1:55">
      <c r="A458" s="8" t="s">
        <v>994</v>
      </c>
      <c r="C458">
        <v>12</v>
      </c>
      <c r="D458">
        <v>1</v>
      </c>
      <c r="T458">
        <f t="shared" si="346"/>
        <v>0</v>
      </c>
      <c r="U458">
        <f t="shared" si="347"/>
        <v>0</v>
      </c>
      <c r="V458">
        <f t="shared" si="348"/>
        <v>0</v>
      </c>
      <c r="W458">
        <f t="shared" si="349"/>
        <v>0</v>
      </c>
      <c r="X458">
        <f t="shared" si="350"/>
        <v>0</v>
      </c>
      <c r="Y458">
        <f t="shared" si="351"/>
        <v>0</v>
      </c>
      <c r="Z458">
        <f t="shared" si="352"/>
        <v>0</v>
      </c>
      <c r="AA458">
        <f t="shared" si="353"/>
        <v>0</v>
      </c>
      <c r="AB458">
        <f t="shared" si="354"/>
        <v>0</v>
      </c>
      <c r="AC458">
        <f t="shared" si="355"/>
        <v>0</v>
      </c>
      <c r="AD458">
        <f t="shared" si="356"/>
        <v>0</v>
      </c>
      <c r="AE458">
        <f t="shared" si="357"/>
        <v>0</v>
      </c>
      <c r="AF458">
        <f t="shared" si="358"/>
        <v>0</v>
      </c>
      <c r="AG458">
        <f t="shared" si="359"/>
        <v>0</v>
      </c>
      <c r="AH458">
        <f t="shared" si="360"/>
        <v>0</v>
      </c>
      <c r="AI458">
        <f t="shared" si="325"/>
        <v>0</v>
      </c>
      <c r="AJ458">
        <f t="shared" si="326"/>
        <v>0</v>
      </c>
      <c r="AK458">
        <f t="shared" si="327"/>
        <v>0</v>
      </c>
      <c r="AL458">
        <f t="shared" si="328"/>
        <v>0</v>
      </c>
      <c r="AM458">
        <f t="shared" si="329"/>
        <v>0</v>
      </c>
      <c r="AN458">
        <f t="shared" si="330"/>
        <v>0</v>
      </c>
      <c r="AO458">
        <f t="shared" si="331"/>
        <v>0</v>
      </c>
      <c r="AP458">
        <f t="shared" si="332"/>
        <v>0</v>
      </c>
      <c r="AQ458">
        <f t="shared" si="333"/>
        <v>0</v>
      </c>
      <c r="AR458">
        <f t="shared" si="334"/>
        <v>0</v>
      </c>
      <c r="AS458">
        <f t="shared" si="335"/>
        <v>0</v>
      </c>
      <c r="AT458">
        <f t="shared" si="336"/>
        <v>0</v>
      </c>
      <c r="AU458">
        <f t="shared" si="337"/>
        <v>0</v>
      </c>
      <c r="AV458">
        <f t="shared" si="338"/>
        <v>0</v>
      </c>
      <c r="AW458">
        <f t="shared" si="339"/>
        <v>0</v>
      </c>
      <c r="AX458">
        <f t="shared" si="340"/>
        <v>0</v>
      </c>
      <c r="AY458">
        <f t="shared" si="341"/>
        <v>0</v>
      </c>
      <c r="AZ458">
        <f t="shared" si="342"/>
        <v>0</v>
      </c>
      <c r="BA458">
        <f t="shared" si="344"/>
        <v>0</v>
      </c>
      <c r="BB458">
        <f t="shared" si="343"/>
        <v>0</v>
      </c>
      <c r="BC458">
        <f t="shared" si="345"/>
        <v>0</v>
      </c>
    </row>
    <row r="459" spans="1:55">
      <c r="A459" s="8">
        <v>11</v>
      </c>
      <c r="C459">
        <v>11</v>
      </c>
      <c r="T459">
        <f t="shared" si="346"/>
        <v>0</v>
      </c>
      <c r="U459">
        <f t="shared" si="347"/>
        <v>0</v>
      </c>
      <c r="V459">
        <f t="shared" si="348"/>
        <v>0</v>
      </c>
      <c r="W459">
        <f t="shared" si="349"/>
        <v>0</v>
      </c>
      <c r="X459">
        <f t="shared" si="350"/>
        <v>0</v>
      </c>
      <c r="Y459">
        <f t="shared" si="351"/>
        <v>0</v>
      </c>
      <c r="Z459">
        <f t="shared" si="352"/>
        <v>0</v>
      </c>
      <c r="AA459">
        <f t="shared" si="353"/>
        <v>0</v>
      </c>
      <c r="AB459">
        <f t="shared" si="354"/>
        <v>0</v>
      </c>
      <c r="AC459">
        <f t="shared" si="355"/>
        <v>0</v>
      </c>
      <c r="AD459">
        <f t="shared" si="356"/>
        <v>0</v>
      </c>
      <c r="AE459">
        <f t="shared" si="357"/>
        <v>0</v>
      </c>
      <c r="AF459">
        <f t="shared" si="358"/>
        <v>0</v>
      </c>
      <c r="AG459">
        <f t="shared" si="359"/>
        <v>0</v>
      </c>
      <c r="AH459">
        <f t="shared" si="360"/>
        <v>0</v>
      </c>
      <c r="AI459">
        <f t="shared" si="325"/>
        <v>0</v>
      </c>
      <c r="AJ459">
        <f t="shared" si="326"/>
        <v>0</v>
      </c>
      <c r="AK459">
        <f t="shared" si="327"/>
        <v>0</v>
      </c>
      <c r="AL459">
        <f t="shared" si="328"/>
        <v>0</v>
      </c>
      <c r="AM459">
        <f t="shared" si="329"/>
        <v>0</v>
      </c>
      <c r="AN459">
        <f t="shared" si="330"/>
        <v>0</v>
      </c>
      <c r="AO459">
        <f t="shared" si="331"/>
        <v>0</v>
      </c>
      <c r="AP459">
        <f t="shared" si="332"/>
        <v>0</v>
      </c>
      <c r="AQ459">
        <f t="shared" si="333"/>
        <v>0</v>
      </c>
      <c r="AR459">
        <f t="shared" si="334"/>
        <v>0</v>
      </c>
      <c r="AS459">
        <f t="shared" si="335"/>
        <v>0</v>
      </c>
      <c r="AT459">
        <f t="shared" si="336"/>
        <v>0</v>
      </c>
      <c r="AU459">
        <f t="shared" si="337"/>
        <v>0</v>
      </c>
      <c r="AV459">
        <f t="shared" si="338"/>
        <v>0</v>
      </c>
      <c r="AW459">
        <f t="shared" si="339"/>
        <v>0</v>
      </c>
      <c r="AX459">
        <f t="shared" si="340"/>
        <v>0</v>
      </c>
      <c r="AY459">
        <f t="shared" si="341"/>
        <v>0</v>
      </c>
      <c r="AZ459">
        <f t="shared" si="342"/>
        <v>0</v>
      </c>
      <c r="BA459">
        <f t="shared" si="344"/>
        <v>0</v>
      </c>
      <c r="BB459">
        <f t="shared" si="343"/>
        <v>0</v>
      </c>
      <c r="BC459">
        <f t="shared" si="345"/>
        <v>0</v>
      </c>
    </row>
    <row r="460" spans="1:55">
      <c r="A460" s="8" t="s">
        <v>991</v>
      </c>
      <c r="C460">
        <v>12</v>
      </c>
      <c r="D460">
        <v>4</v>
      </c>
      <c r="T460">
        <f t="shared" si="346"/>
        <v>0</v>
      </c>
      <c r="U460">
        <f t="shared" si="347"/>
        <v>0</v>
      </c>
      <c r="V460">
        <f t="shared" si="348"/>
        <v>0</v>
      </c>
      <c r="W460">
        <f t="shared" si="349"/>
        <v>0</v>
      </c>
      <c r="X460">
        <f t="shared" si="350"/>
        <v>0</v>
      </c>
      <c r="Y460">
        <f t="shared" si="351"/>
        <v>0</v>
      </c>
      <c r="Z460">
        <f t="shared" si="352"/>
        <v>0</v>
      </c>
      <c r="AA460">
        <f t="shared" si="353"/>
        <v>0</v>
      </c>
      <c r="AB460">
        <f t="shared" si="354"/>
        <v>0</v>
      </c>
      <c r="AC460">
        <f t="shared" si="355"/>
        <v>0</v>
      </c>
      <c r="AD460">
        <f t="shared" si="356"/>
        <v>0</v>
      </c>
      <c r="AE460">
        <f t="shared" si="357"/>
        <v>0</v>
      </c>
      <c r="AF460">
        <f t="shared" si="358"/>
        <v>0</v>
      </c>
      <c r="AG460">
        <f t="shared" si="359"/>
        <v>0</v>
      </c>
      <c r="AH460">
        <f t="shared" si="360"/>
        <v>0</v>
      </c>
      <c r="AI460">
        <f t="shared" si="325"/>
        <v>0</v>
      </c>
      <c r="AJ460">
        <f t="shared" si="326"/>
        <v>0</v>
      </c>
      <c r="AK460">
        <f t="shared" si="327"/>
        <v>0</v>
      </c>
      <c r="AL460">
        <f t="shared" si="328"/>
        <v>0</v>
      </c>
      <c r="AM460">
        <f t="shared" si="329"/>
        <v>0</v>
      </c>
      <c r="AN460">
        <f t="shared" si="330"/>
        <v>0</v>
      </c>
      <c r="AO460">
        <f t="shared" si="331"/>
        <v>0</v>
      </c>
      <c r="AP460">
        <f t="shared" si="332"/>
        <v>0</v>
      </c>
      <c r="AQ460">
        <f t="shared" si="333"/>
        <v>0</v>
      </c>
      <c r="AR460">
        <f t="shared" si="334"/>
        <v>0</v>
      </c>
      <c r="AS460">
        <f t="shared" si="335"/>
        <v>0</v>
      </c>
      <c r="AT460">
        <f t="shared" si="336"/>
        <v>0</v>
      </c>
      <c r="AU460">
        <f t="shared" si="337"/>
        <v>0</v>
      </c>
      <c r="AV460">
        <f t="shared" si="338"/>
        <v>0</v>
      </c>
      <c r="AW460">
        <f t="shared" si="339"/>
        <v>0</v>
      </c>
      <c r="AX460">
        <f t="shared" si="340"/>
        <v>0</v>
      </c>
      <c r="AY460">
        <f t="shared" si="341"/>
        <v>0</v>
      </c>
      <c r="AZ460">
        <f t="shared" si="342"/>
        <v>0</v>
      </c>
      <c r="BA460">
        <f t="shared" si="344"/>
        <v>0</v>
      </c>
      <c r="BB460">
        <f t="shared" si="343"/>
        <v>0</v>
      </c>
      <c r="BC460">
        <f t="shared" si="345"/>
        <v>0</v>
      </c>
    </row>
    <row r="461" spans="1:55">
      <c r="A461" s="8">
        <v>11</v>
      </c>
      <c r="C461">
        <v>11</v>
      </c>
      <c r="T461">
        <f t="shared" si="346"/>
        <v>0</v>
      </c>
      <c r="U461">
        <f t="shared" si="347"/>
        <v>0</v>
      </c>
      <c r="V461">
        <f t="shared" si="348"/>
        <v>0</v>
      </c>
      <c r="W461">
        <f t="shared" si="349"/>
        <v>0</v>
      </c>
      <c r="X461">
        <f t="shared" si="350"/>
        <v>0</v>
      </c>
      <c r="Y461">
        <f t="shared" si="351"/>
        <v>0</v>
      </c>
      <c r="Z461">
        <f t="shared" si="352"/>
        <v>0</v>
      </c>
      <c r="AA461">
        <f t="shared" si="353"/>
        <v>0</v>
      </c>
      <c r="AB461">
        <f t="shared" si="354"/>
        <v>0</v>
      </c>
      <c r="AC461">
        <f t="shared" si="355"/>
        <v>0</v>
      </c>
      <c r="AD461">
        <f t="shared" si="356"/>
        <v>0</v>
      </c>
      <c r="AE461">
        <f t="shared" si="357"/>
        <v>0</v>
      </c>
      <c r="AF461">
        <f t="shared" si="358"/>
        <v>0</v>
      </c>
      <c r="AG461">
        <f t="shared" si="359"/>
        <v>0</v>
      </c>
      <c r="AH461">
        <f t="shared" si="360"/>
        <v>0</v>
      </c>
      <c r="AI461">
        <f t="shared" si="325"/>
        <v>0</v>
      </c>
      <c r="AJ461">
        <f t="shared" si="326"/>
        <v>0</v>
      </c>
      <c r="AK461">
        <f t="shared" si="327"/>
        <v>0</v>
      </c>
      <c r="AL461">
        <f t="shared" si="328"/>
        <v>0</v>
      </c>
      <c r="AM461">
        <f t="shared" si="329"/>
        <v>0</v>
      </c>
      <c r="AN461">
        <f t="shared" si="330"/>
        <v>0</v>
      </c>
      <c r="AO461">
        <f t="shared" si="331"/>
        <v>0</v>
      </c>
      <c r="AP461">
        <f t="shared" si="332"/>
        <v>0</v>
      </c>
      <c r="AQ461">
        <f t="shared" si="333"/>
        <v>0</v>
      </c>
      <c r="AR461">
        <f t="shared" si="334"/>
        <v>0</v>
      </c>
      <c r="AS461">
        <f t="shared" si="335"/>
        <v>0</v>
      </c>
      <c r="AT461">
        <f t="shared" si="336"/>
        <v>0</v>
      </c>
      <c r="AU461">
        <f t="shared" si="337"/>
        <v>0</v>
      </c>
      <c r="AV461">
        <f t="shared" si="338"/>
        <v>0</v>
      </c>
      <c r="AW461">
        <f t="shared" si="339"/>
        <v>0</v>
      </c>
      <c r="AX461">
        <f t="shared" si="340"/>
        <v>0</v>
      </c>
      <c r="AY461">
        <f t="shared" si="341"/>
        <v>0</v>
      </c>
      <c r="AZ461">
        <f t="shared" si="342"/>
        <v>0</v>
      </c>
      <c r="BA461">
        <f t="shared" si="344"/>
        <v>0</v>
      </c>
      <c r="BB461">
        <f t="shared" si="343"/>
        <v>0</v>
      </c>
      <c r="BC461">
        <f t="shared" si="345"/>
        <v>0</v>
      </c>
    </row>
    <row r="462" spans="1:55">
      <c r="A462" s="8">
        <v>11</v>
      </c>
      <c r="C462">
        <v>11</v>
      </c>
      <c r="T462">
        <f t="shared" si="346"/>
        <v>0</v>
      </c>
      <c r="U462">
        <f t="shared" si="347"/>
        <v>0</v>
      </c>
      <c r="V462">
        <f t="shared" si="348"/>
        <v>0</v>
      </c>
      <c r="W462">
        <f t="shared" si="349"/>
        <v>0</v>
      </c>
      <c r="X462">
        <f t="shared" si="350"/>
        <v>0</v>
      </c>
      <c r="Y462">
        <f t="shared" si="351"/>
        <v>0</v>
      </c>
      <c r="Z462">
        <f t="shared" si="352"/>
        <v>0</v>
      </c>
      <c r="AA462">
        <f t="shared" si="353"/>
        <v>0</v>
      </c>
      <c r="AB462">
        <f t="shared" si="354"/>
        <v>0</v>
      </c>
      <c r="AC462">
        <f t="shared" si="355"/>
        <v>0</v>
      </c>
      <c r="AD462">
        <f t="shared" si="356"/>
        <v>0</v>
      </c>
      <c r="AE462">
        <f t="shared" si="357"/>
        <v>0</v>
      </c>
      <c r="AF462">
        <f t="shared" si="358"/>
        <v>0</v>
      </c>
      <c r="AG462">
        <f t="shared" si="359"/>
        <v>0</v>
      </c>
      <c r="AH462">
        <f t="shared" si="360"/>
        <v>0</v>
      </c>
      <c r="AI462">
        <f t="shared" si="325"/>
        <v>0</v>
      </c>
      <c r="AJ462">
        <f t="shared" si="326"/>
        <v>0</v>
      </c>
      <c r="AK462">
        <f t="shared" si="327"/>
        <v>0</v>
      </c>
      <c r="AL462">
        <f t="shared" si="328"/>
        <v>0</v>
      </c>
      <c r="AM462">
        <f t="shared" si="329"/>
        <v>0</v>
      </c>
      <c r="AN462">
        <f t="shared" si="330"/>
        <v>0</v>
      </c>
      <c r="AO462">
        <f t="shared" si="331"/>
        <v>0</v>
      </c>
      <c r="AP462">
        <f t="shared" si="332"/>
        <v>0</v>
      </c>
      <c r="AQ462">
        <f t="shared" si="333"/>
        <v>0</v>
      </c>
      <c r="AR462">
        <f t="shared" si="334"/>
        <v>0</v>
      </c>
      <c r="AS462">
        <f t="shared" si="335"/>
        <v>0</v>
      </c>
      <c r="AT462">
        <f t="shared" si="336"/>
        <v>0</v>
      </c>
      <c r="AU462">
        <f t="shared" si="337"/>
        <v>0</v>
      </c>
      <c r="AV462">
        <f t="shared" si="338"/>
        <v>0</v>
      </c>
      <c r="AW462">
        <f t="shared" si="339"/>
        <v>0</v>
      </c>
      <c r="AX462">
        <f t="shared" si="340"/>
        <v>0</v>
      </c>
      <c r="AY462">
        <f t="shared" si="341"/>
        <v>0</v>
      </c>
      <c r="AZ462">
        <f t="shared" si="342"/>
        <v>0</v>
      </c>
      <c r="BA462">
        <f t="shared" si="344"/>
        <v>0</v>
      </c>
      <c r="BB462">
        <f t="shared" si="343"/>
        <v>0</v>
      </c>
      <c r="BC462">
        <f t="shared" si="345"/>
        <v>0</v>
      </c>
    </row>
    <row r="463" spans="1:55">
      <c r="A463" s="8">
        <v>11</v>
      </c>
      <c r="C463">
        <v>11</v>
      </c>
      <c r="T463">
        <f t="shared" si="346"/>
        <v>0</v>
      </c>
      <c r="U463">
        <f t="shared" si="347"/>
        <v>0</v>
      </c>
      <c r="V463">
        <f t="shared" si="348"/>
        <v>0</v>
      </c>
      <c r="W463">
        <f t="shared" si="349"/>
        <v>0</v>
      </c>
      <c r="X463">
        <f t="shared" si="350"/>
        <v>0</v>
      </c>
      <c r="Y463">
        <f t="shared" si="351"/>
        <v>0</v>
      </c>
      <c r="Z463">
        <f t="shared" si="352"/>
        <v>0</v>
      </c>
      <c r="AA463">
        <f t="shared" si="353"/>
        <v>0</v>
      </c>
      <c r="AB463">
        <f t="shared" si="354"/>
        <v>0</v>
      </c>
      <c r="AC463">
        <f t="shared" si="355"/>
        <v>0</v>
      </c>
      <c r="AD463">
        <f t="shared" si="356"/>
        <v>0</v>
      </c>
      <c r="AE463">
        <f t="shared" si="357"/>
        <v>0</v>
      </c>
      <c r="AF463">
        <f t="shared" si="358"/>
        <v>0</v>
      </c>
      <c r="AG463">
        <f t="shared" si="359"/>
        <v>0</v>
      </c>
      <c r="AH463">
        <f t="shared" si="360"/>
        <v>0</v>
      </c>
      <c r="AI463">
        <f t="shared" si="325"/>
        <v>0</v>
      </c>
      <c r="AJ463">
        <f t="shared" si="326"/>
        <v>0</v>
      </c>
      <c r="AK463">
        <f t="shared" si="327"/>
        <v>0</v>
      </c>
      <c r="AL463">
        <f t="shared" si="328"/>
        <v>0</v>
      </c>
      <c r="AM463">
        <f t="shared" si="329"/>
        <v>0</v>
      </c>
      <c r="AN463">
        <f t="shared" si="330"/>
        <v>0</v>
      </c>
      <c r="AO463">
        <f t="shared" si="331"/>
        <v>0</v>
      </c>
      <c r="AP463">
        <f t="shared" si="332"/>
        <v>0</v>
      </c>
      <c r="AQ463">
        <f t="shared" si="333"/>
        <v>0</v>
      </c>
      <c r="AR463">
        <f t="shared" si="334"/>
        <v>0</v>
      </c>
      <c r="AS463">
        <f t="shared" si="335"/>
        <v>0</v>
      </c>
      <c r="AT463">
        <f t="shared" si="336"/>
        <v>0</v>
      </c>
      <c r="AU463">
        <f t="shared" si="337"/>
        <v>0</v>
      </c>
      <c r="AV463">
        <f t="shared" si="338"/>
        <v>0</v>
      </c>
      <c r="AW463">
        <f t="shared" si="339"/>
        <v>0</v>
      </c>
      <c r="AX463">
        <f t="shared" si="340"/>
        <v>0</v>
      </c>
      <c r="AY463">
        <f t="shared" si="341"/>
        <v>0</v>
      </c>
      <c r="AZ463">
        <f t="shared" si="342"/>
        <v>0</v>
      </c>
      <c r="BA463">
        <f t="shared" si="344"/>
        <v>0</v>
      </c>
      <c r="BB463">
        <f t="shared" si="343"/>
        <v>0</v>
      </c>
      <c r="BC463">
        <f t="shared" si="345"/>
        <v>0</v>
      </c>
    </row>
    <row r="464" spans="1:55">
      <c r="A464" s="8">
        <v>11</v>
      </c>
      <c r="C464">
        <v>11</v>
      </c>
      <c r="T464">
        <f t="shared" si="346"/>
        <v>0</v>
      </c>
      <c r="U464">
        <f t="shared" si="347"/>
        <v>0</v>
      </c>
      <c r="V464">
        <f t="shared" si="348"/>
        <v>0</v>
      </c>
      <c r="W464">
        <f t="shared" si="349"/>
        <v>0</v>
      </c>
      <c r="X464">
        <f t="shared" si="350"/>
        <v>0</v>
      </c>
      <c r="Y464">
        <f t="shared" si="351"/>
        <v>0</v>
      </c>
      <c r="Z464">
        <f t="shared" si="352"/>
        <v>0</v>
      </c>
      <c r="AA464">
        <f t="shared" si="353"/>
        <v>0</v>
      </c>
      <c r="AB464">
        <f t="shared" si="354"/>
        <v>0</v>
      </c>
      <c r="AC464">
        <f t="shared" si="355"/>
        <v>0</v>
      </c>
      <c r="AD464">
        <f t="shared" si="356"/>
        <v>0</v>
      </c>
      <c r="AE464">
        <f t="shared" si="357"/>
        <v>0</v>
      </c>
      <c r="AF464">
        <f t="shared" si="358"/>
        <v>0</v>
      </c>
      <c r="AG464">
        <f t="shared" si="359"/>
        <v>0</v>
      </c>
      <c r="AH464">
        <f t="shared" si="360"/>
        <v>0</v>
      </c>
      <c r="AI464">
        <f t="shared" si="325"/>
        <v>0</v>
      </c>
      <c r="AJ464">
        <f t="shared" si="326"/>
        <v>0</v>
      </c>
      <c r="AK464">
        <f t="shared" si="327"/>
        <v>0</v>
      </c>
      <c r="AL464">
        <f t="shared" si="328"/>
        <v>0</v>
      </c>
      <c r="AM464">
        <f t="shared" si="329"/>
        <v>0</v>
      </c>
      <c r="AN464">
        <f t="shared" si="330"/>
        <v>0</v>
      </c>
      <c r="AO464">
        <f t="shared" si="331"/>
        <v>0</v>
      </c>
      <c r="AP464">
        <f t="shared" si="332"/>
        <v>0</v>
      </c>
      <c r="AQ464">
        <f t="shared" si="333"/>
        <v>0</v>
      </c>
      <c r="AR464">
        <f t="shared" si="334"/>
        <v>0</v>
      </c>
      <c r="AS464">
        <f t="shared" si="335"/>
        <v>0</v>
      </c>
      <c r="AT464">
        <f t="shared" si="336"/>
        <v>0</v>
      </c>
      <c r="AU464">
        <f t="shared" si="337"/>
        <v>0</v>
      </c>
      <c r="AV464">
        <f t="shared" si="338"/>
        <v>0</v>
      </c>
      <c r="AW464">
        <f t="shared" si="339"/>
        <v>0</v>
      </c>
      <c r="AX464">
        <f t="shared" si="340"/>
        <v>0</v>
      </c>
      <c r="AY464">
        <f t="shared" si="341"/>
        <v>0</v>
      </c>
      <c r="AZ464">
        <f t="shared" si="342"/>
        <v>0</v>
      </c>
      <c r="BA464">
        <f t="shared" si="344"/>
        <v>0</v>
      </c>
      <c r="BB464">
        <f t="shared" si="343"/>
        <v>0</v>
      </c>
      <c r="BC464">
        <f t="shared" si="345"/>
        <v>0</v>
      </c>
    </row>
    <row r="465" spans="1:55">
      <c r="A465" s="8">
        <v>11</v>
      </c>
      <c r="C465">
        <v>11</v>
      </c>
      <c r="T465">
        <f t="shared" si="346"/>
        <v>0</v>
      </c>
      <c r="U465">
        <f t="shared" si="347"/>
        <v>0</v>
      </c>
      <c r="V465">
        <f t="shared" si="348"/>
        <v>0</v>
      </c>
      <c r="W465">
        <f t="shared" si="349"/>
        <v>0</v>
      </c>
      <c r="X465">
        <f t="shared" si="350"/>
        <v>0</v>
      </c>
      <c r="Y465">
        <f t="shared" si="351"/>
        <v>0</v>
      </c>
      <c r="Z465">
        <f t="shared" si="352"/>
        <v>0</v>
      </c>
      <c r="AA465">
        <f t="shared" si="353"/>
        <v>0</v>
      </c>
      <c r="AB465">
        <f t="shared" si="354"/>
        <v>0</v>
      </c>
      <c r="AC465">
        <f t="shared" si="355"/>
        <v>0</v>
      </c>
      <c r="AD465">
        <f t="shared" si="356"/>
        <v>0</v>
      </c>
      <c r="AE465">
        <f t="shared" si="357"/>
        <v>0</v>
      </c>
      <c r="AF465">
        <f t="shared" si="358"/>
        <v>0</v>
      </c>
      <c r="AG465">
        <f t="shared" si="359"/>
        <v>0</v>
      </c>
      <c r="AH465">
        <f t="shared" si="360"/>
        <v>0</v>
      </c>
      <c r="AI465">
        <f t="shared" si="325"/>
        <v>0</v>
      </c>
      <c r="AJ465">
        <f t="shared" si="326"/>
        <v>0</v>
      </c>
      <c r="AK465">
        <f t="shared" si="327"/>
        <v>0</v>
      </c>
      <c r="AL465">
        <f t="shared" si="328"/>
        <v>0</v>
      </c>
      <c r="AM465">
        <f t="shared" si="329"/>
        <v>0</v>
      </c>
      <c r="AN465">
        <f t="shared" si="330"/>
        <v>0</v>
      </c>
      <c r="AO465">
        <f t="shared" si="331"/>
        <v>0</v>
      </c>
      <c r="AP465">
        <f t="shared" si="332"/>
        <v>0</v>
      </c>
      <c r="AQ465">
        <f t="shared" si="333"/>
        <v>0</v>
      </c>
      <c r="AR465">
        <f t="shared" si="334"/>
        <v>0</v>
      </c>
      <c r="AS465">
        <f t="shared" si="335"/>
        <v>0</v>
      </c>
      <c r="AT465">
        <f t="shared" si="336"/>
        <v>0</v>
      </c>
      <c r="AU465">
        <f t="shared" si="337"/>
        <v>0</v>
      </c>
      <c r="AV465">
        <f t="shared" si="338"/>
        <v>0</v>
      </c>
      <c r="AW465">
        <f t="shared" si="339"/>
        <v>0</v>
      </c>
      <c r="AX465">
        <f t="shared" si="340"/>
        <v>0</v>
      </c>
      <c r="AY465">
        <f t="shared" si="341"/>
        <v>0</v>
      </c>
      <c r="AZ465">
        <f t="shared" si="342"/>
        <v>0</v>
      </c>
      <c r="BA465">
        <f t="shared" si="344"/>
        <v>0</v>
      </c>
      <c r="BB465">
        <f t="shared" si="343"/>
        <v>0</v>
      </c>
      <c r="BC465">
        <f t="shared" si="345"/>
        <v>0</v>
      </c>
    </row>
    <row r="466" spans="1:55">
      <c r="A466" s="8">
        <v>11</v>
      </c>
      <c r="C466">
        <v>11</v>
      </c>
      <c r="T466">
        <f t="shared" si="346"/>
        <v>0</v>
      </c>
      <c r="U466">
        <f t="shared" si="347"/>
        <v>0</v>
      </c>
      <c r="V466">
        <f t="shared" si="348"/>
        <v>0</v>
      </c>
      <c r="W466">
        <f t="shared" si="349"/>
        <v>0</v>
      </c>
      <c r="X466">
        <f t="shared" si="350"/>
        <v>0</v>
      </c>
      <c r="Y466">
        <f t="shared" si="351"/>
        <v>0</v>
      </c>
      <c r="Z466">
        <f t="shared" si="352"/>
        <v>0</v>
      </c>
      <c r="AA466">
        <f t="shared" si="353"/>
        <v>0</v>
      </c>
      <c r="AB466">
        <f t="shared" si="354"/>
        <v>0</v>
      </c>
      <c r="AC466">
        <f t="shared" si="355"/>
        <v>0</v>
      </c>
      <c r="AD466">
        <f t="shared" si="356"/>
        <v>0</v>
      </c>
      <c r="AE466">
        <f t="shared" si="357"/>
        <v>0</v>
      </c>
      <c r="AF466">
        <f t="shared" si="358"/>
        <v>0</v>
      </c>
      <c r="AG466">
        <f t="shared" si="359"/>
        <v>0</v>
      </c>
      <c r="AH466">
        <f t="shared" si="360"/>
        <v>0</v>
      </c>
      <c r="AI466">
        <f t="shared" si="325"/>
        <v>0</v>
      </c>
      <c r="AJ466">
        <f t="shared" si="326"/>
        <v>0</v>
      </c>
      <c r="AK466">
        <f t="shared" si="327"/>
        <v>0</v>
      </c>
      <c r="AL466">
        <f t="shared" si="328"/>
        <v>0</v>
      </c>
      <c r="AM466">
        <f t="shared" si="329"/>
        <v>0</v>
      </c>
      <c r="AN466">
        <f t="shared" si="330"/>
        <v>0</v>
      </c>
      <c r="AO466">
        <f t="shared" si="331"/>
        <v>0</v>
      </c>
      <c r="AP466">
        <f t="shared" si="332"/>
        <v>0</v>
      </c>
      <c r="AQ466">
        <f t="shared" si="333"/>
        <v>0</v>
      </c>
      <c r="AR466">
        <f t="shared" si="334"/>
        <v>0</v>
      </c>
      <c r="AS466">
        <f t="shared" si="335"/>
        <v>0</v>
      </c>
      <c r="AT466">
        <f t="shared" si="336"/>
        <v>0</v>
      </c>
      <c r="AU466">
        <f t="shared" si="337"/>
        <v>0</v>
      </c>
      <c r="AV466">
        <f t="shared" si="338"/>
        <v>0</v>
      </c>
      <c r="AW466">
        <f t="shared" si="339"/>
        <v>0</v>
      </c>
      <c r="AX466">
        <f t="shared" si="340"/>
        <v>0</v>
      </c>
      <c r="AY466">
        <f t="shared" si="341"/>
        <v>0</v>
      </c>
      <c r="AZ466">
        <f t="shared" si="342"/>
        <v>0</v>
      </c>
      <c r="BA466">
        <f t="shared" si="344"/>
        <v>0</v>
      </c>
      <c r="BB466">
        <f t="shared" si="343"/>
        <v>0</v>
      </c>
      <c r="BC466">
        <f t="shared" si="345"/>
        <v>0</v>
      </c>
    </row>
    <row r="467" spans="1:55">
      <c r="A467" s="8">
        <v>11</v>
      </c>
      <c r="C467">
        <v>11</v>
      </c>
      <c r="T467">
        <f t="shared" si="346"/>
        <v>0</v>
      </c>
      <c r="U467">
        <f t="shared" si="347"/>
        <v>0</v>
      </c>
      <c r="V467">
        <f t="shared" si="348"/>
        <v>0</v>
      </c>
      <c r="W467">
        <f t="shared" si="349"/>
        <v>0</v>
      </c>
      <c r="X467">
        <f t="shared" si="350"/>
        <v>0</v>
      </c>
      <c r="Y467">
        <f t="shared" si="351"/>
        <v>0</v>
      </c>
      <c r="Z467">
        <f t="shared" si="352"/>
        <v>0</v>
      </c>
      <c r="AA467">
        <f t="shared" si="353"/>
        <v>0</v>
      </c>
      <c r="AB467">
        <f t="shared" si="354"/>
        <v>0</v>
      </c>
      <c r="AC467">
        <f t="shared" si="355"/>
        <v>0</v>
      </c>
      <c r="AD467">
        <f t="shared" si="356"/>
        <v>0</v>
      </c>
      <c r="AE467">
        <f t="shared" si="357"/>
        <v>0</v>
      </c>
      <c r="AF467">
        <f t="shared" si="358"/>
        <v>0</v>
      </c>
      <c r="AG467">
        <f t="shared" si="359"/>
        <v>0</v>
      </c>
      <c r="AH467">
        <f t="shared" si="360"/>
        <v>0</v>
      </c>
      <c r="AI467">
        <f t="shared" si="325"/>
        <v>0</v>
      </c>
      <c r="AJ467">
        <f t="shared" si="326"/>
        <v>0</v>
      </c>
      <c r="AK467">
        <f t="shared" si="327"/>
        <v>0</v>
      </c>
      <c r="AL467">
        <f t="shared" si="328"/>
        <v>0</v>
      </c>
      <c r="AM467">
        <f t="shared" si="329"/>
        <v>0</v>
      </c>
      <c r="AN467">
        <f t="shared" si="330"/>
        <v>0</v>
      </c>
      <c r="AO467">
        <f t="shared" si="331"/>
        <v>0</v>
      </c>
      <c r="AP467">
        <f t="shared" si="332"/>
        <v>0</v>
      </c>
      <c r="AQ467">
        <f t="shared" si="333"/>
        <v>0</v>
      </c>
      <c r="AR467">
        <f t="shared" si="334"/>
        <v>0</v>
      </c>
      <c r="AS467">
        <f t="shared" si="335"/>
        <v>0</v>
      </c>
      <c r="AT467">
        <f t="shared" si="336"/>
        <v>0</v>
      </c>
      <c r="AU467">
        <f t="shared" si="337"/>
        <v>0</v>
      </c>
      <c r="AV467">
        <f t="shared" si="338"/>
        <v>0</v>
      </c>
      <c r="AW467">
        <f t="shared" si="339"/>
        <v>0</v>
      </c>
      <c r="AX467">
        <f t="shared" si="340"/>
        <v>0</v>
      </c>
      <c r="AY467">
        <f t="shared" si="341"/>
        <v>0</v>
      </c>
      <c r="AZ467">
        <f t="shared" si="342"/>
        <v>0</v>
      </c>
      <c r="BA467">
        <f t="shared" si="344"/>
        <v>0</v>
      </c>
      <c r="BB467">
        <f t="shared" si="343"/>
        <v>0</v>
      </c>
      <c r="BC467">
        <f t="shared" si="345"/>
        <v>0</v>
      </c>
    </row>
    <row r="468" spans="1:55">
      <c r="A468" s="8">
        <v>11</v>
      </c>
      <c r="C468">
        <v>11</v>
      </c>
      <c r="T468">
        <f t="shared" si="346"/>
        <v>0</v>
      </c>
      <c r="U468">
        <f t="shared" si="347"/>
        <v>0</v>
      </c>
      <c r="V468">
        <f t="shared" si="348"/>
        <v>0</v>
      </c>
      <c r="W468">
        <f t="shared" si="349"/>
        <v>0</v>
      </c>
      <c r="X468">
        <f t="shared" si="350"/>
        <v>0</v>
      </c>
      <c r="Y468">
        <f t="shared" si="351"/>
        <v>0</v>
      </c>
      <c r="Z468">
        <f t="shared" si="352"/>
        <v>0</v>
      </c>
      <c r="AA468">
        <f t="shared" si="353"/>
        <v>0</v>
      </c>
      <c r="AB468">
        <f t="shared" si="354"/>
        <v>0</v>
      </c>
      <c r="AC468">
        <f t="shared" si="355"/>
        <v>0</v>
      </c>
      <c r="AD468">
        <f t="shared" si="356"/>
        <v>0</v>
      </c>
      <c r="AE468">
        <f t="shared" si="357"/>
        <v>0</v>
      </c>
      <c r="AF468">
        <f t="shared" si="358"/>
        <v>0</v>
      </c>
      <c r="AG468">
        <f t="shared" si="359"/>
        <v>0</v>
      </c>
      <c r="AH468">
        <f t="shared" si="360"/>
        <v>0</v>
      </c>
      <c r="AI468">
        <f t="shared" si="325"/>
        <v>0</v>
      </c>
      <c r="AJ468">
        <f t="shared" si="326"/>
        <v>0</v>
      </c>
      <c r="AK468">
        <f t="shared" si="327"/>
        <v>0</v>
      </c>
      <c r="AL468">
        <f t="shared" si="328"/>
        <v>0</v>
      </c>
      <c r="AM468">
        <f t="shared" si="329"/>
        <v>0</v>
      </c>
      <c r="AN468">
        <f t="shared" si="330"/>
        <v>0</v>
      </c>
      <c r="AO468">
        <f t="shared" si="331"/>
        <v>0</v>
      </c>
      <c r="AP468">
        <f t="shared" si="332"/>
        <v>0</v>
      </c>
      <c r="AQ468">
        <f t="shared" si="333"/>
        <v>0</v>
      </c>
      <c r="AR468">
        <f t="shared" si="334"/>
        <v>0</v>
      </c>
      <c r="AS468">
        <f t="shared" si="335"/>
        <v>0</v>
      </c>
      <c r="AT468">
        <f t="shared" si="336"/>
        <v>0</v>
      </c>
      <c r="AU468">
        <f t="shared" si="337"/>
        <v>0</v>
      </c>
      <c r="AV468">
        <f t="shared" si="338"/>
        <v>0</v>
      </c>
      <c r="AW468">
        <f t="shared" si="339"/>
        <v>0</v>
      </c>
      <c r="AX468">
        <f t="shared" si="340"/>
        <v>0</v>
      </c>
      <c r="AY468">
        <f t="shared" si="341"/>
        <v>0</v>
      </c>
      <c r="AZ468">
        <f t="shared" si="342"/>
        <v>0</v>
      </c>
      <c r="BA468">
        <f t="shared" si="344"/>
        <v>0</v>
      </c>
      <c r="BB468">
        <f t="shared" si="343"/>
        <v>0</v>
      </c>
      <c r="BC468">
        <f t="shared" si="345"/>
        <v>0</v>
      </c>
    </row>
    <row r="469" spans="1:55">
      <c r="A469" s="8" t="s">
        <v>991</v>
      </c>
      <c r="C469">
        <v>12</v>
      </c>
      <c r="D469">
        <v>4</v>
      </c>
      <c r="T469">
        <f t="shared" si="346"/>
        <v>0</v>
      </c>
      <c r="U469">
        <f t="shared" si="347"/>
        <v>0</v>
      </c>
      <c r="V469">
        <f t="shared" si="348"/>
        <v>0</v>
      </c>
      <c r="W469">
        <f t="shared" si="349"/>
        <v>0</v>
      </c>
      <c r="X469">
        <f t="shared" si="350"/>
        <v>0</v>
      </c>
      <c r="Y469">
        <f t="shared" si="351"/>
        <v>0</v>
      </c>
      <c r="Z469">
        <f t="shared" si="352"/>
        <v>0</v>
      </c>
      <c r="AA469">
        <f t="shared" si="353"/>
        <v>0</v>
      </c>
      <c r="AB469">
        <f t="shared" si="354"/>
        <v>0</v>
      </c>
      <c r="AC469">
        <f t="shared" si="355"/>
        <v>0</v>
      </c>
      <c r="AD469">
        <f t="shared" si="356"/>
        <v>0</v>
      </c>
      <c r="AE469">
        <f t="shared" si="357"/>
        <v>0</v>
      </c>
      <c r="AF469">
        <f t="shared" si="358"/>
        <v>0</v>
      </c>
      <c r="AG469">
        <f t="shared" si="359"/>
        <v>0</v>
      </c>
      <c r="AH469">
        <f t="shared" si="360"/>
        <v>0</v>
      </c>
      <c r="AI469">
        <f t="shared" si="325"/>
        <v>0</v>
      </c>
      <c r="AJ469">
        <f t="shared" si="326"/>
        <v>0</v>
      </c>
      <c r="AK469">
        <f t="shared" si="327"/>
        <v>0</v>
      </c>
      <c r="AL469">
        <f t="shared" si="328"/>
        <v>0</v>
      </c>
      <c r="AM469">
        <f t="shared" si="329"/>
        <v>0</v>
      </c>
      <c r="AN469">
        <f t="shared" si="330"/>
        <v>0</v>
      </c>
      <c r="AO469">
        <f t="shared" si="331"/>
        <v>0</v>
      </c>
      <c r="AP469">
        <f t="shared" si="332"/>
        <v>0</v>
      </c>
      <c r="AQ469">
        <f t="shared" si="333"/>
        <v>0</v>
      </c>
      <c r="AR469">
        <f t="shared" si="334"/>
        <v>0</v>
      </c>
      <c r="AS469">
        <f t="shared" si="335"/>
        <v>0</v>
      </c>
      <c r="AT469">
        <f t="shared" si="336"/>
        <v>0</v>
      </c>
      <c r="AU469">
        <f t="shared" si="337"/>
        <v>0</v>
      </c>
      <c r="AV469">
        <f t="shared" si="338"/>
        <v>0</v>
      </c>
      <c r="AW469">
        <f t="shared" si="339"/>
        <v>0</v>
      </c>
      <c r="AX469">
        <f t="shared" si="340"/>
        <v>0</v>
      </c>
      <c r="AY469">
        <f t="shared" si="341"/>
        <v>0</v>
      </c>
      <c r="AZ469">
        <f t="shared" si="342"/>
        <v>0</v>
      </c>
      <c r="BA469">
        <f t="shared" si="344"/>
        <v>0</v>
      </c>
      <c r="BB469">
        <f t="shared" si="343"/>
        <v>0</v>
      </c>
      <c r="BC469">
        <f t="shared" si="345"/>
        <v>0</v>
      </c>
    </row>
    <row r="470" spans="1:55">
      <c r="A470" s="8">
        <v>11</v>
      </c>
      <c r="C470">
        <v>11</v>
      </c>
      <c r="T470">
        <f t="shared" si="346"/>
        <v>0</v>
      </c>
      <c r="U470">
        <f t="shared" si="347"/>
        <v>0</v>
      </c>
      <c r="V470">
        <f t="shared" si="348"/>
        <v>0</v>
      </c>
      <c r="W470">
        <f t="shared" si="349"/>
        <v>0</v>
      </c>
      <c r="X470">
        <f t="shared" si="350"/>
        <v>0</v>
      </c>
      <c r="Y470">
        <f t="shared" si="351"/>
        <v>0</v>
      </c>
      <c r="Z470">
        <f t="shared" si="352"/>
        <v>0</v>
      </c>
      <c r="AA470">
        <f t="shared" si="353"/>
        <v>0</v>
      </c>
      <c r="AB470">
        <f t="shared" si="354"/>
        <v>0</v>
      </c>
      <c r="AC470">
        <f t="shared" si="355"/>
        <v>0</v>
      </c>
      <c r="AD470">
        <f t="shared" si="356"/>
        <v>0</v>
      </c>
      <c r="AE470">
        <f t="shared" si="357"/>
        <v>0</v>
      </c>
      <c r="AF470">
        <f t="shared" si="358"/>
        <v>0</v>
      </c>
      <c r="AG470">
        <f t="shared" si="359"/>
        <v>0</v>
      </c>
      <c r="AH470">
        <f t="shared" si="360"/>
        <v>0</v>
      </c>
      <c r="AI470">
        <f t="shared" si="325"/>
        <v>0</v>
      </c>
      <c r="AJ470">
        <f t="shared" si="326"/>
        <v>0</v>
      </c>
      <c r="AK470">
        <f t="shared" si="327"/>
        <v>0</v>
      </c>
      <c r="AL470">
        <f t="shared" si="328"/>
        <v>0</v>
      </c>
      <c r="AM470">
        <f t="shared" si="329"/>
        <v>0</v>
      </c>
      <c r="AN470">
        <f t="shared" si="330"/>
        <v>0</v>
      </c>
      <c r="AO470">
        <f t="shared" si="331"/>
        <v>0</v>
      </c>
      <c r="AP470">
        <f t="shared" si="332"/>
        <v>0</v>
      </c>
      <c r="AQ470">
        <f t="shared" si="333"/>
        <v>0</v>
      </c>
      <c r="AR470">
        <f t="shared" si="334"/>
        <v>0</v>
      </c>
      <c r="AS470">
        <f t="shared" si="335"/>
        <v>0</v>
      </c>
      <c r="AT470">
        <f t="shared" si="336"/>
        <v>0</v>
      </c>
      <c r="AU470">
        <f t="shared" si="337"/>
        <v>0</v>
      </c>
      <c r="AV470">
        <f t="shared" si="338"/>
        <v>0</v>
      </c>
      <c r="AW470">
        <f t="shared" si="339"/>
        <v>0</v>
      </c>
      <c r="AX470">
        <f t="shared" si="340"/>
        <v>0</v>
      </c>
      <c r="AY470">
        <f t="shared" si="341"/>
        <v>0</v>
      </c>
      <c r="AZ470">
        <f t="shared" si="342"/>
        <v>0</v>
      </c>
      <c r="BA470">
        <f t="shared" si="344"/>
        <v>0</v>
      </c>
      <c r="BB470">
        <f t="shared" si="343"/>
        <v>0</v>
      </c>
      <c r="BC470">
        <f t="shared" si="345"/>
        <v>0</v>
      </c>
    </row>
    <row r="471" spans="1:55">
      <c r="A471" s="8" t="s">
        <v>994</v>
      </c>
      <c r="C471">
        <v>12</v>
      </c>
      <c r="D471">
        <v>1</v>
      </c>
      <c r="T471">
        <f t="shared" si="346"/>
        <v>0</v>
      </c>
      <c r="U471">
        <f t="shared" si="347"/>
        <v>0</v>
      </c>
      <c r="V471">
        <f t="shared" si="348"/>
        <v>0</v>
      </c>
      <c r="W471">
        <f t="shared" si="349"/>
        <v>0</v>
      </c>
      <c r="X471">
        <f t="shared" si="350"/>
        <v>0</v>
      </c>
      <c r="Y471">
        <f t="shared" si="351"/>
        <v>0</v>
      </c>
      <c r="Z471">
        <f t="shared" si="352"/>
        <v>0</v>
      </c>
      <c r="AA471">
        <f t="shared" si="353"/>
        <v>0</v>
      </c>
      <c r="AB471">
        <f t="shared" si="354"/>
        <v>0</v>
      </c>
      <c r="AC471">
        <f t="shared" si="355"/>
        <v>0</v>
      </c>
      <c r="AD471">
        <f t="shared" si="356"/>
        <v>0</v>
      </c>
      <c r="AE471">
        <f t="shared" si="357"/>
        <v>0</v>
      </c>
      <c r="AF471">
        <f t="shared" si="358"/>
        <v>0</v>
      </c>
      <c r="AG471">
        <f t="shared" si="359"/>
        <v>0</v>
      </c>
      <c r="AH471">
        <f t="shared" si="360"/>
        <v>0</v>
      </c>
      <c r="AI471">
        <f t="shared" ref="AI471:AI534" si="361">IF($K471&gt;0,IF(AND($D471&lt;&gt;AI$3,$E471&lt;&gt;AI$3,$F471&lt;&gt;AI$3,$G471&lt;&gt;AI$3,$H471&lt;&gt;AI$3,$I471&lt;&gt;AI$3,$J471&lt;&gt;AI$3),IF(AND($L471&lt;&gt;AI$3,$M471&lt;&gt;AI$3,$N471&lt;&gt;AI$3,$O471&lt;&gt;AI$3,$P471&lt;&gt;AI$3,$Q471&lt;&gt;AI$3,$R471&lt;&gt;AI$3),1,0),0),0)</f>
        <v>0</v>
      </c>
      <c r="AJ471">
        <f t="shared" ref="AJ471:AJ534" si="362">IF($K471&gt;0,IF(OR($D471=AJ$3,$E471=AJ$3,$F471=AJ$3,$G471=AJ$3,$H471=AJ$3,$I471=AJ$3,$J471=AJ$3),IF(AND($L471&lt;&gt;AJ$3,$M471&lt;&gt;AJ$3,$N471&lt;&gt;AJ$3,$O471&lt;&gt;AJ$3,$P471&lt;&gt;AJ$3,$Q471&lt;&gt;AJ$3,$R471&lt;&gt;AJ$3),1,0),0),0)</f>
        <v>0</v>
      </c>
      <c r="AK471">
        <f t="shared" ref="AK471:AK534" si="363">IF($K471&gt;0,IF(AND($D471&lt;&gt;AK$3,$E471&lt;&gt;AK$3,$F471&lt;&gt;AK$3,$G471&lt;&gt;AK$3,$H471&lt;&gt;AK$3,$I471&lt;&gt;AK$3,$J471&lt;&gt;AK$3),IF(OR($L471=AK$3,$M471=AK$3,$N471=AK$3,$O471=AK$3,$P471=AK$3,$Q471=AK$3,$R471=AK$3),1,0),0),0)</f>
        <v>0</v>
      </c>
      <c r="AL471">
        <f t="shared" ref="AL471:AL534" si="364">IF($K471&gt;0,IF(OR($D471=AL$3,$E471=AL$3,$F471=AL$3,$G471=AL$3,$H471=AL$3,$I471=AL$3,$J471=AL$3),IF(OR($L471=AL$3,$M471=AL$3,$N471=AL$3,$O471=AL$3,$P471=AL$3,$Q471=AL$3,$R471=AL$3),1,0),0),0)</f>
        <v>0</v>
      </c>
      <c r="AM471">
        <f t="shared" ref="AM471:AM534" si="365">IF($K471&gt;0,IF(AND($D471&lt;&gt;AM$3,$E471&lt;&gt;AM$3,$F471&lt;&gt;AM$3,$G471&lt;&gt;AM$3,$H471&lt;&gt;AM$3,$I471&lt;&gt;AM$3,$J471&lt;&gt;AM$3),IF(AND($L471&lt;&gt;AM$3,$M471&lt;&gt;AM$3,$N471&lt;&gt;AM$3,$O471&lt;&gt;AM$3,$P471&lt;&gt;AM$3,$Q471&lt;&gt;AM$3,$R471&lt;&gt;AM$3),1,0),0),0)</f>
        <v>0</v>
      </c>
      <c r="AN471">
        <f t="shared" ref="AN471:AN534" si="366">IF($K471&gt;0,IF(OR($D471=AN$3,$E471=AN$3,$F471=AN$3,$G471=AN$3,$H471=AN$3,$I471=AN$3,$J471=AN$3),IF(AND($L471&lt;&gt;AN$3,$M471&lt;&gt;AN$3,$N471&lt;&gt;AN$3,$O471&lt;&gt;AN$3,$P471&lt;&gt;AN$3,$Q471&lt;&gt;AN$3,$R471&lt;&gt;AN$3),1,0),0),0)</f>
        <v>0</v>
      </c>
      <c r="AO471">
        <f t="shared" ref="AO471:AO534" si="367">IF($K471&gt;0,IF(AND($D471&lt;&gt;AO$3,$E471&lt;&gt;AO$3,$F471&lt;&gt;AO$3,$G471&lt;&gt;AO$3,$H471&lt;&gt;AO$3,$I471&lt;&gt;AO$3,$J471&lt;&gt;AO$3),IF(OR($L471=AO$3,$M471=AO$3,$N471=AO$3,$O471=AO$3,$P471=AO$3,$Q471=AO$3,$R471=AO$3),1,0),0),0)</f>
        <v>0</v>
      </c>
      <c r="AP471">
        <f t="shared" ref="AP471:AP534" si="368">IF($K471&gt;0,IF(OR($D471=AP$3,$E471=AP$3,$F471=AP$3,$G471=AP$3,$H471=AP$3,$I471=AP$3,$J471=AP$3),IF(OR($L471=AP$3,$M471=AP$3,$N471=AP$3,$O471=AP$3,$P471=AP$3,$Q471=AP$3,$R471=AP$3),1,0),0),0)</f>
        <v>0</v>
      </c>
      <c r="AQ471">
        <f t="shared" ref="AQ471:AQ534" si="369">IF($K471&gt;0,IF(AND($D471&lt;&gt;AQ$3,$E471&lt;&gt;AQ$3,$F471&lt;&gt;AQ$3,$G471&lt;&gt;AQ$3,$H471&lt;&gt;AQ$3,$I471&lt;&gt;AQ$3,$J471&lt;&gt;AQ$3),IF(AND($L471&lt;&gt;AQ$3,$M471&lt;&gt;AQ$3,$N471&lt;&gt;AQ$3,$O471&lt;&gt;AQ$3,$P471&lt;&gt;AQ$3,$Q471&lt;&gt;AQ$3,$R471&lt;&gt;AQ$3),1,0),0),0)</f>
        <v>0</v>
      </c>
      <c r="AR471">
        <f t="shared" ref="AR471:AR534" si="370">IF($K471&gt;0,IF(OR($D471=AR$3,$E471=AR$3,$F471=AR$3,$G471=AR$3,$H471=AR$3,$I471=AR$3,$J471=AR$3),IF(AND($L471&lt;&gt;AR$3,$M471&lt;&gt;AR$3,$N471&lt;&gt;AR$3,$O471&lt;&gt;AR$3,$P471&lt;&gt;AR$3,$Q471&lt;&gt;AR$3,$R471&lt;&gt;AR$3),1,0),0),0)</f>
        <v>0</v>
      </c>
      <c r="AS471">
        <f t="shared" ref="AS471:AS534" si="371">IF($K471&gt;0,IF(AND($D471&lt;&gt;AS$3,$E471&lt;&gt;AS$3,$F471&lt;&gt;AS$3,$G471&lt;&gt;AS$3,$H471&lt;&gt;AS$3,$I471&lt;&gt;AS$3,$J471&lt;&gt;AS$3),IF(OR($L471=AS$3,$M471=AS$3,$N471=AS$3,$O471=AS$3,$P471=AS$3,$Q471=AS$3,$R471=AS$3),1,0),0),0)</f>
        <v>0</v>
      </c>
      <c r="AT471">
        <f t="shared" ref="AT471:AT534" si="372">IF($K471&gt;0,IF(OR($D471=AT$3,$E471=AT$3,$F471=AT$3,$G471=AT$3,$H471=AT$3,$I471=AT$3,$J471=AT$3),IF(OR($L471=AT$3,$M471=AT$3,$N471=AT$3,$O471=AT$3,$P471=AT$3,$Q471=AT$3,$R471=AT$3),1,0),0),0)</f>
        <v>0</v>
      </c>
      <c r="AU471">
        <f t="shared" ref="AU471:AU534" si="373">IF($K471&gt;0,IF(AND($D471&lt;&gt;AU$3,$E471&lt;&gt;AU$3,$F471&lt;&gt;AU$3,$G471&lt;&gt;AU$3,$H471&lt;&gt;AU$3,$I471&lt;&gt;AU$3,$J471&lt;&gt;AU$3),IF(AND($L471&lt;&gt;AU$3,$M471&lt;&gt;AU$3,$N471&lt;&gt;AU$3,$O471&lt;&gt;AU$3,$P471&lt;&gt;AU$3,$Q471&lt;&gt;AU$3,$R471&lt;&gt;AU$3),1,0),0),0)</f>
        <v>0</v>
      </c>
      <c r="AV471">
        <f t="shared" ref="AV471:AV534" si="374">IF($K471&gt;0,IF(OR($D471=AV$3,$E471=AV$3,$F471=AV$3,$G471=AV$3,$H471=AV$3,$I471=AV$3,$J471=AV$3),IF(AND($L471&lt;&gt;AV$3,$M471&lt;&gt;AV$3,$N471&lt;&gt;AV$3,$O471&lt;&gt;AV$3,$P471&lt;&gt;AV$3,$Q471&lt;&gt;AV$3,$R471&lt;&gt;AV$3),1,0),0),0)</f>
        <v>0</v>
      </c>
      <c r="AW471">
        <f t="shared" ref="AW471:AW534" si="375">IF($K471&gt;0,IF(AND($D471&lt;&gt;AW$3,$E471&lt;&gt;AW$3,$F471&lt;&gt;AW$3,$G471&lt;&gt;AW$3,$H471&lt;&gt;AW$3,$I471&lt;&gt;AW$3,$J471&lt;&gt;AW$3),IF(OR($L471=AW$3,$M471=AW$3,$N471=AW$3,$O471=AW$3,$P471=AW$3,$Q471=AW$3,$R471=AW$3),1,0),0),0)</f>
        <v>0</v>
      </c>
      <c r="AX471">
        <f t="shared" ref="AX471:AX534" si="376">IF($K471&gt;0,IF(OR($D471=AX$3,$E471=AX$3,$F471=AX$3,$G471=AX$3,$H471=AX$3,$I471=AX$3,$J471=AX$3),IF(OR($L471=AX$3,$M471=AX$3,$N471=AX$3,$O471=AX$3,$P471=AX$3,$Q471=AX$3,$R471=AX$3),1,0),0),0)</f>
        <v>0</v>
      </c>
      <c r="AY471">
        <f t="shared" ref="AY471:AY534" si="377">IF($K471&gt;0,IF(AND($D471&lt;&gt;AY$3,$E471&lt;&gt;AY$3,$F471&lt;&gt;AY$3,$G471&lt;&gt;AY$3,$H471&lt;&gt;AY$3,$I471&lt;&gt;AY$3,$J471&lt;&gt;AY$3),IF(AND($L471&lt;&gt;AY$3,$M471&lt;&gt;AY$3,$N471&lt;&gt;AY$3,$O471&lt;&gt;AY$3,$P471&lt;&gt;AY$3,$Q471&lt;&gt;AY$3,$R471&lt;&gt;AY$3),1,0),0),0)</f>
        <v>0</v>
      </c>
      <c r="AZ471">
        <f t="shared" ref="AZ471:AZ534" si="378">IF($K471&gt;0,IF(OR($D471=AZ$3,$E471=AZ$3,$F471=AZ$3,$G471=AZ$3,$H471=AZ$3,$I471=AZ$3,$J471=AZ$3),IF(AND($L471&lt;&gt;AZ$3,$M471&lt;&gt;AZ$3,$N471&lt;&gt;AZ$3,$O471&lt;&gt;AZ$3,$P471&lt;&gt;AZ$3,$Q471&lt;&gt;AZ$3,$R471&lt;&gt;AZ$3),1,0),0),0)</f>
        <v>0</v>
      </c>
      <c r="BA471">
        <f t="shared" si="344"/>
        <v>0</v>
      </c>
      <c r="BB471">
        <f t="shared" ref="BB471:BB534" si="379">IF($K471&gt;0,IF(OR($D471=BB$3,$E471=BB$3,$F471=BB$3,$G471=BB$3,$H471=BB$3,$I471=BB$3,$J471=BB$3),IF(OR($L471=BB$3,$M471=BB$3,$N471=BB$3,$O471=BB$3,$P471=BB$3,$Q471=BB$3,$R471=BB$3),1,0),0),0)</f>
        <v>0</v>
      </c>
      <c r="BC471">
        <f t="shared" si="345"/>
        <v>0</v>
      </c>
    </row>
    <row r="472" spans="1:55">
      <c r="A472" s="8" t="s">
        <v>994</v>
      </c>
      <c r="C472">
        <v>12</v>
      </c>
      <c r="D472">
        <v>1</v>
      </c>
      <c r="T472">
        <f t="shared" si="346"/>
        <v>0</v>
      </c>
      <c r="U472">
        <f t="shared" si="347"/>
        <v>0</v>
      </c>
      <c r="V472">
        <f t="shared" si="348"/>
        <v>0</v>
      </c>
      <c r="W472">
        <f t="shared" si="349"/>
        <v>0</v>
      </c>
      <c r="X472">
        <f t="shared" si="350"/>
        <v>0</v>
      </c>
      <c r="Y472">
        <f t="shared" si="351"/>
        <v>0</v>
      </c>
      <c r="Z472">
        <f t="shared" si="352"/>
        <v>0</v>
      </c>
      <c r="AA472">
        <f t="shared" si="353"/>
        <v>0</v>
      </c>
      <c r="AB472">
        <f t="shared" si="354"/>
        <v>0</v>
      </c>
      <c r="AC472">
        <f t="shared" si="355"/>
        <v>0</v>
      </c>
      <c r="AD472">
        <f t="shared" si="356"/>
        <v>0</v>
      </c>
      <c r="AE472">
        <f t="shared" si="357"/>
        <v>0</v>
      </c>
      <c r="AF472">
        <f t="shared" si="358"/>
        <v>0</v>
      </c>
      <c r="AG472">
        <f t="shared" si="359"/>
        <v>0</v>
      </c>
      <c r="AH472">
        <f t="shared" si="360"/>
        <v>0</v>
      </c>
      <c r="AI472">
        <f t="shared" si="361"/>
        <v>0</v>
      </c>
      <c r="AJ472">
        <f t="shared" si="362"/>
        <v>0</v>
      </c>
      <c r="AK472">
        <f t="shared" si="363"/>
        <v>0</v>
      </c>
      <c r="AL472">
        <f t="shared" si="364"/>
        <v>0</v>
      </c>
      <c r="AM472">
        <f t="shared" si="365"/>
        <v>0</v>
      </c>
      <c r="AN472">
        <f t="shared" si="366"/>
        <v>0</v>
      </c>
      <c r="AO472">
        <f t="shared" si="367"/>
        <v>0</v>
      </c>
      <c r="AP472">
        <f t="shared" si="368"/>
        <v>0</v>
      </c>
      <c r="AQ472">
        <f t="shared" si="369"/>
        <v>0</v>
      </c>
      <c r="AR472">
        <f t="shared" si="370"/>
        <v>0</v>
      </c>
      <c r="AS472">
        <f t="shared" si="371"/>
        <v>0</v>
      </c>
      <c r="AT472">
        <f t="shared" si="372"/>
        <v>0</v>
      </c>
      <c r="AU472">
        <f t="shared" si="373"/>
        <v>0</v>
      </c>
      <c r="AV472">
        <f t="shared" si="374"/>
        <v>0</v>
      </c>
      <c r="AW472">
        <f t="shared" si="375"/>
        <v>0</v>
      </c>
      <c r="AX472">
        <f t="shared" si="376"/>
        <v>0</v>
      </c>
      <c r="AY472">
        <f t="shared" si="377"/>
        <v>0</v>
      </c>
      <c r="AZ472">
        <f t="shared" si="378"/>
        <v>0</v>
      </c>
      <c r="BA472">
        <f t="shared" si="344"/>
        <v>0</v>
      </c>
      <c r="BB472">
        <f t="shared" si="379"/>
        <v>0</v>
      </c>
      <c r="BC472">
        <f t="shared" si="345"/>
        <v>0</v>
      </c>
    </row>
    <row r="473" spans="1:55">
      <c r="A473" s="8">
        <v>11</v>
      </c>
      <c r="C473">
        <v>11</v>
      </c>
      <c r="T473">
        <f t="shared" si="346"/>
        <v>0</v>
      </c>
      <c r="U473">
        <f t="shared" si="347"/>
        <v>0</v>
      </c>
      <c r="V473">
        <f t="shared" si="348"/>
        <v>0</v>
      </c>
      <c r="W473">
        <f t="shared" si="349"/>
        <v>0</v>
      </c>
      <c r="X473">
        <f t="shared" si="350"/>
        <v>0</v>
      </c>
      <c r="Y473">
        <f t="shared" si="351"/>
        <v>0</v>
      </c>
      <c r="Z473">
        <f t="shared" si="352"/>
        <v>0</v>
      </c>
      <c r="AA473">
        <f t="shared" si="353"/>
        <v>0</v>
      </c>
      <c r="AB473">
        <f t="shared" si="354"/>
        <v>0</v>
      </c>
      <c r="AC473">
        <f t="shared" si="355"/>
        <v>0</v>
      </c>
      <c r="AD473">
        <f t="shared" si="356"/>
        <v>0</v>
      </c>
      <c r="AE473">
        <f t="shared" si="357"/>
        <v>0</v>
      </c>
      <c r="AF473">
        <f t="shared" si="358"/>
        <v>0</v>
      </c>
      <c r="AG473">
        <f t="shared" si="359"/>
        <v>0</v>
      </c>
      <c r="AH473">
        <f t="shared" si="360"/>
        <v>0</v>
      </c>
      <c r="AI473">
        <f t="shared" si="361"/>
        <v>0</v>
      </c>
      <c r="AJ473">
        <f t="shared" si="362"/>
        <v>0</v>
      </c>
      <c r="AK473">
        <f t="shared" si="363"/>
        <v>0</v>
      </c>
      <c r="AL473">
        <f t="shared" si="364"/>
        <v>0</v>
      </c>
      <c r="AM473">
        <f t="shared" si="365"/>
        <v>0</v>
      </c>
      <c r="AN473">
        <f t="shared" si="366"/>
        <v>0</v>
      </c>
      <c r="AO473">
        <f t="shared" si="367"/>
        <v>0</v>
      </c>
      <c r="AP473">
        <f t="shared" si="368"/>
        <v>0</v>
      </c>
      <c r="AQ473">
        <f t="shared" si="369"/>
        <v>0</v>
      </c>
      <c r="AR473">
        <f t="shared" si="370"/>
        <v>0</v>
      </c>
      <c r="AS473">
        <f t="shared" si="371"/>
        <v>0</v>
      </c>
      <c r="AT473">
        <f t="shared" si="372"/>
        <v>0</v>
      </c>
      <c r="AU473">
        <f t="shared" si="373"/>
        <v>0</v>
      </c>
      <c r="AV473">
        <f t="shared" si="374"/>
        <v>0</v>
      </c>
      <c r="AW473">
        <f t="shared" si="375"/>
        <v>0</v>
      </c>
      <c r="AX473">
        <f t="shared" si="376"/>
        <v>0</v>
      </c>
      <c r="AY473">
        <f t="shared" si="377"/>
        <v>0</v>
      </c>
      <c r="AZ473">
        <f t="shared" si="378"/>
        <v>0</v>
      </c>
      <c r="BA473">
        <f t="shared" si="344"/>
        <v>0</v>
      </c>
      <c r="BB473">
        <f t="shared" si="379"/>
        <v>0</v>
      </c>
      <c r="BC473">
        <f t="shared" si="345"/>
        <v>0</v>
      </c>
    </row>
    <row r="474" spans="1:55">
      <c r="A474" s="8" t="s">
        <v>994</v>
      </c>
      <c r="C474">
        <v>12</v>
      </c>
      <c r="D474">
        <v>1</v>
      </c>
      <c r="T474">
        <f t="shared" si="346"/>
        <v>0</v>
      </c>
      <c r="U474">
        <f t="shared" si="347"/>
        <v>0</v>
      </c>
      <c r="V474">
        <f t="shared" si="348"/>
        <v>0</v>
      </c>
      <c r="W474">
        <f t="shared" si="349"/>
        <v>0</v>
      </c>
      <c r="X474">
        <f t="shared" si="350"/>
        <v>0</v>
      </c>
      <c r="Y474">
        <f t="shared" si="351"/>
        <v>0</v>
      </c>
      <c r="Z474">
        <f t="shared" si="352"/>
        <v>0</v>
      </c>
      <c r="AA474">
        <f t="shared" si="353"/>
        <v>0</v>
      </c>
      <c r="AB474">
        <f t="shared" si="354"/>
        <v>0</v>
      </c>
      <c r="AC474">
        <f t="shared" si="355"/>
        <v>0</v>
      </c>
      <c r="AD474">
        <f t="shared" si="356"/>
        <v>0</v>
      </c>
      <c r="AE474">
        <f t="shared" si="357"/>
        <v>0</v>
      </c>
      <c r="AF474">
        <f t="shared" si="358"/>
        <v>0</v>
      </c>
      <c r="AG474">
        <f t="shared" si="359"/>
        <v>0</v>
      </c>
      <c r="AH474">
        <f t="shared" si="360"/>
        <v>0</v>
      </c>
      <c r="AI474">
        <f t="shared" si="361"/>
        <v>0</v>
      </c>
      <c r="AJ474">
        <f t="shared" si="362"/>
        <v>0</v>
      </c>
      <c r="AK474">
        <f t="shared" si="363"/>
        <v>0</v>
      </c>
      <c r="AL474">
        <f t="shared" si="364"/>
        <v>0</v>
      </c>
      <c r="AM474">
        <f t="shared" si="365"/>
        <v>0</v>
      </c>
      <c r="AN474">
        <f t="shared" si="366"/>
        <v>0</v>
      </c>
      <c r="AO474">
        <f t="shared" si="367"/>
        <v>0</v>
      </c>
      <c r="AP474">
        <f t="shared" si="368"/>
        <v>0</v>
      </c>
      <c r="AQ474">
        <f t="shared" si="369"/>
        <v>0</v>
      </c>
      <c r="AR474">
        <f t="shared" si="370"/>
        <v>0</v>
      </c>
      <c r="AS474">
        <f t="shared" si="371"/>
        <v>0</v>
      </c>
      <c r="AT474">
        <f t="shared" si="372"/>
        <v>0</v>
      </c>
      <c r="AU474">
        <f t="shared" si="373"/>
        <v>0</v>
      </c>
      <c r="AV474">
        <f t="shared" si="374"/>
        <v>0</v>
      </c>
      <c r="AW474">
        <f t="shared" si="375"/>
        <v>0</v>
      </c>
      <c r="AX474">
        <f t="shared" si="376"/>
        <v>0</v>
      </c>
      <c r="AY474">
        <f t="shared" si="377"/>
        <v>0</v>
      </c>
      <c r="AZ474">
        <f t="shared" si="378"/>
        <v>0</v>
      </c>
      <c r="BA474">
        <f t="shared" si="344"/>
        <v>0</v>
      </c>
      <c r="BB474">
        <f t="shared" si="379"/>
        <v>0</v>
      </c>
      <c r="BC474">
        <f t="shared" si="345"/>
        <v>0</v>
      </c>
    </row>
    <row r="475" spans="1:55">
      <c r="A475" s="8">
        <v>11</v>
      </c>
      <c r="C475">
        <v>11</v>
      </c>
      <c r="T475">
        <f t="shared" si="346"/>
        <v>0</v>
      </c>
      <c r="U475">
        <f t="shared" si="347"/>
        <v>0</v>
      </c>
      <c r="V475">
        <f t="shared" si="348"/>
        <v>0</v>
      </c>
      <c r="W475">
        <f t="shared" si="349"/>
        <v>0</v>
      </c>
      <c r="X475">
        <f t="shared" si="350"/>
        <v>0</v>
      </c>
      <c r="Y475">
        <f t="shared" si="351"/>
        <v>0</v>
      </c>
      <c r="Z475">
        <f t="shared" si="352"/>
        <v>0</v>
      </c>
      <c r="AA475">
        <f t="shared" si="353"/>
        <v>0</v>
      </c>
      <c r="AB475">
        <f t="shared" si="354"/>
        <v>0</v>
      </c>
      <c r="AC475">
        <f t="shared" si="355"/>
        <v>0</v>
      </c>
      <c r="AD475">
        <f t="shared" si="356"/>
        <v>0</v>
      </c>
      <c r="AE475">
        <f t="shared" si="357"/>
        <v>0</v>
      </c>
      <c r="AF475">
        <f t="shared" si="358"/>
        <v>0</v>
      </c>
      <c r="AG475">
        <f t="shared" si="359"/>
        <v>0</v>
      </c>
      <c r="AH475">
        <f t="shared" si="360"/>
        <v>0</v>
      </c>
      <c r="AI475">
        <f t="shared" si="361"/>
        <v>0</v>
      </c>
      <c r="AJ475">
        <f t="shared" si="362"/>
        <v>0</v>
      </c>
      <c r="AK475">
        <f t="shared" si="363"/>
        <v>0</v>
      </c>
      <c r="AL475">
        <f t="shared" si="364"/>
        <v>0</v>
      </c>
      <c r="AM475">
        <f t="shared" si="365"/>
        <v>0</v>
      </c>
      <c r="AN475">
        <f t="shared" si="366"/>
        <v>0</v>
      </c>
      <c r="AO475">
        <f t="shared" si="367"/>
        <v>0</v>
      </c>
      <c r="AP475">
        <f t="shared" si="368"/>
        <v>0</v>
      </c>
      <c r="AQ475">
        <f t="shared" si="369"/>
        <v>0</v>
      </c>
      <c r="AR475">
        <f t="shared" si="370"/>
        <v>0</v>
      </c>
      <c r="AS475">
        <f t="shared" si="371"/>
        <v>0</v>
      </c>
      <c r="AT475">
        <f t="shared" si="372"/>
        <v>0</v>
      </c>
      <c r="AU475">
        <f t="shared" si="373"/>
        <v>0</v>
      </c>
      <c r="AV475">
        <f t="shared" si="374"/>
        <v>0</v>
      </c>
      <c r="AW475">
        <f t="shared" si="375"/>
        <v>0</v>
      </c>
      <c r="AX475">
        <f t="shared" si="376"/>
        <v>0</v>
      </c>
      <c r="AY475">
        <f t="shared" si="377"/>
        <v>0</v>
      </c>
      <c r="AZ475">
        <f t="shared" si="378"/>
        <v>0</v>
      </c>
      <c r="BA475">
        <f t="shared" si="344"/>
        <v>0</v>
      </c>
      <c r="BB475">
        <f t="shared" si="379"/>
        <v>0</v>
      </c>
      <c r="BC475">
        <f t="shared" si="345"/>
        <v>0</v>
      </c>
    </row>
    <row r="476" spans="1:55">
      <c r="A476" s="8">
        <v>11</v>
      </c>
      <c r="C476">
        <v>11</v>
      </c>
      <c r="T476">
        <f t="shared" si="346"/>
        <v>0</v>
      </c>
      <c r="U476">
        <f t="shared" si="347"/>
        <v>0</v>
      </c>
      <c r="V476">
        <f t="shared" si="348"/>
        <v>0</v>
      </c>
      <c r="W476">
        <f t="shared" si="349"/>
        <v>0</v>
      </c>
      <c r="X476">
        <f t="shared" si="350"/>
        <v>0</v>
      </c>
      <c r="Y476">
        <f t="shared" si="351"/>
        <v>0</v>
      </c>
      <c r="Z476">
        <f t="shared" si="352"/>
        <v>0</v>
      </c>
      <c r="AA476">
        <f t="shared" si="353"/>
        <v>0</v>
      </c>
      <c r="AB476">
        <f t="shared" si="354"/>
        <v>0</v>
      </c>
      <c r="AC476">
        <f t="shared" si="355"/>
        <v>0</v>
      </c>
      <c r="AD476">
        <f t="shared" si="356"/>
        <v>0</v>
      </c>
      <c r="AE476">
        <f t="shared" si="357"/>
        <v>0</v>
      </c>
      <c r="AF476">
        <f t="shared" si="358"/>
        <v>0</v>
      </c>
      <c r="AG476">
        <f t="shared" si="359"/>
        <v>0</v>
      </c>
      <c r="AH476">
        <f t="shared" si="360"/>
        <v>0</v>
      </c>
      <c r="AI476">
        <f t="shared" si="361"/>
        <v>0</v>
      </c>
      <c r="AJ476">
        <f t="shared" si="362"/>
        <v>0</v>
      </c>
      <c r="AK476">
        <f t="shared" si="363"/>
        <v>0</v>
      </c>
      <c r="AL476">
        <f t="shared" si="364"/>
        <v>0</v>
      </c>
      <c r="AM476">
        <f t="shared" si="365"/>
        <v>0</v>
      </c>
      <c r="AN476">
        <f t="shared" si="366"/>
        <v>0</v>
      </c>
      <c r="AO476">
        <f t="shared" si="367"/>
        <v>0</v>
      </c>
      <c r="AP476">
        <f t="shared" si="368"/>
        <v>0</v>
      </c>
      <c r="AQ476">
        <f t="shared" si="369"/>
        <v>0</v>
      </c>
      <c r="AR476">
        <f t="shared" si="370"/>
        <v>0</v>
      </c>
      <c r="AS476">
        <f t="shared" si="371"/>
        <v>0</v>
      </c>
      <c r="AT476">
        <f t="shared" si="372"/>
        <v>0</v>
      </c>
      <c r="AU476">
        <f t="shared" si="373"/>
        <v>0</v>
      </c>
      <c r="AV476">
        <f t="shared" si="374"/>
        <v>0</v>
      </c>
      <c r="AW476">
        <f t="shared" si="375"/>
        <v>0</v>
      </c>
      <c r="AX476">
        <f t="shared" si="376"/>
        <v>0</v>
      </c>
      <c r="AY476">
        <f t="shared" si="377"/>
        <v>0</v>
      </c>
      <c r="AZ476">
        <f t="shared" si="378"/>
        <v>0</v>
      </c>
      <c r="BA476">
        <f t="shared" si="344"/>
        <v>0</v>
      </c>
      <c r="BB476">
        <f t="shared" si="379"/>
        <v>0</v>
      </c>
      <c r="BC476">
        <f t="shared" si="345"/>
        <v>0</v>
      </c>
    </row>
    <row r="477" spans="1:55">
      <c r="A477" s="8" t="s">
        <v>991</v>
      </c>
      <c r="C477">
        <v>12</v>
      </c>
      <c r="D477">
        <v>4</v>
      </c>
      <c r="T477">
        <f t="shared" si="346"/>
        <v>0</v>
      </c>
      <c r="U477">
        <f t="shared" si="347"/>
        <v>0</v>
      </c>
      <c r="V477">
        <f t="shared" si="348"/>
        <v>0</v>
      </c>
      <c r="W477">
        <f t="shared" si="349"/>
        <v>0</v>
      </c>
      <c r="X477">
        <f t="shared" si="350"/>
        <v>0</v>
      </c>
      <c r="Y477">
        <f t="shared" si="351"/>
        <v>0</v>
      </c>
      <c r="Z477">
        <f t="shared" si="352"/>
        <v>0</v>
      </c>
      <c r="AA477">
        <f t="shared" si="353"/>
        <v>0</v>
      </c>
      <c r="AB477">
        <f t="shared" si="354"/>
        <v>0</v>
      </c>
      <c r="AC477">
        <f t="shared" si="355"/>
        <v>0</v>
      </c>
      <c r="AD477">
        <f t="shared" si="356"/>
        <v>0</v>
      </c>
      <c r="AE477">
        <f t="shared" si="357"/>
        <v>0</v>
      </c>
      <c r="AF477">
        <f t="shared" si="358"/>
        <v>0</v>
      </c>
      <c r="AG477">
        <f t="shared" si="359"/>
        <v>0</v>
      </c>
      <c r="AH477">
        <f t="shared" si="360"/>
        <v>0</v>
      </c>
      <c r="AI477">
        <f t="shared" si="361"/>
        <v>0</v>
      </c>
      <c r="AJ477">
        <f t="shared" si="362"/>
        <v>0</v>
      </c>
      <c r="AK477">
        <f t="shared" si="363"/>
        <v>0</v>
      </c>
      <c r="AL477">
        <f t="shared" si="364"/>
        <v>0</v>
      </c>
      <c r="AM477">
        <f t="shared" si="365"/>
        <v>0</v>
      </c>
      <c r="AN477">
        <f t="shared" si="366"/>
        <v>0</v>
      </c>
      <c r="AO477">
        <f t="shared" si="367"/>
        <v>0</v>
      </c>
      <c r="AP477">
        <f t="shared" si="368"/>
        <v>0</v>
      </c>
      <c r="AQ477">
        <f t="shared" si="369"/>
        <v>0</v>
      </c>
      <c r="AR477">
        <f t="shared" si="370"/>
        <v>0</v>
      </c>
      <c r="AS477">
        <f t="shared" si="371"/>
        <v>0</v>
      </c>
      <c r="AT477">
        <f t="shared" si="372"/>
        <v>0</v>
      </c>
      <c r="AU477">
        <f t="shared" si="373"/>
        <v>0</v>
      </c>
      <c r="AV477">
        <f t="shared" si="374"/>
        <v>0</v>
      </c>
      <c r="AW477">
        <f t="shared" si="375"/>
        <v>0</v>
      </c>
      <c r="AX477">
        <f t="shared" si="376"/>
        <v>0</v>
      </c>
      <c r="AY477">
        <f t="shared" si="377"/>
        <v>0</v>
      </c>
      <c r="AZ477">
        <f t="shared" si="378"/>
        <v>0</v>
      </c>
      <c r="BA477">
        <f t="shared" si="344"/>
        <v>0</v>
      </c>
      <c r="BB477">
        <f t="shared" si="379"/>
        <v>0</v>
      </c>
      <c r="BC477">
        <f t="shared" si="345"/>
        <v>0</v>
      </c>
    </row>
    <row r="478" spans="1:55">
      <c r="A478" s="8">
        <v>14</v>
      </c>
      <c r="C478">
        <v>14</v>
      </c>
      <c r="T478">
        <f t="shared" si="346"/>
        <v>0</v>
      </c>
      <c r="U478">
        <f t="shared" si="347"/>
        <v>0</v>
      </c>
      <c r="V478">
        <f t="shared" si="348"/>
        <v>0</v>
      </c>
      <c r="W478">
        <f t="shared" si="349"/>
        <v>0</v>
      </c>
      <c r="X478">
        <f t="shared" si="350"/>
        <v>0</v>
      </c>
      <c r="Y478">
        <f t="shared" si="351"/>
        <v>0</v>
      </c>
      <c r="Z478">
        <f t="shared" si="352"/>
        <v>0</v>
      </c>
      <c r="AA478">
        <f t="shared" si="353"/>
        <v>0</v>
      </c>
      <c r="AB478">
        <f t="shared" si="354"/>
        <v>0</v>
      </c>
      <c r="AC478">
        <f t="shared" si="355"/>
        <v>0</v>
      </c>
      <c r="AD478">
        <f t="shared" si="356"/>
        <v>0</v>
      </c>
      <c r="AE478">
        <f t="shared" si="357"/>
        <v>0</v>
      </c>
      <c r="AF478">
        <f t="shared" si="358"/>
        <v>0</v>
      </c>
      <c r="AG478">
        <f t="shared" si="359"/>
        <v>0</v>
      </c>
      <c r="AH478">
        <f t="shared" si="360"/>
        <v>0</v>
      </c>
      <c r="AI478">
        <f t="shared" si="361"/>
        <v>0</v>
      </c>
      <c r="AJ478">
        <f t="shared" si="362"/>
        <v>0</v>
      </c>
      <c r="AK478">
        <f t="shared" si="363"/>
        <v>0</v>
      </c>
      <c r="AL478">
        <f t="shared" si="364"/>
        <v>0</v>
      </c>
      <c r="AM478">
        <f t="shared" si="365"/>
        <v>0</v>
      </c>
      <c r="AN478">
        <f t="shared" si="366"/>
        <v>0</v>
      </c>
      <c r="AO478">
        <f t="shared" si="367"/>
        <v>0</v>
      </c>
      <c r="AP478">
        <f t="shared" si="368"/>
        <v>0</v>
      </c>
      <c r="AQ478">
        <f t="shared" si="369"/>
        <v>0</v>
      </c>
      <c r="AR478">
        <f t="shared" si="370"/>
        <v>0</v>
      </c>
      <c r="AS478">
        <f t="shared" si="371"/>
        <v>0</v>
      </c>
      <c r="AT478">
        <f t="shared" si="372"/>
        <v>0</v>
      </c>
      <c r="AU478">
        <f t="shared" si="373"/>
        <v>0</v>
      </c>
      <c r="AV478">
        <f t="shared" si="374"/>
        <v>0</v>
      </c>
      <c r="AW478">
        <f t="shared" si="375"/>
        <v>0</v>
      </c>
      <c r="AX478">
        <f t="shared" si="376"/>
        <v>0</v>
      </c>
      <c r="AY478">
        <f t="shared" si="377"/>
        <v>0</v>
      </c>
      <c r="AZ478">
        <f t="shared" si="378"/>
        <v>0</v>
      </c>
      <c r="BA478">
        <f t="shared" si="344"/>
        <v>0</v>
      </c>
      <c r="BB478">
        <f t="shared" si="379"/>
        <v>0</v>
      </c>
      <c r="BC478">
        <f t="shared" si="345"/>
        <v>0</v>
      </c>
    </row>
    <row r="479" spans="1:55">
      <c r="A479" s="8">
        <v>11</v>
      </c>
      <c r="C479">
        <v>11</v>
      </c>
      <c r="T479">
        <f t="shared" si="346"/>
        <v>0</v>
      </c>
      <c r="U479">
        <f t="shared" si="347"/>
        <v>0</v>
      </c>
      <c r="V479">
        <f t="shared" si="348"/>
        <v>0</v>
      </c>
      <c r="W479">
        <f t="shared" si="349"/>
        <v>0</v>
      </c>
      <c r="X479">
        <f t="shared" si="350"/>
        <v>0</v>
      </c>
      <c r="Y479">
        <f t="shared" si="351"/>
        <v>0</v>
      </c>
      <c r="Z479">
        <f t="shared" si="352"/>
        <v>0</v>
      </c>
      <c r="AA479">
        <f t="shared" si="353"/>
        <v>0</v>
      </c>
      <c r="AB479">
        <f t="shared" si="354"/>
        <v>0</v>
      </c>
      <c r="AC479">
        <f t="shared" si="355"/>
        <v>0</v>
      </c>
      <c r="AD479">
        <f t="shared" si="356"/>
        <v>0</v>
      </c>
      <c r="AE479">
        <f t="shared" si="357"/>
        <v>0</v>
      </c>
      <c r="AF479">
        <f t="shared" si="358"/>
        <v>0</v>
      </c>
      <c r="AG479">
        <f t="shared" si="359"/>
        <v>0</v>
      </c>
      <c r="AH479">
        <f t="shared" si="360"/>
        <v>0</v>
      </c>
      <c r="AI479">
        <f t="shared" si="361"/>
        <v>0</v>
      </c>
      <c r="AJ479">
        <f t="shared" si="362"/>
        <v>0</v>
      </c>
      <c r="AK479">
        <f t="shared" si="363"/>
        <v>0</v>
      </c>
      <c r="AL479">
        <f t="shared" si="364"/>
        <v>0</v>
      </c>
      <c r="AM479">
        <f t="shared" si="365"/>
        <v>0</v>
      </c>
      <c r="AN479">
        <f t="shared" si="366"/>
        <v>0</v>
      </c>
      <c r="AO479">
        <f t="shared" si="367"/>
        <v>0</v>
      </c>
      <c r="AP479">
        <f t="shared" si="368"/>
        <v>0</v>
      </c>
      <c r="AQ479">
        <f t="shared" si="369"/>
        <v>0</v>
      </c>
      <c r="AR479">
        <f t="shared" si="370"/>
        <v>0</v>
      </c>
      <c r="AS479">
        <f t="shared" si="371"/>
        <v>0</v>
      </c>
      <c r="AT479">
        <f t="shared" si="372"/>
        <v>0</v>
      </c>
      <c r="AU479">
        <f t="shared" si="373"/>
        <v>0</v>
      </c>
      <c r="AV479">
        <f t="shared" si="374"/>
        <v>0</v>
      </c>
      <c r="AW479">
        <f t="shared" si="375"/>
        <v>0</v>
      </c>
      <c r="AX479">
        <f t="shared" si="376"/>
        <v>0</v>
      </c>
      <c r="AY479">
        <f t="shared" si="377"/>
        <v>0</v>
      </c>
      <c r="AZ479">
        <f t="shared" si="378"/>
        <v>0</v>
      </c>
      <c r="BA479">
        <f t="shared" si="344"/>
        <v>0</v>
      </c>
      <c r="BB479">
        <f t="shared" si="379"/>
        <v>0</v>
      </c>
      <c r="BC479">
        <f t="shared" si="345"/>
        <v>0</v>
      </c>
    </row>
    <row r="480" spans="1:55">
      <c r="A480" s="8">
        <v>11</v>
      </c>
      <c r="C480">
        <v>11</v>
      </c>
      <c r="T480">
        <f t="shared" si="346"/>
        <v>0</v>
      </c>
      <c r="U480">
        <f t="shared" si="347"/>
        <v>0</v>
      </c>
      <c r="V480">
        <f t="shared" si="348"/>
        <v>0</v>
      </c>
      <c r="W480">
        <f t="shared" si="349"/>
        <v>0</v>
      </c>
      <c r="X480">
        <f t="shared" si="350"/>
        <v>0</v>
      </c>
      <c r="Y480">
        <f t="shared" si="351"/>
        <v>0</v>
      </c>
      <c r="Z480">
        <f t="shared" si="352"/>
        <v>0</v>
      </c>
      <c r="AA480">
        <f t="shared" si="353"/>
        <v>0</v>
      </c>
      <c r="AB480">
        <f t="shared" si="354"/>
        <v>0</v>
      </c>
      <c r="AC480">
        <f t="shared" si="355"/>
        <v>0</v>
      </c>
      <c r="AD480">
        <f t="shared" si="356"/>
        <v>0</v>
      </c>
      <c r="AE480">
        <f t="shared" si="357"/>
        <v>0</v>
      </c>
      <c r="AF480">
        <f t="shared" si="358"/>
        <v>0</v>
      </c>
      <c r="AG480">
        <f t="shared" si="359"/>
        <v>0</v>
      </c>
      <c r="AH480">
        <f t="shared" si="360"/>
        <v>0</v>
      </c>
      <c r="AI480">
        <f t="shared" si="361"/>
        <v>0</v>
      </c>
      <c r="AJ480">
        <f t="shared" si="362"/>
        <v>0</v>
      </c>
      <c r="AK480">
        <f t="shared" si="363"/>
        <v>0</v>
      </c>
      <c r="AL480">
        <f t="shared" si="364"/>
        <v>0</v>
      </c>
      <c r="AM480">
        <f t="shared" si="365"/>
        <v>0</v>
      </c>
      <c r="AN480">
        <f t="shared" si="366"/>
        <v>0</v>
      </c>
      <c r="AO480">
        <f t="shared" si="367"/>
        <v>0</v>
      </c>
      <c r="AP480">
        <f t="shared" si="368"/>
        <v>0</v>
      </c>
      <c r="AQ480">
        <f t="shared" si="369"/>
        <v>0</v>
      </c>
      <c r="AR480">
        <f t="shared" si="370"/>
        <v>0</v>
      </c>
      <c r="AS480">
        <f t="shared" si="371"/>
        <v>0</v>
      </c>
      <c r="AT480">
        <f t="shared" si="372"/>
        <v>0</v>
      </c>
      <c r="AU480">
        <f t="shared" si="373"/>
        <v>0</v>
      </c>
      <c r="AV480">
        <f t="shared" si="374"/>
        <v>0</v>
      </c>
      <c r="AW480">
        <f t="shared" si="375"/>
        <v>0</v>
      </c>
      <c r="AX480">
        <f t="shared" si="376"/>
        <v>0</v>
      </c>
      <c r="AY480">
        <f t="shared" si="377"/>
        <v>0</v>
      </c>
      <c r="AZ480">
        <f t="shared" si="378"/>
        <v>0</v>
      </c>
      <c r="BA480">
        <f t="shared" si="344"/>
        <v>0</v>
      </c>
      <c r="BB480">
        <f t="shared" si="379"/>
        <v>0</v>
      </c>
      <c r="BC480">
        <f t="shared" si="345"/>
        <v>0</v>
      </c>
    </row>
    <row r="481" spans="1:55">
      <c r="A481" s="8">
        <v>11</v>
      </c>
      <c r="C481">
        <v>11</v>
      </c>
      <c r="T481">
        <f t="shared" si="346"/>
        <v>0</v>
      </c>
      <c r="U481">
        <f t="shared" si="347"/>
        <v>0</v>
      </c>
      <c r="V481">
        <f t="shared" si="348"/>
        <v>0</v>
      </c>
      <c r="W481">
        <f t="shared" si="349"/>
        <v>0</v>
      </c>
      <c r="X481">
        <f t="shared" si="350"/>
        <v>0</v>
      </c>
      <c r="Y481">
        <f t="shared" si="351"/>
        <v>0</v>
      </c>
      <c r="Z481">
        <f t="shared" si="352"/>
        <v>0</v>
      </c>
      <c r="AA481">
        <f t="shared" si="353"/>
        <v>0</v>
      </c>
      <c r="AB481">
        <f t="shared" si="354"/>
        <v>0</v>
      </c>
      <c r="AC481">
        <f t="shared" si="355"/>
        <v>0</v>
      </c>
      <c r="AD481">
        <f t="shared" si="356"/>
        <v>0</v>
      </c>
      <c r="AE481">
        <f t="shared" si="357"/>
        <v>0</v>
      </c>
      <c r="AF481">
        <f t="shared" si="358"/>
        <v>0</v>
      </c>
      <c r="AG481">
        <f t="shared" si="359"/>
        <v>0</v>
      </c>
      <c r="AH481">
        <f t="shared" si="360"/>
        <v>0</v>
      </c>
      <c r="AI481">
        <f t="shared" si="361"/>
        <v>0</v>
      </c>
      <c r="AJ481">
        <f t="shared" si="362"/>
        <v>0</v>
      </c>
      <c r="AK481">
        <f t="shared" si="363"/>
        <v>0</v>
      </c>
      <c r="AL481">
        <f t="shared" si="364"/>
        <v>0</v>
      </c>
      <c r="AM481">
        <f t="shared" si="365"/>
        <v>0</v>
      </c>
      <c r="AN481">
        <f t="shared" si="366"/>
        <v>0</v>
      </c>
      <c r="AO481">
        <f t="shared" si="367"/>
        <v>0</v>
      </c>
      <c r="AP481">
        <f t="shared" si="368"/>
        <v>0</v>
      </c>
      <c r="AQ481">
        <f t="shared" si="369"/>
        <v>0</v>
      </c>
      <c r="AR481">
        <f t="shared" si="370"/>
        <v>0</v>
      </c>
      <c r="AS481">
        <f t="shared" si="371"/>
        <v>0</v>
      </c>
      <c r="AT481">
        <f t="shared" si="372"/>
        <v>0</v>
      </c>
      <c r="AU481">
        <f t="shared" si="373"/>
        <v>0</v>
      </c>
      <c r="AV481">
        <f t="shared" si="374"/>
        <v>0</v>
      </c>
      <c r="AW481">
        <f t="shared" si="375"/>
        <v>0</v>
      </c>
      <c r="AX481">
        <f t="shared" si="376"/>
        <v>0</v>
      </c>
      <c r="AY481">
        <f t="shared" si="377"/>
        <v>0</v>
      </c>
      <c r="AZ481">
        <f t="shared" si="378"/>
        <v>0</v>
      </c>
      <c r="BA481">
        <f t="shared" si="344"/>
        <v>0</v>
      </c>
      <c r="BB481">
        <f t="shared" si="379"/>
        <v>0</v>
      </c>
      <c r="BC481">
        <f t="shared" si="345"/>
        <v>0</v>
      </c>
    </row>
    <row r="482" spans="1:55">
      <c r="A482" s="8">
        <v>11</v>
      </c>
      <c r="C482">
        <v>11</v>
      </c>
      <c r="T482">
        <f t="shared" si="346"/>
        <v>0</v>
      </c>
      <c r="U482">
        <f t="shared" si="347"/>
        <v>0</v>
      </c>
      <c r="V482">
        <f t="shared" si="348"/>
        <v>0</v>
      </c>
      <c r="W482">
        <f t="shared" si="349"/>
        <v>0</v>
      </c>
      <c r="X482">
        <f t="shared" si="350"/>
        <v>0</v>
      </c>
      <c r="Y482">
        <f t="shared" si="351"/>
        <v>0</v>
      </c>
      <c r="Z482">
        <f t="shared" si="352"/>
        <v>0</v>
      </c>
      <c r="AA482">
        <f t="shared" si="353"/>
        <v>0</v>
      </c>
      <c r="AB482">
        <f t="shared" si="354"/>
        <v>0</v>
      </c>
      <c r="AC482">
        <f t="shared" si="355"/>
        <v>0</v>
      </c>
      <c r="AD482">
        <f t="shared" si="356"/>
        <v>0</v>
      </c>
      <c r="AE482">
        <f t="shared" si="357"/>
        <v>0</v>
      </c>
      <c r="AF482">
        <f t="shared" si="358"/>
        <v>0</v>
      </c>
      <c r="AG482">
        <f t="shared" si="359"/>
        <v>0</v>
      </c>
      <c r="AH482">
        <f t="shared" si="360"/>
        <v>0</v>
      </c>
      <c r="AI482">
        <f t="shared" si="361"/>
        <v>0</v>
      </c>
      <c r="AJ482">
        <f t="shared" si="362"/>
        <v>0</v>
      </c>
      <c r="AK482">
        <f t="shared" si="363"/>
        <v>0</v>
      </c>
      <c r="AL482">
        <f t="shared" si="364"/>
        <v>0</v>
      </c>
      <c r="AM482">
        <f t="shared" si="365"/>
        <v>0</v>
      </c>
      <c r="AN482">
        <f t="shared" si="366"/>
        <v>0</v>
      </c>
      <c r="AO482">
        <f t="shared" si="367"/>
        <v>0</v>
      </c>
      <c r="AP482">
        <f t="shared" si="368"/>
        <v>0</v>
      </c>
      <c r="AQ482">
        <f t="shared" si="369"/>
        <v>0</v>
      </c>
      <c r="AR482">
        <f t="shared" si="370"/>
        <v>0</v>
      </c>
      <c r="AS482">
        <f t="shared" si="371"/>
        <v>0</v>
      </c>
      <c r="AT482">
        <f t="shared" si="372"/>
        <v>0</v>
      </c>
      <c r="AU482">
        <f t="shared" si="373"/>
        <v>0</v>
      </c>
      <c r="AV482">
        <f t="shared" si="374"/>
        <v>0</v>
      </c>
      <c r="AW482">
        <f t="shared" si="375"/>
        <v>0</v>
      </c>
      <c r="AX482">
        <f t="shared" si="376"/>
        <v>0</v>
      </c>
      <c r="AY482">
        <f t="shared" si="377"/>
        <v>0</v>
      </c>
      <c r="AZ482">
        <f t="shared" si="378"/>
        <v>0</v>
      </c>
      <c r="BA482">
        <f t="shared" si="344"/>
        <v>0</v>
      </c>
      <c r="BB482">
        <f t="shared" si="379"/>
        <v>0</v>
      </c>
      <c r="BC482">
        <f t="shared" si="345"/>
        <v>0</v>
      </c>
    </row>
    <row r="483" spans="1:55">
      <c r="A483" s="8" t="s">
        <v>994</v>
      </c>
      <c r="C483">
        <v>12</v>
      </c>
      <c r="D483">
        <v>1</v>
      </c>
      <c r="T483">
        <f t="shared" si="346"/>
        <v>0</v>
      </c>
      <c r="U483">
        <f t="shared" si="347"/>
        <v>0</v>
      </c>
      <c r="V483">
        <f t="shared" si="348"/>
        <v>0</v>
      </c>
      <c r="W483">
        <f t="shared" si="349"/>
        <v>0</v>
      </c>
      <c r="X483">
        <f t="shared" si="350"/>
        <v>0</v>
      </c>
      <c r="Y483">
        <f t="shared" si="351"/>
        <v>0</v>
      </c>
      <c r="Z483">
        <f t="shared" si="352"/>
        <v>0</v>
      </c>
      <c r="AA483">
        <f t="shared" si="353"/>
        <v>0</v>
      </c>
      <c r="AB483">
        <f t="shared" si="354"/>
        <v>0</v>
      </c>
      <c r="AC483">
        <f t="shared" si="355"/>
        <v>0</v>
      </c>
      <c r="AD483">
        <f t="shared" si="356"/>
        <v>0</v>
      </c>
      <c r="AE483">
        <f t="shared" si="357"/>
        <v>0</v>
      </c>
      <c r="AF483">
        <f t="shared" si="358"/>
        <v>0</v>
      </c>
      <c r="AG483">
        <f t="shared" si="359"/>
        <v>0</v>
      </c>
      <c r="AH483">
        <f t="shared" si="360"/>
        <v>0</v>
      </c>
      <c r="AI483">
        <f t="shared" si="361"/>
        <v>0</v>
      </c>
      <c r="AJ483">
        <f t="shared" si="362"/>
        <v>0</v>
      </c>
      <c r="AK483">
        <f t="shared" si="363"/>
        <v>0</v>
      </c>
      <c r="AL483">
        <f t="shared" si="364"/>
        <v>0</v>
      </c>
      <c r="AM483">
        <f t="shared" si="365"/>
        <v>0</v>
      </c>
      <c r="AN483">
        <f t="shared" si="366"/>
        <v>0</v>
      </c>
      <c r="AO483">
        <f t="shared" si="367"/>
        <v>0</v>
      </c>
      <c r="AP483">
        <f t="shared" si="368"/>
        <v>0</v>
      </c>
      <c r="AQ483">
        <f t="shared" si="369"/>
        <v>0</v>
      </c>
      <c r="AR483">
        <f t="shared" si="370"/>
        <v>0</v>
      </c>
      <c r="AS483">
        <f t="shared" si="371"/>
        <v>0</v>
      </c>
      <c r="AT483">
        <f t="shared" si="372"/>
        <v>0</v>
      </c>
      <c r="AU483">
        <f t="shared" si="373"/>
        <v>0</v>
      </c>
      <c r="AV483">
        <f t="shared" si="374"/>
        <v>0</v>
      </c>
      <c r="AW483">
        <f t="shared" si="375"/>
        <v>0</v>
      </c>
      <c r="AX483">
        <f t="shared" si="376"/>
        <v>0</v>
      </c>
      <c r="AY483">
        <f t="shared" si="377"/>
        <v>0</v>
      </c>
      <c r="AZ483">
        <f t="shared" si="378"/>
        <v>0</v>
      </c>
      <c r="BA483">
        <f t="shared" si="344"/>
        <v>0</v>
      </c>
      <c r="BB483">
        <f t="shared" si="379"/>
        <v>0</v>
      </c>
      <c r="BC483">
        <f t="shared" si="345"/>
        <v>0</v>
      </c>
    </row>
    <row r="484" spans="1:55">
      <c r="A484" s="8">
        <v>14</v>
      </c>
      <c r="C484">
        <v>14</v>
      </c>
      <c r="T484">
        <f t="shared" si="346"/>
        <v>0</v>
      </c>
      <c r="U484">
        <f t="shared" si="347"/>
        <v>0</v>
      </c>
      <c r="V484">
        <f t="shared" si="348"/>
        <v>0</v>
      </c>
      <c r="W484">
        <f t="shared" si="349"/>
        <v>0</v>
      </c>
      <c r="X484">
        <f t="shared" si="350"/>
        <v>0</v>
      </c>
      <c r="Y484">
        <f t="shared" si="351"/>
        <v>0</v>
      </c>
      <c r="Z484">
        <f t="shared" si="352"/>
        <v>0</v>
      </c>
      <c r="AA484">
        <f t="shared" si="353"/>
        <v>0</v>
      </c>
      <c r="AB484">
        <f t="shared" si="354"/>
        <v>0</v>
      </c>
      <c r="AC484">
        <f t="shared" si="355"/>
        <v>0</v>
      </c>
      <c r="AD484">
        <f t="shared" si="356"/>
        <v>0</v>
      </c>
      <c r="AE484">
        <f t="shared" si="357"/>
        <v>0</v>
      </c>
      <c r="AF484">
        <f t="shared" si="358"/>
        <v>0</v>
      </c>
      <c r="AG484">
        <f t="shared" si="359"/>
        <v>0</v>
      </c>
      <c r="AH484">
        <f t="shared" si="360"/>
        <v>0</v>
      </c>
      <c r="AI484">
        <f t="shared" si="361"/>
        <v>0</v>
      </c>
      <c r="AJ484">
        <f t="shared" si="362"/>
        <v>0</v>
      </c>
      <c r="AK484">
        <f t="shared" si="363"/>
        <v>0</v>
      </c>
      <c r="AL484">
        <f t="shared" si="364"/>
        <v>0</v>
      </c>
      <c r="AM484">
        <f t="shared" si="365"/>
        <v>0</v>
      </c>
      <c r="AN484">
        <f t="shared" si="366"/>
        <v>0</v>
      </c>
      <c r="AO484">
        <f t="shared" si="367"/>
        <v>0</v>
      </c>
      <c r="AP484">
        <f t="shared" si="368"/>
        <v>0</v>
      </c>
      <c r="AQ484">
        <f t="shared" si="369"/>
        <v>0</v>
      </c>
      <c r="AR484">
        <f t="shared" si="370"/>
        <v>0</v>
      </c>
      <c r="AS484">
        <f t="shared" si="371"/>
        <v>0</v>
      </c>
      <c r="AT484">
        <f t="shared" si="372"/>
        <v>0</v>
      </c>
      <c r="AU484">
        <f t="shared" si="373"/>
        <v>0</v>
      </c>
      <c r="AV484">
        <f t="shared" si="374"/>
        <v>0</v>
      </c>
      <c r="AW484">
        <f t="shared" si="375"/>
        <v>0</v>
      </c>
      <c r="AX484">
        <f t="shared" si="376"/>
        <v>0</v>
      </c>
      <c r="AY484">
        <f t="shared" si="377"/>
        <v>0</v>
      </c>
      <c r="AZ484">
        <f t="shared" si="378"/>
        <v>0</v>
      </c>
      <c r="BA484">
        <f t="shared" si="344"/>
        <v>0</v>
      </c>
      <c r="BB484">
        <f t="shared" si="379"/>
        <v>0</v>
      </c>
      <c r="BC484">
        <f t="shared" si="345"/>
        <v>0</v>
      </c>
    </row>
    <row r="485" spans="1:55">
      <c r="A485" s="8">
        <v>11</v>
      </c>
      <c r="C485">
        <v>11</v>
      </c>
      <c r="T485">
        <f t="shared" si="346"/>
        <v>0</v>
      </c>
      <c r="U485">
        <f t="shared" si="347"/>
        <v>0</v>
      </c>
      <c r="V485">
        <f t="shared" si="348"/>
        <v>0</v>
      </c>
      <c r="W485">
        <f t="shared" si="349"/>
        <v>0</v>
      </c>
      <c r="X485">
        <f t="shared" si="350"/>
        <v>0</v>
      </c>
      <c r="Y485">
        <f t="shared" si="351"/>
        <v>0</v>
      </c>
      <c r="Z485">
        <f t="shared" si="352"/>
        <v>0</v>
      </c>
      <c r="AA485">
        <f t="shared" si="353"/>
        <v>0</v>
      </c>
      <c r="AB485">
        <f t="shared" si="354"/>
        <v>0</v>
      </c>
      <c r="AC485">
        <f t="shared" si="355"/>
        <v>0</v>
      </c>
      <c r="AD485">
        <f t="shared" si="356"/>
        <v>0</v>
      </c>
      <c r="AE485">
        <f t="shared" si="357"/>
        <v>0</v>
      </c>
      <c r="AF485">
        <f t="shared" si="358"/>
        <v>0</v>
      </c>
      <c r="AG485">
        <f t="shared" si="359"/>
        <v>0</v>
      </c>
      <c r="AH485">
        <f t="shared" si="360"/>
        <v>0</v>
      </c>
      <c r="AI485">
        <f t="shared" si="361"/>
        <v>0</v>
      </c>
      <c r="AJ485">
        <f t="shared" si="362"/>
        <v>0</v>
      </c>
      <c r="AK485">
        <f t="shared" si="363"/>
        <v>0</v>
      </c>
      <c r="AL485">
        <f t="shared" si="364"/>
        <v>0</v>
      </c>
      <c r="AM485">
        <f t="shared" si="365"/>
        <v>0</v>
      </c>
      <c r="AN485">
        <f t="shared" si="366"/>
        <v>0</v>
      </c>
      <c r="AO485">
        <f t="shared" si="367"/>
        <v>0</v>
      </c>
      <c r="AP485">
        <f t="shared" si="368"/>
        <v>0</v>
      </c>
      <c r="AQ485">
        <f t="shared" si="369"/>
        <v>0</v>
      </c>
      <c r="AR485">
        <f t="shared" si="370"/>
        <v>0</v>
      </c>
      <c r="AS485">
        <f t="shared" si="371"/>
        <v>0</v>
      </c>
      <c r="AT485">
        <f t="shared" si="372"/>
        <v>0</v>
      </c>
      <c r="AU485">
        <f t="shared" si="373"/>
        <v>0</v>
      </c>
      <c r="AV485">
        <f t="shared" si="374"/>
        <v>0</v>
      </c>
      <c r="AW485">
        <f t="shared" si="375"/>
        <v>0</v>
      </c>
      <c r="AX485">
        <f t="shared" si="376"/>
        <v>0</v>
      </c>
      <c r="AY485">
        <f t="shared" si="377"/>
        <v>0</v>
      </c>
      <c r="AZ485">
        <f t="shared" si="378"/>
        <v>0</v>
      </c>
      <c r="BA485">
        <f t="shared" si="344"/>
        <v>0</v>
      </c>
      <c r="BB485">
        <f t="shared" si="379"/>
        <v>0</v>
      </c>
      <c r="BC485">
        <f t="shared" si="345"/>
        <v>0</v>
      </c>
    </row>
    <row r="486" spans="1:55">
      <c r="A486" s="8">
        <v>11</v>
      </c>
      <c r="C486">
        <v>11</v>
      </c>
      <c r="T486">
        <f t="shared" si="346"/>
        <v>0</v>
      </c>
      <c r="U486">
        <f t="shared" si="347"/>
        <v>0</v>
      </c>
      <c r="V486">
        <f t="shared" si="348"/>
        <v>0</v>
      </c>
      <c r="W486">
        <f t="shared" si="349"/>
        <v>0</v>
      </c>
      <c r="X486">
        <f t="shared" si="350"/>
        <v>0</v>
      </c>
      <c r="Y486">
        <f t="shared" si="351"/>
        <v>0</v>
      </c>
      <c r="Z486">
        <f t="shared" si="352"/>
        <v>0</v>
      </c>
      <c r="AA486">
        <f t="shared" si="353"/>
        <v>0</v>
      </c>
      <c r="AB486">
        <f t="shared" si="354"/>
        <v>0</v>
      </c>
      <c r="AC486">
        <f t="shared" si="355"/>
        <v>0</v>
      </c>
      <c r="AD486">
        <f t="shared" si="356"/>
        <v>0</v>
      </c>
      <c r="AE486">
        <f t="shared" si="357"/>
        <v>0</v>
      </c>
      <c r="AF486">
        <f t="shared" si="358"/>
        <v>0</v>
      </c>
      <c r="AG486">
        <f t="shared" si="359"/>
        <v>0</v>
      </c>
      <c r="AH486">
        <f t="shared" si="360"/>
        <v>0</v>
      </c>
      <c r="AI486">
        <f t="shared" si="361"/>
        <v>0</v>
      </c>
      <c r="AJ486">
        <f t="shared" si="362"/>
        <v>0</v>
      </c>
      <c r="AK486">
        <f t="shared" si="363"/>
        <v>0</v>
      </c>
      <c r="AL486">
        <f t="shared" si="364"/>
        <v>0</v>
      </c>
      <c r="AM486">
        <f t="shared" si="365"/>
        <v>0</v>
      </c>
      <c r="AN486">
        <f t="shared" si="366"/>
        <v>0</v>
      </c>
      <c r="AO486">
        <f t="shared" si="367"/>
        <v>0</v>
      </c>
      <c r="AP486">
        <f t="shared" si="368"/>
        <v>0</v>
      </c>
      <c r="AQ486">
        <f t="shared" si="369"/>
        <v>0</v>
      </c>
      <c r="AR486">
        <f t="shared" si="370"/>
        <v>0</v>
      </c>
      <c r="AS486">
        <f t="shared" si="371"/>
        <v>0</v>
      </c>
      <c r="AT486">
        <f t="shared" si="372"/>
        <v>0</v>
      </c>
      <c r="AU486">
        <f t="shared" si="373"/>
        <v>0</v>
      </c>
      <c r="AV486">
        <f t="shared" si="374"/>
        <v>0</v>
      </c>
      <c r="AW486">
        <f t="shared" si="375"/>
        <v>0</v>
      </c>
      <c r="AX486">
        <f t="shared" si="376"/>
        <v>0</v>
      </c>
      <c r="AY486">
        <f t="shared" si="377"/>
        <v>0</v>
      </c>
      <c r="AZ486">
        <f t="shared" si="378"/>
        <v>0</v>
      </c>
      <c r="BA486">
        <f t="shared" si="344"/>
        <v>0</v>
      </c>
      <c r="BB486">
        <f t="shared" si="379"/>
        <v>0</v>
      </c>
      <c r="BC486">
        <f t="shared" si="345"/>
        <v>0</v>
      </c>
    </row>
    <row r="487" spans="1:55">
      <c r="A487" s="8" t="s">
        <v>994</v>
      </c>
      <c r="C487">
        <v>12</v>
      </c>
      <c r="D487">
        <v>1</v>
      </c>
      <c r="T487">
        <f t="shared" si="346"/>
        <v>0</v>
      </c>
      <c r="U487">
        <f t="shared" si="347"/>
        <v>0</v>
      </c>
      <c r="V487">
        <f t="shared" si="348"/>
        <v>0</v>
      </c>
      <c r="W487">
        <f t="shared" si="349"/>
        <v>0</v>
      </c>
      <c r="X487">
        <f t="shared" si="350"/>
        <v>0</v>
      </c>
      <c r="Y487">
        <f t="shared" si="351"/>
        <v>0</v>
      </c>
      <c r="Z487">
        <f t="shared" si="352"/>
        <v>0</v>
      </c>
      <c r="AA487">
        <f t="shared" si="353"/>
        <v>0</v>
      </c>
      <c r="AB487">
        <f t="shared" si="354"/>
        <v>0</v>
      </c>
      <c r="AC487">
        <f t="shared" si="355"/>
        <v>0</v>
      </c>
      <c r="AD487">
        <f t="shared" si="356"/>
        <v>0</v>
      </c>
      <c r="AE487">
        <f t="shared" si="357"/>
        <v>0</v>
      </c>
      <c r="AF487">
        <f t="shared" si="358"/>
        <v>0</v>
      </c>
      <c r="AG487">
        <f t="shared" si="359"/>
        <v>0</v>
      </c>
      <c r="AH487">
        <f t="shared" si="360"/>
        <v>0</v>
      </c>
      <c r="AI487">
        <f t="shared" si="361"/>
        <v>0</v>
      </c>
      <c r="AJ487">
        <f t="shared" si="362"/>
        <v>0</v>
      </c>
      <c r="AK487">
        <f t="shared" si="363"/>
        <v>0</v>
      </c>
      <c r="AL487">
        <f t="shared" si="364"/>
        <v>0</v>
      </c>
      <c r="AM487">
        <f t="shared" si="365"/>
        <v>0</v>
      </c>
      <c r="AN487">
        <f t="shared" si="366"/>
        <v>0</v>
      </c>
      <c r="AO487">
        <f t="shared" si="367"/>
        <v>0</v>
      </c>
      <c r="AP487">
        <f t="shared" si="368"/>
        <v>0</v>
      </c>
      <c r="AQ487">
        <f t="shared" si="369"/>
        <v>0</v>
      </c>
      <c r="AR487">
        <f t="shared" si="370"/>
        <v>0</v>
      </c>
      <c r="AS487">
        <f t="shared" si="371"/>
        <v>0</v>
      </c>
      <c r="AT487">
        <f t="shared" si="372"/>
        <v>0</v>
      </c>
      <c r="AU487">
        <f t="shared" si="373"/>
        <v>0</v>
      </c>
      <c r="AV487">
        <f t="shared" si="374"/>
        <v>0</v>
      </c>
      <c r="AW487">
        <f t="shared" si="375"/>
        <v>0</v>
      </c>
      <c r="AX487">
        <f t="shared" si="376"/>
        <v>0</v>
      </c>
      <c r="AY487">
        <f t="shared" si="377"/>
        <v>0</v>
      </c>
      <c r="AZ487">
        <f t="shared" si="378"/>
        <v>0</v>
      </c>
      <c r="BA487">
        <f t="shared" si="344"/>
        <v>0</v>
      </c>
      <c r="BB487">
        <f t="shared" si="379"/>
        <v>0</v>
      </c>
      <c r="BC487">
        <f t="shared" si="345"/>
        <v>0</v>
      </c>
    </row>
    <row r="488" spans="1:55">
      <c r="A488" s="8" t="s">
        <v>994</v>
      </c>
      <c r="C488">
        <v>12</v>
      </c>
      <c r="D488">
        <v>1</v>
      </c>
      <c r="T488">
        <f t="shared" si="346"/>
        <v>0</v>
      </c>
      <c r="U488">
        <f t="shared" si="347"/>
        <v>0</v>
      </c>
      <c r="V488">
        <f t="shared" si="348"/>
        <v>0</v>
      </c>
      <c r="W488">
        <f t="shared" si="349"/>
        <v>0</v>
      </c>
      <c r="X488">
        <f t="shared" si="350"/>
        <v>0</v>
      </c>
      <c r="Y488">
        <f t="shared" si="351"/>
        <v>0</v>
      </c>
      <c r="Z488">
        <f t="shared" si="352"/>
        <v>0</v>
      </c>
      <c r="AA488">
        <f t="shared" si="353"/>
        <v>0</v>
      </c>
      <c r="AB488">
        <f t="shared" si="354"/>
        <v>0</v>
      </c>
      <c r="AC488">
        <f t="shared" si="355"/>
        <v>0</v>
      </c>
      <c r="AD488">
        <f t="shared" si="356"/>
        <v>0</v>
      </c>
      <c r="AE488">
        <f t="shared" si="357"/>
        <v>0</v>
      </c>
      <c r="AF488">
        <f t="shared" si="358"/>
        <v>0</v>
      </c>
      <c r="AG488">
        <f t="shared" si="359"/>
        <v>0</v>
      </c>
      <c r="AH488">
        <f t="shared" si="360"/>
        <v>0</v>
      </c>
      <c r="AI488">
        <f t="shared" si="361"/>
        <v>0</v>
      </c>
      <c r="AJ488">
        <f t="shared" si="362"/>
        <v>0</v>
      </c>
      <c r="AK488">
        <f t="shared" si="363"/>
        <v>0</v>
      </c>
      <c r="AL488">
        <f t="shared" si="364"/>
        <v>0</v>
      </c>
      <c r="AM488">
        <f t="shared" si="365"/>
        <v>0</v>
      </c>
      <c r="AN488">
        <f t="shared" si="366"/>
        <v>0</v>
      </c>
      <c r="AO488">
        <f t="shared" si="367"/>
        <v>0</v>
      </c>
      <c r="AP488">
        <f t="shared" si="368"/>
        <v>0</v>
      </c>
      <c r="AQ488">
        <f t="shared" si="369"/>
        <v>0</v>
      </c>
      <c r="AR488">
        <f t="shared" si="370"/>
        <v>0</v>
      </c>
      <c r="AS488">
        <f t="shared" si="371"/>
        <v>0</v>
      </c>
      <c r="AT488">
        <f t="shared" si="372"/>
        <v>0</v>
      </c>
      <c r="AU488">
        <f t="shared" si="373"/>
        <v>0</v>
      </c>
      <c r="AV488">
        <f t="shared" si="374"/>
        <v>0</v>
      </c>
      <c r="AW488">
        <f t="shared" si="375"/>
        <v>0</v>
      </c>
      <c r="AX488">
        <f t="shared" si="376"/>
        <v>0</v>
      </c>
      <c r="AY488">
        <f t="shared" si="377"/>
        <v>0</v>
      </c>
      <c r="AZ488">
        <f t="shared" si="378"/>
        <v>0</v>
      </c>
      <c r="BA488">
        <f t="shared" si="344"/>
        <v>0</v>
      </c>
      <c r="BB488">
        <f t="shared" si="379"/>
        <v>0</v>
      </c>
      <c r="BC488">
        <f t="shared" si="345"/>
        <v>0</v>
      </c>
    </row>
    <row r="489" spans="1:55">
      <c r="A489" s="8">
        <v>11</v>
      </c>
      <c r="C489">
        <v>11</v>
      </c>
      <c r="T489">
        <f t="shared" si="346"/>
        <v>0</v>
      </c>
      <c r="U489">
        <f t="shared" si="347"/>
        <v>0</v>
      </c>
      <c r="V489">
        <f t="shared" si="348"/>
        <v>0</v>
      </c>
      <c r="W489">
        <f t="shared" si="349"/>
        <v>0</v>
      </c>
      <c r="X489">
        <f t="shared" si="350"/>
        <v>0</v>
      </c>
      <c r="Y489">
        <f t="shared" si="351"/>
        <v>0</v>
      </c>
      <c r="Z489">
        <f t="shared" si="352"/>
        <v>0</v>
      </c>
      <c r="AA489">
        <f t="shared" si="353"/>
        <v>0</v>
      </c>
      <c r="AB489">
        <f t="shared" si="354"/>
        <v>0</v>
      </c>
      <c r="AC489">
        <f t="shared" si="355"/>
        <v>0</v>
      </c>
      <c r="AD489">
        <f t="shared" si="356"/>
        <v>0</v>
      </c>
      <c r="AE489">
        <f t="shared" si="357"/>
        <v>0</v>
      </c>
      <c r="AF489">
        <f t="shared" si="358"/>
        <v>0</v>
      </c>
      <c r="AG489">
        <f t="shared" si="359"/>
        <v>0</v>
      </c>
      <c r="AH489">
        <f t="shared" si="360"/>
        <v>0</v>
      </c>
      <c r="AI489">
        <f t="shared" si="361"/>
        <v>0</v>
      </c>
      <c r="AJ489">
        <f t="shared" si="362"/>
        <v>0</v>
      </c>
      <c r="AK489">
        <f t="shared" si="363"/>
        <v>0</v>
      </c>
      <c r="AL489">
        <f t="shared" si="364"/>
        <v>0</v>
      </c>
      <c r="AM489">
        <f t="shared" si="365"/>
        <v>0</v>
      </c>
      <c r="AN489">
        <f t="shared" si="366"/>
        <v>0</v>
      </c>
      <c r="AO489">
        <f t="shared" si="367"/>
        <v>0</v>
      </c>
      <c r="AP489">
        <f t="shared" si="368"/>
        <v>0</v>
      </c>
      <c r="AQ489">
        <f t="shared" si="369"/>
        <v>0</v>
      </c>
      <c r="AR489">
        <f t="shared" si="370"/>
        <v>0</v>
      </c>
      <c r="AS489">
        <f t="shared" si="371"/>
        <v>0</v>
      </c>
      <c r="AT489">
        <f t="shared" si="372"/>
        <v>0</v>
      </c>
      <c r="AU489">
        <f t="shared" si="373"/>
        <v>0</v>
      </c>
      <c r="AV489">
        <f t="shared" si="374"/>
        <v>0</v>
      </c>
      <c r="AW489">
        <f t="shared" si="375"/>
        <v>0</v>
      </c>
      <c r="AX489">
        <f t="shared" si="376"/>
        <v>0</v>
      </c>
      <c r="AY489">
        <f t="shared" si="377"/>
        <v>0</v>
      </c>
      <c r="AZ489">
        <f t="shared" si="378"/>
        <v>0</v>
      </c>
      <c r="BA489">
        <f t="shared" si="344"/>
        <v>0</v>
      </c>
      <c r="BB489">
        <f t="shared" si="379"/>
        <v>0</v>
      </c>
      <c r="BC489">
        <f t="shared" si="345"/>
        <v>0</v>
      </c>
    </row>
    <row r="490" spans="1:55">
      <c r="A490" s="8">
        <v>11</v>
      </c>
      <c r="C490">
        <v>11</v>
      </c>
      <c r="T490">
        <f t="shared" si="346"/>
        <v>0</v>
      </c>
      <c r="U490">
        <f t="shared" si="347"/>
        <v>0</v>
      </c>
      <c r="V490">
        <f t="shared" si="348"/>
        <v>0</v>
      </c>
      <c r="W490">
        <f t="shared" si="349"/>
        <v>0</v>
      </c>
      <c r="X490">
        <f t="shared" si="350"/>
        <v>0</v>
      </c>
      <c r="Y490">
        <f t="shared" si="351"/>
        <v>0</v>
      </c>
      <c r="Z490">
        <f t="shared" si="352"/>
        <v>0</v>
      </c>
      <c r="AA490">
        <f t="shared" si="353"/>
        <v>0</v>
      </c>
      <c r="AB490">
        <f t="shared" si="354"/>
        <v>0</v>
      </c>
      <c r="AC490">
        <f t="shared" si="355"/>
        <v>0</v>
      </c>
      <c r="AD490">
        <f t="shared" si="356"/>
        <v>0</v>
      </c>
      <c r="AE490">
        <f t="shared" si="357"/>
        <v>0</v>
      </c>
      <c r="AF490">
        <f t="shared" si="358"/>
        <v>0</v>
      </c>
      <c r="AG490">
        <f t="shared" si="359"/>
        <v>0</v>
      </c>
      <c r="AH490">
        <f t="shared" si="360"/>
        <v>0</v>
      </c>
      <c r="AI490">
        <f t="shared" si="361"/>
        <v>0</v>
      </c>
      <c r="AJ490">
        <f t="shared" si="362"/>
        <v>0</v>
      </c>
      <c r="AK490">
        <f t="shared" si="363"/>
        <v>0</v>
      </c>
      <c r="AL490">
        <f t="shared" si="364"/>
        <v>0</v>
      </c>
      <c r="AM490">
        <f t="shared" si="365"/>
        <v>0</v>
      </c>
      <c r="AN490">
        <f t="shared" si="366"/>
        <v>0</v>
      </c>
      <c r="AO490">
        <f t="shared" si="367"/>
        <v>0</v>
      </c>
      <c r="AP490">
        <f t="shared" si="368"/>
        <v>0</v>
      </c>
      <c r="AQ490">
        <f t="shared" si="369"/>
        <v>0</v>
      </c>
      <c r="AR490">
        <f t="shared" si="370"/>
        <v>0</v>
      </c>
      <c r="AS490">
        <f t="shared" si="371"/>
        <v>0</v>
      </c>
      <c r="AT490">
        <f t="shared" si="372"/>
        <v>0</v>
      </c>
      <c r="AU490">
        <f t="shared" si="373"/>
        <v>0</v>
      </c>
      <c r="AV490">
        <f t="shared" si="374"/>
        <v>0</v>
      </c>
      <c r="AW490">
        <f t="shared" si="375"/>
        <v>0</v>
      </c>
      <c r="AX490">
        <f t="shared" si="376"/>
        <v>0</v>
      </c>
      <c r="AY490">
        <f t="shared" si="377"/>
        <v>0</v>
      </c>
      <c r="AZ490">
        <f t="shared" si="378"/>
        <v>0</v>
      </c>
      <c r="BA490">
        <f t="shared" si="344"/>
        <v>0</v>
      </c>
      <c r="BB490">
        <f t="shared" si="379"/>
        <v>0</v>
      </c>
      <c r="BC490">
        <f t="shared" si="345"/>
        <v>0</v>
      </c>
    </row>
    <row r="491" spans="1:55">
      <c r="A491" s="8">
        <v>11</v>
      </c>
      <c r="C491">
        <v>11</v>
      </c>
      <c r="T491">
        <f t="shared" si="346"/>
        <v>0</v>
      </c>
      <c r="U491">
        <f t="shared" si="347"/>
        <v>0</v>
      </c>
      <c r="V491">
        <f t="shared" si="348"/>
        <v>0</v>
      </c>
      <c r="W491">
        <f t="shared" si="349"/>
        <v>0</v>
      </c>
      <c r="X491">
        <f t="shared" si="350"/>
        <v>0</v>
      </c>
      <c r="Y491">
        <f t="shared" si="351"/>
        <v>0</v>
      </c>
      <c r="Z491">
        <f t="shared" si="352"/>
        <v>0</v>
      </c>
      <c r="AA491">
        <f t="shared" si="353"/>
        <v>0</v>
      </c>
      <c r="AB491">
        <f t="shared" si="354"/>
        <v>0</v>
      </c>
      <c r="AC491">
        <f t="shared" si="355"/>
        <v>0</v>
      </c>
      <c r="AD491">
        <f t="shared" si="356"/>
        <v>0</v>
      </c>
      <c r="AE491">
        <f t="shared" si="357"/>
        <v>0</v>
      </c>
      <c r="AF491">
        <f t="shared" si="358"/>
        <v>0</v>
      </c>
      <c r="AG491">
        <f t="shared" si="359"/>
        <v>0</v>
      </c>
      <c r="AH491">
        <f t="shared" si="360"/>
        <v>0</v>
      </c>
      <c r="AI491">
        <f t="shared" si="361"/>
        <v>0</v>
      </c>
      <c r="AJ491">
        <f t="shared" si="362"/>
        <v>0</v>
      </c>
      <c r="AK491">
        <f t="shared" si="363"/>
        <v>0</v>
      </c>
      <c r="AL491">
        <f t="shared" si="364"/>
        <v>0</v>
      </c>
      <c r="AM491">
        <f t="shared" si="365"/>
        <v>0</v>
      </c>
      <c r="AN491">
        <f t="shared" si="366"/>
        <v>0</v>
      </c>
      <c r="AO491">
        <f t="shared" si="367"/>
        <v>0</v>
      </c>
      <c r="AP491">
        <f t="shared" si="368"/>
        <v>0</v>
      </c>
      <c r="AQ491">
        <f t="shared" si="369"/>
        <v>0</v>
      </c>
      <c r="AR491">
        <f t="shared" si="370"/>
        <v>0</v>
      </c>
      <c r="AS491">
        <f t="shared" si="371"/>
        <v>0</v>
      </c>
      <c r="AT491">
        <f t="shared" si="372"/>
        <v>0</v>
      </c>
      <c r="AU491">
        <f t="shared" si="373"/>
        <v>0</v>
      </c>
      <c r="AV491">
        <f t="shared" si="374"/>
        <v>0</v>
      </c>
      <c r="AW491">
        <f t="shared" si="375"/>
        <v>0</v>
      </c>
      <c r="AX491">
        <f t="shared" si="376"/>
        <v>0</v>
      </c>
      <c r="AY491">
        <f t="shared" si="377"/>
        <v>0</v>
      </c>
      <c r="AZ491">
        <f t="shared" si="378"/>
        <v>0</v>
      </c>
      <c r="BA491">
        <f t="shared" si="344"/>
        <v>0</v>
      </c>
      <c r="BB491">
        <f t="shared" si="379"/>
        <v>0</v>
      </c>
      <c r="BC491">
        <f t="shared" si="345"/>
        <v>0</v>
      </c>
    </row>
    <row r="492" spans="1:55">
      <c r="A492" s="8">
        <v>14</v>
      </c>
      <c r="C492">
        <v>14</v>
      </c>
      <c r="T492">
        <f t="shared" si="346"/>
        <v>0</v>
      </c>
      <c r="U492">
        <f t="shared" si="347"/>
        <v>0</v>
      </c>
      <c r="V492">
        <f t="shared" si="348"/>
        <v>0</v>
      </c>
      <c r="W492">
        <f t="shared" si="349"/>
        <v>0</v>
      </c>
      <c r="X492">
        <f t="shared" si="350"/>
        <v>0</v>
      </c>
      <c r="Y492">
        <f t="shared" si="351"/>
        <v>0</v>
      </c>
      <c r="Z492">
        <f t="shared" si="352"/>
        <v>0</v>
      </c>
      <c r="AA492">
        <f t="shared" si="353"/>
        <v>0</v>
      </c>
      <c r="AB492">
        <f t="shared" si="354"/>
        <v>0</v>
      </c>
      <c r="AC492">
        <f t="shared" si="355"/>
        <v>0</v>
      </c>
      <c r="AD492">
        <f t="shared" si="356"/>
        <v>0</v>
      </c>
      <c r="AE492">
        <f t="shared" si="357"/>
        <v>0</v>
      </c>
      <c r="AF492">
        <f t="shared" si="358"/>
        <v>0</v>
      </c>
      <c r="AG492">
        <f t="shared" si="359"/>
        <v>0</v>
      </c>
      <c r="AH492">
        <f t="shared" si="360"/>
        <v>0</v>
      </c>
      <c r="AI492">
        <f t="shared" si="361"/>
        <v>0</v>
      </c>
      <c r="AJ492">
        <f t="shared" si="362"/>
        <v>0</v>
      </c>
      <c r="AK492">
        <f t="shared" si="363"/>
        <v>0</v>
      </c>
      <c r="AL492">
        <f t="shared" si="364"/>
        <v>0</v>
      </c>
      <c r="AM492">
        <f t="shared" si="365"/>
        <v>0</v>
      </c>
      <c r="AN492">
        <f t="shared" si="366"/>
        <v>0</v>
      </c>
      <c r="AO492">
        <f t="shared" si="367"/>
        <v>0</v>
      </c>
      <c r="AP492">
        <f t="shared" si="368"/>
        <v>0</v>
      </c>
      <c r="AQ492">
        <f t="shared" si="369"/>
        <v>0</v>
      </c>
      <c r="AR492">
        <f t="shared" si="370"/>
        <v>0</v>
      </c>
      <c r="AS492">
        <f t="shared" si="371"/>
        <v>0</v>
      </c>
      <c r="AT492">
        <f t="shared" si="372"/>
        <v>0</v>
      </c>
      <c r="AU492">
        <f t="shared" si="373"/>
        <v>0</v>
      </c>
      <c r="AV492">
        <f t="shared" si="374"/>
        <v>0</v>
      </c>
      <c r="AW492">
        <f t="shared" si="375"/>
        <v>0</v>
      </c>
      <c r="AX492">
        <f t="shared" si="376"/>
        <v>0</v>
      </c>
      <c r="AY492">
        <f t="shared" si="377"/>
        <v>0</v>
      </c>
      <c r="AZ492">
        <f t="shared" si="378"/>
        <v>0</v>
      </c>
      <c r="BA492">
        <f t="shared" si="344"/>
        <v>0</v>
      </c>
      <c r="BB492">
        <f t="shared" si="379"/>
        <v>0</v>
      </c>
      <c r="BC492">
        <f t="shared" si="345"/>
        <v>0</v>
      </c>
    </row>
    <row r="493" spans="1:55">
      <c r="A493" s="8">
        <v>11</v>
      </c>
      <c r="C493">
        <v>11</v>
      </c>
      <c r="T493">
        <f t="shared" si="346"/>
        <v>0</v>
      </c>
      <c r="U493">
        <f t="shared" si="347"/>
        <v>0</v>
      </c>
      <c r="V493">
        <f t="shared" si="348"/>
        <v>0</v>
      </c>
      <c r="W493">
        <f t="shared" si="349"/>
        <v>0</v>
      </c>
      <c r="X493">
        <f t="shared" si="350"/>
        <v>0</v>
      </c>
      <c r="Y493">
        <f t="shared" si="351"/>
        <v>0</v>
      </c>
      <c r="Z493">
        <f t="shared" si="352"/>
        <v>0</v>
      </c>
      <c r="AA493">
        <f t="shared" si="353"/>
        <v>0</v>
      </c>
      <c r="AB493">
        <f t="shared" si="354"/>
        <v>0</v>
      </c>
      <c r="AC493">
        <f t="shared" si="355"/>
        <v>0</v>
      </c>
      <c r="AD493">
        <f t="shared" si="356"/>
        <v>0</v>
      </c>
      <c r="AE493">
        <f t="shared" si="357"/>
        <v>0</v>
      </c>
      <c r="AF493">
        <f t="shared" si="358"/>
        <v>0</v>
      </c>
      <c r="AG493">
        <f t="shared" si="359"/>
        <v>0</v>
      </c>
      <c r="AH493">
        <f t="shared" si="360"/>
        <v>0</v>
      </c>
      <c r="AI493">
        <f t="shared" si="361"/>
        <v>0</v>
      </c>
      <c r="AJ493">
        <f t="shared" si="362"/>
        <v>0</v>
      </c>
      <c r="AK493">
        <f t="shared" si="363"/>
        <v>0</v>
      </c>
      <c r="AL493">
        <f t="shared" si="364"/>
        <v>0</v>
      </c>
      <c r="AM493">
        <f t="shared" si="365"/>
        <v>0</v>
      </c>
      <c r="AN493">
        <f t="shared" si="366"/>
        <v>0</v>
      </c>
      <c r="AO493">
        <f t="shared" si="367"/>
        <v>0</v>
      </c>
      <c r="AP493">
        <f t="shared" si="368"/>
        <v>0</v>
      </c>
      <c r="AQ493">
        <f t="shared" si="369"/>
        <v>0</v>
      </c>
      <c r="AR493">
        <f t="shared" si="370"/>
        <v>0</v>
      </c>
      <c r="AS493">
        <f t="shared" si="371"/>
        <v>0</v>
      </c>
      <c r="AT493">
        <f t="shared" si="372"/>
        <v>0</v>
      </c>
      <c r="AU493">
        <f t="shared" si="373"/>
        <v>0</v>
      </c>
      <c r="AV493">
        <f t="shared" si="374"/>
        <v>0</v>
      </c>
      <c r="AW493">
        <f t="shared" si="375"/>
        <v>0</v>
      </c>
      <c r="AX493">
        <f t="shared" si="376"/>
        <v>0</v>
      </c>
      <c r="AY493">
        <f t="shared" si="377"/>
        <v>0</v>
      </c>
      <c r="AZ493">
        <f t="shared" si="378"/>
        <v>0</v>
      </c>
      <c r="BA493">
        <f t="shared" si="344"/>
        <v>0</v>
      </c>
      <c r="BB493">
        <f t="shared" si="379"/>
        <v>0</v>
      </c>
      <c r="BC493">
        <f t="shared" si="345"/>
        <v>0</v>
      </c>
    </row>
    <row r="494" spans="1:55">
      <c r="A494" s="8">
        <v>11</v>
      </c>
      <c r="C494">
        <v>11</v>
      </c>
      <c r="T494">
        <f t="shared" si="346"/>
        <v>0</v>
      </c>
      <c r="U494">
        <f t="shared" si="347"/>
        <v>0</v>
      </c>
      <c r="V494">
        <f t="shared" si="348"/>
        <v>0</v>
      </c>
      <c r="W494">
        <f t="shared" si="349"/>
        <v>0</v>
      </c>
      <c r="X494">
        <f t="shared" si="350"/>
        <v>0</v>
      </c>
      <c r="Y494">
        <f t="shared" si="351"/>
        <v>0</v>
      </c>
      <c r="Z494">
        <f t="shared" si="352"/>
        <v>0</v>
      </c>
      <c r="AA494">
        <f t="shared" si="353"/>
        <v>0</v>
      </c>
      <c r="AB494">
        <f t="shared" si="354"/>
        <v>0</v>
      </c>
      <c r="AC494">
        <f t="shared" si="355"/>
        <v>0</v>
      </c>
      <c r="AD494">
        <f t="shared" si="356"/>
        <v>0</v>
      </c>
      <c r="AE494">
        <f t="shared" si="357"/>
        <v>0</v>
      </c>
      <c r="AF494">
        <f t="shared" si="358"/>
        <v>0</v>
      </c>
      <c r="AG494">
        <f t="shared" si="359"/>
        <v>0</v>
      </c>
      <c r="AH494">
        <f t="shared" si="360"/>
        <v>0</v>
      </c>
      <c r="AI494">
        <f t="shared" si="361"/>
        <v>0</v>
      </c>
      <c r="AJ494">
        <f t="shared" si="362"/>
        <v>0</v>
      </c>
      <c r="AK494">
        <f t="shared" si="363"/>
        <v>0</v>
      </c>
      <c r="AL494">
        <f t="shared" si="364"/>
        <v>0</v>
      </c>
      <c r="AM494">
        <f t="shared" si="365"/>
        <v>0</v>
      </c>
      <c r="AN494">
        <f t="shared" si="366"/>
        <v>0</v>
      </c>
      <c r="AO494">
        <f t="shared" si="367"/>
        <v>0</v>
      </c>
      <c r="AP494">
        <f t="shared" si="368"/>
        <v>0</v>
      </c>
      <c r="AQ494">
        <f t="shared" si="369"/>
        <v>0</v>
      </c>
      <c r="AR494">
        <f t="shared" si="370"/>
        <v>0</v>
      </c>
      <c r="AS494">
        <f t="shared" si="371"/>
        <v>0</v>
      </c>
      <c r="AT494">
        <f t="shared" si="372"/>
        <v>0</v>
      </c>
      <c r="AU494">
        <f t="shared" si="373"/>
        <v>0</v>
      </c>
      <c r="AV494">
        <f t="shared" si="374"/>
        <v>0</v>
      </c>
      <c r="AW494">
        <f t="shared" si="375"/>
        <v>0</v>
      </c>
      <c r="AX494">
        <f t="shared" si="376"/>
        <v>0</v>
      </c>
      <c r="AY494">
        <f t="shared" si="377"/>
        <v>0</v>
      </c>
      <c r="AZ494">
        <f t="shared" si="378"/>
        <v>0</v>
      </c>
      <c r="BA494">
        <f t="shared" si="344"/>
        <v>0</v>
      </c>
      <c r="BB494">
        <f t="shared" si="379"/>
        <v>0</v>
      </c>
      <c r="BC494">
        <f t="shared" si="345"/>
        <v>0</v>
      </c>
    </row>
    <row r="495" spans="1:55">
      <c r="A495" s="8">
        <v>11</v>
      </c>
      <c r="C495">
        <v>11</v>
      </c>
      <c r="T495">
        <f t="shared" si="346"/>
        <v>0</v>
      </c>
      <c r="U495">
        <f t="shared" si="347"/>
        <v>0</v>
      </c>
      <c r="V495">
        <f t="shared" si="348"/>
        <v>0</v>
      </c>
      <c r="W495">
        <f t="shared" si="349"/>
        <v>0</v>
      </c>
      <c r="X495">
        <f t="shared" si="350"/>
        <v>0</v>
      </c>
      <c r="Y495">
        <f t="shared" si="351"/>
        <v>0</v>
      </c>
      <c r="Z495">
        <f t="shared" si="352"/>
        <v>0</v>
      </c>
      <c r="AA495">
        <f t="shared" si="353"/>
        <v>0</v>
      </c>
      <c r="AB495">
        <f t="shared" si="354"/>
        <v>0</v>
      </c>
      <c r="AC495">
        <f t="shared" si="355"/>
        <v>0</v>
      </c>
      <c r="AD495">
        <f t="shared" si="356"/>
        <v>0</v>
      </c>
      <c r="AE495">
        <f t="shared" si="357"/>
        <v>0</v>
      </c>
      <c r="AF495">
        <f t="shared" si="358"/>
        <v>0</v>
      </c>
      <c r="AG495">
        <f t="shared" si="359"/>
        <v>0</v>
      </c>
      <c r="AH495">
        <f t="shared" si="360"/>
        <v>0</v>
      </c>
      <c r="AI495">
        <f t="shared" si="361"/>
        <v>0</v>
      </c>
      <c r="AJ495">
        <f t="shared" si="362"/>
        <v>0</v>
      </c>
      <c r="AK495">
        <f t="shared" si="363"/>
        <v>0</v>
      </c>
      <c r="AL495">
        <f t="shared" si="364"/>
        <v>0</v>
      </c>
      <c r="AM495">
        <f t="shared" si="365"/>
        <v>0</v>
      </c>
      <c r="AN495">
        <f t="shared" si="366"/>
        <v>0</v>
      </c>
      <c r="AO495">
        <f t="shared" si="367"/>
        <v>0</v>
      </c>
      <c r="AP495">
        <f t="shared" si="368"/>
        <v>0</v>
      </c>
      <c r="AQ495">
        <f t="shared" si="369"/>
        <v>0</v>
      </c>
      <c r="AR495">
        <f t="shared" si="370"/>
        <v>0</v>
      </c>
      <c r="AS495">
        <f t="shared" si="371"/>
        <v>0</v>
      </c>
      <c r="AT495">
        <f t="shared" si="372"/>
        <v>0</v>
      </c>
      <c r="AU495">
        <f t="shared" si="373"/>
        <v>0</v>
      </c>
      <c r="AV495">
        <f t="shared" si="374"/>
        <v>0</v>
      </c>
      <c r="AW495">
        <f t="shared" si="375"/>
        <v>0</v>
      </c>
      <c r="AX495">
        <f t="shared" si="376"/>
        <v>0</v>
      </c>
      <c r="AY495">
        <f t="shared" si="377"/>
        <v>0</v>
      </c>
      <c r="AZ495">
        <f t="shared" si="378"/>
        <v>0</v>
      </c>
      <c r="BA495">
        <f t="shared" si="344"/>
        <v>0</v>
      </c>
      <c r="BB495">
        <f t="shared" si="379"/>
        <v>0</v>
      </c>
      <c r="BC495">
        <f t="shared" si="345"/>
        <v>0</v>
      </c>
    </row>
    <row r="496" spans="1:55">
      <c r="A496" s="8" t="s">
        <v>994</v>
      </c>
      <c r="C496">
        <v>12</v>
      </c>
      <c r="D496">
        <v>1</v>
      </c>
      <c r="T496">
        <f t="shared" si="346"/>
        <v>0</v>
      </c>
      <c r="U496">
        <f t="shared" si="347"/>
        <v>0</v>
      </c>
      <c r="V496">
        <f t="shared" si="348"/>
        <v>0</v>
      </c>
      <c r="W496">
        <f t="shared" si="349"/>
        <v>0</v>
      </c>
      <c r="X496">
        <f t="shared" si="350"/>
        <v>0</v>
      </c>
      <c r="Y496">
        <f t="shared" si="351"/>
        <v>0</v>
      </c>
      <c r="Z496">
        <f t="shared" si="352"/>
        <v>0</v>
      </c>
      <c r="AA496">
        <f t="shared" si="353"/>
        <v>0</v>
      </c>
      <c r="AB496">
        <f t="shared" si="354"/>
        <v>0</v>
      </c>
      <c r="AC496">
        <f t="shared" si="355"/>
        <v>0</v>
      </c>
      <c r="AD496">
        <f t="shared" si="356"/>
        <v>0</v>
      </c>
      <c r="AE496">
        <f t="shared" si="357"/>
        <v>0</v>
      </c>
      <c r="AF496">
        <f t="shared" si="358"/>
        <v>0</v>
      </c>
      <c r="AG496">
        <f t="shared" si="359"/>
        <v>0</v>
      </c>
      <c r="AH496">
        <f t="shared" si="360"/>
        <v>0</v>
      </c>
      <c r="AI496">
        <f t="shared" si="361"/>
        <v>0</v>
      </c>
      <c r="AJ496">
        <f t="shared" si="362"/>
        <v>0</v>
      </c>
      <c r="AK496">
        <f t="shared" si="363"/>
        <v>0</v>
      </c>
      <c r="AL496">
        <f t="shared" si="364"/>
        <v>0</v>
      </c>
      <c r="AM496">
        <f t="shared" si="365"/>
        <v>0</v>
      </c>
      <c r="AN496">
        <f t="shared" si="366"/>
        <v>0</v>
      </c>
      <c r="AO496">
        <f t="shared" si="367"/>
        <v>0</v>
      </c>
      <c r="AP496">
        <f t="shared" si="368"/>
        <v>0</v>
      </c>
      <c r="AQ496">
        <f t="shared" si="369"/>
        <v>0</v>
      </c>
      <c r="AR496">
        <f t="shared" si="370"/>
        <v>0</v>
      </c>
      <c r="AS496">
        <f t="shared" si="371"/>
        <v>0</v>
      </c>
      <c r="AT496">
        <f t="shared" si="372"/>
        <v>0</v>
      </c>
      <c r="AU496">
        <f t="shared" si="373"/>
        <v>0</v>
      </c>
      <c r="AV496">
        <f t="shared" si="374"/>
        <v>0</v>
      </c>
      <c r="AW496">
        <f t="shared" si="375"/>
        <v>0</v>
      </c>
      <c r="AX496">
        <f t="shared" si="376"/>
        <v>0</v>
      </c>
      <c r="AY496">
        <f t="shared" si="377"/>
        <v>0</v>
      </c>
      <c r="AZ496">
        <f t="shared" si="378"/>
        <v>0</v>
      </c>
      <c r="BA496">
        <f t="shared" si="344"/>
        <v>0</v>
      </c>
      <c r="BB496">
        <f t="shared" si="379"/>
        <v>0</v>
      </c>
      <c r="BC496">
        <f t="shared" si="345"/>
        <v>0</v>
      </c>
    </row>
    <row r="497" spans="1:55">
      <c r="A497" s="8">
        <v>22</v>
      </c>
      <c r="C497">
        <v>22</v>
      </c>
      <c r="T497">
        <f t="shared" si="346"/>
        <v>0</v>
      </c>
      <c r="U497">
        <f t="shared" si="347"/>
        <v>0</v>
      </c>
      <c r="V497">
        <f t="shared" si="348"/>
        <v>0</v>
      </c>
      <c r="W497">
        <f t="shared" si="349"/>
        <v>0</v>
      </c>
      <c r="X497">
        <f t="shared" si="350"/>
        <v>0</v>
      </c>
      <c r="Y497">
        <f t="shared" si="351"/>
        <v>0</v>
      </c>
      <c r="Z497">
        <f t="shared" si="352"/>
        <v>0</v>
      </c>
      <c r="AA497">
        <f t="shared" si="353"/>
        <v>0</v>
      </c>
      <c r="AB497">
        <f t="shared" si="354"/>
        <v>0</v>
      </c>
      <c r="AC497">
        <f t="shared" si="355"/>
        <v>0</v>
      </c>
      <c r="AD497">
        <f t="shared" si="356"/>
        <v>0</v>
      </c>
      <c r="AE497">
        <f t="shared" si="357"/>
        <v>0</v>
      </c>
      <c r="AF497">
        <f t="shared" si="358"/>
        <v>0</v>
      </c>
      <c r="AG497">
        <f t="shared" si="359"/>
        <v>0</v>
      </c>
      <c r="AH497">
        <f t="shared" si="360"/>
        <v>0</v>
      </c>
      <c r="AI497">
        <f t="shared" si="361"/>
        <v>0</v>
      </c>
      <c r="AJ497">
        <f t="shared" si="362"/>
        <v>0</v>
      </c>
      <c r="AK497">
        <f t="shared" si="363"/>
        <v>0</v>
      </c>
      <c r="AL497">
        <f t="shared" si="364"/>
        <v>0</v>
      </c>
      <c r="AM497">
        <f t="shared" si="365"/>
        <v>0</v>
      </c>
      <c r="AN497">
        <f t="shared" si="366"/>
        <v>0</v>
      </c>
      <c r="AO497">
        <f t="shared" si="367"/>
        <v>0</v>
      </c>
      <c r="AP497">
        <f t="shared" si="368"/>
        <v>0</v>
      </c>
      <c r="AQ497">
        <f t="shared" si="369"/>
        <v>0</v>
      </c>
      <c r="AR497">
        <f t="shared" si="370"/>
        <v>0</v>
      </c>
      <c r="AS497">
        <f t="shared" si="371"/>
        <v>0</v>
      </c>
      <c r="AT497">
        <f t="shared" si="372"/>
        <v>0</v>
      </c>
      <c r="AU497">
        <f t="shared" si="373"/>
        <v>0</v>
      </c>
      <c r="AV497">
        <f t="shared" si="374"/>
        <v>0</v>
      </c>
      <c r="AW497">
        <f t="shared" si="375"/>
        <v>0</v>
      </c>
      <c r="AX497">
        <f t="shared" si="376"/>
        <v>0</v>
      </c>
      <c r="AY497">
        <f t="shared" si="377"/>
        <v>0</v>
      </c>
      <c r="AZ497">
        <f t="shared" si="378"/>
        <v>0</v>
      </c>
      <c r="BA497">
        <f t="shared" si="344"/>
        <v>0</v>
      </c>
      <c r="BB497">
        <f t="shared" si="379"/>
        <v>0</v>
      </c>
      <c r="BC497">
        <f t="shared" si="345"/>
        <v>0</v>
      </c>
    </row>
    <row r="498" spans="1:55">
      <c r="A498" s="8">
        <v>14</v>
      </c>
      <c r="C498">
        <v>14</v>
      </c>
      <c r="T498">
        <f t="shared" si="346"/>
        <v>0</v>
      </c>
      <c r="U498">
        <f t="shared" si="347"/>
        <v>0</v>
      </c>
      <c r="V498">
        <f t="shared" si="348"/>
        <v>0</v>
      </c>
      <c r="W498">
        <f t="shared" si="349"/>
        <v>0</v>
      </c>
      <c r="X498">
        <f t="shared" si="350"/>
        <v>0</v>
      </c>
      <c r="Y498">
        <f t="shared" si="351"/>
        <v>0</v>
      </c>
      <c r="Z498">
        <f t="shared" si="352"/>
        <v>0</v>
      </c>
      <c r="AA498">
        <f t="shared" si="353"/>
        <v>0</v>
      </c>
      <c r="AB498">
        <f t="shared" si="354"/>
        <v>0</v>
      </c>
      <c r="AC498">
        <f t="shared" si="355"/>
        <v>0</v>
      </c>
      <c r="AD498">
        <f t="shared" si="356"/>
        <v>0</v>
      </c>
      <c r="AE498">
        <f t="shared" si="357"/>
        <v>0</v>
      </c>
      <c r="AF498">
        <f t="shared" si="358"/>
        <v>0</v>
      </c>
      <c r="AG498">
        <f t="shared" si="359"/>
        <v>0</v>
      </c>
      <c r="AH498">
        <f t="shared" si="360"/>
        <v>0</v>
      </c>
      <c r="AI498">
        <f t="shared" si="361"/>
        <v>0</v>
      </c>
      <c r="AJ498">
        <f t="shared" si="362"/>
        <v>0</v>
      </c>
      <c r="AK498">
        <f t="shared" si="363"/>
        <v>0</v>
      </c>
      <c r="AL498">
        <f t="shared" si="364"/>
        <v>0</v>
      </c>
      <c r="AM498">
        <f t="shared" si="365"/>
        <v>0</v>
      </c>
      <c r="AN498">
        <f t="shared" si="366"/>
        <v>0</v>
      </c>
      <c r="AO498">
        <f t="shared" si="367"/>
        <v>0</v>
      </c>
      <c r="AP498">
        <f t="shared" si="368"/>
        <v>0</v>
      </c>
      <c r="AQ498">
        <f t="shared" si="369"/>
        <v>0</v>
      </c>
      <c r="AR498">
        <f t="shared" si="370"/>
        <v>0</v>
      </c>
      <c r="AS498">
        <f t="shared" si="371"/>
        <v>0</v>
      </c>
      <c r="AT498">
        <f t="shared" si="372"/>
        <v>0</v>
      </c>
      <c r="AU498">
        <f t="shared" si="373"/>
        <v>0</v>
      </c>
      <c r="AV498">
        <f t="shared" si="374"/>
        <v>0</v>
      </c>
      <c r="AW498">
        <f t="shared" si="375"/>
        <v>0</v>
      </c>
      <c r="AX498">
        <f t="shared" si="376"/>
        <v>0</v>
      </c>
      <c r="AY498">
        <f t="shared" si="377"/>
        <v>0</v>
      </c>
      <c r="AZ498">
        <f t="shared" si="378"/>
        <v>0</v>
      </c>
      <c r="BA498">
        <f t="shared" si="344"/>
        <v>0</v>
      </c>
      <c r="BB498">
        <f t="shared" si="379"/>
        <v>0</v>
      </c>
      <c r="BC498">
        <f t="shared" si="345"/>
        <v>0</v>
      </c>
    </row>
    <row r="499" spans="1:55">
      <c r="A499" s="8">
        <v>11</v>
      </c>
      <c r="C499">
        <v>11</v>
      </c>
      <c r="T499">
        <f t="shared" si="346"/>
        <v>0</v>
      </c>
      <c r="U499">
        <f t="shared" si="347"/>
        <v>0</v>
      </c>
      <c r="V499">
        <f t="shared" si="348"/>
        <v>0</v>
      </c>
      <c r="W499">
        <f t="shared" si="349"/>
        <v>0</v>
      </c>
      <c r="X499">
        <f t="shared" si="350"/>
        <v>0</v>
      </c>
      <c r="Y499">
        <f t="shared" si="351"/>
        <v>0</v>
      </c>
      <c r="Z499">
        <f t="shared" si="352"/>
        <v>0</v>
      </c>
      <c r="AA499">
        <f t="shared" si="353"/>
        <v>0</v>
      </c>
      <c r="AB499">
        <f t="shared" si="354"/>
        <v>0</v>
      </c>
      <c r="AC499">
        <f t="shared" si="355"/>
        <v>0</v>
      </c>
      <c r="AD499">
        <f t="shared" si="356"/>
        <v>0</v>
      </c>
      <c r="AE499">
        <f t="shared" si="357"/>
        <v>0</v>
      </c>
      <c r="AF499">
        <f t="shared" si="358"/>
        <v>0</v>
      </c>
      <c r="AG499">
        <f t="shared" si="359"/>
        <v>0</v>
      </c>
      <c r="AH499">
        <f t="shared" si="360"/>
        <v>0</v>
      </c>
      <c r="AI499">
        <f t="shared" si="361"/>
        <v>0</v>
      </c>
      <c r="AJ499">
        <f t="shared" si="362"/>
        <v>0</v>
      </c>
      <c r="AK499">
        <f t="shared" si="363"/>
        <v>0</v>
      </c>
      <c r="AL499">
        <f t="shared" si="364"/>
        <v>0</v>
      </c>
      <c r="AM499">
        <f t="shared" si="365"/>
        <v>0</v>
      </c>
      <c r="AN499">
        <f t="shared" si="366"/>
        <v>0</v>
      </c>
      <c r="AO499">
        <f t="shared" si="367"/>
        <v>0</v>
      </c>
      <c r="AP499">
        <f t="shared" si="368"/>
        <v>0</v>
      </c>
      <c r="AQ499">
        <f t="shared" si="369"/>
        <v>0</v>
      </c>
      <c r="AR499">
        <f t="shared" si="370"/>
        <v>0</v>
      </c>
      <c r="AS499">
        <f t="shared" si="371"/>
        <v>0</v>
      </c>
      <c r="AT499">
        <f t="shared" si="372"/>
        <v>0</v>
      </c>
      <c r="AU499">
        <f t="shared" si="373"/>
        <v>0</v>
      </c>
      <c r="AV499">
        <f t="shared" si="374"/>
        <v>0</v>
      </c>
      <c r="AW499">
        <f t="shared" si="375"/>
        <v>0</v>
      </c>
      <c r="AX499">
        <f t="shared" si="376"/>
        <v>0</v>
      </c>
      <c r="AY499">
        <f t="shared" si="377"/>
        <v>0</v>
      </c>
      <c r="AZ499">
        <f t="shared" si="378"/>
        <v>0</v>
      </c>
      <c r="BA499">
        <f t="shared" si="344"/>
        <v>0</v>
      </c>
      <c r="BB499">
        <f t="shared" si="379"/>
        <v>0</v>
      </c>
      <c r="BC499">
        <f t="shared" si="345"/>
        <v>0</v>
      </c>
    </row>
    <row r="500" spans="1:55">
      <c r="A500" s="8">
        <v>11</v>
      </c>
      <c r="C500">
        <v>11</v>
      </c>
      <c r="T500">
        <f t="shared" si="346"/>
        <v>0</v>
      </c>
      <c r="U500">
        <f t="shared" si="347"/>
        <v>0</v>
      </c>
      <c r="V500">
        <f t="shared" si="348"/>
        <v>0</v>
      </c>
      <c r="W500">
        <f t="shared" si="349"/>
        <v>0</v>
      </c>
      <c r="X500">
        <f t="shared" si="350"/>
        <v>0</v>
      </c>
      <c r="Y500">
        <f t="shared" si="351"/>
        <v>0</v>
      </c>
      <c r="Z500">
        <f t="shared" si="352"/>
        <v>0</v>
      </c>
      <c r="AA500">
        <f t="shared" si="353"/>
        <v>0</v>
      </c>
      <c r="AB500">
        <f t="shared" si="354"/>
        <v>0</v>
      </c>
      <c r="AC500">
        <f t="shared" si="355"/>
        <v>0</v>
      </c>
      <c r="AD500">
        <f t="shared" si="356"/>
        <v>0</v>
      </c>
      <c r="AE500">
        <f t="shared" si="357"/>
        <v>0</v>
      </c>
      <c r="AF500">
        <f t="shared" si="358"/>
        <v>0</v>
      </c>
      <c r="AG500">
        <f t="shared" si="359"/>
        <v>0</v>
      </c>
      <c r="AH500">
        <f t="shared" si="360"/>
        <v>0</v>
      </c>
      <c r="AI500">
        <f t="shared" si="361"/>
        <v>0</v>
      </c>
      <c r="AJ500">
        <f t="shared" si="362"/>
        <v>0</v>
      </c>
      <c r="AK500">
        <f t="shared" si="363"/>
        <v>0</v>
      </c>
      <c r="AL500">
        <f t="shared" si="364"/>
        <v>0</v>
      </c>
      <c r="AM500">
        <f t="shared" si="365"/>
        <v>0</v>
      </c>
      <c r="AN500">
        <f t="shared" si="366"/>
        <v>0</v>
      </c>
      <c r="AO500">
        <f t="shared" si="367"/>
        <v>0</v>
      </c>
      <c r="AP500">
        <f t="shared" si="368"/>
        <v>0</v>
      </c>
      <c r="AQ500">
        <f t="shared" si="369"/>
        <v>0</v>
      </c>
      <c r="AR500">
        <f t="shared" si="370"/>
        <v>0</v>
      </c>
      <c r="AS500">
        <f t="shared" si="371"/>
        <v>0</v>
      </c>
      <c r="AT500">
        <f t="shared" si="372"/>
        <v>0</v>
      </c>
      <c r="AU500">
        <f t="shared" si="373"/>
        <v>0</v>
      </c>
      <c r="AV500">
        <f t="shared" si="374"/>
        <v>0</v>
      </c>
      <c r="AW500">
        <f t="shared" si="375"/>
        <v>0</v>
      </c>
      <c r="AX500">
        <f t="shared" si="376"/>
        <v>0</v>
      </c>
      <c r="AY500">
        <f t="shared" si="377"/>
        <v>0</v>
      </c>
      <c r="AZ500">
        <f t="shared" si="378"/>
        <v>0</v>
      </c>
      <c r="BA500">
        <f t="shared" si="344"/>
        <v>0</v>
      </c>
      <c r="BB500">
        <f t="shared" si="379"/>
        <v>0</v>
      </c>
      <c r="BC500">
        <f t="shared" si="345"/>
        <v>0</v>
      </c>
    </row>
    <row r="501" spans="1:55">
      <c r="A501" s="8" t="s">
        <v>1010</v>
      </c>
      <c r="C501">
        <v>14</v>
      </c>
      <c r="D501">
        <v>6</v>
      </c>
      <c r="T501">
        <f t="shared" si="346"/>
        <v>0</v>
      </c>
      <c r="U501">
        <f t="shared" si="347"/>
        <v>0</v>
      </c>
      <c r="V501">
        <f t="shared" si="348"/>
        <v>0</v>
      </c>
      <c r="W501">
        <f t="shared" si="349"/>
        <v>0</v>
      </c>
      <c r="X501">
        <f t="shared" si="350"/>
        <v>0</v>
      </c>
      <c r="Y501">
        <f t="shared" si="351"/>
        <v>0</v>
      </c>
      <c r="Z501">
        <f t="shared" si="352"/>
        <v>0</v>
      </c>
      <c r="AA501">
        <f t="shared" si="353"/>
        <v>0</v>
      </c>
      <c r="AB501">
        <f t="shared" si="354"/>
        <v>0</v>
      </c>
      <c r="AC501">
        <f t="shared" si="355"/>
        <v>0</v>
      </c>
      <c r="AD501">
        <f t="shared" si="356"/>
        <v>0</v>
      </c>
      <c r="AE501">
        <f t="shared" si="357"/>
        <v>0</v>
      </c>
      <c r="AF501">
        <f t="shared" si="358"/>
        <v>0</v>
      </c>
      <c r="AG501">
        <f t="shared" si="359"/>
        <v>0</v>
      </c>
      <c r="AH501">
        <f t="shared" si="360"/>
        <v>0</v>
      </c>
      <c r="AI501">
        <f t="shared" si="361"/>
        <v>0</v>
      </c>
      <c r="AJ501">
        <f t="shared" si="362"/>
        <v>0</v>
      </c>
      <c r="AK501">
        <f t="shared" si="363"/>
        <v>0</v>
      </c>
      <c r="AL501">
        <f t="shared" si="364"/>
        <v>0</v>
      </c>
      <c r="AM501">
        <f t="shared" si="365"/>
        <v>0</v>
      </c>
      <c r="AN501">
        <f t="shared" si="366"/>
        <v>0</v>
      </c>
      <c r="AO501">
        <f t="shared" si="367"/>
        <v>0</v>
      </c>
      <c r="AP501">
        <f t="shared" si="368"/>
        <v>0</v>
      </c>
      <c r="AQ501">
        <f t="shared" si="369"/>
        <v>0</v>
      </c>
      <c r="AR501">
        <f t="shared" si="370"/>
        <v>0</v>
      </c>
      <c r="AS501">
        <f t="shared" si="371"/>
        <v>0</v>
      </c>
      <c r="AT501">
        <f t="shared" si="372"/>
        <v>0</v>
      </c>
      <c r="AU501">
        <f t="shared" si="373"/>
        <v>0</v>
      </c>
      <c r="AV501">
        <f t="shared" si="374"/>
        <v>0</v>
      </c>
      <c r="AW501">
        <f t="shared" si="375"/>
        <v>0</v>
      </c>
      <c r="AX501">
        <f t="shared" si="376"/>
        <v>0</v>
      </c>
      <c r="AY501">
        <f t="shared" si="377"/>
        <v>0</v>
      </c>
      <c r="AZ501">
        <f t="shared" si="378"/>
        <v>0</v>
      </c>
      <c r="BA501">
        <f t="shared" si="344"/>
        <v>0</v>
      </c>
      <c r="BB501">
        <f t="shared" si="379"/>
        <v>0</v>
      </c>
      <c r="BC501">
        <f t="shared" si="345"/>
        <v>0</v>
      </c>
    </row>
    <row r="502" spans="1:55">
      <c r="A502" s="8" t="s">
        <v>994</v>
      </c>
      <c r="C502">
        <v>12</v>
      </c>
      <c r="D502">
        <v>1</v>
      </c>
      <c r="T502">
        <f t="shared" si="346"/>
        <v>0</v>
      </c>
      <c r="U502">
        <f t="shared" si="347"/>
        <v>0</v>
      </c>
      <c r="V502">
        <f t="shared" si="348"/>
        <v>0</v>
      </c>
      <c r="W502">
        <f t="shared" si="349"/>
        <v>0</v>
      </c>
      <c r="X502">
        <f t="shared" si="350"/>
        <v>0</v>
      </c>
      <c r="Y502">
        <f t="shared" si="351"/>
        <v>0</v>
      </c>
      <c r="Z502">
        <f t="shared" si="352"/>
        <v>0</v>
      </c>
      <c r="AA502">
        <f t="shared" si="353"/>
        <v>0</v>
      </c>
      <c r="AB502">
        <f t="shared" si="354"/>
        <v>0</v>
      </c>
      <c r="AC502">
        <f t="shared" si="355"/>
        <v>0</v>
      </c>
      <c r="AD502">
        <f t="shared" si="356"/>
        <v>0</v>
      </c>
      <c r="AE502">
        <f t="shared" si="357"/>
        <v>0</v>
      </c>
      <c r="AF502">
        <f t="shared" si="358"/>
        <v>0</v>
      </c>
      <c r="AG502">
        <f t="shared" si="359"/>
        <v>0</v>
      </c>
      <c r="AH502">
        <f t="shared" si="360"/>
        <v>0</v>
      </c>
      <c r="AI502">
        <f t="shared" si="361"/>
        <v>0</v>
      </c>
      <c r="AJ502">
        <f t="shared" si="362"/>
        <v>0</v>
      </c>
      <c r="AK502">
        <f t="shared" si="363"/>
        <v>0</v>
      </c>
      <c r="AL502">
        <f t="shared" si="364"/>
        <v>0</v>
      </c>
      <c r="AM502">
        <f t="shared" si="365"/>
        <v>0</v>
      </c>
      <c r="AN502">
        <f t="shared" si="366"/>
        <v>0</v>
      </c>
      <c r="AO502">
        <f t="shared" si="367"/>
        <v>0</v>
      </c>
      <c r="AP502">
        <f t="shared" si="368"/>
        <v>0</v>
      </c>
      <c r="AQ502">
        <f t="shared" si="369"/>
        <v>0</v>
      </c>
      <c r="AR502">
        <f t="shared" si="370"/>
        <v>0</v>
      </c>
      <c r="AS502">
        <f t="shared" si="371"/>
        <v>0</v>
      </c>
      <c r="AT502">
        <f t="shared" si="372"/>
        <v>0</v>
      </c>
      <c r="AU502">
        <f t="shared" si="373"/>
        <v>0</v>
      </c>
      <c r="AV502">
        <f t="shared" si="374"/>
        <v>0</v>
      </c>
      <c r="AW502">
        <f t="shared" si="375"/>
        <v>0</v>
      </c>
      <c r="AX502">
        <f t="shared" si="376"/>
        <v>0</v>
      </c>
      <c r="AY502">
        <f t="shared" si="377"/>
        <v>0</v>
      </c>
      <c r="AZ502">
        <f t="shared" si="378"/>
        <v>0</v>
      </c>
      <c r="BA502">
        <f t="shared" si="344"/>
        <v>0</v>
      </c>
      <c r="BB502">
        <f t="shared" si="379"/>
        <v>0</v>
      </c>
      <c r="BC502">
        <f t="shared" si="345"/>
        <v>0</v>
      </c>
    </row>
    <row r="503" spans="1:55">
      <c r="A503" s="8">
        <v>11</v>
      </c>
      <c r="C503">
        <v>11</v>
      </c>
      <c r="T503">
        <f t="shared" si="346"/>
        <v>0</v>
      </c>
      <c r="U503">
        <f t="shared" si="347"/>
        <v>0</v>
      </c>
      <c r="V503">
        <f t="shared" si="348"/>
        <v>0</v>
      </c>
      <c r="W503">
        <f t="shared" si="349"/>
        <v>0</v>
      </c>
      <c r="X503">
        <f t="shared" si="350"/>
        <v>0</v>
      </c>
      <c r="Y503">
        <f t="shared" si="351"/>
        <v>0</v>
      </c>
      <c r="Z503">
        <f t="shared" si="352"/>
        <v>0</v>
      </c>
      <c r="AA503">
        <f t="shared" si="353"/>
        <v>0</v>
      </c>
      <c r="AB503">
        <f t="shared" si="354"/>
        <v>0</v>
      </c>
      <c r="AC503">
        <f t="shared" si="355"/>
        <v>0</v>
      </c>
      <c r="AD503">
        <f t="shared" si="356"/>
        <v>0</v>
      </c>
      <c r="AE503">
        <f t="shared" si="357"/>
        <v>0</v>
      </c>
      <c r="AF503">
        <f t="shared" si="358"/>
        <v>0</v>
      </c>
      <c r="AG503">
        <f t="shared" si="359"/>
        <v>0</v>
      </c>
      <c r="AH503">
        <f t="shared" si="360"/>
        <v>0</v>
      </c>
      <c r="AI503">
        <f t="shared" si="361"/>
        <v>0</v>
      </c>
      <c r="AJ503">
        <f t="shared" si="362"/>
        <v>0</v>
      </c>
      <c r="AK503">
        <f t="shared" si="363"/>
        <v>0</v>
      </c>
      <c r="AL503">
        <f t="shared" si="364"/>
        <v>0</v>
      </c>
      <c r="AM503">
        <f t="shared" si="365"/>
        <v>0</v>
      </c>
      <c r="AN503">
        <f t="shared" si="366"/>
        <v>0</v>
      </c>
      <c r="AO503">
        <f t="shared" si="367"/>
        <v>0</v>
      </c>
      <c r="AP503">
        <f t="shared" si="368"/>
        <v>0</v>
      </c>
      <c r="AQ503">
        <f t="shared" si="369"/>
        <v>0</v>
      </c>
      <c r="AR503">
        <f t="shared" si="370"/>
        <v>0</v>
      </c>
      <c r="AS503">
        <f t="shared" si="371"/>
        <v>0</v>
      </c>
      <c r="AT503">
        <f t="shared" si="372"/>
        <v>0</v>
      </c>
      <c r="AU503">
        <f t="shared" si="373"/>
        <v>0</v>
      </c>
      <c r="AV503">
        <f t="shared" si="374"/>
        <v>0</v>
      </c>
      <c r="AW503">
        <f t="shared" si="375"/>
        <v>0</v>
      </c>
      <c r="AX503">
        <f t="shared" si="376"/>
        <v>0</v>
      </c>
      <c r="AY503">
        <f t="shared" si="377"/>
        <v>0</v>
      </c>
      <c r="AZ503">
        <f t="shared" si="378"/>
        <v>0</v>
      </c>
      <c r="BA503">
        <f t="shared" si="344"/>
        <v>0</v>
      </c>
      <c r="BB503">
        <f t="shared" si="379"/>
        <v>0</v>
      </c>
      <c r="BC503">
        <f t="shared" si="345"/>
        <v>0</v>
      </c>
    </row>
    <row r="504" spans="1:55">
      <c r="A504" s="8">
        <v>22</v>
      </c>
      <c r="C504">
        <v>22</v>
      </c>
      <c r="T504">
        <f t="shared" si="346"/>
        <v>0</v>
      </c>
      <c r="U504">
        <f t="shared" si="347"/>
        <v>0</v>
      </c>
      <c r="V504">
        <f t="shared" si="348"/>
        <v>0</v>
      </c>
      <c r="W504">
        <f t="shared" si="349"/>
        <v>0</v>
      </c>
      <c r="X504">
        <f t="shared" si="350"/>
        <v>0</v>
      </c>
      <c r="Y504">
        <f t="shared" si="351"/>
        <v>0</v>
      </c>
      <c r="Z504">
        <f t="shared" si="352"/>
        <v>0</v>
      </c>
      <c r="AA504">
        <f t="shared" si="353"/>
        <v>0</v>
      </c>
      <c r="AB504">
        <f t="shared" si="354"/>
        <v>0</v>
      </c>
      <c r="AC504">
        <f t="shared" si="355"/>
        <v>0</v>
      </c>
      <c r="AD504">
        <f t="shared" si="356"/>
        <v>0</v>
      </c>
      <c r="AE504">
        <f t="shared" si="357"/>
        <v>0</v>
      </c>
      <c r="AF504">
        <f t="shared" si="358"/>
        <v>0</v>
      </c>
      <c r="AG504">
        <f t="shared" si="359"/>
        <v>0</v>
      </c>
      <c r="AH504">
        <f t="shared" si="360"/>
        <v>0</v>
      </c>
      <c r="AI504">
        <f t="shared" si="361"/>
        <v>0</v>
      </c>
      <c r="AJ504">
        <f t="shared" si="362"/>
        <v>0</v>
      </c>
      <c r="AK504">
        <f t="shared" si="363"/>
        <v>0</v>
      </c>
      <c r="AL504">
        <f t="shared" si="364"/>
        <v>0</v>
      </c>
      <c r="AM504">
        <f t="shared" si="365"/>
        <v>0</v>
      </c>
      <c r="AN504">
        <f t="shared" si="366"/>
        <v>0</v>
      </c>
      <c r="AO504">
        <f t="shared" si="367"/>
        <v>0</v>
      </c>
      <c r="AP504">
        <f t="shared" si="368"/>
        <v>0</v>
      </c>
      <c r="AQ504">
        <f t="shared" si="369"/>
        <v>0</v>
      </c>
      <c r="AR504">
        <f t="shared" si="370"/>
        <v>0</v>
      </c>
      <c r="AS504">
        <f t="shared" si="371"/>
        <v>0</v>
      </c>
      <c r="AT504">
        <f t="shared" si="372"/>
        <v>0</v>
      </c>
      <c r="AU504">
        <f t="shared" si="373"/>
        <v>0</v>
      </c>
      <c r="AV504">
        <f t="shared" si="374"/>
        <v>0</v>
      </c>
      <c r="AW504">
        <f t="shared" si="375"/>
        <v>0</v>
      </c>
      <c r="AX504">
        <f t="shared" si="376"/>
        <v>0</v>
      </c>
      <c r="AY504">
        <f t="shared" si="377"/>
        <v>0</v>
      </c>
      <c r="AZ504">
        <f t="shared" si="378"/>
        <v>0</v>
      </c>
      <c r="BA504">
        <f t="shared" si="344"/>
        <v>0</v>
      </c>
      <c r="BB504">
        <f t="shared" si="379"/>
        <v>0</v>
      </c>
      <c r="BC504">
        <f t="shared" si="345"/>
        <v>0</v>
      </c>
    </row>
    <row r="505" spans="1:55">
      <c r="A505" s="8" t="s">
        <v>994</v>
      </c>
      <c r="B505" s="8" t="s">
        <v>994</v>
      </c>
      <c r="C505">
        <v>12</v>
      </c>
      <c r="D505">
        <v>1</v>
      </c>
      <c r="K505">
        <v>12</v>
      </c>
      <c r="L505">
        <v>1</v>
      </c>
      <c r="T505">
        <f t="shared" si="346"/>
        <v>0</v>
      </c>
      <c r="U505">
        <f t="shared" si="347"/>
        <v>0</v>
      </c>
      <c r="V505">
        <f t="shared" si="348"/>
        <v>0</v>
      </c>
      <c r="W505">
        <f t="shared" si="349"/>
        <v>1</v>
      </c>
      <c r="X505">
        <f t="shared" si="350"/>
        <v>0</v>
      </c>
      <c r="Y505">
        <f t="shared" si="351"/>
        <v>0</v>
      </c>
      <c r="Z505">
        <f t="shared" si="352"/>
        <v>0</v>
      </c>
      <c r="AA505">
        <f t="shared" si="353"/>
        <v>1</v>
      </c>
      <c r="AB505">
        <f t="shared" si="354"/>
        <v>0</v>
      </c>
      <c r="AC505">
        <f t="shared" si="355"/>
        <v>0</v>
      </c>
      <c r="AD505">
        <f t="shared" si="356"/>
        <v>1</v>
      </c>
      <c r="AE505">
        <f t="shared" si="357"/>
        <v>0</v>
      </c>
      <c r="AF505">
        <f t="shared" si="358"/>
        <v>0</v>
      </c>
      <c r="AG505">
        <f t="shared" si="359"/>
        <v>0</v>
      </c>
      <c r="AH505">
        <f t="shared" si="360"/>
        <v>0</v>
      </c>
      <c r="AI505">
        <f t="shared" si="361"/>
        <v>1</v>
      </c>
      <c r="AJ505">
        <f t="shared" si="362"/>
        <v>0</v>
      </c>
      <c r="AK505">
        <f t="shared" si="363"/>
        <v>0</v>
      </c>
      <c r="AL505">
        <f t="shared" si="364"/>
        <v>0</v>
      </c>
      <c r="AM505">
        <f t="shared" si="365"/>
        <v>1</v>
      </c>
      <c r="AN505">
        <f t="shared" si="366"/>
        <v>0</v>
      </c>
      <c r="AO505">
        <f t="shared" si="367"/>
        <v>0</v>
      </c>
      <c r="AP505">
        <f t="shared" si="368"/>
        <v>0</v>
      </c>
      <c r="AQ505">
        <f t="shared" si="369"/>
        <v>1</v>
      </c>
      <c r="AR505">
        <f t="shared" si="370"/>
        <v>0</v>
      </c>
      <c r="AS505">
        <f t="shared" si="371"/>
        <v>0</v>
      </c>
      <c r="AT505">
        <f t="shared" si="372"/>
        <v>0</v>
      </c>
      <c r="AU505">
        <f t="shared" si="373"/>
        <v>1</v>
      </c>
      <c r="AV505">
        <f t="shared" si="374"/>
        <v>0</v>
      </c>
      <c r="AW505">
        <f t="shared" si="375"/>
        <v>0</v>
      </c>
      <c r="AX505">
        <f t="shared" si="376"/>
        <v>0</v>
      </c>
      <c r="AY505">
        <f t="shared" si="377"/>
        <v>1</v>
      </c>
      <c r="AZ505">
        <f t="shared" si="378"/>
        <v>0</v>
      </c>
      <c r="BA505">
        <f t="shared" si="344"/>
        <v>0</v>
      </c>
      <c r="BB505">
        <f t="shared" si="379"/>
        <v>0</v>
      </c>
      <c r="BC505">
        <f t="shared" si="345"/>
        <v>1</v>
      </c>
    </row>
    <row r="506" spans="1:55">
      <c r="A506" s="8">
        <v>23</v>
      </c>
      <c r="B506" s="8">
        <v>23</v>
      </c>
      <c r="C506">
        <v>23</v>
      </c>
      <c r="K506">
        <v>23</v>
      </c>
      <c r="T506">
        <f t="shared" si="346"/>
        <v>0</v>
      </c>
      <c r="U506">
        <f t="shared" si="347"/>
        <v>0</v>
      </c>
      <c r="V506">
        <f t="shared" si="348"/>
        <v>1</v>
      </c>
      <c r="W506">
        <f t="shared" si="349"/>
        <v>0</v>
      </c>
      <c r="X506">
        <f t="shared" si="350"/>
        <v>0</v>
      </c>
      <c r="Y506">
        <f t="shared" si="351"/>
        <v>0</v>
      </c>
      <c r="Z506">
        <f t="shared" si="352"/>
        <v>0</v>
      </c>
      <c r="AA506">
        <f t="shared" si="353"/>
        <v>1</v>
      </c>
      <c r="AB506">
        <f t="shared" si="354"/>
        <v>0</v>
      </c>
      <c r="AC506">
        <f t="shared" si="355"/>
        <v>0</v>
      </c>
      <c r="AD506">
        <f t="shared" si="356"/>
        <v>0</v>
      </c>
      <c r="AE506">
        <f t="shared" si="357"/>
        <v>1</v>
      </c>
      <c r="AF506">
        <f t="shared" si="358"/>
        <v>0</v>
      </c>
      <c r="AG506">
        <f t="shared" si="359"/>
        <v>0</v>
      </c>
      <c r="AH506">
        <f t="shared" si="360"/>
        <v>0</v>
      </c>
      <c r="AI506">
        <f t="shared" si="361"/>
        <v>1</v>
      </c>
      <c r="AJ506">
        <f t="shared" si="362"/>
        <v>0</v>
      </c>
      <c r="AK506">
        <f t="shared" si="363"/>
        <v>0</v>
      </c>
      <c r="AL506">
        <f t="shared" si="364"/>
        <v>0</v>
      </c>
      <c r="AM506">
        <f t="shared" si="365"/>
        <v>1</v>
      </c>
      <c r="AN506">
        <f t="shared" si="366"/>
        <v>0</v>
      </c>
      <c r="AO506">
        <f t="shared" si="367"/>
        <v>0</v>
      </c>
      <c r="AP506">
        <f t="shared" si="368"/>
        <v>0</v>
      </c>
      <c r="AQ506">
        <f t="shared" si="369"/>
        <v>1</v>
      </c>
      <c r="AR506">
        <f t="shared" si="370"/>
        <v>0</v>
      </c>
      <c r="AS506">
        <f t="shared" si="371"/>
        <v>0</v>
      </c>
      <c r="AT506">
        <f t="shared" si="372"/>
        <v>0</v>
      </c>
      <c r="AU506">
        <f t="shared" si="373"/>
        <v>1</v>
      </c>
      <c r="AV506">
        <f t="shared" si="374"/>
        <v>0</v>
      </c>
      <c r="AW506">
        <f t="shared" si="375"/>
        <v>0</v>
      </c>
      <c r="AX506">
        <f t="shared" si="376"/>
        <v>0</v>
      </c>
      <c r="AY506">
        <f t="shared" si="377"/>
        <v>1</v>
      </c>
      <c r="AZ506">
        <f t="shared" si="378"/>
        <v>0</v>
      </c>
      <c r="BA506">
        <f t="shared" si="344"/>
        <v>0</v>
      </c>
      <c r="BB506">
        <f t="shared" si="379"/>
        <v>0</v>
      </c>
      <c r="BC506">
        <f t="shared" si="345"/>
        <v>1</v>
      </c>
    </row>
    <row r="507" spans="1:55">
      <c r="A507" s="8" t="s">
        <v>991</v>
      </c>
      <c r="B507" s="8" t="s">
        <v>1014</v>
      </c>
      <c r="C507">
        <v>12</v>
      </c>
      <c r="D507">
        <v>4</v>
      </c>
      <c r="K507">
        <v>12</v>
      </c>
      <c r="L507">
        <v>4</v>
      </c>
      <c r="M507">
        <v>7</v>
      </c>
      <c r="T507">
        <f t="shared" si="346"/>
        <v>0</v>
      </c>
      <c r="U507">
        <f t="shared" si="347"/>
        <v>0</v>
      </c>
      <c r="V507">
        <f t="shared" si="348"/>
        <v>0</v>
      </c>
      <c r="W507">
        <f t="shared" si="349"/>
        <v>1</v>
      </c>
      <c r="X507">
        <f t="shared" si="350"/>
        <v>0</v>
      </c>
      <c r="Y507">
        <f t="shared" si="351"/>
        <v>0</v>
      </c>
      <c r="Z507">
        <f t="shared" si="352"/>
        <v>0</v>
      </c>
      <c r="AA507">
        <f t="shared" si="353"/>
        <v>1</v>
      </c>
      <c r="AB507">
        <f t="shared" si="354"/>
        <v>0</v>
      </c>
      <c r="AC507">
        <f t="shared" si="355"/>
        <v>0</v>
      </c>
      <c r="AD507">
        <f t="shared" si="356"/>
        <v>0</v>
      </c>
      <c r="AE507">
        <f t="shared" si="357"/>
        <v>1</v>
      </c>
      <c r="AF507">
        <f t="shared" si="358"/>
        <v>0</v>
      </c>
      <c r="AG507">
        <f t="shared" si="359"/>
        <v>0</v>
      </c>
      <c r="AH507">
        <f t="shared" si="360"/>
        <v>0</v>
      </c>
      <c r="AI507">
        <f t="shared" si="361"/>
        <v>1</v>
      </c>
      <c r="AJ507">
        <f t="shared" si="362"/>
        <v>0</v>
      </c>
      <c r="AK507">
        <f t="shared" si="363"/>
        <v>0</v>
      </c>
      <c r="AL507">
        <f t="shared" si="364"/>
        <v>0</v>
      </c>
      <c r="AM507">
        <f t="shared" si="365"/>
        <v>1</v>
      </c>
      <c r="AN507">
        <f t="shared" si="366"/>
        <v>0</v>
      </c>
      <c r="AO507">
        <f t="shared" si="367"/>
        <v>0</v>
      </c>
      <c r="AP507">
        <f t="shared" si="368"/>
        <v>1</v>
      </c>
      <c r="AQ507">
        <f t="shared" si="369"/>
        <v>0</v>
      </c>
      <c r="AR507">
        <f t="shared" si="370"/>
        <v>0</v>
      </c>
      <c r="AS507">
        <f t="shared" si="371"/>
        <v>0</v>
      </c>
      <c r="AT507">
        <f t="shared" si="372"/>
        <v>0</v>
      </c>
      <c r="AU507">
        <f t="shared" si="373"/>
        <v>1</v>
      </c>
      <c r="AV507">
        <f t="shared" si="374"/>
        <v>0</v>
      </c>
      <c r="AW507">
        <f t="shared" si="375"/>
        <v>0</v>
      </c>
      <c r="AX507">
        <f t="shared" si="376"/>
        <v>0</v>
      </c>
      <c r="AY507">
        <f t="shared" si="377"/>
        <v>1</v>
      </c>
      <c r="AZ507">
        <f t="shared" si="378"/>
        <v>0</v>
      </c>
      <c r="BA507">
        <f t="shared" si="344"/>
        <v>1</v>
      </c>
      <c r="BB507">
        <f t="shared" si="379"/>
        <v>0</v>
      </c>
      <c r="BC507">
        <f t="shared" si="345"/>
        <v>0</v>
      </c>
    </row>
    <row r="508" spans="1:55">
      <c r="A508" s="8" t="s">
        <v>994</v>
      </c>
      <c r="B508" s="8" t="s">
        <v>1008</v>
      </c>
      <c r="C508">
        <v>12</v>
      </c>
      <c r="D508">
        <v>1</v>
      </c>
      <c r="K508">
        <v>12</v>
      </c>
      <c r="L508">
        <v>1</v>
      </c>
      <c r="M508">
        <v>7</v>
      </c>
      <c r="T508">
        <f t="shared" si="346"/>
        <v>0</v>
      </c>
      <c r="U508">
        <f t="shared" si="347"/>
        <v>0</v>
      </c>
      <c r="V508">
        <f t="shared" si="348"/>
        <v>0</v>
      </c>
      <c r="W508">
        <f t="shared" si="349"/>
        <v>1</v>
      </c>
      <c r="X508">
        <f t="shared" si="350"/>
        <v>0</v>
      </c>
      <c r="Y508">
        <f t="shared" si="351"/>
        <v>0</v>
      </c>
      <c r="Z508">
        <f t="shared" si="352"/>
        <v>0</v>
      </c>
      <c r="AA508">
        <f t="shared" si="353"/>
        <v>1</v>
      </c>
      <c r="AB508">
        <f t="shared" si="354"/>
        <v>0</v>
      </c>
      <c r="AC508">
        <f t="shared" si="355"/>
        <v>0</v>
      </c>
      <c r="AD508">
        <f t="shared" si="356"/>
        <v>1</v>
      </c>
      <c r="AE508">
        <f t="shared" si="357"/>
        <v>0</v>
      </c>
      <c r="AF508">
        <f t="shared" si="358"/>
        <v>0</v>
      </c>
      <c r="AG508">
        <f t="shared" si="359"/>
        <v>0</v>
      </c>
      <c r="AH508">
        <f t="shared" si="360"/>
        <v>0</v>
      </c>
      <c r="AI508">
        <f t="shared" si="361"/>
        <v>1</v>
      </c>
      <c r="AJ508">
        <f t="shared" si="362"/>
        <v>0</v>
      </c>
      <c r="AK508">
        <f t="shared" si="363"/>
        <v>0</v>
      </c>
      <c r="AL508">
        <f t="shared" si="364"/>
        <v>0</v>
      </c>
      <c r="AM508">
        <f t="shared" si="365"/>
        <v>1</v>
      </c>
      <c r="AN508">
        <f t="shared" si="366"/>
        <v>0</v>
      </c>
      <c r="AO508">
        <f t="shared" si="367"/>
        <v>0</v>
      </c>
      <c r="AP508">
        <f t="shared" si="368"/>
        <v>0</v>
      </c>
      <c r="AQ508">
        <f t="shared" si="369"/>
        <v>1</v>
      </c>
      <c r="AR508">
        <f t="shared" si="370"/>
        <v>0</v>
      </c>
      <c r="AS508">
        <f t="shared" si="371"/>
        <v>0</v>
      </c>
      <c r="AT508">
        <f t="shared" si="372"/>
        <v>0</v>
      </c>
      <c r="AU508">
        <f t="shared" si="373"/>
        <v>1</v>
      </c>
      <c r="AV508">
        <f t="shared" si="374"/>
        <v>0</v>
      </c>
      <c r="AW508">
        <f t="shared" si="375"/>
        <v>0</v>
      </c>
      <c r="AX508">
        <f t="shared" si="376"/>
        <v>0</v>
      </c>
      <c r="AY508">
        <f t="shared" si="377"/>
        <v>1</v>
      </c>
      <c r="AZ508">
        <f t="shared" si="378"/>
        <v>0</v>
      </c>
      <c r="BA508">
        <f t="shared" si="344"/>
        <v>1</v>
      </c>
      <c r="BB508">
        <f t="shared" si="379"/>
        <v>0</v>
      </c>
      <c r="BC508">
        <f t="shared" si="345"/>
        <v>0</v>
      </c>
    </row>
    <row r="509" spans="1:55">
      <c r="A509" s="8">
        <v>11</v>
      </c>
      <c r="B509" s="8">
        <v>11</v>
      </c>
      <c r="C509">
        <v>11</v>
      </c>
      <c r="K509">
        <v>11</v>
      </c>
      <c r="T509">
        <f t="shared" si="346"/>
        <v>0</v>
      </c>
      <c r="U509">
        <f t="shared" si="347"/>
        <v>0</v>
      </c>
      <c r="V509">
        <f t="shared" si="348"/>
        <v>0</v>
      </c>
      <c r="W509">
        <f t="shared" si="349"/>
        <v>1</v>
      </c>
      <c r="X509">
        <f t="shared" si="350"/>
        <v>0</v>
      </c>
      <c r="Y509">
        <f t="shared" si="351"/>
        <v>0</v>
      </c>
      <c r="Z509">
        <f t="shared" si="352"/>
        <v>0</v>
      </c>
      <c r="AA509">
        <f t="shared" si="353"/>
        <v>1</v>
      </c>
      <c r="AB509">
        <f t="shared" si="354"/>
        <v>0</v>
      </c>
      <c r="AC509">
        <f t="shared" si="355"/>
        <v>0</v>
      </c>
      <c r="AD509">
        <f t="shared" si="356"/>
        <v>0</v>
      </c>
      <c r="AE509">
        <f t="shared" si="357"/>
        <v>1</v>
      </c>
      <c r="AF509">
        <f t="shared" si="358"/>
        <v>0</v>
      </c>
      <c r="AG509">
        <f t="shared" si="359"/>
        <v>0</v>
      </c>
      <c r="AH509">
        <f t="shared" si="360"/>
        <v>0</v>
      </c>
      <c r="AI509">
        <f t="shared" si="361"/>
        <v>1</v>
      </c>
      <c r="AJ509">
        <f t="shared" si="362"/>
        <v>0</v>
      </c>
      <c r="AK509">
        <f t="shared" si="363"/>
        <v>0</v>
      </c>
      <c r="AL509">
        <f t="shared" si="364"/>
        <v>0</v>
      </c>
      <c r="AM509">
        <f t="shared" si="365"/>
        <v>1</v>
      </c>
      <c r="AN509">
        <f t="shared" si="366"/>
        <v>0</v>
      </c>
      <c r="AO509">
        <f t="shared" si="367"/>
        <v>0</v>
      </c>
      <c r="AP509">
        <f t="shared" si="368"/>
        <v>0</v>
      </c>
      <c r="AQ509">
        <f t="shared" si="369"/>
        <v>1</v>
      </c>
      <c r="AR509">
        <f t="shared" si="370"/>
        <v>0</v>
      </c>
      <c r="AS509">
        <f t="shared" si="371"/>
        <v>0</v>
      </c>
      <c r="AT509">
        <f t="shared" si="372"/>
        <v>0</v>
      </c>
      <c r="AU509">
        <f t="shared" si="373"/>
        <v>1</v>
      </c>
      <c r="AV509">
        <f t="shared" si="374"/>
        <v>0</v>
      </c>
      <c r="AW509">
        <f t="shared" si="375"/>
        <v>0</v>
      </c>
      <c r="AX509">
        <f t="shared" si="376"/>
        <v>0</v>
      </c>
      <c r="AY509">
        <f t="shared" si="377"/>
        <v>1</v>
      </c>
      <c r="AZ509">
        <f t="shared" si="378"/>
        <v>0</v>
      </c>
      <c r="BA509">
        <f t="shared" si="344"/>
        <v>0</v>
      </c>
      <c r="BB509">
        <f t="shared" si="379"/>
        <v>0</v>
      </c>
      <c r="BC509">
        <f t="shared" si="345"/>
        <v>1</v>
      </c>
    </row>
    <row r="510" spans="1:55">
      <c r="A510" s="8">
        <v>11</v>
      </c>
      <c r="B510" s="8">
        <v>11</v>
      </c>
      <c r="C510">
        <v>11</v>
      </c>
      <c r="K510">
        <v>11</v>
      </c>
      <c r="T510">
        <f t="shared" si="346"/>
        <v>0</v>
      </c>
      <c r="U510">
        <f t="shared" si="347"/>
        <v>0</v>
      </c>
      <c r="V510">
        <f t="shared" si="348"/>
        <v>0</v>
      </c>
      <c r="W510">
        <f t="shared" si="349"/>
        <v>1</v>
      </c>
      <c r="X510">
        <f t="shared" si="350"/>
        <v>0</v>
      </c>
      <c r="Y510">
        <f t="shared" si="351"/>
        <v>0</v>
      </c>
      <c r="Z510">
        <f t="shared" si="352"/>
        <v>0</v>
      </c>
      <c r="AA510">
        <f t="shared" si="353"/>
        <v>1</v>
      </c>
      <c r="AB510">
        <f t="shared" si="354"/>
        <v>0</v>
      </c>
      <c r="AC510">
        <f t="shared" si="355"/>
        <v>0</v>
      </c>
      <c r="AD510">
        <f t="shared" si="356"/>
        <v>0</v>
      </c>
      <c r="AE510">
        <f t="shared" si="357"/>
        <v>1</v>
      </c>
      <c r="AF510">
        <f t="shared" si="358"/>
        <v>0</v>
      </c>
      <c r="AG510">
        <f t="shared" si="359"/>
        <v>0</v>
      </c>
      <c r="AH510">
        <f t="shared" si="360"/>
        <v>0</v>
      </c>
      <c r="AI510">
        <f t="shared" si="361"/>
        <v>1</v>
      </c>
      <c r="AJ510">
        <f t="shared" si="362"/>
        <v>0</v>
      </c>
      <c r="AK510">
        <f t="shared" si="363"/>
        <v>0</v>
      </c>
      <c r="AL510">
        <f t="shared" si="364"/>
        <v>0</v>
      </c>
      <c r="AM510">
        <f t="shared" si="365"/>
        <v>1</v>
      </c>
      <c r="AN510">
        <f t="shared" si="366"/>
        <v>0</v>
      </c>
      <c r="AO510">
        <f t="shared" si="367"/>
        <v>0</v>
      </c>
      <c r="AP510">
        <f t="shared" si="368"/>
        <v>0</v>
      </c>
      <c r="AQ510">
        <f t="shared" si="369"/>
        <v>1</v>
      </c>
      <c r="AR510">
        <f t="shared" si="370"/>
        <v>0</v>
      </c>
      <c r="AS510">
        <f t="shared" si="371"/>
        <v>0</v>
      </c>
      <c r="AT510">
        <f t="shared" si="372"/>
        <v>0</v>
      </c>
      <c r="AU510">
        <f t="shared" si="373"/>
        <v>1</v>
      </c>
      <c r="AV510">
        <f t="shared" si="374"/>
        <v>0</v>
      </c>
      <c r="AW510">
        <f t="shared" si="375"/>
        <v>0</v>
      </c>
      <c r="AX510">
        <f t="shared" si="376"/>
        <v>0</v>
      </c>
      <c r="AY510">
        <f t="shared" si="377"/>
        <v>1</v>
      </c>
      <c r="AZ510">
        <f t="shared" si="378"/>
        <v>0</v>
      </c>
      <c r="BA510">
        <f t="shared" si="344"/>
        <v>0</v>
      </c>
      <c r="BB510">
        <f t="shared" si="379"/>
        <v>0</v>
      </c>
      <c r="BC510">
        <f t="shared" si="345"/>
        <v>1</v>
      </c>
    </row>
    <row r="511" spans="1:55">
      <c r="A511" s="8" t="s">
        <v>991</v>
      </c>
      <c r="B511" s="8" t="s">
        <v>1017</v>
      </c>
      <c r="C511">
        <v>12</v>
      </c>
      <c r="D511">
        <v>4</v>
      </c>
      <c r="K511">
        <v>12</v>
      </c>
      <c r="L511">
        <v>1</v>
      </c>
      <c r="M511">
        <v>4</v>
      </c>
      <c r="T511">
        <f t="shared" si="346"/>
        <v>0</v>
      </c>
      <c r="U511">
        <f t="shared" si="347"/>
        <v>0</v>
      </c>
      <c r="V511">
        <f t="shared" si="348"/>
        <v>0</v>
      </c>
      <c r="W511">
        <f t="shared" si="349"/>
        <v>1</v>
      </c>
      <c r="X511">
        <f t="shared" si="350"/>
        <v>0</v>
      </c>
      <c r="Y511">
        <f t="shared" si="351"/>
        <v>0</v>
      </c>
      <c r="Z511">
        <f t="shared" si="352"/>
        <v>0</v>
      </c>
      <c r="AA511">
        <f t="shared" si="353"/>
        <v>1</v>
      </c>
      <c r="AB511">
        <f t="shared" si="354"/>
        <v>0</v>
      </c>
      <c r="AC511">
        <f t="shared" si="355"/>
        <v>1</v>
      </c>
      <c r="AD511">
        <f t="shared" si="356"/>
        <v>0</v>
      </c>
      <c r="AE511">
        <f t="shared" si="357"/>
        <v>0</v>
      </c>
      <c r="AF511">
        <f t="shared" si="358"/>
        <v>0</v>
      </c>
      <c r="AG511">
        <f t="shared" si="359"/>
        <v>0</v>
      </c>
      <c r="AH511">
        <f t="shared" si="360"/>
        <v>0</v>
      </c>
      <c r="AI511">
        <f t="shared" si="361"/>
        <v>1</v>
      </c>
      <c r="AJ511">
        <f t="shared" si="362"/>
        <v>0</v>
      </c>
      <c r="AK511">
        <f t="shared" si="363"/>
        <v>0</v>
      </c>
      <c r="AL511">
        <f t="shared" si="364"/>
        <v>0</v>
      </c>
      <c r="AM511">
        <f t="shared" si="365"/>
        <v>1</v>
      </c>
      <c r="AN511">
        <f t="shared" si="366"/>
        <v>0</v>
      </c>
      <c r="AO511">
        <f t="shared" si="367"/>
        <v>0</v>
      </c>
      <c r="AP511">
        <f t="shared" si="368"/>
        <v>1</v>
      </c>
      <c r="AQ511">
        <f t="shared" si="369"/>
        <v>0</v>
      </c>
      <c r="AR511">
        <f t="shared" si="370"/>
        <v>0</v>
      </c>
      <c r="AS511">
        <f t="shared" si="371"/>
        <v>0</v>
      </c>
      <c r="AT511">
        <f t="shared" si="372"/>
        <v>0</v>
      </c>
      <c r="AU511">
        <f t="shared" si="373"/>
        <v>1</v>
      </c>
      <c r="AV511">
        <f t="shared" si="374"/>
        <v>0</v>
      </c>
      <c r="AW511">
        <f t="shared" si="375"/>
        <v>0</v>
      </c>
      <c r="AX511">
        <f t="shared" si="376"/>
        <v>0</v>
      </c>
      <c r="AY511">
        <f t="shared" si="377"/>
        <v>1</v>
      </c>
      <c r="AZ511">
        <f t="shared" si="378"/>
        <v>0</v>
      </c>
      <c r="BA511">
        <f t="shared" si="344"/>
        <v>0</v>
      </c>
      <c r="BB511">
        <f t="shared" si="379"/>
        <v>0</v>
      </c>
      <c r="BC511">
        <f t="shared" si="345"/>
        <v>1</v>
      </c>
    </row>
    <row r="512" spans="1:55">
      <c r="A512" s="8" t="s">
        <v>991</v>
      </c>
      <c r="B512" s="8" t="s">
        <v>991</v>
      </c>
      <c r="C512">
        <v>12</v>
      </c>
      <c r="D512">
        <v>4</v>
      </c>
      <c r="K512">
        <v>12</v>
      </c>
      <c r="L512">
        <v>4</v>
      </c>
      <c r="T512">
        <f t="shared" si="346"/>
        <v>0</v>
      </c>
      <c r="U512">
        <f t="shared" si="347"/>
        <v>0</v>
      </c>
      <c r="V512">
        <f t="shared" si="348"/>
        <v>0</v>
      </c>
      <c r="W512">
        <f t="shared" si="349"/>
        <v>1</v>
      </c>
      <c r="X512">
        <f t="shared" si="350"/>
        <v>0</v>
      </c>
      <c r="Y512">
        <f t="shared" si="351"/>
        <v>0</v>
      </c>
      <c r="Z512">
        <f t="shared" si="352"/>
        <v>0</v>
      </c>
      <c r="AA512">
        <f t="shared" si="353"/>
        <v>1</v>
      </c>
      <c r="AB512">
        <f t="shared" si="354"/>
        <v>0</v>
      </c>
      <c r="AC512">
        <f t="shared" si="355"/>
        <v>0</v>
      </c>
      <c r="AD512">
        <f t="shared" si="356"/>
        <v>0</v>
      </c>
      <c r="AE512">
        <f t="shared" si="357"/>
        <v>1</v>
      </c>
      <c r="AF512">
        <f t="shared" si="358"/>
        <v>0</v>
      </c>
      <c r="AG512">
        <f t="shared" si="359"/>
        <v>0</v>
      </c>
      <c r="AH512">
        <f t="shared" si="360"/>
        <v>0</v>
      </c>
      <c r="AI512">
        <f t="shared" si="361"/>
        <v>1</v>
      </c>
      <c r="AJ512">
        <f t="shared" si="362"/>
        <v>0</v>
      </c>
      <c r="AK512">
        <f t="shared" si="363"/>
        <v>0</v>
      </c>
      <c r="AL512">
        <f t="shared" si="364"/>
        <v>0</v>
      </c>
      <c r="AM512">
        <f t="shared" si="365"/>
        <v>1</v>
      </c>
      <c r="AN512">
        <f t="shared" si="366"/>
        <v>0</v>
      </c>
      <c r="AO512">
        <f t="shared" si="367"/>
        <v>0</v>
      </c>
      <c r="AP512">
        <f t="shared" si="368"/>
        <v>1</v>
      </c>
      <c r="AQ512">
        <f t="shared" si="369"/>
        <v>0</v>
      </c>
      <c r="AR512">
        <f t="shared" si="370"/>
        <v>0</v>
      </c>
      <c r="AS512">
        <f t="shared" si="371"/>
        <v>0</v>
      </c>
      <c r="AT512">
        <f t="shared" si="372"/>
        <v>0</v>
      </c>
      <c r="AU512">
        <f t="shared" si="373"/>
        <v>1</v>
      </c>
      <c r="AV512">
        <f t="shared" si="374"/>
        <v>0</v>
      </c>
      <c r="AW512">
        <f t="shared" si="375"/>
        <v>0</v>
      </c>
      <c r="AX512">
        <f t="shared" si="376"/>
        <v>0</v>
      </c>
      <c r="AY512">
        <f t="shared" si="377"/>
        <v>1</v>
      </c>
      <c r="AZ512">
        <f t="shared" si="378"/>
        <v>0</v>
      </c>
      <c r="BA512">
        <f t="shared" si="344"/>
        <v>0</v>
      </c>
      <c r="BB512">
        <f t="shared" si="379"/>
        <v>0</v>
      </c>
      <c r="BC512">
        <f t="shared" si="345"/>
        <v>1</v>
      </c>
    </row>
    <row r="513" spans="1:55">
      <c r="A513" s="8">
        <v>21</v>
      </c>
      <c r="B513" s="8">
        <v>21</v>
      </c>
      <c r="C513">
        <v>21</v>
      </c>
      <c r="K513">
        <v>21</v>
      </c>
      <c r="T513">
        <f t="shared" si="346"/>
        <v>0</v>
      </c>
      <c r="U513">
        <f t="shared" si="347"/>
        <v>0</v>
      </c>
      <c r="V513">
        <f t="shared" si="348"/>
        <v>1</v>
      </c>
      <c r="W513">
        <f t="shared" si="349"/>
        <v>0</v>
      </c>
      <c r="X513">
        <f t="shared" si="350"/>
        <v>0</v>
      </c>
      <c r="Y513">
        <f t="shared" si="351"/>
        <v>0</v>
      </c>
      <c r="Z513">
        <f t="shared" si="352"/>
        <v>0</v>
      </c>
      <c r="AA513">
        <f t="shared" si="353"/>
        <v>1</v>
      </c>
      <c r="AB513">
        <f t="shared" si="354"/>
        <v>0</v>
      </c>
      <c r="AC513">
        <f t="shared" si="355"/>
        <v>0</v>
      </c>
      <c r="AD513">
        <f t="shared" si="356"/>
        <v>0</v>
      </c>
      <c r="AE513">
        <f t="shared" si="357"/>
        <v>1</v>
      </c>
      <c r="AF513">
        <f t="shared" si="358"/>
        <v>0</v>
      </c>
      <c r="AG513">
        <f t="shared" si="359"/>
        <v>0</v>
      </c>
      <c r="AH513">
        <f t="shared" si="360"/>
        <v>0</v>
      </c>
      <c r="AI513">
        <f t="shared" si="361"/>
        <v>1</v>
      </c>
      <c r="AJ513">
        <f t="shared" si="362"/>
        <v>0</v>
      </c>
      <c r="AK513">
        <f t="shared" si="363"/>
        <v>0</v>
      </c>
      <c r="AL513">
        <f t="shared" si="364"/>
        <v>0</v>
      </c>
      <c r="AM513">
        <f t="shared" si="365"/>
        <v>1</v>
      </c>
      <c r="AN513">
        <f t="shared" si="366"/>
        <v>0</v>
      </c>
      <c r="AO513">
        <f t="shared" si="367"/>
        <v>0</v>
      </c>
      <c r="AP513">
        <f t="shared" si="368"/>
        <v>0</v>
      </c>
      <c r="AQ513">
        <f t="shared" si="369"/>
        <v>1</v>
      </c>
      <c r="AR513">
        <f t="shared" si="370"/>
        <v>0</v>
      </c>
      <c r="AS513">
        <f t="shared" si="371"/>
        <v>0</v>
      </c>
      <c r="AT513">
        <f t="shared" si="372"/>
        <v>0</v>
      </c>
      <c r="AU513">
        <f t="shared" si="373"/>
        <v>1</v>
      </c>
      <c r="AV513">
        <f t="shared" si="374"/>
        <v>0</v>
      </c>
      <c r="AW513">
        <f t="shared" si="375"/>
        <v>0</v>
      </c>
      <c r="AX513">
        <f t="shared" si="376"/>
        <v>0</v>
      </c>
      <c r="AY513">
        <f t="shared" si="377"/>
        <v>1</v>
      </c>
      <c r="AZ513">
        <f t="shared" si="378"/>
        <v>0</v>
      </c>
      <c r="BA513">
        <f t="shared" si="344"/>
        <v>0</v>
      </c>
      <c r="BB513">
        <f t="shared" si="379"/>
        <v>0</v>
      </c>
      <c r="BC513">
        <f t="shared" si="345"/>
        <v>1</v>
      </c>
    </row>
    <row r="514" spans="1:55">
      <c r="A514" s="8" t="s">
        <v>991</v>
      </c>
      <c r="B514" s="8" t="s">
        <v>991</v>
      </c>
      <c r="C514">
        <v>12</v>
      </c>
      <c r="D514">
        <v>4</v>
      </c>
      <c r="K514">
        <v>12</v>
      </c>
      <c r="L514">
        <v>4</v>
      </c>
      <c r="T514">
        <f t="shared" si="346"/>
        <v>0</v>
      </c>
      <c r="U514">
        <f t="shared" si="347"/>
        <v>0</v>
      </c>
      <c r="V514">
        <f t="shared" si="348"/>
        <v>0</v>
      </c>
      <c r="W514">
        <f t="shared" si="349"/>
        <v>1</v>
      </c>
      <c r="X514">
        <f t="shared" si="350"/>
        <v>0</v>
      </c>
      <c r="Y514">
        <f t="shared" si="351"/>
        <v>0</v>
      </c>
      <c r="Z514">
        <f t="shared" si="352"/>
        <v>0</v>
      </c>
      <c r="AA514">
        <f t="shared" si="353"/>
        <v>1</v>
      </c>
      <c r="AB514">
        <f t="shared" si="354"/>
        <v>0</v>
      </c>
      <c r="AC514">
        <f t="shared" si="355"/>
        <v>0</v>
      </c>
      <c r="AD514">
        <f t="shared" si="356"/>
        <v>0</v>
      </c>
      <c r="AE514">
        <f t="shared" si="357"/>
        <v>1</v>
      </c>
      <c r="AF514">
        <f t="shared" si="358"/>
        <v>0</v>
      </c>
      <c r="AG514">
        <f t="shared" si="359"/>
        <v>0</v>
      </c>
      <c r="AH514">
        <f t="shared" si="360"/>
        <v>0</v>
      </c>
      <c r="AI514">
        <f t="shared" si="361"/>
        <v>1</v>
      </c>
      <c r="AJ514">
        <f t="shared" si="362"/>
        <v>0</v>
      </c>
      <c r="AK514">
        <f t="shared" si="363"/>
        <v>0</v>
      </c>
      <c r="AL514">
        <f t="shared" si="364"/>
        <v>0</v>
      </c>
      <c r="AM514">
        <f t="shared" si="365"/>
        <v>1</v>
      </c>
      <c r="AN514">
        <f t="shared" si="366"/>
        <v>0</v>
      </c>
      <c r="AO514">
        <f t="shared" si="367"/>
        <v>0</v>
      </c>
      <c r="AP514">
        <f t="shared" si="368"/>
        <v>1</v>
      </c>
      <c r="AQ514">
        <f t="shared" si="369"/>
        <v>0</v>
      </c>
      <c r="AR514">
        <f t="shared" si="370"/>
        <v>0</v>
      </c>
      <c r="AS514">
        <f t="shared" si="371"/>
        <v>0</v>
      </c>
      <c r="AT514">
        <f t="shared" si="372"/>
        <v>0</v>
      </c>
      <c r="AU514">
        <f t="shared" si="373"/>
        <v>1</v>
      </c>
      <c r="AV514">
        <f t="shared" si="374"/>
        <v>0</v>
      </c>
      <c r="AW514">
        <f t="shared" si="375"/>
        <v>0</v>
      </c>
      <c r="AX514">
        <f t="shared" si="376"/>
        <v>0</v>
      </c>
      <c r="AY514">
        <f t="shared" si="377"/>
        <v>1</v>
      </c>
      <c r="AZ514">
        <f t="shared" si="378"/>
        <v>0</v>
      </c>
      <c r="BA514">
        <f t="shared" si="344"/>
        <v>0</v>
      </c>
      <c r="BB514">
        <f t="shared" si="379"/>
        <v>0</v>
      </c>
      <c r="BC514">
        <f t="shared" si="345"/>
        <v>1</v>
      </c>
    </row>
    <row r="515" spans="1:55">
      <c r="A515" s="8" t="s">
        <v>1028</v>
      </c>
      <c r="B515" s="8" t="s">
        <v>1072</v>
      </c>
      <c r="C515">
        <v>12</v>
      </c>
      <c r="D515" t="s">
        <v>1080</v>
      </c>
      <c r="E515">
        <v>6</v>
      </c>
      <c r="K515">
        <v>12</v>
      </c>
      <c r="L515">
        <v>4</v>
      </c>
      <c r="M515">
        <v>6</v>
      </c>
      <c r="T515">
        <f t="shared" si="346"/>
        <v>0</v>
      </c>
      <c r="U515">
        <f t="shared" si="347"/>
        <v>0</v>
      </c>
      <c r="V515">
        <f t="shared" si="348"/>
        <v>0</v>
      </c>
      <c r="W515">
        <f t="shared" si="349"/>
        <v>1</v>
      </c>
      <c r="X515">
        <f t="shared" si="350"/>
        <v>0</v>
      </c>
      <c r="Y515">
        <f t="shared" si="351"/>
        <v>0</v>
      </c>
      <c r="Z515">
        <f t="shared" si="352"/>
        <v>0</v>
      </c>
      <c r="AA515">
        <f t="shared" si="353"/>
        <v>1</v>
      </c>
      <c r="AB515">
        <f t="shared" si="354"/>
        <v>0</v>
      </c>
      <c r="AC515">
        <f t="shared" si="355"/>
        <v>0</v>
      </c>
      <c r="AD515">
        <f t="shared" si="356"/>
        <v>0</v>
      </c>
      <c r="AE515">
        <f t="shared" si="357"/>
        <v>1</v>
      </c>
      <c r="AF515">
        <f t="shared" si="358"/>
        <v>0</v>
      </c>
      <c r="AG515">
        <f t="shared" si="359"/>
        <v>0</v>
      </c>
      <c r="AH515">
        <f t="shared" si="360"/>
        <v>0</v>
      </c>
      <c r="AI515">
        <f t="shared" si="361"/>
        <v>1</v>
      </c>
      <c r="AJ515">
        <f t="shared" si="362"/>
        <v>0</v>
      </c>
      <c r="AK515">
        <f t="shared" si="363"/>
        <v>0</v>
      </c>
      <c r="AL515">
        <f t="shared" si="364"/>
        <v>0</v>
      </c>
      <c r="AM515">
        <f t="shared" si="365"/>
        <v>1</v>
      </c>
      <c r="AN515">
        <f t="shared" si="366"/>
        <v>0</v>
      </c>
      <c r="AO515">
        <f t="shared" si="367"/>
        <v>1</v>
      </c>
      <c r="AP515">
        <f t="shared" si="368"/>
        <v>0</v>
      </c>
      <c r="AQ515">
        <f t="shared" si="369"/>
        <v>0</v>
      </c>
      <c r="AR515">
        <f t="shared" si="370"/>
        <v>0</v>
      </c>
      <c r="AS515">
        <f t="shared" si="371"/>
        <v>0</v>
      </c>
      <c r="AT515">
        <f t="shared" si="372"/>
        <v>0</v>
      </c>
      <c r="AU515">
        <f t="shared" si="373"/>
        <v>1</v>
      </c>
      <c r="AV515">
        <f t="shared" si="374"/>
        <v>0</v>
      </c>
      <c r="AW515">
        <f t="shared" si="375"/>
        <v>0</v>
      </c>
      <c r="AX515">
        <f t="shared" si="376"/>
        <v>1</v>
      </c>
      <c r="AY515">
        <f t="shared" si="377"/>
        <v>0</v>
      </c>
      <c r="AZ515">
        <f t="shared" si="378"/>
        <v>0</v>
      </c>
      <c r="BA515">
        <f t="shared" si="344"/>
        <v>0</v>
      </c>
      <c r="BB515">
        <f t="shared" si="379"/>
        <v>0</v>
      </c>
      <c r="BC515">
        <f t="shared" si="345"/>
        <v>1</v>
      </c>
    </row>
    <row r="516" spans="1:55">
      <c r="A516" s="8">
        <v>11</v>
      </c>
      <c r="B516" s="8">
        <v>11</v>
      </c>
      <c r="C516">
        <v>11</v>
      </c>
      <c r="K516">
        <v>11</v>
      </c>
      <c r="T516">
        <f t="shared" si="346"/>
        <v>0</v>
      </c>
      <c r="U516">
        <f t="shared" si="347"/>
        <v>0</v>
      </c>
      <c r="V516">
        <f t="shared" si="348"/>
        <v>0</v>
      </c>
      <c r="W516">
        <f t="shared" si="349"/>
        <v>1</v>
      </c>
      <c r="X516">
        <f t="shared" si="350"/>
        <v>0</v>
      </c>
      <c r="Y516">
        <f t="shared" si="351"/>
        <v>0</v>
      </c>
      <c r="Z516">
        <f t="shared" si="352"/>
        <v>0</v>
      </c>
      <c r="AA516">
        <f t="shared" si="353"/>
        <v>1</v>
      </c>
      <c r="AB516">
        <f t="shared" si="354"/>
        <v>0</v>
      </c>
      <c r="AC516">
        <f t="shared" si="355"/>
        <v>0</v>
      </c>
      <c r="AD516">
        <f t="shared" si="356"/>
        <v>0</v>
      </c>
      <c r="AE516">
        <f t="shared" si="357"/>
        <v>1</v>
      </c>
      <c r="AF516">
        <f t="shared" si="358"/>
        <v>0</v>
      </c>
      <c r="AG516">
        <f t="shared" si="359"/>
        <v>0</v>
      </c>
      <c r="AH516">
        <f t="shared" si="360"/>
        <v>0</v>
      </c>
      <c r="AI516">
        <f t="shared" si="361"/>
        <v>1</v>
      </c>
      <c r="AJ516">
        <f t="shared" si="362"/>
        <v>0</v>
      </c>
      <c r="AK516">
        <f t="shared" si="363"/>
        <v>0</v>
      </c>
      <c r="AL516">
        <f t="shared" si="364"/>
        <v>0</v>
      </c>
      <c r="AM516">
        <f t="shared" si="365"/>
        <v>1</v>
      </c>
      <c r="AN516">
        <f t="shared" si="366"/>
        <v>0</v>
      </c>
      <c r="AO516">
        <f t="shared" si="367"/>
        <v>0</v>
      </c>
      <c r="AP516">
        <f t="shared" si="368"/>
        <v>0</v>
      </c>
      <c r="AQ516">
        <f t="shared" si="369"/>
        <v>1</v>
      </c>
      <c r="AR516">
        <f t="shared" si="370"/>
        <v>0</v>
      </c>
      <c r="AS516">
        <f t="shared" si="371"/>
        <v>0</v>
      </c>
      <c r="AT516">
        <f t="shared" si="372"/>
        <v>0</v>
      </c>
      <c r="AU516">
        <f t="shared" si="373"/>
        <v>1</v>
      </c>
      <c r="AV516">
        <f t="shared" si="374"/>
        <v>0</v>
      </c>
      <c r="AW516">
        <f t="shared" si="375"/>
        <v>0</v>
      </c>
      <c r="AX516">
        <f t="shared" si="376"/>
        <v>0</v>
      </c>
      <c r="AY516">
        <f t="shared" si="377"/>
        <v>1</v>
      </c>
      <c r="AZ516">
        <f t="shared" si="378"/>
        <v>0</v>
      </c>
      <c r="BA516">
        <f t="shared" si="344"/>
        <v>0</v>
      </c>
      <c r="BB516">
        <f t="shared" si="379"/>
        <v>0</v>
      </c>
      <c r="BC516">
        <f t="shared" si="345"/>
        <v>1</v>
      </c>
    </row>
    <row r="517" spans="1:55">
      <c r="A517" s="8">
        <v>22</v>
      </c>
      <c r="B517" s="8">
        <v>22</v>
      </c>
      <c r="C517">
        <v>22</v>
      </c>
      <c r="K517">
        <v>22</v>
      </c>
      <c r="T517">
        <f t="shared" si="346"/>
        <v>0</v>
      </c>
      <c r="U517">
        <f t="shared" si="347"/>
        <v>0</v>
      </c>
      <c r="V517">
        <f t="shared" si="348"/>
        <v>1</v>
      </c>
      <c r="W517">
        <f t="shared" si="349"/>
        <v>0</v>
      </c>
      <c r="X517">
        <f t="shared" si="350"/>
        <v>0</v>
      </c>
      <c r="Y517">
        <f t="shared" si="351"/>
        <v>0</v>
      </c>
      <c r="Z517">
        <f t="shared" si="352"/>
        <v>0</v>
      </c>
      <c r="AA517">
        <f t="shared" si="353"/>
        <v>1</v>
      </c>
      <c r="AB517">
        <f t="shared" si="354"/>
        <v>0</v>
      </c>
      <c r="AC517">
        <f t="shared" si="355"/>
        <v>0</v>
      </c>
      <c r="AD517">
        <f t="shared" si="356"/>
        <v>0</v>
      </c>
      <c r="AE517">
        <f t="shared" si="357"/>
        <v>1</v>
      </c>
      <c r="AF517">
        <f t="shared" si="358"/>
        <v>0</v>
      </c>
      <c r="AG517">
        <f t="shared" si="359"/>
        <v>0</v>
      </c>
      <c r="AH517">
        <f t="shared" si="360"/>
        <v>0</v>
      </c>
      <c r="AI517">
        <f t="shared" si="361"/>
        <v>1</v>
      </c>
      <c r="AJ517">
        <f t="shared" si="362"/>
        <v>0</v>
      </c>
      <c r="AK517">
        <f t="shared" si="363"/>
        <v>0</v>
      </c>
      <c r="AL517">
        <f t="shared" si="364"/>
        <v>0</v>
      </c>
      <c r="AM517">
        <f t="shared" si="365"/>
        <v>1</v>
      </c>
      <c r="AN517">
        <f t="shared" si="366"/>
        <v>0</v>
      </c>
      <c r="AO517">
        <f t="shared" si="367"/>
        <v>0</v>
      </c>
      <c r="AP517">
        <f t="shared" si="368"/>
        <v>0</v>
      </c>
      <c r="AQ517">
        <f t="shared" si="369"/>
        <v>1</v>
      </c>
      <c r="AR517">
        <f t="shared" si="370"/>
        <v>0</v>
      </c>
      <c r="AS517">
        <f t="shared" si="371"/>
        <v>0</v>
      </c>
      <c r="AT517">
        <f t="shared" si="372"/>
        <v>0</v>
      </c>
      <c r="AU517">
        <f t="shared" si="373"/>
        <v>1</v>
      </c>
      <c r="AV517">
        <f t="shared" si="374"/>
        <v>0</v>
      </c>
      <c r="AW517">
        <f t="shared" si="375"/>
        <v>0</v>
      </c>
      <c r="AX517">
        <f t="shared" si="376"/>
        <v>0</v>
      </c>
      <c r="AY517">
        <f t="shared" si="377"/>
        <v>1</v>
      </c>
      <c r="AZ517">
        <f t="shared" si="378"/>
        <v>0</v>
      </c>
      <c r="BA517">
        <f t="shared" si="344"/>
        <v>0</v>
      </c>
      <c r="BB517">
        <f t="shared" si="379"/>
        <v>0</v>
      </c>
      <c r="BC517">
        <f t="shared" si="345"/>
        <v>1</v>
      </c>
    </row>
    <row r="518" spans="1:55">
      <c r="A518" s="8">
        <v>11</v>
      </c>
      <c r="B518" s="8">
        <v>11</v>
      </c>
      <c r="C518">
        <v>11</v>
      </c>
      <c r="K518">
        <v>11</v>
      </c>
      <c r="T518">
        <f t="shared" si="346"/>
        <v>0</v>
      </c>
      <c r="U518">
        <f t="shared" si="347"/>
        <v>0</v>
      </c>
      <c r="V518">
        <f t="shared" si="348"/>
        <v>0</v>
      </c>
      <c r="W518">
        <f t="shared" si="349"/>
        <v>1</v>
      </c>
      <c r="X518">
        <f t="shared" si="350"/>
        <v>0</v>
      </c>
      <c r="Y518">
        <f t="shared" si="351"/>
        <v>0</v>
      </c>
      <c r="Z518">
        <f t="shared" si="352"/>
        <v>0</v>
      </c>
      <c r="AA518">
        <f t="shared" si="353"/>
        <v>1</v>
      </c>
      <c r="AB518">
        <f t="shared" si="354"/>
        <v>0</v>
      </c>
      <c r="AC518">
        <f t="shared" si="355"/>
        <v>0</v>
      </c>
      <c r="AD518">
        <f t="shared" si="356"/>
        <v>0</v>
      </c>
      <c r="AE518">
        <f t="shared" si="357"/>
        <v>1</v>
      </c>
      <c r="AF518">
        <f t="shared" si="358"/>
        <v>0</v>
      </c>
      <c r="AG518">
        <f t="shared" si="359"/>
        <v>0</v>
      </c>
      <c r="AH518">
        <f t="shared" si="360"/>
        <v>0</v>
      </c>
      <c r="AI518">
        <f t="shared" si="361"/>
        <v>1</v>
      </c>
      <c r="AJ518">
        <f t="shared" si="362"/>
        <v>0</v>
      </c>
      <c r="AK518">
        <f t="shared" si="363"/>
        <v>0</v>
      </c>
      <c r="AL518">
        <f t="shared" si="364"/>
        <v>0</v>
      </c>
      <c r="AM518">
        <f t="shared" si="365"/>
        <v>1</v>
      </c>
      <c r="AN518">
        <f t="shared" si="366"/>
        <v>0</v>
      </c>
      <c r="AO518">
        <f t="shared" si="367"/>
        <v>0</v>
      </c>
      <c r="AP518">
        <f t="shared" si="368"/>
        <v>0</v>
      </c>
      <c r="AQ518">
        <f t="shared" si="369"/>
        <v>1</v>
      </c>
      <c r="AR518">
        <f t="shared" si="370"/>
        <v>0</v>
      </c>
      <c r="AS518">
        <f t="shared" si="371"/>
        <v>0</v>
      </c>
      <c r="AT518">
        <f t="shared" si="372"/>
        <v>0</v>
      </c>
      <c r="AU518">
        <f t="shared" si="373"/>
        <v>1</v>
      </c>
      <c r="AV518">
        <f t="shared" si="374"/>
        <v>0</v>
      </c>
      <c r="AW518">
        <f t="shared" si="375"/>
        <v>0</v>
      </c>
      <c r="AX518">
        <f t="shared" si="376"/>
        <v>0</v>
      </c>
      <c r="AY518">
        <f t="shared" si="377"/>
        <v>1</v>
      </c>
      <c r="AZ518">
        <f t="shared" si="378"/>
        <v>0</v>
      </c>
      <c r="BA518">
        <f t="shared" si="344"/>
        <v>0</v>
      </c>
      <c r="BB518">
        <f t="shared" si="379"/>
        <v>0</v>
      </c>
      <c r="BC518">
        <f t="shared" si="345"/>
        <v>1</v>
      </c>
    </row>
    <row r="519" spans="1:55">
      <c r="A519" s="8">
        <v>11</v>
      </c>
      <c r="B519" s="8">
        <v>11</v>
      </c>
      <c r="C519">
        <v>11</v>
      </c>
      <c r="K519">
        <v>11</v>
      </c>
      <c r="T519">
        <f t="shared" si="346"/>
        <v>0</v>
      </c>
      <c r="U519">
        <f t="shared" si="347"/>
        <v>0</v>
      </c>
      <c r="V519">
        <f t="shared" si="348"/>
        <v>0</v>
      </c>
      <c r="W519">
        <f t="shared" si="349"/>
        <v>1</v>
      </c>
      <c r="X519">
        <f t="shared" si="350"/>
        <v>0</v>
      </c>
      <c r="Y519">
        <f t="shared" si="351"/>
        <v>0</v>
      </c>
      <c r="Z519">
        <f t="shared" si="352"/>
        <v>0</v>
      </c>
      <c r="AA519">
        <f t="shared" si="353"/>
        <v>1</v>
      </c>
      <c r="AB519">
        <f t="shared" si="354"/>
        <v>0</v>
      </c>
      <c r="AC519">
        <f t="shared" si="355"/>
        <v>0</v>
      </c>
      <c r="AD519">
        <f t="shared" si="356"/>
        <v>0</v>
      </c>
      <c r="AE519">
        <f t="shared" si="357"/>
        <v>1</v>
      </c>
      <c r="AF519">
        <f t="shared" si="358"/>
        <v>0</v>
      </c>
      <c r="AG519">
        <f t="shared" si="359"/>
        <v>0</v>
      </c>
      <c r="AH519">
        <f t="shared" si="360"/>
        <v>0</v>
      </c>
      <c r="AI519">
        <f t="shared" si="361"/>
        <v>1</v>
      </c>
      <c r="AJ519">
        <f t="shared" si="362"/>
        <v>0</v>
      </c>
      <c r="AK519">
        <f t="shared" si="363"/>
        <v>0</v>
      </c>
      <c r="AL519">
        <f t="shared" si="364"/>
        <v>0</v>
      </c>
      <c r="AM519">
        <f t="shared" si="365"/>
        <v>1</v>
      </c>
      <c r="AN519">
        <f t="shared" si="366"/>
        <v>0</v>
      </c>
      <c r="AO519">
        <f t="shared" si="367"/>
        <v>0</v>
      </c>
      <c r="AP519">
        <f t="shared" si="368"/>
        <v>0</v>
      </c>
      <c r="AQ519">
        <f t="shared" si="369"/>
        <v>1</v>
      </c>
      <c r="AR519">
        <f t="shared" si="370"/>
        <v>0</v>
      </c>
      <c r="AS519">
        <f t="shared" si="371"/>
        <v>0</v>
      </c>
      <c r="AT519">
        <f t="shared" si="372"/>
        <v>0</v>
      </c>
      <c r="AU519">
        <f t="shared" si="373"/>
        <v>1</v>
      </c>
      <c r="AV519">
        <f t="shared" si="374"/>
        <v>0</v>
      </c>
      <c r="AW519">
        <f t="shared" si="375"/>
        <v>0</v>
      </c>
      <c r="AX519">
        <f t="shared" si="376"/>
        <v>0</v>
      </c>
      <c r="AY519">
        <f t="shared" si="377"/>
        <v>1</v>
      </c>
      <c r="AZ519">
        <f t="shared" si="378"/>
        <v>0</v>
      </c>
      <c r="BA519">
        <f t="shared" ref="BA519:BA582" si="380">IF($K519&gt;0,IF(AND($D519&lt;&gt;BA$3,$E519&lt;&gt;BA$3,$F519&lt;&gt;BA$3,$G519&lt;&gt;BA$3,$H519&lt;&gt;BA$3,$I519&lt;&gt;BA$3,$J519&lt;&gt;BA$3),IF(OR($L519=BA$3,$M519=BA$3,$N519=BA$3,$O519=BA$3,$P519=BA$3,$Q519=BA$3,$R519=BA$3),1,0),0),0)</f>
        <v>0</v>
      </c>
      <c r="BB519">
        <f t="shared" si="379"/>
        <v>0</v>
      </c>
      <c r="BC519">
        <f t="shared" ref="BC519:BC582" si="381">IF($K519&gt;0,IF(AND($D519&lt;&gt;BC$3,$E519&lt;&gt;BC$3,$F519&lt;&gt;BC$3,$G519&lt;&gt;BC$3,$H519&lt;&gt;BC$3,$I519&lt;&gt;BC$3,$J519&lt;&gt;BC$3),IF(AND($L519&lt;&gt;BC$3,$M519&lt;&gt;BC$3,$N519&lt;&gt;BC$3,$O519&lt;&gt;BC$3,$P519&lt;&gt;BC$3,$Q519&lt;&gt;BC$3,$R519&lt;&gt;BC$3),1,0),0),0)</f>
        <v>1</v>
      </c>
    </row>
    <row r="520" spans="1:55">
      <c r="A520" s="8" t="s">
        <v>991</v>
      </c>
      <c r="B520" s="8" t="s">
        <v>991</v>
      </c>
      <c r="C520">
        <v>12</v>
      </c>
      <c r="D520">
        <v>4</v>
      </c>
      <c r="K520">
        <v>12</v>
      </c>
      <c r="L520">
        <v>4</v>
      </c>
      <c r="T520">
        <f t="shared" ref="T520:T583" si="382">IF($K520&gt;0,IF($C520&gt;14,IF($K520&lt;21,1,0),0),0)</f>
        <v>0</v>
      </c>
      <c r="U520">
        <f t="shared" ref="U520:U583" si="383">IF($K520&gt;0,IF($C520&lt;21,IF($K520&gt;14,1,0),0),0)</f>
        <v>0</v>
      </c>
      <c r="V520">
        <f t="shared" ref="V520:V583" si="384">IF($K520&gt;0,IF($C520&gt;14,IF($K520&gt;14,1,0),0),0)</f>
        <v>0</v>
      </c>
      <c r="W520">
        <f t="shared" ref="W520:W583" si="385">IF($K520&gt;0,IF($C520&lt;21,IF($K520&lt;21,1,0),0),0)</f>
        <v>1</v>
      </c>
      <c r="X520">
        <f t="shared" ref="X520:X583" si="386">IF($K520&gt;0,IF($C520=14,IF($K520&lt;&gt;14,1,0),0),0)</f>
        <v>0</v>
      </c>
      <c r="Y520">
        <f t="shared" ref="Y520:Y583" si="387">IF($K520&gt;0,IF($C520&lt;&gt;14,IF($K520=14,1,0),0),0)</f>
        <v>0</v>
      </c>
      <c r="Z520">
        <f t="shared" ref="Z520:Z583" si="388">IF($K520&gt;0,IF($C520=14,IF($K520=14,1,0),0),0)</f>
        <v>0</v>
      </c>
      <c r="AA520">
        <f t="shared" ref="AA520:AA583" si="389">IF($K520&gt;0,IF($C520&lt;&gt;14,IF($K520&lt;&gt;14,1,0),0),0)</f>
        <v>1</v>
      </c>
      <c r="AB520">
        <f t="shared" ref="AB520:AB583" si="390">IF($K520&gt;0,IF(OR($D520=AB$3,$E520=AB$3,$F520=AB$3,$G520=AB$3,$H520=AB$3,$I520=AB$3,$J520=AB$3),IF(AND($L520&lt;&gt;AB$3,$M520&lt;&gt;AB$3,$N520&lt;&gt;AB$3,$O520&lt;&gt;AB$3,$P520&lt;&gt;AB$3,$Q520&lt;&gt;AB$3,$R520&lt;&gt;AB$3),1,0),0),0)</f>
        <v>0</v>
      </c>
      <c r="AC520">
        <f t="shared" ref="AC520:AC583" si="391">IF($K520&gt;0,IF(AND($D520&lt;&gt;AC$3,$E520&lt;&gt;AC$3,$F520&lt;&gt;AC$3,$G520&lt;&gt;AC$3,$H520&lt;&gt;AC$3,$I520&lt;&gt;AC$3,$J520&lt;&gt;AC$3),IF(OR($L520=AC$3,$M520=AC$3,$N520=AC$3,$O520=AC$3,$P520=AC$3,$Q520=AC$3,$R520=AC$3),1,0),0),0)</f>
        <v>0</v>
      </c>
      <c r="AD520">
        <f t="shared" ref="AD520:AD583" si="392">IF($K520&gt;0,IF(OR($D520=AD$3,$E520=AD$3,$F520=AD$3,$G520=AD$3,$H520=AD$3,$I520=AD$3,$J520=AD$3),IF(OR($L520=AD$3,$M520=AD$3,$N520=AD$3,$O520=AD$3,$P520=AD$3,$Q520=AD$3,$R520=AD$3),1,0),0),0)</f>
        <v>0</v>
      </c>
      <c r="AE520">
        <f t="shared" ref="AE520:AE583" si="393">IF($K520&gt;0,IF(AND($D520&lt;&gt;AE$3,$E520&lt;&gt;AE$3,$F520&lt;&gt;AE$3,$G520&lt;&gt;AE$3,$H520&lt;&gt;AE$3,$I520&lt;&gt;AE$3,$J520&lt;&gt;AE$3),IF(AND($L520&lt;&gt;AE$3,$M520&lt;&gt;AE$3,$N520&lt;&gt;AE$3,$O520&lt;&gt;AE$3,$P520&lt;&gt;AE$3,$Q520&lt;&gt;AE$3,$R520&lt;&gt;AE$3),1,0),0),0)</f>
        <v>1</v>
      </c>
      <c r="AF520">
        <f t="shared" ref="AF520:AF583" si="394">IF($K520&gt;0,IF(OR($D520=AF$3,$E520=AF$3,$F520=AF$3,$G520=AF$3,$H520=AF$3,$I520=AF$3,$J520=AF$3),IF(AND($L520&lt;&gt;AF$3,$M520&lt;&gt;AF$3,$N520&lt;&gt;AF$3,$O520&lt;&gt;AF$3,$P520&lt;&gt;AF$3,$Q520&lt;&gt;AF$3,$R520&lt;&gt;AF$3),1,0),0),0)</f>
        <v>0</v>
      </c>
      <c r="AG520">
        <f t="shared" ref="AG520:AG583" si="395">IF($K520&gt;0,IF(AND($D520&lt;&gt;AG$3,$E520&lt;&gt;AG$3,$F520&lt;&gt;AG$3,$G520&lt;&gt;AG$3,$H520&lt;&gt;AG$3,$I520&lt;&gt;AG$3,$J520&lt;&gt;AG$3),IF(OR($L520=AG$3,$M520=AG$3,$N520=AG$3,$O520=AG$3,$P520=AG$3,$Q520=AG$3,$R520=AG$3),1,0),0),0)</f>
        <v>0</v>
      </c>
      <c r="AH520">
        <f t="shared" ref="AH520:AH583" si="396">IF($K520&gt;0,IF(OR($D520=AH$3,$E520=AH$3,$F520=AH$3,$G520=AH$3,$H520=AH$3,$I520=AH$3,$J520=AH$3),IF(OR($L520=AH$3,$M520=AH$3,$N520=AH$3,$O520=AH$3,$P520=AH$3,$Q520=AH$3,$R520=AH$3),1,0),0),0)</f>
        <v>0</v>
      </c>
      <c r="AI520">
        <f t="shared" si="361"/>
        <v>1</v>
      </c>
      <c r="AJ520">
        <f t="shared" si="362"/>
        <v>0</v>
      </c>
      <c r="AK520">
        <f t="shared" si="363"/>
        <v>0</v>
      </c>
      <c r="AL520">
        <f t="shared" si="364"/>
        <v>0</v>
      </c>
      <c r="AM520">
        <f t="shared" si="365"/>
        <v>1</v>
      </c>
      <c r="AN520">
        <f t="shared" si="366"/>
        <v>0</v>
      </c>
      <c r="AO520">
        <f t="shared" si="367"/>
        <v>0</v>
      </c>
      <c r="AP520">
        <f t="shared" si="368"/>
        <v>1</v>
      </c>
      <c r="AQ520">
        <f t="shared" si="369"/>
        <v>0</v>
      </c>
      <c r="AR520">
        <f t="shared" si="370"/>
        <v>0</v>
      </c>
      <c r="AS520">
        <f t="shared" si="371"/>
        <v>0</v>
      </c>
      <c r="AT520">
        <f t="shared" si="372"/>
        <v>0</v>
      </c>
      <c r="AU520">
        <f t="shared" si="373"/>
        <v>1</v>
      </c>
      <c r="AV520">
        <f t="shared" si="374"/>
        <v>0</v>
      </c>
      <c r="AW520">
        <f t="shared" si="375"/>
        <v>0</v>
      </c>
      <c r="AX520">
        <f t="shared" si="376"/>
        <v>0</v>
      </c>
      <c r="AY520">
        <f t="shared" si="377"/>
        <v>1</v>
      </c>
      <c r="AZ520">
        <f t="shared" si="378"/>
        <v>0</v>
      </c>
      <c r="BA520">
        <f t="shared" si="380"/>
        <v>0</v>
      </c>
      <c r="BB520">
        <f t="shared" si="379"/>
        <v>0</v>
      </c>
      <c r="BC520">
        <f t="shared" si="381"/>
        <v>1</v>
      </c>
    </row>
    <row r="521" spans="1:55">
      <c r="A521" s="8" t="s">
        <v>1012</v>
      </c>
      <c r="B521" s="8" t="s">
        <v>1012</v>
      </c>
      <c r="C521">
        <v>12</v>
      </c>
      <c r="D521">
        <v>2</v>
      </c>
      <c r="K521">
        <v>12</v>
      </c>
      <c r="L521">
        <v>2</v>
      </c>
      <c r="T521">
        <f t="shared" si="382"/>
        <v>0</v>
      </c>
      <c r="U521">
        <f t="shared" si="383"/>
        <v>0</v>
      </c>
      <c r="V521">
        <f t="shared" si="384"/>
        <v>0</v>
      </c>
      <c r="W521">
        <f t="shared" si="385"/>
        <v>1</v>
      </c>
      <c r="X521">
        <f t="shared" si="386"/>
        <v>0</v>
      </c>
      <c r="Y521">
        <f t="shared" si="387"/>
        <v>0</v>
      </c>
      <c r="Z521">
        <f t="shared" si="388"/>
        <v>0</v>
      </c>
      <c r="AA521">
        <f t="shared" si="389"/>
        <v>1</v>
      </c>
      <c r="AB521">
        <f t="shared" si="390"/>
        <v>0</v>
      </c>
      <c r="AC521">
        <f t="shared" si="391"/>
        <v>0</v>
      </c>
      <c r="AD521">
        <f t="shared" si="392"/>
        <v>0</v>
      </c>
      <c r="AE521">
        <f t="shared" si="393"/>
        <v>1</v>
      </c>
      <c r="AF521">
        <f t="shared" si="394"/>
        <v>0</v>
      </c>
      <c r="AG521">
        <f t="shared" si="395"/>
        <v>0</v>
      </c>
      <c r="AH521">
        <f t="shared" si="396"/>
        <v>1</v>
      </c>
      <c r="AI521">
        <f t="shared" si="361"/>
        <v>0</v>
      </c>
      <c r="AJ521">
        <f t="shared" si="362"/>
        <v>0</v>
      </c>
      <c r="AK521">
        <f t="shared" si="363"/>
        <v>0</v>
      </c>
      <c r="AL521">
        <f t="shared" si="364"/>
        <v>0</v>
      </c>
      <c r="AM521">
        <f t="shared" si="365"/>
        <v>1</v>
      </c>
      <c r="AN521">
        <f t="shared" si="366"/>
        <v>0</v>
      </c>
      <c r="AO521">
        <f t="shared" si="367"/>
        <v>0</v>
      </c>
      <c r="AP521">
        <f t="shared" si="368"/>
        <v>0</v>
      </c>
      <c r="AQ521">
        <f t="shared" si="369"/>
        <v>1</v>
      </c>
      <c r="AR521">
        <f t="shared" si="370"/>
        <v>0</v>
      </c>
      <c r="AS521">
        <f t="shared" si="371"/>
        <v>0</v>
      </c>
      <c r="AT521">
        <f t="shared" si="372"/>
        <v>0</v>
      </c>
      <c r="AU521">
        <f t="shared" si="373"/>
        <v>1</v>
      </c>
      <c r="AV521">
        <f t="shared" si="374"/>
        <v>0</v>
      </c>
      <c r="AW521">
        <f t="shared" si="375"/>
        <v>0</v>
      </c>
      <c r="AX521">
        <f t="shared" si="376"/>
        <v>0</v>
      </c>
      <c r="AY521">
        <f t="shared" si="377"/>
        <v>1</v>
      </c>
      <c r="AZ521">
        <f t="shared" si="378"/>
        <v>0</v>
      </c>
      <c r="BA521">
        <f t="shared" si="380"/>
        <v>0</v>
      </c>
      <c r="BB521">
        <f t="shared" si="379"/>
        <v>0</v>
      </c>
      <c r="BC521">
        <f t="shared" si="381"/>
        <v>1</v>
      </c>
    </row>
    <row r="522" spans="1:55">
      <c r="A522" s="8" t="s">
        <v>994</v>
      </c>
      <c r="B522" s="8" t="s">
        <v>994</v>
      </c>
      <c r="C522">
        <v>12</v>
      </c>
      <c r="D522">
        <v>1</v>
      </c>
      <c r="K522">
        <v>12</v>
      </c>
      <c r="L522">
        <v>1</v>
      </c>
      <c r="T522">
        <f t="shared" si="382"/>
        <v>0</v>
      </c>
      <c r="U522">
        <f t="shared" si="383"/>
        <v>0</v>
      </c>
      <c r="V522">
        <f t="shared" si="384"/>
        <v>0</v>
      </c>
      <c r="W522">
        <f t="shared" si="385"/>
        <v>1</v>
      </c>
      <c r="X522">
        <f t="shared" si="386"/>
        <v>0</v>
      </c>
      <c r="Y522">
        <f t="shared" si="387"/>
        <v>0</v>
      </c>
      <c r="Z522">
        <f t="shared" si="388"/>
        <v>0</v>
      </c>
      <c r="AA522">
        <f t="shared" si="389"/>
        <v>1</v>
      </c>
      <c r="AB522">
        <f t="shared" si="390"/>
        <v>0</v>
      </c>
      <c r="AC522">
        <f t="shared" si="391"/>
        <v>0</v>
      </c>
      <c r="AD522">
        <f t="shared" si="392"/>
        <v>1</v>
      </c>
      <c r="AE522">
        <f t="shared" si="393"/>
        <v>0</v>
      </c>
      <c r="AF522">
        <f t="shared" si="394"/>
        <v>0</v>
      </c>
      <c r="AG522">
        <f t="shared" si="395"/>
        <v>0</v>
      </c>
      <c r="AH522">
        <f t="shared" si="396"/>
        <v>0</v>
      </c>
      <c r="AI522">
        <f t="shared" si="361"/>
        <v>1</v>
      </c>
      <c r="AJ522">
        <f t="shared" si="362"/>
        <v>0</v>
      </c>
      <c r="AK522">
        <f t="shared" si="363"/>
        <v>0</v>
      </c>
      <c r="AL522">
        <f t="shared" si="364"/>
        <v>0</v>
      </c>
      <c r="AM522">
        <f t="shared" si="365"/>
        <v>1</v>
      </c>
      <c r="AN522">
        <f t="shared" si="366"/>
        <v>0</v>
      </c>
      <c r="AO522">
        <f t="shared" si="367"/>
        <v>0</v>
      </c>
      <c r="AP522">
        <f t="shared" si="368"/>
        <v>0</v>
      </c>
      <c r="AQ522">
        <f t="shared" si="369"/>
        <v>1</v>
      </c>
      <c r="AR522">
        <f t="shared" si="370"/>
        <v>0</v>
      </c>
      <c r="AS522">
        <f t="shared" si="371"/>
        <v>0</v>
      </c>
      <c r="AT522">
        <f t="shared" si="372"/>
        <v>0</v>
      </c>
      <c r="AU522">
        <f t="shared" si="373"/>
        <v>1</v>
      </c>
      <c r="AV522">
        <f t="shared" si="374"/>
        <v>0</v>
      </c>
      <c r="AW522">
        <f t="shared" si="375"/>
        <v>0</v>
      </c>
      <c r="AX522">
        <f t="shared" si="376"/>
        <v>0</v>
      </c>
      <c r="AY522">
        <f t="shared" si="377"/>
        <v>1</v>
      </c>
      <c r="AZ522">
        <f t="shared" si="378"/>
        <v>0</v>
      </c>
      <c r="BA522">
        <f t="shared" si="380"/>
        <v>0</v>
      </c>
      <c r="BB522">
        <f t="shared" si="379"/>
        <v>0</v>
      </c>
      <c r="BC522">
        <f t="shared" si="381"/>
        <v>1</v>
      </c>
    </row>
    <row r="523" spans="1:55">
      <c r="A523" s="8" t="s">
        <v>994</v>
      </c>
      <c r="B523" s="8" t="s">
        <v>994</v>
      </c>
      <c r="C523">
        <v>12</v>
      </c>
      <c r="D523">
        <v>1</v>
      </c>
      <c r="K523">
        <v>12</v>
      </c>
      <c r="L523">
        <v>1</v>
      </c>
      <c r="T523">
        <f t="shared" si="382"/>
        <v>0</v>
      </c>
      <c r="U523">
        <f t="shared" si="383"/>
        <v>0</v>
      </c>
      <c r="V523">
        <f t="shared" si="384"/>
        <v>0</v>
      </c>
      <c r="W523">
        <f t="shared" si="385"/>
        <v>1</v>
      </c>
      <c r="X523">
        <f t="shared" si="386"/>
        <v>0</v>
      </c>
      <c r="Y523">
        <f t="shared" si="387"/>
        <v>0</v>
      </c>
      <c r="Z523">
        <f t="shared" si="388"/>
        <v>0</v>
      </c>
      <c r="AA523">
        <f t="shared" si="389"/>
        <v>1</v>
      </c>
      <c r="AB523">
        <f t="shared" si="390"/>
        <v>0</v>
      </c>
      <c r="AC523">
        <f t="shared" si="391"/>
        <v>0</v>
      </c>
      <c r="AD523">
        <f t="shared" si="392"/>
        <v>1</v>
      </c>
      <c r="AE523">
        <f t="shared" si="393"/>
        <v>0</v>
      </c>
      <c r="AF523">
        <f t="shared" si="394"/>
        <v>0</v>
      </c>
      <c r="AG523">
        <f t="shared" si="395"/>
        <v>0</v>
      </c>
      <c r="AH523">
        <f t="shared" si="396"/>
        <v>0</v>
      </c>
      <c r="AI523">
        <f t="shared" si="361"/>
        <v>1</v>
      </c>
      <c r="AJ523">
        <f t="shared" si="362"/>
        <v>0</v>
      </c>
      <c r="AK523">
        <f t="shared" si="363"/>
        <v>0</v>
      </c>
      <c r="AL523">
        <f t="shared" si="364"/>
        <v>0</v>
      </c>
      <c r="AM523">
        <f t="shared" si="365"/>
        <v>1</v>
      </c>
      <c r="AN523">
        <f t="shared" si="366"/>
        <v>0</v>
      </c>
      <c r="AO523">
        <f t="shared" si="367"/>
        <v>0</v>
      </c>
      <c r="AP523">
        <f t="shared" si="368"/>
        <v>0</v>
      </c>
      <c r="AQ523">
        <f t="shared" si="369"/>
        <v>1</v>
      </c>
      <c r="AR523">
        <f t="shared" si="370"/>
        <v>0</v>
      </c>
      <c r="AS523">
        <f t="shared" si="371"/>
        <v>0</v>
      </c>
      <c r="AT523">
        <f t="shared" si="372"/>
        <v>0</v>
      </c>
      <c r="AU523">
        <f t="shared" si="373"/>
        <v>1</v>
      </c>
      <c r="AV523">
        <f t="shared" si="374"/>
        <v>0</v>
      </c>
      <c r="AW523">
        <f t="shared" si="375"/>
        <v>0</v>
      </c>
      <c r="AX523">
        <f t="shared" si="376"/>
        <v>0</v>
      </c>
      <c r="AY523">
        <f t="shared" si="377"/>
        <v>1</v>
      </c>
      <c r="AZ523">
        <f t="shared" si="378"/>
        <v>0</v>
      </c>
      <c r="BA523">
        <f t="shared" si="380"/>
        <v>0</v>
      </c>
      <c r="BB523">
        <f t="shared" si="379"/>
        <v>0</v>
      </c>
      <c r="BC523">
        <f t="shared" si="381"/>
        <v>1</v>
      </c>
    </row>
    <row r="524" spans="1:55">
      <c r="A524" s="8">
        <v>11</v>
      </c>
      <c r="B524" s="8">
        <v>21</v>
      </c>
      <c r="C524">
        <v>11</v>
      </c>
      <c r="K524">
        <v>21</v>
      </c>
      <c r="T524">
        <f t="shared" si="382"/>
        <v>0</v>
      </c>
      <c r="U524">
        <f t="shared" si="383"/>
        <v>1</v>
      </c>
      <c r="V524">
        <f t="shared" si="384"/>
        <v>0</v>
      </c>
      <c r="W524">
        <f t="shared" si="385"/>
        <v>0</v>
      </c>
      <c r="X524">
        <f t="shared" si="386"/>
        <v>0</v>
      </c>
      <c r="Y524">
        <f t="shared" si="387"/>
        <v>0</v>
      </c>
      <c r="Z524">
        <f t="shared" si="388"/>
        <v>0</v>
      </c>
      <c r="AA524">
        <f t="shared" si="389"/>
        <v>1</v>
      </c>
      <c r="AB524">
        <f t="shared" si="390"/>
        <v>0</v>
      </c>
      <c r="AC524">
        <f t="shared" si="391"/>
        <v>0</v>
      </c>
      <c r="AD524">
        <f t="shared" si="392"/>
        <v>0</v>
      </c>
      <c r="AE524">
        <f t="shared" si="393"/>
        <v>1</v>
      </c>
      <c r="AF524">
        <f t="shared" si="394"/>
        <v>0</v>
      </c>
      <c r="AG524">
        <f t="shared" si="395"/>
        <v>0</v>
      </c>
      <c r="AH524">
        <f t="shared" si="396"/>
        <v>0</v>
      </c>
      <c r="AI524">
        <f t="shared" si="361"/>
        <v>1</v>
      </c>
      <c r="AJ524">
        <f t="shared" si="362"/>
        <v>0</v>
      </c>
      <c r="AK524">
        <f t="shared" si="363"/>
        <v>0</v>
      </c>
      <c r="AL524">
        <f t="shared" si="364"/>
        <v>0</v>
      </c>
      <c r="AM524">
        <f t="shared" si="365"/>
        <v>1</v>
      </c>
      <c r="AN524">
        <f t="shared" si="366"/>
        <v>0</v>
      </c>
      <c r="AO524">
        <f t="shared" si="367"/>
        <v>0</v>
      </c>
      <c r="AP524">
        <f t="shared" si="368"/>
        <v>0</v>
      </c>
      <c r="AQ524">
        <f t="shared" si="369"/>
        <v>1</v>
      </c>
      <c r="AR524">
        <f t="shared" si="370"/>
        <v>0</v>
      </c>
      <c r="AS524">
        <f t="shared" si="371"/>
        <v>0</v>
      </c>
      <c r="AT524">
        <f t="shared" si="372"/>
        <v>0</v>
      </c>
      <c r="AU524">
        <f t="shared" si="373"/>
        <v>1</v>
      </c>
      <c r="AV524">
        <f t="shared" si="374"/>
        <v>0</v>
      </c>
      <c r="AW524">
        <f t="shared" si="375"/>
        <v>0</v>
      </c>
      <c r="AX524">
        <f t="shared" si="376"/>
        <v>0</v>
      </c>
      <c r="AY524">
        <f t="shared" si="377"/>
        <v>1</v>
      </c>
      <c r="AZ524">
        <f t="shared" si="378"/>
        <v>0</v>
      </c>
      <c r="BA524">
        <f t="shared" si="380"/>
        <v>0</v>
      </c>
      <c r="BB524">
        <f t="shared" si="379"/>
        <v>0</v>
      </c>
      <c r="BC524">
        <f t="shared" si="381"/>
        <v>1</v>
      </c>
    </row>
    <row r="525" spans="1:55">
      <c r="A525" s="8" t="s">
        <v>994</v>
      </c>
      <c r="B525" s="8" t="s">
        <v>994</v>
      </c>
      <c r="C525">
        <v>12</v>
      </c>
      <c r="D525">
        <v>1</v>
      </c>
      <c r="K525">
        <v>12</v>
      </c>
      <c r="L525">
        <v>1</v>
      </c>
      <c r="T525">
        <f t="shared" si="382"/>
        <v>0</v>
      </c>
      <c r="U525">
        <f t="shared" si="383"/>
        <v>0</v>
      </c>
      <c r="V525">
        <f t="shared" si="384"/>
        <v>0</v>
      </c>
      <c r="W525">
        <f t="shared" si="385"/>
        <v>1</v>
      </c>
      <c r="X525">
        <f t="shared" si="386"/>
        <v>0</v>
      </c>
      <c r="Y525">
        <f t="shared" si="387"/>
        <v>0</v>
      </c>
      <c r="Z525">
        <f t="shared" si="388"/>
        <v>0</v>
      </c>
      <c r="AA525">
        <f t="shared" si="389"/>
        <v>1</v>
      </c>
      <c r="AB525">
        <f t="shared" si="390"/>
        <v>0</v>
      </c>
      <c r="AC525">
        <f t="shared" si="391"/>
        <v>0</v>
      </c>
      <c r="AD525">
        <f t="shared" si="392"/>
        <v>1</v>
      </c>
      <c r="AE525">
        <f t="shared" si="393"/>
        <v>0</v>
      </c>
      <c r="AF525">
        <f t="shared" si="394"/>
        <v>0</v>
      </c>
      <c r="AG525">
        <f t="shared" si="395"/>
        <v>0</v>
      </c>
      <c r="AH525">
        <f t="shared" si="396"/>
        <v>0</v>
      </c>
      <c r="AI525">
        <f t="shared" si="361"/>
        <v>1</v>
      </c>
      <c r="AJ525">
        <f t="shared" si="362"/>
        <v>0</v>
      </c>
      <c r="AK525">
        <f t="shared" si="363"/>
        <v>0</v>
      </c>
      <c r="AL525">
        <f t="shared" si="364"/>
        <v>0</v>
      </c>
      <c r="AM525">
        <f t="shared" si="365"/>
        <v>1</v>
      </c>
      <c r="AN525">
        <f t="shared" si="366"/>
        <v>0</v>
      </c>
      <c r="AO525">
        <f t="shared" si="367"/>
        <v>0</v>
      </c>
      <c r="AP525">
        <f t="shared" si="368"/>
        <v>0</v>
      </c>
      <c r="AQ525">
        <f t="shared" si="369"/>
        <v>1</v>
      </c>
      <c r="AR525">
        <f t="shared" si="370"/>
        <v>0</v>
      </c>
      <c r="AS525">
        <f t="shared" si="371"/>
        <v>0</v>
      </c>
      <c r="AT525">
        <f t="shared" si="372"/>
        <v>0</v>
      </c>
      <c r="AU525">
        <f t="shared" si="373"/>
        <v>1</v>
      </c>
      <c r="AV525">
        <f t="shared" si="374"/>
        <v>0</v>
      </c>
      <c r="AW525">
        <f t="shared" si="375"/>
        <v>0</v>
      </c>
      <c r="AX525">
        <f t="shared" si="376"/>
        <v>0</v>
      </c>
      <c r="AY525">
        <f t="shared" si="377"/>
        <v>1</v>
      </c>
      <c r="AZ525">
        <f t="shared" si="378"/>
        <v>0</v>
      </c>
      <c r="BA525">
        <f t="shared" si="380"/>
        <v>0</v>
      </c>
      <c r="BB525">
        <f t="shared" si="379"/>
        <v>0</v>
      </c>
      <c r="BC525">
        <f t="shared" si="381"/>
        <v>1</v>
      </c>
    </row>
    <row r="526" spans="1:55">
      <c r="A526" s="8" t="s">
        <v>994</v>
      </c>
      <c r="B526" s="8" t="s">
        <v>994</v>
      </c>
      <c r="C526">
        <v>12</v>
      </c>
      <c r="D526">
        <v>1</v>
      </c>
      <c r="K526">
        <v>12</v>
      </c>
      <c r="L526">
        <v>1</v>
      </c>
      <c r="T526">
        <f t="shared" si="382"/>
        <v>0</v>
      </c>
      <c r="U526">
        <f t="shared" si="383"/>
        <v>0</v>
      </c>
      <c r="V526">
        <f t="shared" si="384"/>
        <v>0</v>
      </c>
      <c r="W526">
        <f t="shared" si="385"/>
        <v>1</v>
      </c>
      <c r="X526">
        <f t="shared" si="386"/>
        <v>0</v>
      </c>
      <c r="Y526">
        <f t="shared" si="387"/>
        <v>0</v>
      </c>
      <c r="Z526">
        <f t="shared" si="388"/>
        <v>0</v>
      </c>
      <c r="AA526">
        <f t="shared" si="389"/>
        <v>1</v>
      </c>
      <c r="AB526">
        <f t="shared" si="390"/>
        <v>0</v>
      </c>
      <c r="AC526">
        <f t="shared" si="391"/>
        <v>0</v>
      </c>
      <c r="AD526">
        <f t="shared" si="392"/>
        <v>1</v>
      </c>
      <c r="AE526">
        <f t="shared" si="393"/>
        <v>0</v>
      </c>
      <c r="AF526">
        <f t="shared" si="394"/>
        <v>0</v>
      </c>
      <c r="AG526">
        <f t="shared" si="395"/>
        <v>0</v>
      </c>
      <c r="AH526">
        <f t="shared" si="396"/>
        <v>0</v>
      </c>
      <c r="AI526">
        <f t="shared" si="361"/>
        <v>1</v>
      </c>
      <c r="AJ526">
        <f t="shared" si="362"/>
        <v>0</v>
      </c>
      <c r="AK526">
        <f t="shared" si="363"/>
        <v>0</v>
      </c>
      <c r="AL526">
        <f t="shared" si="364"/>
        <v>0</v>
      </c>
      <c r="AM526">
        <f t="shared" si="365"/>
        <v>1</v>
      </c>
      <c r="AN526">
        <f t="shared" si="366"/>
        <v>0</v>
      </c>
      <c r="AO526">
        <f t="shared" si="367"/>
        <v>0</v>
      </c>
      <c r="AP526">
        <f t="shared" si="368"/>
        <v>0</v>
      </c>
      <c r="AQ526">
        <f t="shared" si="369"/>
        <v>1</v>
      </c>
      <c r="AR526">
        <f t="shared" si="370"/>
        <v>0</v>
      </c>
      <c r="AS526">
        <f t="shared" si="371"/>
        <v>0</v>
      </c>
      <c r="AT526">
        <f t="shared" si="372"/>
        <v>0</v>
      </c>
      <c r="AU526">
        <f t="shared" si="373"/>
        <v>1</v>
      </c>
      <c r="AV526">
        <f t="shared" si="374"/>
        <v>0</v>
      </c>
      <c r="AW526">
        <f t="shared" si="375"/>
        <v>0</v>
      </c>
      <c r="AX526">
        <f t="shared" si="376"/>
        <v>0</v>
      </c>
      <c r="AY526">
        <f t="shared" si="377"/>
        <v>1</v>
      </c>
      <c r="AZ526">
        <f t="shared" si="378"/>
        <v>0</v>
      </c>
      <c r="BA526">
        <f t="shared" si="380"/>
        <v>0</v>
      </c>
      <c r="BB526">
        <f t="shared" si="379"/>
        <v>0</v>
      </c>
      <c r="BC526">
        <f t="shared" si="381"/>
        <v>1</v>
      </c>
    </row>
    <row r="527" spans="1:55">
      <c r="A527" s="8" t="s">
        <v>991</v>
      </c>
      <c r="B527" s="8" t="s">
        <v>991</v>
      </c>
      <c r="C527">
        <v>12</v>
      </c>
      <c r="D527">
        <v>4</v>
      </c>
      <c r="K527">
        <v>12</v>
      </c>
      <c r="L527">
        <v>4</v>
      </c>
      <c r="T527">
        <f t="shared" si="382"/>
        <v>0</v>
      </c>
      <c r="U527">
        <f t="shared" si="383"/>
        <v>0</v>
      </c>
      <c r="V527">
        <f t="shared" si="384"/>
        <v>0</v>
      </c>
      <c r="W527">
        <f t="shared" si="385"/>
        <v>1</v>
      </c>
      <c r="X527">
        <f t="shared" si="386"/>
        <v>0</v>
      </c>
      <c r="Y527">
        <f t="shared" si="387"/>
        <v>0</v>
      </c>
      <c r="Z527">
        <f t="shared" si="388"/>
        <v>0</v>
      </c>
      <c r="AA527">
        <f t="shared" si="389"/>
        <v>1</v>
      </c>
      <c r="AB527">
        <f t="shared" si="390"/>
        <v>0</v>
      </c>
      <c r="AC527">
        <f t="shared" si="391"/>
        <v>0</v>
      </c>
      <c r="AD527">
        <f t="shared" si="392"/>
        <v>0</v>
      </c>
      <c r="AE527">
        <f t="shared" si="393"/>
        <v>1</v>
      </c>
      <c r="AF527">
        <f t="shared" si="394"/>
        <v>0</v>
      </c>
      <c r="AG527">
        <f t="shared" si="395"/>
        <v>0</v>
      </c>
      <c r="AH527">
        <f t="shared" si="396"/>
        <v>0</v>
      </c>
      <c r="AI527">
        <f t="shared" si="361"/>
        <v>1</v>
      </c>
      <c r="AJ527">
        <f t="shared" si="362"/>
        <v>0</v>
      </c>
      <c r="AK527">
        <f t="shared" si="363"/>
        <v>0</v>
      </c>
      <c r="AL527">
        <f t="shared" si="364"/>
        <v>0</v>
      </c>
      <c r="AM527">
        <f t="shared" si="365"/>
        <v>1</v>
      </c>
      <c r="AN527">
        <f t="shared" si="366"/>
        <v>0</v>
      </c>
      <c r="AO527">
        <f t="shared" si="367"/>
        <v>0</v>
      </c>
      <c r="AP527">
        <f t="shared" si="368"/>
        <v>1</v>
      </c>
      <c r="AQ527">
        <f t="shared" si="369"/>
        <v>0</v>
      </c>
      <c r="AR527">
        <f t="shared" si="370"/>
        <v>0</v>
      </c>
      <c r="AS527">
        <f t="shared" si="371"/>
        <v>0</v>
      </c>
      <c r="AT527">
        <f t="shared" si="372"/>
        <v>0</v>
      </c>
      <c r="AU527">
        <f t="shared" si="373"/>
        <v>1</v>
      </c>
      <c r="AV527">
        <f t="shared" si="374"/>
        <v>0</v>
      </c>
      <c r="AW527">
        <f t="shared" si="375"/>
        <v>0</v>
      </c>
      <c r="AX527">
        <f t="shared" si="376"/>
        <v>0</v>
      </c>
      <c r="AY527">
        <f t="shared" si="377"/>
        <v>1</v>
      </c>
      <c r="AZ527">
        <f t="shared" si="378"/>
        <v>0</v>
      </c>
      <c r="BA527">
        <f t="shared" si="380"/>
        <v>0</v>
      </c>
      <c r="BB527">
        <f t="shared" si="379"/>
        <v>0</v>
      </c>
      <c r="BC527">
        <f t="shared" si="381"/>
        <v>1</v>
      </c>
    </row>
    <row r="528" spans="1:55">
      <c r="A528" s="8">
        <v>11</v>
      </c>
      <c r="B528" s="8">
        <v>11</v>
      </c>
      <c r="C528">
        <v>11</v>
      </c>
      <c r="K528">
        <v>11</v>
      </c>
      <c r="T528">
        <f t="shared" si="382"/>
        <v>0</v>
      </c>
      <c r="U528">
        <f t="shared" si="383"/>
        <v>0</v>
      </c>
      <c r="V528">
        <f t="shared" si="384"/>
        <v>0</v>
      </c>
      <c r="W528">
        <f t="shared" si="385"/>
        <v>1</v>
      </c>
      <c r="X528">
        <f t="shared" si="386"/>
        <v>0</v>
      </c>
      <c r="Y528">
        <f t="shared" si="387"/>
        <v>0</v>
      </c>
      <c r="Z528">
        <f t="shared" si="388"/>
        <v>0</v>
      </c>
      <c r="AA528">
        <f t="shared" si="389"/>
        <v>1</v>
      </c>
      <c r="AB528">
        <f t="shared" si="390"/>
        <v>0</v>
      </c>
      <c r="AC528">
        <f t="shared" si="391"/>
        <v>0</v>
      </c>
      <c r="AD528">
        <f t="shared" si="392"/>
        <v>0</v>
      </c>
      <c r="AE528">
        <f t="shared" si="393"/>
        <v>1</v>
      </c>
      <c r="AF528">
        <f t="shared" si="394"/>
        <v>0</v>
      </c>
      <c r="AG528">
        <f t="shared" si="395"/>
        <v>0</v>
      </c>
      <c r="AH528">
        <f t="shared" si="396"/>
        <v>0</v>
      </c>
      <c r="AI528">
        <f t="shared" si="361"/>
        <v>1</v>
      </c>
      <c r="AJ528">
        <f t="shared" si="362"/>
        <v>0</v>
      </c>
      <c r="AK528">
        <f t="shared" si="363"/>
        <v>0</v>
      </c>
      <c r="AL528">
        <f t="shared" si="364"/>
        <v>0</v>
      </c>
      <c r="AM528">
        <f t="shared" si="365"/>
        <v>1</v>
      </c>
      <c r="AN528">
        <f t="shared" si="366"/>
        <v>0</v>
      </c>
      <c r="AO528">
        <f t="shared" si="367"/>
        <v>0</v>
      </c>
      <c r="AP528">
        <f t="shared" si="368"/>
        <v>0</v>
      </c>
      <c r="AQ528">
        <f t="shared" si="369"/>
        <v>1</v>
      </c>
      <c r="AR528">
        <f t="shared" si="370"/>
        <v>0</v>
      </c>
      <c r="AS528">
        <f t="shared" si="371"/>
        <v>0</v>
      </c>
      <c r="AT528">
        <f t="shared" si="372"/>
        <v>0</v>
      </c>
      <c r="AU528">
        <f t="shared" si="373"/>
        <v>1</v>
      </c>
      <c r="AV528">
        <f t="shared" si="374"/>
        <v>0</v>
      </c>
      <c r="AW528">
        <f t="shared" si="375"/>
        <v>0</v>
      </c>
      <c r="AX528">
        <f t="shared" si="376"/>
        <v>0</v>
      </c>
      <c r="AY528">
        <f t="shared" si="377"/>
        <v>1</v>
      </c>
      <c r="AZ528">
        <f t="shared" si="378"/>
        <v>0</v>
      </c>
      <c r="BA528">
        <f t="shared" si="380"/>
        <v>0</v>
      </c>
      <c r="BB528">
        <f t="shared" si="379"/>
        <v>0</v>
      </c>
      <c r="BC528">
        <f t="shared" si="381"/>
        <v>1</v>
      </c>
    </row>
    <row r="529" spans="1:55">
      <c r="A529" s="8">
        <v>21</v>
      </c>
      <c r="B529" s="8">
        <v>21</v>
      </c>
      <c r="C529">
        <v>21</v>
      </c>
      <c r="K529">
        <v>21</v>
      </c>
      <c r="T529">
        <f t="shared" si="382"/>
        <v>0</v>
      </c>
      <c r="U529">
        <f t="shared" si="383"/>
        <v>0</v>
      </c>
      <c r="V529">
        <f t="shared" si="384"/>
        <v>1</v>
      </c>
      <c r="W529">
        <f t="shared" si="385"/>
        <v>0</v>
      </c>
      <c r="X529">
        <f t="shared" si="386"/>
        <v>0</v>
      </c>
      <c r="Y529">
        <f t="shared" si="387"/>
        <v>0</v>
      </c>
      <c r="Z529">
        <f t="shared" si="388"/>
        <v>0</v>
      </c>
      <c r="AA529">
        <f t="shared" si="389"/>
        <v>1</v>
      </c>
      <c r="AB529">
        <f t="shared" si="390"/>
        <v>0</v>
      </c>
      <c r="AC529">
        <f t="shared" si="391"/>
        <v>0</v>
      </c>
      <c r="AD529">
        <f t="shared" si="392"/>
        <v>0</v>
      </c>
      <c r="AE529">
        <f t="shared" si="393"/>
        <v>1</v>
      </c>
      <c r="AF529">
        <f t="shared" si="394"/>
        <v>0</v>
      </c>
      <c r="AG529">
        <f t="shared" si="395"/>
        <v>0</v>
      </c>
      <c r="AH529">
        <f t="shared" si="396"/>
        <v>0</v>
      </c>
      <c r="AI529">
        <f t="shared" si="361"/>
        <v>1</v>
      </c>
      <c r="AJ529">
        <f t="shared" si="362"/>
        <v>0</v>
      </c>
      <c r="AK529">
        <f t="shared" si="363"/>
        <v>0</v>
      </c>
      <c r="AL529">
        <f t="shared" si="364"/>
        <v>0</v>
      </c>
      <c r="AM529">
        <f t="shared" si="365"/>
        <v>1</v>
      </c>
      <c r="AN529">
        <f t="shared" si="366"/>
        <v>0</v>
      </c>
      <c r="AO529">
        <f t="shared" si="367"/>
        <v>0</v>
      </c>
      <c r="AP529">
        <f t="shared" si="368"/>
        <v>0</v>
      </c>
      <c r="AQ529">
        <f t="shared" si="369"/>
        <v>1</v>
      </c>
      <c r="AR529">
        <f t="shared" si="370"/>
        <v>0</v>
      </c>
      <c r="AS529">
        <f t="shared" si="371"/>
        <v>0</v>
      </c>
      <c r="AT529">
        <f t="shared" si="372"/>
        <v>0</v>
      </c>
      <c r="AU529">
        <f t="shared" si="373"/>
        <v>1</v>
      </c>
      <c r="AV529">
        <f t="shared" si="374"/>
        <v>0</v>
      </c>
      <c r="AW529">
        <f t="shared" si="375"/>
        <v>0</v>
      </c>
      <c r="AX529">
        <f t="shared" si="376"/>
        <v>0</v>
      </c>
      <c r="AY529">
        <f t="shared" si="377"/>
        <v>1</v>
      </c>
      <c r="AZ529">
        <f t="shared" si="378"/>
        <v>0</v>
      </c>
      <c r="BA529">
        <f t="shared" si="380"/>
        <v>0</v>
      </c>
      <c r="BB529">
        <f t="shared" si="379"/>
        <v>0</v>
      </c>
      <c r="BC529">
        <f t="shared" si="381"/>
        <v>1</v>
      </c>
    </row>
    <row r="530" spans="1:55">
      <c r="A530" s="8" t="s">
        <v>994</v>
      </c>
      <c r="B530" s="8" t="s">
        <v>1073</v>
      </c>
      <c r="C530">
        <v>12</v>
      </c>
      <c r="D530">
        <v>1</v>
      </c>
      <c r="K530">
        <v>12</v>
      </c>
      <c r="L530">
        <v>1</v>
      </c>
      <c r="M530">
        <v>5</v>
      </c>
      <c r="T530">
        <f t="shared" si="382"/>
        <v>0</v>
      </c>
      <c r="U530">
        <f t="shared" si="383"/>
        <v>0</v>
      </c>
      <c r="V530">
        <f t="shared" si="384"/>
        <v>0</v>
      </c>
      <c r="W530">
        <f t="shared" si="385"/>
        <v>1</v>
      </c>
      <c r="X530">
        <f t="shared" si="386"/>
        <v>0</v>
      </c>
      <c r="Y530">
        <f t="shared" si="387"/>
        <v>0</v>
      </c>
      <c r="Z530">
        <f t="shared" si="388"/>
        <v>0</v>
      </c>
      <c r="AA530">
        <f t="shared" si="389"/>
        <v>1</v>
      </c>
      <c r="AB530">
        <f t="shared" si="390"/>
        <v>0</v>
      </c>
      <c r="AC530">
        <f t="shared" si="391"/>
        <v>0</v>
      </c>
      <c r="AD530">
        <f t="shared" si="392"/>
        <v>1</v>
      </c>
      <c r="AE530">
        <f t="shared" si="393"/>
        <v>0</v>
      </c>
      <c r="AF530">
        <f t="shared" si="394"/>
        <v>0</v>
      </c>
      <c r="AG530">
        <f t="shared" si="395"/>
        <v>0</v>
      </c>
      <c r="AH530">
        <f t="shared" si="396"/>
        <v>0</v>
      </c>
      <c r="AI530">
        <f t="shared" si="361"/>
        <v>1</v>
      </c>
      <c r="AJ530">
        <f t="shared" si="362"/>
        <v>0</v>
      </c>
      <c r="AK530">
        <f t="shared" si="363"/>
        <v>0</v>
      </c>
      <c r="AL530">
        <f t="shared" si="364"/>
        <v>0</v>
      </c>
      <c r="AM530">
        <f t="shared" si="365"/>
        <v>1</v>
      </c>
      <c r="AN530">
        <f t="shared" si="366"/>
        <v>0</v>
      </c>
      <c r="AO530">
        <f t="shared" si="367"/>
        <v>0</v>
      </c>
      <c r="AP530">
        <f t="shared" si="368"/>
        <v>0</v>
      </c>
      <c r="AQ530">
        <f t="shared" si="369"/>
        <v>1</v>
      </c>
      <c r="AR530">
        <f t="shared" si="370"/>
        <v>0</v>
      </c>
      <c r="AS530">
        <f t="shared" si="371"/>
        <v>1</v>
      </c>
      <c r="AT530">
        <f t="shared" si="372"/>
        <v>0</v>
      </c>
      <c r="AU530">
        <f t="shared" si="373"/>
        <v>0</v>
      </c>
      <c r="AV530">
        <f t="shared" si="374"/>
        <v>0</v>
      </c>
      <c r="AW530">
        <f t="shared" si="375"/>
        <v>0</v>
      </c>
      <c r="AX530">
        <f t="shared" si="376"/>
        <v>0</v>
      </c>
      <c r="AY530">
        <f t="shared" si="377"/>
        <v>1</v>
      </c>
      <c r="AZ530">
        <f t="shared" si="378"/>
        <v>0</v>
      </c>
      <c r="BA530">
        <f t="shared" si="380"/>
        <v>0</v>
      </c>
      <c r="BB530">
        <f t="shared" si="379"/>
        <v>0</v>
      </c>
      <c r="BC530">
        <f t="shared" si="381"/>
        <v>1</v>
      </c>
    </row>
    <row r="531" spans="1:55">
      <c r="A531" s="8">
        <v>11</v>
      </c>
      <c r="B531" s="8">
        <v>11</v>
      </c>
      <c r="C531">
        <v>11</v>
      </c>
      <c r="K531">
        <v>11</v>
      </c>
      <c r="T531">
        <f t="shared" si="382"/>
        <v>0</v>
      </c>
      <c r="U531">
        <f t="shared" si="383"/>
        <v>0</v>
      </c>
      <c r="V531">
        <f t="shared" si="384"/>
        <v>0</v>
      </c>
      <c r="W531">
        <f t="shared" si="385"/>
        <v>1</v>
      </c>
      <c r="X531">
        <f t="shared" si="386"/>
        <v>0</v>
      </c>
      <c r="Y531">
        <f t="shared" si="387"/>
        <v>0</v>
      </c>
      <c r="Z531">
        <f t="shared" si="388"/>
        <v>0</v>
      </c>
      <c r="AA531">
        <f t="shared" si="389"/>
        <v>1</v>
      </c>
      <c r="AB531">
        <f t="shared" si="390"/>
        <v>0</v>
      </c>
      <c r="AC531">
        <f t="shared" si="391"/>
        <v>0</v>
      </c>
      <c r="AD531">
        <f t="shared" si="392"/>
        <v>0</v>
      </c>
      <c r="AE531">
        <f t="shared" si="393"/>
        <v>1</v>
      </c>
      <c r="AF531">
        <f t="shared" si="394"/>
        <v>0</v>
      </c>
      <c r="AG531">
        <f t="shared" si="395"/>
        <v>0</v>
      </c>
      <c r="AH531">
        <f t="shared" si="396"/>
        <v>0</v>
      </c>
      <c r="AI531">
        <f t="shared" si="361"/>
        <v>1</v>
      </c>
      <c r="AJ531">
        <f t="shared" si="362"/>
        <v>0</v>
      </c>
      <c r="AK531">
        <f t="shared" si="363"/>
        <v>0</v>
      </c>
      <c r="AL531">
        <f t="shared" si="364"/>
        <v>0</v>
      </c>
      <c r="AM531">
        <f t="shared" si="365"/>
        <v>1</v>
      </c>
      <c r="AN531">
        <f t="shared" si="366"/>
        <v>0</v>
      </c>
      <c r="AO531">
        <f t="shared" si="367"/>
        <v>0</v>
      </c>
      <c r="AP531">
        <f t="shared" si="368"/>
        <v>0</v>
      </c>
      <c r="AQ531">
        <f t="shared" si="369"/>
        <v>1</v>
      </c>
      <c r="AR531">
        <f t="shared" si="370"/>
        <v>0</v>
      </c>
      <c r="AS531">
        <f t="shared" si="371"/>
        <v>0</v>
      </c>
      <c r="AT531">
        <f t="shared" si="372"/>
        <v>0</v>
      </c>
      <c r="AU531">
        <f t="shared" si="373"/>
        <v>1</v>
      </c>
      <c r="AV531">
        <f t="shared" si="374"/>
        <v>0</v>
      </c>
      <c r="AW531">
        <f t="shared" si="375"/>
        <v>0</v>
      </c>
      <c r="AX531">
        <f t="shared" si="376"/>
        <v>0</v>
      </c>
      <c r="AY531">
        <f t="shared" si="377"/>
        <v>1</v>
      </c>
      <c r="AZ531">
        <f t="shared" si="378"/>
        <v>0</v>
      </c>
      <c r="BA531">
        <f t="shared" si="380"/>
        <v>0</v>
      </c>
      <c r="BB531">
        <f t="shared" si="379"/>
        <v>0</v>
      </c>
      <c r="BC531">
        <f t="shared" si="381"/>
        <v>1</v>
      </c>
    </row>
    <row r="532" spans="1:55">
      <c r="A532" s="8">
        <v>22</v>
      </c>
      <c r="B532" s="8">
        <v>22</v>
      </c>
      <c r="C532">
        <v>22</v>
      </c>
      <c r="K532">
        <v>22</v>
      </c>
      <c r="T532">
        <f t="shared" si="382"/>
        <v>0</v>
      </c>
      <c r="U532">
        <f t="shared" si="383"/>
        <v>0</v>
      </c>
      <c r="V532">
        <f t="shared" si="384"/>
        <v>1</v>
      </c>
      <c r="W532">
        <f t="shared" si="385"/>
        <v>0</v>
      </c>
      <c r="X532">
        <f t="shared" si="386"/>
        <v>0</v>
      </c>
      <c r="Y532">
        <f t="shared" si="387"/>
        <v>0</v>
      </c>
      <c r="Z532">
        <f t="shared" si="388"/>
        <v>0</v>
      </c>
      <c r="AA532">
        <f t="shared" si="389"/>
        <v>1</v>
      </c>
      <c r="AB532">
        <f t="shared" si="390"/>
        <v>0</v>
      </c>
      <c r="AC532">
        <f t="shared" si="391"/>
        <v>0</v>
      </c>
      <c r="AD532">
        <f t="shared" si="392"/>
        <v>0</v>
      </c>
      <c r="AE532">
        <f t="shared" si="393"/>
        <v>1</v>
      </c>
      <c r="AF532">
        <f t="shared" si="394"/>
        <v>0</v>
      </c>
      <c r="AG532">
        <f t="shared" si="395"/>
        <v>0</v>
      </c>
      <c r="AH532">
        <f t="shared" si="396"/>
        <v>0</v>
      </c>
      <c r="AI532">
        <f t="shared" si="361"/>
        <v>1</v>
      </c>
      <c r="AJ532">
        <f t="shared" si="362"/>
        <v>0</v>
      </c>
      <c r="AK532">
        <f t="shared" si="363"/>
        <v>0</v>
      </c>
      <c r="AL532">
        <f t="shared" si="364"/>
        <v>0</v>
      </c>
      <c r="AM532">
        <f t="shared" si="365"/>
        <v>1</v>
      </c>
      <c r="AN532">
        <f t="shared" si="366"/>
        <v>0</v>
      </c>
      <c r="AO532">
        <f t="shared" si="367"/>
        <v>0</v>
      </c>
      <c r="AP532">
        <f t="shared" si="368"/>
        <v>0</v>
      </c>
      <c r="AQ532">
        <f t="shared" si="369"/>
        <v>1</v>
      </c>
      <c r="AR532">
        <f t="shared" si="370"/>
        <v>0</v>
      </c>
      <c r="AS532">
        <f t="shared" si="371"/>
        <v>0</v>
      </c>
      <c r="AT532">
        <f t="shared" si="372"/>
        <v>0</v>
      </c>
      <c r="AU532">
        <f t="shared" si="373"/>
        <v>1</v>
      </c>
      <c r="AV532">
        <f t="shared" si="374"/>
        <v>0</v>
      </c>
      <c r="AW532">
        <f t="shared" si="375"/>
        <v>0</v>
      </c>
      <c r="AX532">
        <f t="shared" si="376"/>
        <v>0</v>
      </c>
      <c r="AY532">
        <f t="shared" si="377"/>
        <v>1</v>
      </c>
      <c r="AZ532">
        <f t="shared" si="378"/>
        <v>0</v>
      </c>
      <c r="BA532">
        <f t="shared" si="380"/>
        <v>0</v>
      </c>
      <c r="BB532">
        <f t="shared" si="379"/>
        <v>0</v>
      </c>
      <c r="BC532">
        <f t="shared" si="381"/>
        <v>1</v>
      </c>
    </row>
    <row r="533" spans="1:55">
      <c r="A533" s="8">
        <v>21</v>
      </c>
      <c r="B533" s="8">
        <v>21</v>
      </c>
      <c r="C533">
        <v>21</v>
      </c>
      <c r="K533">
        <v>21</v>
      </c>
      <c r="T533">
        <f t="shared" si="382"/>
        <v>0</v>
      </c>
      <c r="U533">
        <f t="shared" si="383"/>
        <v>0</v>
      </c>
      <c r="V533">
        <f t="shared" si="384"/>
        <v>1</v>
      </c>
      <c r="W533">
        <f t="shared" si="385"/>
        <v>0</v>
      </c>
      <c r="X533">
        <f t="shared" si="386"/>
        <v>0</v>
      </c>
      <c r="Y533">
        <f t="shared" si="387"/>
        <v>0</v>
      </c>
      <c r="Z533">
        <f t="shared" si="388"/>
        <v>0</v>
      </c>
      <c r="AA533">
        <f t="shared" si="389"/>
        <v>1</v>
      </c>
      <c r="AB533">
        <f t="shared" si="390"/>
        <v>0</v>
      </c>
      <c r="AC533">
        <f t="shared" si="391"/>
        <v>0</v>
      </c>
      <c r="AD533">
        <f t="shared" si="392"/>
        <v>0</v>
      </c>
      <c r="AE533">
        <f t="shared" si="393"/>
        <v>1</v>
      </c>
      <c r="AF533">
        <f t="shared" si="394"/>
        <v>0</v>
      </c>
      <c r="AG533">
        <f t="shared" si="395"/>
        <v>0</v>
      </c>
      <c r="AH533">
        <f t="shared" si="396"/>
        <v>0</v>
      </c>
      <c r="AI533">
        <f t="shared" si="361"/>
        <v>1</v>
      </c>
      <c r="AJ533">
        <f t="shared" si="362"/>
        <v>0</v>
      </c>
      <c r="AK533">
        <f t="shared" si="363"/>
        <v>0</v>
      </c>
      <c r="AL533">
        <f t="shared" si="364"/>
        <v>0</v>
      </c>
      <c r="AM533">
        <f t="shared" si="365"/>
        <v>1</v>
      </c>
      <c r="AN533">
        <f t="shared" si="366"/>
        <v>0</v>
      </c>
      <c r="AO533">
        <f t="shared" si="367"/>
        <v>0</v>
      </c>
      <c r="AP533">
        <f t="shared" si="368"/>
        <v>0</v>
      </c>
      <c r="AQ533">
        <f t="shared" si="369"/>
        <v>1</v>
      </c>
      <c r="AR533">
        <f t="shared" si="370"/>
        <v>0</v>
      </c>
      <c r="AS533">
        <f t="shared" si="371"/>
        <v>0</v>
      </c>
      <c r="AT533">
        <f t="shared" si="372"/>
        <v>0</v>
      </c>
      <c r="AU533">
        <f t="shared" si="373"/>
        <v>1</v>
      </c>
      <c r="AV533">
        <f t="shared" si="374"/>
        <v>0</v>
      </c>
      <c r="AW533">
        <f t="shared" si="375"/>
        <v>0</v>
      </c>
      <c r="AX533">
        <f t="shared" si="376"/>
        <v>0</v>
      </c>
      <c r="AY533">
        <f t="shared" si="377"/>
        <v>1</v>
      </c>
      <c r="AZ533">
        <f t="shared" si="378"/>
        <v>0</v>
      </c>
      <c r="BA533">
        <f t="shared" si="380"/>
        <v>0</v>
      </c>
      <c r="BB533">
        <f t="shared" si="379"/>
        <v>0</v>
      </c>
      <c r="BC533">
        <f t="shared" si="381"/>
        <v>1</v>
      </c>
    </row>
    <row r="534" spans="1:55">
      <c r="A534" s="8">
        <v>22</v>
      </c>
      <c r="B534" s="8">
        <v>22</v>
      </c>
      <c r="C534">
        <v>22</v>
      </c>
      <c r="K534">
        <v>22</v>
      </c>
      <c r="T534">
        <f t="shared" si="382"/>
        <v>0</v>
      </c>
      <c r="U534">
        <f t="shared" si="383"/>
        <v>0</v>
      </c>
      <c r="V534">
        <f t="shared" si="384"/>
        <v>1</v>
      </c>
      <c r="W534">
        <f t="shared" si="385"/>
        <v>0</v>
      </c>
      <c r="X534">
        <f t="shared" si="386"/>
        <v>0</v>
      </c>
      <c r="Y534">
        <f t="shared" si="387"/>
        <v>0</v>
      </c>
      <c r="Z534">
        <f t="shared" si="388"/>
        <v>0</v>
      </c>
      <c r="AA534">
        <f t="shared" si="389"/>
        <v>1</v>
      </c>
      <c r="AB534">
        <f t="shared" si="390"/>
        <v>0</v>
      </c>
      <c r="AC534">
        <f t="shared" si="391"/>
        <v>0</v>
      </c>
      <c r="AD534">
        <f t="shared" si="392"/>
        <v>0</v>
      </c>
      <c r="AE534">
        <f t="shared" si="393"/>
        <v>1</v>
      </c>
      <c r="AF534">
        <f t="shared" si="394"/>
        <v>0</v>
      </c>
      <c r="AG534">
        <f t="shared" si="395"/>
        <v>0</v>
      </c>
      <c r="AH534">
        <f t="shared" si="396"/>
        <v>0</v>
      </c>
      <c r="AI534">
        <f t="shared" si="361"/>
        <v>1</v>
      </c>
      <c r="AJ534">
        <f t="shared" si="362"/>
        <v>0</v>
      </c>
      <c r="AK534">
        <f t="shared" si="363"/>
        <v>0</v>
      </c>
      <c r="AL534">
        <f t="shared" si="364"/>
        <v>0</v>
      </c>
      <c r="AM534">
        <f t="shared" si="365"/>
        <v>1</v>
      </c>
      <c r="AN534">
        <f t="shared" si="366"/>
        <v>0</v>
      </c>
      <c r="AO534">
        <f t="shared" si="367"/>
        <v>0</v>
      </c>
      <c r="AP534">
        <f t="shared" si="368"/>
        <v>0</v>
      </c>
      <c r="AQ534">
        <f t="shared" si="369"/>
        <v>1</v>
      </c>
      <c r="AR534">
        <f t="shared" si="370"/>
        <v>0</v>
      </c>
      <c r="AS534">
        <f t="shared" si="371"/>
        <v>0</v>
      </c>
      <c r="AT534">
        <f t="shared" si="372"/>
        <v>0</v>
      </c>
      <c r="AU534">
        <f t="shared" si="373"/>
        <v>1</v>
      </c>
      <c r="AV534">
        <f t="shared" si="374"/>
        <v>0</v>
      </c>
      <c r="AW534">
        <f t="shared" si="375"/>
        <v>0</v>
      </c>
      <c r="AX534">
        <f t="shared" si="376"/>
        <v>0</v>
      </c>
      <c r="AY534">
        <f t="shared" si="377"/>
        <v>1</v>
      </c>
      <c r="AZ534">
        <f t="shared" si="378"/>
        <v>0</v>
      </c>
      <c r="BA534">
        <f t="shared" si="380"/>
        <v>0</v>
      </c>
      <c r="BB534">
        <f t="shared" si="379"/>
        <v>0</v>
      </c>
      <c r="BC534">
        <f t="shared" si="381"/>
        <v>1</v>
      </c>
    </row>
    <row r="535" spans="1:55">
      <c r="A535" s="8">
        <v>11</v>
      </c>
      <c r="B535" s="8">
        <v>11</v>
      </c>
      <c r="C535">
        <v>11</v>
      </c>
      <c r="K535">
        <v>11</v>
      </c>
      <c r="T535">
        <f t="shared" si="382"/>
        <v>0</v>
      </c>
      <c r="U535">
        <f t="shared" si="383"/>
        <v>0</v>
      </c>
      <c r="V535">
        <f t="shared" si="384"/>
        <v>0</v>
      </c>
      <c r="W535">
        <f t="shared" si="385"/>
        <v>1</v>
      </c>
      <c r="X535">
        <f t="shared" si="386"/>
        <v>0</v>
      </c>
      <c r="Y535">
        <f t="shared" si="387"/>
        <v>0</v>
      </c>
      <c r="Z535">
        <f t="shared" si="388"/>
        <v>0</v>
      </c>
      <c r="AA535">
        <f t="shared" si="389"/>
        <v>1</v>
      </c>
      <c r="AB535">
        <f t="shared" si="390"/>
        <v>0</v>
      </c>
      <c r="AC535">
        <f t="shared" si="391"/>
        <v>0</v>
      </c>
      <c r="AD535">
        <f t="shared" si="392"/>
        <v>0</v>
      </c>
      <c r="AE535">
        <f t="shared" si="393"/>
        <v>1</v>
      </c>
      <c r="AF535">
        <f t="shared" si="394"/>
        <v>0</v>
      </c>
      <c r="AG535">
        <f t="shared" si="395"/>
        <v>0</v>
      </c>
      <c r="AH535">
        <f t="shared" si="396"/>
        <v>0</v>
      </c>
      <c r="AI535">
        <f t="shared" ref="AI535:AI598" si="397">IF($K535&gt;0,IF(AND($D535&lt;&gt;AI$3,$E535&lt;&gt;AI$3,$F535&lt;&gt;AI$3,$G535&lt;&gt;AI$3,$H535&lt;&gt;AI$3,$I535&lt;&gt;AI$3,$J535&lt;&gt;AI$3),IF(AND($L535&lt;&gt;AI$3,$M535&lt;&gt;AI$3,$N535&lt;&gt;AI$3,$O535&lt;&gt;AI$3,$P535&lt;&gt;AI$3,$Q535&lt;&gt;AI$3,$R535&lt;&gt;AI$3),1,0),0),0)</f>
        <v>1</v>
      </c>
      <c r="AJ535">
        <f t="shared" ref="AJ535:AJ598" si="398">IF($K535&gt;0,IF(OR($D535=AJ$3,$E535=AJ$3,$F535=AJ$3,$G535=AJ$3,$H535=AJ$3,$I535=AJ$3,$J535=AJ$3),IF(AND($L535&lt;&gt;AJ$3,$M535&lt;&gt;AJ$3,$N535&lt;&gt;AJ$3,$O535&lt;&gt;AJ$3,$P535&lt;&gt;AJ$3,$Q535&lt;&gt;AJ$3,$R535&lt;&gt;AJ$3),1,0),0),0)</f>
        <v>0</v>
      </c>
      <c r="AK535">
        <f t="shared" ref="AK535:AK598" si="399">IF($K535&gt;0,IF(AND($D535&lt;&gt;AK$3,$E535&lt;&gt;AK$3,$F535&lt;&gt;AK$3,$G535&lt;&gt;AK$3,$H535&lt;&gt;AK$3,$I535&lt;&gt;AK$3,$J535&lt;&gt;AK$3),IF(OR($L535=AK$3,$M535=AK$3,$N535=AK$3,$O535=AK$3,$P535=AK$3,$Q535=AK$3,$R535=AK$3),1,0),0),0)</f>
        <v>0</v>
      </c>
      <c r="AL535">
        <f t="shared" ref="AL535:AL598" si="400">IF($K535&gt;0,IF(OR($D535=AL$3,$E535=AL$3,$F535=AL$3,$G535=AL$3,$H535=AL$3,$I535=AL$3,$J535=AL$3),IF(OR($L535=AL$3,$M535=AL$3,$N535=AL$3,$O535=AL$3,$P535=AL$3,$Q535=AL$3,$R535=AL$3),1,0),0),0)</f>
        <v>0</v>
      </c>
      <c r="AM535">
        <f t="shared" ref="AM535:AM598" si="401">IF($K535&gt;0,IF(AND($D535&lt;&gt;AM$3,$E535&lt;&gt;AM$3,$F535&lt;&gt;AM$3,$G535&lt;&gt;AM$3,$H535&lt;&gt;AM$3,$I535&lt;&gt;AM$3,$J535&lt;&gt;AM$3),IF(AND($L535&lt;&gt;AM$3,$M535&lt;&gt;AM$3,$N535&lt;&gt;AM$3,$O535&lt;&gt;AM$3,$P535&lt;&gt;AM$3,$Q535&lt;&gt;AM$3,$R535&lt;&gt;AM$3),1,0),0),0)</f>
        <v>1</v>
      </c>
      <c r="AN535">
        <f t="shared" ref="AN535:AN598" si="402">IF($K535&gt;0,IF(OR($D535=AN$3,$E535=AN$3,$F535=AN$3,$G535=AN$3,$H535=AN$3,$I535=AN$3,$J535=AN$3),IF(AND($L535&lt;&gt;AN$3,$M535&lt;&gt;AN$3,$N535&lt;&gt;AN$3,$O535&lt;&gt;AN$3,$P535&lt;&gt;AN$3,$Q535&lt;&gt;AN$3,$R535&lt;&gt;AN$3),1,0),0),0)</f>
        <v>0</v>
      </c>
      <c r="AO535">
        <f t="shared" ref="AO535:AO598" si="403">IF($K535&gt;0,IF(AND($D535&lt;&gt;AO$3,$E535&lt;&gt;AO$3,$F535&lt;&gt;AO$3,$G535&lt;&gt;AO$3,$H535&lt;&gt;AO$3,$I535&lt;&gt;AO$3,$J535&lt;&gt;AO$3),IF(OR($L535=AO$3,$M535=AO$3,$N535=AO$3,$O535=AO$3,$P535=AO$3,$Q535=AO$3,$R535=AO$3),1,0),0),0)</f>
        <v>0</v>
      </c>
      <c r="AP535">
        <f t="shared" ref="AP535:AP598" si="404">IF($K535&gt;0,IF(OR($D535=AP$3,$E535=AP$3,$F535=AP$3,$G535=AP$3,$H535=AP$3,$I535=AP$3,$J535=AP$3),IF(OR($L535=AP$3,$M535=AP$3,$N535=AP$3,$O535=AP$3,$P535=AP$3,$Q535=AP$3,$R535=AP$3),1,0),0),0)</f>
        <v>0</v>
      </c>
      <c r="AQ535">
        <f t="shared" ref="AQ535:AQ598" si="405">IF($K535&gt;0,IF(AND($D535&lt;&gt;AQ$3,$E535&lt;&gt;AQ$3,$F535&lt;&gt;AQ$3,$G535&lt;&gt;AQ$3,$H535&lt;&gt;AQ$3,$I535&lt;&gt;AQ$3,$J535&lt;&gt;AQ$3),IF(AND($L535&lt;&gt;AQ$3,$M535&lt;&gt;AQ$3,$N535&lt;&gt;AQ$3,$O535&lt;&gt;AQ$3,$P535&lt;&gt;AQ$3,$Q535&lt;&gt;AQ$3,$R535&lt;&gt;AQ$3),1,0),0),0)</f>
        <v>1</v>
      </c>
      <c r="AR535">
        <f t="shared" ref="AR535:AR598" si="406">IF($K535&gt;0,IF(OR($D535=AR$3,$E535=AR$3,$F535=AR$3,$G535=AR$3,$H535=AR$3,$I535=AR$3,$J535=AR$3),IF(AND($L535&lt;&gt;AR$3,$M535&lt;&gt;AR$3,$N535&lt;&gt;AR$3,$O535&lt;&gt;AR$3,$P535&lt;&gt;AR$3,$Q535&lt;&gt;AR$3,$R535&lt;&gt;AR$3),1,0),0),0)</f>
        <v>0</v>
      </c>
      <c r="AS535">
        <f t="shared" ref="AS535:AS598" si="407">IF($K535&gt;0,IF(AND($D535&lt;&gt;AS$3,$E535&lt;&gt;AS$3,$F535&lt;&gt;AS$3,$G535&lt;&gt;AS$3,$H535&lt;&gt;AS$3,$I535&lt;&gt;AS$3,$J535&lt;&gt;AS$3),IF(OR($L535=AS$3,$M535=AS$3,$N535=AS$3,$O535=AS$3,$P535=AS$3,$Q535=AS$3,$R535=AS$3),1,0),0),0)</f>
        <v>0</v>
      </c>
      <c r="AT535">
        <f t="shared" ref="AT535:AT598" si="408">IF($K535&gt;0,IF(OR($D535=AT$3,$E535=AT$3,$F535=AT$3,$G535=AT$3,$H535=AT$3,$I535=AT$3,$J535=AT$3),IF(OR($L535=AT$3,$M535=AT$3,$N535=AT$3,$O535=AT$3,$P535=AT$3,$Q535=AT$3,$R535=AT$3),1,0),0),0)</f>
        <v>0</v>
      </c>
      <c r="AU535">
        <f t="shared" ref="AU535:AU598" si="409">IF($K535&gt;0,IF(AND($D535&lt;&gt;AU$3,$E535&lt;&gt;AU$3,$F535&lt;&gt;AU$3,$G535&lt;&gt;AU$3,$H535&lt;&gt;AU$3,$I535&lt;&gt;AU$3,$J535&lt;&gt;AU$3),IF(AND($L535&lt;&gt;AU$3,$M535&lt;&gt;AU$3,$N535&lt;&gt;AU$3,$O535&lt;&gt;AU$3,$P535&lt;&gt;AU$3,$Q535&lt;&gt;AU$3,$R535&lt;&gt;AU$3),1,0),0),0)</f>
        <v>1</v>
      </c>
      <c r="AV535">
        <f t="shared" ref="AV535:AV598" si="410">IF($K535&gt;0,IF(OR($D535=AV$3,$E535=AV$3,$F535=AV$3,$G535=AV$3,$H535=AV$3,$I535=AV$3,$J535=AV$3),IF(AND($L535&lt;&gt;AV$3,$M535&lt;&gt;AV$3,$N535&lt;&gt;AV$3,$O535&lt;&gt;AV$3,$P535&lt;&gt;AV$3,$Q535&lt;&gt;AV$3,$R535&lt;&gt;AV$3),1,0),0),0)</f>
        <v>0</v>
      </c>
      <c r="AW535">
        <f t="shared" ref="AW535:AW598" si="411">IF($K535&gt;0,IF(AND($D535&lt;&gt;AW$3,$E535&lt;&gt;AW$3,$F535&lt;&gt;AW$3,$G535&lt;&gt;AW$3,$H535&lt;&gt;AW$3,$I535&lt;&gt;AW$3,$J535&lt;&gt;AW$3),IF(OR($L535=AW$3,$M535=AW$3,$N535=AW$3,$O535=AW$3,$P535=AW$3,$Q535=AW$3,$R535=AW$3),1,0),0),0)</f>
        <v>0</v>
      </c>
      <c r="AX535">
        <f t="shared" ref="AX535:AX598" si="412">IF($K535&gt;0,IF(OR($D535=AX$3,$E535=AX$3,$F535=AX$3,$G535=AX$3,$H535=AX$3,$I535=AX$3,$J535=AX$3),IF(OR($L535=AX$3,$M535=AX$3,$N535=AX$3,$O535=AX$3,$P535=AX$3,$Q535=AX$3,$R535=AX$3),1,0),0),0)</f>
        <v>0</v>
      </c>
      <c r="AY535">
        <f t="shared" ref="AY535:AY598" si="413">IF($K535&gt;0,IF(AND($D535&lt;&gt;AY$3,$E535&lt;&gt;AY$3,$F535&lt;&gt;AY$3,$G535&lt;&gt;AY$3,$H535&lt;&gt;AY$3,$I535&lt;&gt;AY$3,$J535&lt;&gt;AY$3),IF(AND($L535&lt;&gt;AY$3,$M535&lt;&gt;AY$3,$N535&lt;&gt;AY$3,$O535&lt;&gt;AY$3,$P535&lt;&gt;AY$3,$Q535&lt;&gt;AY$3,$R535&lt;&gt;AY$3),1,0),0),0)</f>
        <v>1</v>
      </c>
      <c r="AZ535">
        <f t="shared" ref="AZ535:AZ598" si="414">IF($K535&gt;0,IF(OR($D535=AZ$3,$E535=AZ$3,$F535=AZ$3,$G535=AZ$3,$H535=AZ$3,$I535=AZ$3,$J535=AZ$3),IF(AND($L535&lt;&gt;AZ$3,$M535&lt;&gt;AZ$3,$N535&lt;&gt;AZ$3,$O535&lt;&gt;AZ$3,$P535&lt;&gt;AZ$3,$Q535&lt;&gt;AZ$3,$R535&lt;&gt;AZ$3),1,0),0),0)</f>
        <v>0</v>
      </c>
      <c r="BA535">
        <f t="shared" si="380"/>
        <v>0</v>
      </c>
      <c r="BB535">
        <f t="shared" ref="BB535:BB598" si="415">IF($K535&gt;0,IF(OR($D535=BB$3,$E535=BB$3,$F535=BB$3,$G535=BB$3,$H535=BB$3,$I535=BB$3,$J535=BB$3),IF(OR($L535=BB$3,$M535=BB$3,$N535=BB$3,$O535=BB$3,$P535=BB$3,$Q535=BB$3,$R535=BB$3),1,0),0),0)</f>
        <v>0</v>
      </c>
      <c r="BC535">
        <f t="shared" si="381"/>
        <v>1</v>
      </c>
    </row>
    <row r="536" spans="1:55">
      <c r="A536" s="8">
        <v>14</v>
      </c>
      <c r="B536" s="8">
        <v>14</v>
      </c>
      <c r="C536">
        <v>14</v>
      </c>
      <c r="K536">
        <v>14</v>
      </c>
      <c r="T536">
        <f t="shared" si="382"/>
        <v>0</v>
      </c>
      <c r="U536">
        <f t="shared" si="383"/>
        <v>0</v>
      </c>
      <c r="V536">
        <f t="shared" si="384"/>
        <v>0</v>
      </c>
      <c r="W536">
        <f t="shared" si="385"/>
        <v>1</v>
      </c>
      <c r="X536">
        <f t="shared" si="386"/>
        <v>0</v>
      </c>
      <c r="Y536">
        <f t="shared" si="387"/>
        <v>0</v>
      </c>
      <c r="Z536">
        <f t="shared" si="388"/>
        <v>1</v>
      </c>
      <c r="AA536">
        <f t="shared" si="389"/>
        <v>0</v>
      </c>
      <c r="AB536">
        <f t="shared" si="390"/>
        <v>0</v>
      </c>
      <c r="AC536">
        <f t="shared" si="391"/>
        <v>0</v>
      </c>
      <c r="AD536">
        <f t="shared" si="392"/>
        <v>0</v>
      </c>
      <c r="AE536">
        <f t="shared" si="393"/>
        <v>1</v>
      </c>
      <c r="AF536">
        <f t="shared" si="394"/>
        <v>0</v>
      </c>
      <c r="AG536">
        <f t="shared" si="395"/>
        <v>0</v>
      </c>
      <c r="AH536">
        <f t="shared" si="396"/>
        <v>0</v>
      </c>
      <c r="AI536">
        <f t="shared" si="397"/>
        <v>1</v>
      </c>
      <c r="AJ536">
        <f t="shared" si="398"/>
        <v>0</v>
      </c>
      <c r="AK536">
        <f t="shared" si="399"/>
        <v>0</v>
      </c>
      <c r="AL536">
        <f t="shared" si="400"/>
        <v>0</v>
      </c>
      <c r="AM536">
        <f t="shared" si="401"/>
        <v>1</v>
      </c>
      <c r="AN536">
        <f t="shared" si="402"/>
        <v>0</v>
      </c>
      <c r="AO536">
        <f t="shared" si="403"/>
        <v>0</v>
      </c>
      <c r="AP536">
        <f t="shared" si="404"/>
        <v>0</v>
      </c>
      <c r="AQ536">
        <f t="shared" si="405"/>
        <v>1</v>
      </c>
      <c r="AR536">
        <f t="shared" si="406"/>
        <v>0</v>
      </c>
      <c r="AS536">
        <f t="shared" si="407"/>
        <v>0</v>
      </c>
      <c r="AT536">
        <f t="shared" si="408"/>
        <v>0</v>
      </c>
      <c r="AU536">
        <f t="shared" si="409"/>
        <v>1</v>
      </c>
      <c r="AV536">
        <f t="shared" si="410"/>
        <v>0</v>
      </c>
      <c r="AW536">
        <f t="shared" si="411"/>
        <v>0</v>
      </c>
      <c r="AX536">
        <f t="shared" si="412"/>
        <v>0</v>
      </c>
      <c r="AY536">
        <f t="shared" si="413"/>
        <v>1</v>
      </c>
      <c r="AZ536">
        <f t="shared" si="414"/>
        <v>0</v>
      </c>
      <c r="BA536">
        <f t="shared" si="380"/>
        <v>0</v>
      </c>
      <c r="BB536">
        <f t="shared" si="415"/>
        <v>0</v>
      </c>
      <c r="BC536">
        <f t="shared" si="381"/>
        <v>1</v>
      </c>
    </row>
    <row r="537" spans="1:55">
      <c r="A537" s="8">
        <v>22</v>
      </c>
      <c r="B537" s="8">
        <v>22</v>
      </c>
      <c r="C537">
        <v>22</v>
      </c>
      <c r="K537">
        <v>22</v>
      </c>
      <c r="T537">
        <f t="shared" si="382"/>
        <v>0</v>
      </c>
      <c r="U537">
        <f t="shared" si="383"/>
        <v>0</v>
      </c>
      <c r="V537">
        <f t="shared" si="384"/>
        <v>1</v>
      </c>
      <c r="W537">
        <f t="shared" si="385"/>
        <v>0</v>
      </c>
      <c r="X537">
        <f t="shared" si="386"/>
        <v>0</v>
      </c>
      <c r="Y537">
        <f t="shared" si="387"/>
        <v>0</v>
      </c>
      <c r="Z537">
        <f t="shared" si="388"/>
        <v>0</v>
      </c>
      <c r="AA537">
        <f t="shared" si="389"/>
        <v>1</v>
      </c>
      <c r="AB537">
        <f t="shared" si="390"/>
        <v>0</v>
      </c>
      <c r="AC537">
        <f t="shared" si="391"/>
        <v>0</v>
      </c>
      <c r="AD537">
        <f t="shared" si="392"/>
        <v>0</v>
      </c>
      <c r="AE537">
        <f t="shared" si="393"/>
        <v>1</v>
      </c>
      <c r="AF537">
        <f t="shared" si="394"/>
        <v>0</v>
      </c>
      <c r="AG537">
        <f t="shared" si="395"/>
        <v>0</v>
      </c>
      <c r="AH537">
        <f t="shared" si="396"/>
        <v>0</v>
      </c>
      <c r="AI537">
        <f t="shared" si="397"/>
        <v>1</v>
      </c>
      <c r="AJ537">
        <f t="shared" si="398"/>
        <v>0</v>
      </c>
      <c r="AK537">
        <f t="shared" si="399"/>
        <v>0</v>
      </c>
      <c r="AL537">
        <f t="shared" si="400"/>
        <v>0</v>
      </c>
      <c r="AM537">
        <f t="shared" si="401"/>
        <v>1</v>
      </c>
      <c r="AN537">
        <f t="shared" si="402"/>
        <v>0</v>
      </c>
      <c r="AO537">
        <f t="shared" si="403"/>
        <v>0</v>
      </c>
      <c r="AP537">
        <f t="shared" si="404"/>
        <v>0</v>
      </c>
      <c r="AQ537">
        <f t="shared" si="405"/>
        <v>1</v>
      </c>
      <c r="AR537">
        <f t="shared" si="406"/>
        <v>0</v>
      </c>
      <c r="AS537">
        <f t="shared" si="407"/>
        <v>0</v>
      </c>
      <c r="AT537">
        <f t="shared" si="408"/>
        <v>0</v>
      </c>
      <c r="AU537">
        <f t="shared" si="409"/>
        <v>1</v>
      </c>
      <c r="AV537">
        <f t="shared" si="410"/>
        <v>0</v>
      </c>
      <c r="AW537">
        <f t="shared" si="411"/>
        <v>0</v>
      </c>
      <c r="AX537">
        <f t="shared" si="412"/>
        <v>0</v>
      </c>
      <c r="AY537">
        <f t="shared" si="413"/>
        <v>1</v>
      </c>
      <c r="AZ537">
        <f t="shared" si="414"/>
        <v>0</v>
      </c>
      <c r="BA537">
        <f t="shared" si="380"/>
        <v>0</v>
      </c>
      <c r="BB537">
        <f t="shared" si="415"/>
        <v>0</v>
      </c>
      <c r="BC537">
        <f t="shared" si="381"/>
        <v>1</v>
      </c>
    </row>
    <row r="538" spans="1:55">
      <c r="A538" s="8">
        <v>22</v>
      </c>
      <c r="B538" s="8">
        <v>22</v>
      </c>
      <c r="C538">
        <v>22</v>
      </c>
      <c r="K538">
        <v>22</v>
      </c>
      <c r="T538">
        <f t="shared" si="382"/>
        <v>0</v>
      </c>
      <c r="U538">
        <f t="shared" si="383"/>
        <v>0</v>
      </c>
      <c r="V538">
        <f t="shared" si="384"/>
        <v>1</v>
      </c>
      <c r="W538">
        <f t="shared" si="385"/>
        <v>0</v>
      </c>
      <c r="X538">
        <f t="shared" si="386"/>
        <v>0</v>
      </c>
      <c r="Y538">
        <f t="shared" si="387"/>
        <v>0</v>
      </c>
      <c r="Z538">
        <f t="shared" si="388"/>
        <v>0</v>
      </c>
      <c r="AA538">
        <f t="shared" si="389"/>
        <v>1</v>
      </c>
      <c r="AB538">
        <f t="shared" si="390"/>
        <v>0</v>
      </c>
      <c r="AC538">
        <f t="shared" si="391"/>
        <v>0</v>
      </c>
      <c r="AD538">
        <f t="shared" si="392"/>
        <v>0</v>
      </c>
      <c r="AE538">
        <f t="shared" si="393"/>
        <v>1</v>
      </c>
      <c r="AF538">
        <f t="shared" si="394"/>
        <v>0</v>
      </c>
      <c r="AG538">
        <f t="shared" si="395"/>
        <v>0</v>
      </c>
      <c r="AH538">
        <f t="shared" si="396"/>
        <v>0</v>
      </c>
      <c r="AI538">
        <f t="shared" si="397"/>
        <v>1</v>
      </c>
      <c r="AJ538">
        <f t="shared" si="398"/>
        <v>0</v>
      </c>
      <c r="AK538">
        <f t="shared" si="399"/>
        <v>0</v>
      </c>
      <c r="AL538">
        <f t="shared" si="400"/>
        <v>0</v>
      </c>
      <c r="AM538">
        <f t="shared" si="401"/>
        <v>1</v>
      </c>
      <c r="AN538">
        <f t="shared" si="402"/>
        <v>0</v>
      </c>
      <c r="AO538">
        <f t="shared" si="403"/>
        <v>0</v>
      </c>
      <c r="AP538">
        <f t="shared" si="404"/>
        <v>0</v>
      </c>
      <c r="AQ538">
        <f t="shared" si="405"/>
        <v>1</v>
      </c>
      <c r="AR538">
        <f t="shared" si="406"/>
        <v>0</v>
      </c>
      <c r="AS538">
        <f t="shared" si="407"/>
        <v>0</v>
      </c>
      <c r="AT538">
        <f t="shared" si="408"/>
        <v>0</v>
      </c>
      <c r="AU538">
        <f t="shared" si="409"/>
        <v>1</v>
      </c>
      <c r="AV538">
        <f t="shared" si="410"/>
        <v>0</v>
      </c>
      <c r="AW538">
        <f t="shared" si="411"/>
        <v>0</v>
      </c>
      <c r="AX538">
        <f t="shared" si="412"/>
        <v>0</v>
      </c>
      <c r="AY538">
        <f t="shared" si="413"/>
        <v>1</v>
      </c>
      <c r="AZ538">
        <f t="shared" si="414"/>
        <v>0</v>
      </c>
      <c r="BA538">
        <f t="shared" si="380"/>
        <v>0</v>
      </c>
      <c r="BB538">
        <f t="shared" si="415"/>
        <v>0</v>
      </c>
      <c r="BC538">
        <f t="shared" si="381"/>
        <v>1</v>
      </c>
    </row>
    <row r="539" spans="1:55">
      <c r="A539" s="8">
        <v>11</v>
      </c>
      <c r="B539" s="8">
        <v>11</v>
      </c>
      <c r="C539">
        <v>11</v>
      </c>
      <c r="K539">
        <v>11</v>
      </c>
      <c r="T539">
        <f t="shared" si="382"/>
        <v>0</v>
      </c>
      <c r="U539">
        <f t="shared" si="383"/>
        <v>0</v>
      </c>
      <c r="V539">
        <f t="shared" si="384"/>
        <v>0</v>
      </c>
      <c r="W539">
        <f t="shared" si="385"/>
        <v>1</v>
      </c>
      <c r="X539">
        <f t="shared" si="386"/>
        <v>0</v>
      </c>
      <c r="Y539">
        <f t="shared" si="387"/>
        <v>0</v>
      </c>
      <c r="Z539">
        <f t="shared" si="388"/>
        <v>0</v>
      </c>
      <c r="AA539">
        <f t="shared" si="389"/>
        <v>1</v>
      </c>
      <c r="AB539">
        <f t="shared" si="390"/>
        <v>0</v>
      </c>
      <c r="AC539">
        <f t="shared" si="391"/>
        <v>0</v>
      </c>
      <c r="AD539">
        <f t="shared" si="392"/>
        <v>0</v>
      </c>
      <c r="AE539">
        <f t="shared" si="393"/>
        <v>1</v>
      </c>
      <c r="AF539">
        <f t="shared" si="394"/>
        <v>0</v>
      </c>
      <c r="AG539">
        <f t="shared" si="395"/>
        <v>0</v>
      </c>
      <c r="AH539">
        <f t="shared" si="396"/>
        <v>0</v>
      </c>
      <c r="AI539">
        <f t="shared" si="397"/>
        <v>1</v>
      </c>
      <c r="AJ539">
        <f t="shared" si="398"/>
        <v>0</v>
      </c>
      <c r="AK539">
        <f t="shared" si="399"/>
        <v>0</v>
      </c>
      <c r="AL539">
        <f t="shared" si="400"/>
        <v>0</v>
      </c>
      <c r="AM539">
        <f t="shared" si="401"/>
        <v>1</v>
      </c>
      <c r="AN539">
        <f t="shared" si="402"/>
        <v>0</v>
      </c>
      <c r="AO539">
        <f t="shared" si="403"/>
        <v>0</v>
      </c>
      <c r="AP539">
        <f t="shared" si="404"/>
        <v>0</v>
      </c>
      <c r="AQ539">
        <f t="shared" si="405"/>
        <v>1</v>
      </c>
      <c r="AR539">
        <f t="shared" si="406"/>
        <v>0</v>
      </c>
      <c r="AS539">
        <f t="shared" si="407"/>
        <v>0</v>
      </c>
      <c r="AT539">
        <f t="shared" si="408"/>
        <v>0</v>
      </c>
      <c r="AU539">
        <f t="shared" si="409"/>
        <v>1</v>
      </c>
      <c r="AV539">
        <f t="shared" si="410"/>
        <v>0</v>
      </c>
      <c r="AW539">
        <f t="shared" si="411"/>
        <v>0</v>
      </c>
      <c r="AX539">
        <f t="shared" si="412"/>
        <v>0</v>
      </c>
      <c r="AY539">
        <f t="shared" si="413"/>
        <v>1</v>
      </c>
      <c r="AZ539">
        <f t="shared" si="414"/>
        <v>0</v>
      </c>
      <c r="BA539">
        <f t="shared" si="380"/>
        <v>0</v>
      </c>
      <c r="BB539">
        <f t="shared" si="415"/>
        <v>0</v>
      </c>
      <c r="BC539">
        <f t="shared" si="381"/>
        <v>1</v>
      </c>
    </row>
    <row r="540" spans="1:55">
      <c r="A540" s="8" t="s">
        <v>991</v>
      </c>
      <c r="B540" s="8" t="s">
        <v>991</v>
      </c>
      <c r="C540">
        <v>12</v>
      </c>
      <c r="D540">
        <v>4</v>
      </c>
      <c r="K540">
        <v>12</v>
      </c>
      <c r="L540">
        <v>4</v>
      </c>
      <c r="T540">
        <f t="shared" si="382"/>
        <v>0</v>
      </c>
      <c r="U540">
        <f t="shared" si="383"/>
        <v>0</v>
      </c>
      <c r="V540">
        <f t="shared" si="384"/>
        <v>0</v>
      </c>
      <c r="W540">
        <f t="shared" si="385"/>
        <v>1</v>
      </c>
      <c r="X540">
        <f t="shared" si="386"/>
        <v>0</v>
      </c>
      <c r="Y540">
        <f t="shared" si="387"/>
        <v>0</v>
      </c>
      <c r="Z540">
        <f t="shared" si="388"/>
        <v>0</v>
      </c>
      <c r="AA540">
        <f t="shared" si="389"/>
        <v>1</v>
      </c>
      <c r="AB540">
        <f t="shared" si="390"/>
        <v>0</v>
      </c>
      <c r="AC540">
        <f t="shared" si="391"/>
        <v>0</v>
      </c>
      <c r="AD540">
        <f t="shared" si="392"/>
        <v>0</v>
      </c>
      <c r="AE540">
        <f t="shared" si="393"/>
        <v>1</v>
      </c>
      <c r="AF540">
        <f t="shared" si="394"/>
        <v>0</v>
      </c>
      <c r="AG540">
        <f t="shared" si="395"/>
        <v>0</v>
      </c>
      <c r="AH540">
        <f t="shared" si="396"/>
        <v>0</v>
      </c>
      <c r="AI540">
        <f t="shared" si="397"/>
        <v>1</v>
      </c>
      <c r="AJ540">
        <f t="shared" si="398"/>
        <v>0</v>
      </c>
      <c r="AK540">
        <f t="shared" si="399"/>
        <v>0</v>
      </c>
      <c r="AL540">
        <f t="shared" si="400"/>
        <v>0</v>
      </c>
      <c r="AM540">
        <f t="shared" si="401"/>
        <v>1</v>
      </c>
      <c r="AN540">
        <f t="shared" si="402"/>
        <v>0</v>
      </c>
      <c r="AO540">
        <f t="shared" si="403"/>
        <v>0</v>
      </c>
      <c r="AP540">
        <f t="shared" si="404"/>
        <v>1</v>
      </c>
      <c r="AQ540">
        <f t="shared" si="405"/>
        <v>0</v>
      </c>
      <c r="AR540">
        <f t="shared" si="406"/>
        <v>0</v>
      </c>
      <c r="AS540">
        <f t="shared" si="407"/>
        <v>0</v>
      </c>
      <c r="AT540">
        <f t="shared" si="408"/>
        <v>0</v>
      </c>
      <c r="AU540">
        <f t="shared" si="409"/>
        <v>1</v>
      </c>
      <c r="AV540">
        <f t="shared" si="410"/>
        <v>0</v>
      </c>
      <c r="AW540">
        <f t="shared" si="411"/>
        <v>0</v>
      </c>
      <c r="AX540">
        <f t="shared" si="412"/>
        <v>0</v>
      </c>
      <c r="AY540">
        <f t="shared" si="413"/>
        <v>1</v>
      </c>
      <c r="AZ540">
        <f t="shared" si="414"/>
        <v>0</v>
      </c>
      <c r="BA540">
        <f t="shared" si="380"/>
        <v>0</v>
      </c>
      <c r="BB540">
        <f t="shared" si="415"/>
        <v>0</v>
      </c>
      <c r="BC540">
        <f t="shared" si="381"/>
        <v>1</v>
      </c>
    </row>
    <row r="541" spans="1:55">
      <c r="A541" s="8" t="s">
        <v>991</v>
      </c>
      <c r="B541" s="8" t="s">
        <v>1069</v>
      </c>
      <c r="C541">
        <v>12</v>
      </c>
      <c r="D541">
        <v>4</v>
      </c>
      <c r="K541">
        <v>12</v>
      </c>
      <c r="L541">
        <v>5</v>
      </c>
      <c r="T541">
        <f t="shared" si="382"/>
        <v>0</v>
      </c>
      <c r="U541">
        <f t="shared" si="383"/>
        <v>0</v>
      </c>
      <c r="V541">
        <f t="shared" si="384"/>
        <v>0</v>
      </c>
      <c r="W541">
        <f t="shared" si="385"/>
        <v>1</v>
      </c>
      <c r="X541">
        <f t="shared" si="386"/>
        <v>0</v>
      </c>
      <c r="Y541">
        <f t="shared" si="387"/>
        <v>0</v>
      </c>
      <c r="Z541">
        <f t="shared" si="388"/>
        <v>0</v>
      </c>
      <c r="AA541">
        <f t="shared" si="389"/>
        <v>1</v>
      </c>
      <c r="AB541">
        <f t="shared" si="390"/>
        <v>0</v>
      </c>
      <c r="AC541">
        <f t="shared" si="391"/>
        <v>0</v>
      </c>
      <c r="AD541">
        <f t="shared" si="392"/>
        <v>0</v>
      </c>
      <c r="AE541">
        <f t="shared" si="393"/>
        <v>1</v>
      </c>
      <c r="AF541">
        <f t="shared" si="394"/>
        <v>0</v>
      </c>
      <c r="AG541">
        <f t="shared" si="395"/>
        <v>0</v>
      </c>
      <c r="AH541">
        <f t="shared" si="396"/>
        <v>0</v>
      </c>
      <c r="AI541">
        <f t="shared" si="397"/>
        <v>1</v>
      </c>
      <c r="AJ541">
        <f t="shared" si="398"/>
        <v>0</v>
      </c>
      <c r="AK541">
        <f t="shared" si="399"/>
        <v>0</v>
      </c>
      <c r="AL541">
        <f t="shared" si="400"/>
        <v>0</v>
      </c>
      <c r="AM541">
        <f t="shared" si="401"/>
        <v>1</v>
      </c>
      <c r="AN541">
        <f t="shared" si="402"/>
        <v>1</v>
      </c>
      <c r="AO541">
        <f t="shared" si="403"/>
        <v>0</v>
      </c>
      <c r="AP541">
        <f t="shared" si="404"/>
        <v>0</v>
      </c>
      <c r="AQ541">
        <f t="shared" si="405"/>
        <v>0</v>
      </c>
      <c r="AR541">
        <f t="shared" si="406"/>
        <v>0</v>
      </c>
      <c r="AS541">
        <f t="shared" si="407"/>
        <v>1</v>
      </c>
      <c r="AT541">
        <f t="shared" si="408"/>
        <v>0</v>
      </c>
      <c r="AU541">
        <f t="shared" si="409"/>
        <v>0</v>
      </c>
      <c r="AV541">
        <f t="shared" si="410"/>
        <v>0</v>
      </c>
      <c r="AW541">
        <f t="shared" si="411"/>
        <v>0</v>
      </c>
      <c r="AX541">
        <f t="shared" si="412"/>
        <v>0</v>
      </c>
      <c r="AY541">
        <f t="shared" si="413"/>
        <v>1</v>
      </c>
      <c r="AZ541">
        <f t="shared" si="414"/>
        <v>0</v>
      </c>
      <c r="BA541">
        <f t="shared" si="380"/>
        <v>0</v>
      </c>
      <c r="BB541">
        <f t="shared" si="415"/>
        <v>0</v>
      </c>
      <c r="BC541">
        <f t="shared" si="381"/>
        <v>1</v>
      </c>
    </row>
    <row r="542" spans="1:55">
      <c r="A542" s="8">
        <v>22</v>
      </c>
      <c r="B542" s="8">
        <v>22</v>
      </c>
      <c r="C542">
        <v>22</v>
      </c>
      <c r="K542">
        <v>22</v>
      </c>
      <c r="T542">
        <f t="shared" si="382"/>
        <v>0</v>
      </c>
      <c r="U542">
        <f t="shared" si="383"/>
        <v>0</v>
      </c>
      <c r="V542">
        <f t="shared" si="384"/>
        <v>1</v>
      </c>
      <c r="W542">
        <f t="shared" si="385"/>
        <v>0</v>
      </c>
      <c r="X542">
        <f t="shared" si="386"/>
        <v>0</v>
      </c>
      <c r="Y542">
        <f t="shared" si="387"/>
        <v>0</v>
      </c>
      <c r="Z542">
        <f t="shared" si="388"/>
        <v>0</v>
      </c>
      <c r="AA542">
        <f t="shared" si="389"/>
        <v>1</v>
      </c>
      <c r="AB542">
        <f t="shared" si="390"/>
        <v>0</v>
      </c>
      <c r="AC542">
        <f t="shared" si="391"/>
        <v>0</v>
      </c>
      <c r="AD542">
        <f t="shared" si="392"/>
        <v>0</v>
      </c>
      <c r="AE542">
        <f t="shared" si="393"/>
        <v>1</v>
      </c>
      <c r="AF542">
        <f t="shared" si="394"/>
        <v>0</v>
      </c>
      <c r="AG542">
        <f t="shared" si="395"/>
        <v>0</v>
      </c>
      <c r="AH542">
        <f t="shared" si="396"/>
        <v>0</v>
      </c>
      <c r="AI542">
        <f t="shared" si="397"/>
        <v>1</v>
      </c>
      <c r="AJ542">
        <f t="shared" si="398"/>
        <v>0</v>
      </c>
      <c r="AK542">
        <f t="shared" si="399"/>
        <v>0</v>
      </c>
      <c r="AL542">
        <f t="shared" si="400"/>
        <v>0</v>
      </c>
      <c r="AM542">
        <f t="shared" si="401"/>
        <v>1</v>
      </c>
      <c r="AN542">
        <f t="shared" si="402"/>
        <v>0</v>
      </c>
      <c r="AO542">
        <f t="shared" si="403"/>
        <v>0</v>
      </c>
      <c r="AP542">
        <f t="shared" si="404"/>
        <v>0</v>
      </c>
      <c r="AQ542">
        <f t="shared" si="405"/>
        <v>1</v>
      </c>
      <c r="AR542">
        <f t="shared" si="406"/>
        <v>0</v>
      </c>
      <c r="AS542">
        <f t="shared" si="407"/>
        <v>0</v>
      </c>
      <c r="AT542">
        <f t="shared" si="408"/>
        <v>0</v>
      </c>
      <c r="AU542">
        <f t="shared" si="409"/>
        <v>1</v>
      </c>
      <c r="AV542">
        <f t="shared" si="410"/>
        <v>0</v>
      </c>
      <c r="AW542">
        <f t="shared" si="411"/>
        <v>0</v>
      </c>
      <c r="AX542">
        <f t="shared" si="412"/>
        <v>0</v>
      </c>
      <c r="AY542">
        <f t="shared" si="413"/>
        <v>1</v>
      </c>
      <c r="AZ542">
        <f t="shared" si="414"/>
        <v>0</v>
      </c>
      <c r="BA542">
        <f t="shared" si="380"/>
        <v>0</v>
      </c>
      <c r="BB542">
        <f t="shared" si="415"/>
        <v>0</v>
      </c>
      <c r="BC542">
        <f t="shared" si="381"/>
        <v>1</v>
      </c>
    </row>
    <row r="543" spans="1:55">
      <c r="A543" s="8">
        <v>11</v>
      </c>
      <c r="B543" s="8">
        <v>11</v>
      </c>
      <c r="C543">
        <v>11</v>
      </c>
      <c r="K543">
        <v>11</v>
      </c>
      <c r="T543">
        <f t="shared" si="382"/>
        <v>0</v>
      </c>
      <c r="U543">
        <f t="shared" si="383"/>
        <v>0</v>
      </c>
      <c r="V543">
        <f t="shared" si="384"/>
        <v>0</v>
      </c>
      <c r="W543">
        <f t="shared" si="385"/>
        <v>1</v>
      </c>
      <c r="X543">
        <f t="shared" si="386"/>
        <v>0</v>
      </c>
      <c r="Y543">
        <f t="shared" si="387"/>
        <v>0</v>
      </c>
      <c r="Z543">
        <f t="shared" si="388"/>
        <v>0</v>
      </c>
      <c r="AA543">
        <f t="shared" si="389"/>
        <v>1</v>
      </c>
      <c r="AB543">
        <f t="shared" si="390"/>
        <v>0</v>
      </c>
      <c r="AC543">
        <f t="shared" si="391"/>
        <v>0</v>
      </c>
      <c r="AD543">
        <f t="shared" si="392"/>
        <v>0</v>
      </c>
      <c r="AE543">
        <f t="shared" si="393"/>
        <v>1</v>
      </c>
      <c r="AF543">
        <f t="shared" si="394"/>
        <v>0</v>
      </c>
      <c r="AG543">
        <f t="shared" si="395"/>
        <v>0</v>
      </c>
      <c r="AH543">
        <f t="shared" si="396"/>
        <v>0</v>
      </c>
      <c r="AI543">
        <f t="shared" si="397"/>
        <v>1</v>
      </c>
      <c r="AJ543">
        <f t="shared" si="398"/>
        <v>0</v>
      </c>
      <c r="AK543">
        <f t="shared" si="399"/>
        <v>0</v>
      </c>
      <c r="AL543">
        <f t="shared" si="400"/>
        <v>0</v>
      </c>
      <c r="AM543">
        <f t="shared" si="401"/>
        <v>1</v>
      </c>
      <c r="AN543">
        <f t="shared" si="402"/>
        <v>0</v>
      </c>
      <c r="AO543">
        <f t="shared" si="403"/>
        <v>0</v>
      </c>
      <c r="AP543">
        <f t="shared" si="404"/>
        <v>0</v>
      </c>
      <c r="AQ543">
        <f t="shared" si="405"/>
        <v>1</v>
      </c>
      <c r="AR543">
        <f t="shared" si="406"/>
        <v>0</v>
      </c>
      <c r="AS543">
        <f t="shared" si="407"/>
        <v>0</v>
      </c>
      <c r="AT543">
        <f t="shared" si="408"/>
        <v>0</v>
      </c>
      <c r="AU543">
        <f t="shared" si="409"/>
        <v>1</v>
      </c>
      <c r="AV543">
        <f t="shared" si="410"/>
        <v>0</v>
      </c>
      <c r="AW543">
        <f t="shared" si="411"/>
        <v>0</v>
      </c>
      <c r="AX543">
        <f t="shared" si="412"/>
        <v>0</v>
      </c>
      <c r="AY543">
        <f t="shared" si="413"/>
        <v>1</v>
      </c>
      <c r="AZ543">
        <f t="shared" si="414"/>
        <v>0</v>
      </c>
      <c r="BA543">
        <f t="shared" si="380"/>
        <v>0</v>
      </c>
      <c r="BB543">
        <f t="shared" si="415"/>
        <v>0</v>
      </c>
      <c r="BC543">
        <f t="shared" si="381"/>
        <v>1</v>
      </c>
    </row>
    <row r="544" spans="1:55">
      <c r="A544" s="8">
        <v>23</v>
      </c>
      <c r="B544" s="8">
        <v>23</v>
      </c>
      <c r="C544">
        <v>23</v>
      </c>
      <c r="K544">
        <v>23</v>
      </c>
      <c r="T544">
        <f t="shared" si="382"/>
        <v>0</v>
      </c>
      <c r="U544">
        <f t="shared" si="383"/>
        <v>0</v>
      </c>
      <c r="V544">
        <f t="shared" si="384"/>
        <v>1</v>
      </c>
      <c r="W544">
        <f t="shared" si="385"/>
        <v>0</v>
      </c>
      <c r="X544">
        <f t="shared" si="386"/>
        <v>0</v>
      </c>
      <c r="Y544">
        <f t="shared" si="387"/>
        <v>0</v>
      </c>
      <c r="Z544">
        <f t="shared" si="388"/>
        <v>0</v>
      </c>
      <c r="AA544">
        <f t="shared" si="389"/>
        <v>1</v>
      </c>
      <c r="AB544">
        <f t="shared" si="390"/>
        <v>0</v>
      </c>
      <c r="AC544">
        <f t="shared" si="391"/>
        <v>0</v>
      </c>
      <c r="AD544">
        <f t="shared" si="392"/>
        <v>0</v>
      </c>
      <c r="AE544">
        <f t="shared" si="393"/>
        <v>1</v>
      </c>
      <c r="AF544">
        <f t="shared" si="394"/>
        <v>0</v>
      </c>
      <c r="AG544">
        <f t="shared" si="395"/>
        <v>0</v>
      </c>
      <c r="AH544">
        <f t="shared" si="396"/>
        <v>0</v>
      </c>
      <c r="AI544">
        <f t="shared" si="397"/>
        <v>1</v>
      </c>
      <c r="AJ544">
        <f t="shared" si="398"/>
        <v>0</v>
      </c>
      <c r="AK544">
        <f t="shared" si="399"/>
        <v>0</v>
      </c>
      <c r="AL544">
        <f t="shared" si="400"/>
        <v>0</v>
      </c>
      <c r="AM544">
        <f t="shared" si="401"/>
        <v>1</v>
      </c>
      <c r="AN544">
        <f t="shared" si="402"/>
        <v>0</v>
      </c>
      <c r="AO544">
        <f t="shared" si="403"/>
        <v>0</v>
      </c>
      <c r="AP544">
        <f t="shared" si="404"/>
        <v>0</v>
      </c>
      <c r="AQ544">
        <f t="shared" si="405"/>
        <v>1</v>
      </c>
      <c r="AR544">
        <f t="shared" si="406"/>
        <v>0</v>
      </c>
      <c r="AS544">
        <f t="shared" si="407"/>
        <v>0</v>
      </c>
      <c r="AT544">
        <f t="shared" si="408"/>
        <v>0</v>
      </c>
      <c r="AU544">
        <f t="shared" si="409"/>
        <v>1</v>
      </c>
      <c r="AV544">
        <f t="shared" si="410"/>
        <v>0</v>
      </c>
      <c r="AW544">
        <f t="shared" si="411"/>
        <v>0</v>
      </c>
      <c r="AX544">
        <f t="shared" si="412"/>
        <v>0</v>
      </c>
      <c r="AY544">
        <f t="shared" si="413"/>
        <v>1</v>
      </c>
      <c r="AZ544">
        <f t="shared" si="414"/>
        <v>0</v>
      </c>
      <c r="BA544">
        <f t="shared" si="380"/>
        <v>0</v>
      </c>
      <c r="BB544">
        <f t="shared" si="415"/>
        <v>0</v>
      </c>
      <c r="BC544">
        <f t="shared" si="381"/>
        <v>1</v>
      </c>
    </row>
    <row r="545" spans="1:55">
      <c r="A545" s="8">
        <v>11</v>
      </c>
      <c r="B545" s="8">
        <v>11</v>
      </c>
      <c r="C545">
        <v>11</v>
      </c>
      <c r="K545">
        <v>11</v>
      </c>
      <c r="T545">
        <f t="shared" si="382"/>
        <v>0</v>
      </c>
      <c r="U545">
        <f t="shared" si="383"/>
        <v>0</v>
      </c>
      <c r="V545">
        <f t="shared" si="384"/>
        <v>0</v>
      </c>
      <c r="W545">
        <f t="shared" si="385"/>
        <v>1</v>
      </c>
      <c r="X545">
        <f t="shared" si="386"/>
        <v>0</v>
      </c>
      <c r="Y545">
        <f t="shared" si="387"/>
        <v>0</v>
      </c>
      <c r="Z545">
        <f t="shared" si="388"/>
        <v>0</v>
      </c>
      <c r="AA545">
        <f t="shared" si="389"/>
        <v>1</v>
      </c>
      <c r="AB545">
        <f t="shared" si="390"/>
        <v>0</v>
      </c>
      <c r="AC545">
        <f t="shared" si="391"/>
        <v>0</v>
      </c>
      <c r="AD545">
        <f t="shared" si="392"/>
        <v>0</v>
      </c>
      <c r="AE545">
        <f t="shared" si="393"/>
        <v>1</v>
      </c>
      <c r="AF545">
        <f t="shared" si="394"/>
        <v>0</v>
      </c>
      <c r="AG545">
        <f t="shared" si="395"/>
        <v>0</v>
      </c>
      <c r="AH545">
        <f t="shared" si="396"/>
        <v>0</v>
      </c>
      <c r="AI545">
        <f t="shared" si="397"/>
        <v>1</v>
      </c>
      <c r="AJ545">
        <f t="shared" si="398"/>
        <v>0</v>
      </c>
      <c r="AK545">
        <f t="shared" si="399"/>
        <v>0</v>
      </c>
      <c r="AL545">
        <f t="shared" si="400"/>
        <v>0</v>
      </c>
      <c r="AM545">
        <f t="shared" si="401"/>
        <v>1</v>
      </c>
      <c r="AN545">
        <f t="shared" si="402"/>
        <v>0</v>
      </c>
      <c r="AO545">
        <f t="shared" si="403"/>
        <v>0</v>
      </c>
      <c r="AP545">
        <f t="shared" si="404"/>
        <v>0</v>
      </c>
      <c r="AQ545">
        <f t="shared" si="405"/>
        <v>1</v>
      </c>
      <c r="AR545">
        <f t="shared" si="406"/>
        <v>0</v>
      </c>
      <c r="AS545">
        <f t="shared" si="407"/>
        <v>0</v>
      </c>
      <c r="AT545">
        <f t="shared" si="408"/>
        <v>0</v>
      </c>
      <c r="AU545">
        <f t="shared" si="409"/>
        <v>1</v>
      </c>
      <c r="AV545">
        <f t="shared" si="410"/>
        <v>0</v>
      </c>
      <c r="AW545">
        <f t="shared" si="411"/>
        <v>0</v>
      </c>
      <c r="AX545">
        <f t="shared" si="412"/>
        <v>0</v>
      </c>
      <c r="AY545">
        <f t="shared" si="413"/>
        <v>1</v>
      </c>
      <c r="AZ545">
        <f t="shared" si="414"/>
        <v>0</v>
      </c>
      <c r="BA545">
        <f t="shared" si="380"/>
        <v>0</v>
      </c>
      <c r="BB545">
        <f t="shared" si="415"/>
        <v>0</v>
      </c>
      <c r="BC545">
        <f t="shared" si="381"/>
        <v>1</v>
      </c>
    </row>
    <row r="546" spans="1:55">
      <c r="A546" s="8">
        <v>22</v>
      </c>
      <c r="B546" s="8">
        <v>22</v>
      </c>
      <c r="C546">
        <v>22</v>
      </c>
      <c r="K546">
        <v>22</v>
      </c>
      <c r="T546">
        <f t="shared" si="382"/>
        <v>0</v>
      </c>
      <c r="U546">
        <f t="shared" si="383"/>
        <v>0</v>
      </c>
      <c r="V546">
        <f t="shared" si="384"/>
        <v>1</v>
      </c>
      <c r="W546">
        <f t="shared" si="385"/>
        <v>0</v>
      </c>
      <c r="X546">
        <f t="shared" si="386"/>
        <v>0</v>
      </c>
      <c r="Y546">
        <f t="shared" si="387"/>
        <v>0</v>
      </c>
      <c r="Z546">
        <f t="shared" si="388"/>
        <v>0</v>
      </c>
      <c r="AA546">
        <f t="shared" si="389"/>
        <v>1</v>
      </c>
      <c r="AB546">
        <f t="shared" si="390"/>
        <v>0</v>
      </c>
      <c r="AC546">
        <f t="shared" si="391"/>
        <v>0</v>
      </c>
      <c r="AD546">
        <f t="shared" si="392"/>
        <v>0</v>
      </c>
      <c r="AE546">
        <f t="shared" si="393"/>
        <v>1</v>
      </c>
      <c r="AF546">
        <f t="shared" si="394"/>
        <v>0</v>
      </c>
      <c r="AG546">
        <f t="shared" si="395"/>
        <v>0</v>
      </c>
      <c r="AH546">
        <f t="shared" si="396"/>
        <v>0</v>
      </c>
      <c r="AI546">
        <f t="shared" si="397"/>
        <v>1</v>
      </c>
      <c r="AJ546">
        <f t="shared" si="398"/>
        <v>0</v>
      </c>
      <c r="AK546">
        <f t="shared" si="399"/>
        <v>0</v>
      </c>
      <c r="AL546">
        <f t="shared" si="400"/>
        <v>0</v>
      </c>
      <c r="AM546">
        <f t="shared" si="401"/>
        <v>1</v>
      </c>
      <c r="AN546">
        <f t="shared" si="402"/>
        <v>0</v>
      </c>
      <c r="AO546">
        <f t="shared" si="403"/>
        <v>0</v>
      </c>
      <c r="AP546">
        <f t="shared" si="404"/>
        <v>0</v>
      </c>
      <c r="AQ546">
        <f t="shared" si="405"/>
        <v>1</v>
      </c>
      <c r="AR546">
        <f t="shared" si="406"/>
        <v>0</v>
      </c>
      <c r="AS546">
        <f t="shared" si="407"/>
        <v>0</v>
      </c>
      <c r="AT546">
        <f t="shared" si="408"/>
        <v>0</v>
      </c>
      <c r="AU546">
        <f t="shared" si="409"/>
        <v>1</v>
      </c>
      <c r="AV546">
        <f t="shared" si="410"/>
        <v>0</v>
      </c>
      <c r="AW546">
        <f t="shared" si="411"/>
        <v>0</v>
      </c>
      <c r="AX546">
        <f t="shared" si="412"/>
        <v>0</v>
      </c>
      <c r="AY546">
        <f t="shared" si="413"/>
        <v>1</v>
      </c>
      <c r="AZ546">
        <f t="shared" si="414"/>
        <v>0</v>
      </c>
      <c r="BA546">
        <f t="shared" si="380"/>
        <v>0</v>
      </c>
      <c r="BB546">
        <f t="shared" si="415"/>
        <v>0</v>
      </c>
      <c r="BC546">
        <f t="shared" si="381"/>
        <v>1</v>
      </c>
    </row>
    <row r="547" spans="1:55">
      <c r="A547" s="8">
        <v>23</v>
      </c>
      <c r="B547" s="8">
        <v>23</v>
      </c>
      <c r="C547">
        <v>23</v>
      </c>
      <c r="K547">
        <v>23</v>
      </c>
      <c r="T547">
        <f t="shared" si="382"/>
        <v>0</v>
      </c>
      <c r="U547">
        <f t="shared" si="383"/>
        <v>0</v>
      </c>
      <c r="V547">
        <f t="shared" si="384"/>
        <v>1</v>
      </c>
      <c r="W547">
        <f t="shared" si="385"/>
        <v>0</v>
      </c>
      <c r="X547">
        <f t="shared" si="386"/>
        <v>0</v>
      </c>
      <c r="Y547">
        <f t="shared" si="387"/>
        <v>0</v>
      </c>
      <c r="Z547">
        <f t="shared" si="388"/>
        <v>0</v>
      </c>
      <c r="AA547">
        <f t="shared" si="389"/>
        <v>1</v>
      </c>
      <c r="AB547">
        <f t="shared" si="390"/>
        <v>0</v>
      </c>
      <c r="AC547">
        <f t="shared" si="391"/>
        <v>0</v>
      </c>
      <c r="AD547">
        <f t="shared" si="392"/>
        <v>0</v>
      </c>
      <c r="AE547">
        <f t="shared" si="393"/>
        <v>1</v>
      </c>
      <c r="AF547">
        <f t="shared" si="394"/>
        <v>0</v>
      </c>
      <c r="AG547">
        <f t="shared" si="395"/>
        <v>0</v>
      </c>
      <c r="AH547">
        <f t="shared" si="396"/>
        <v>0</v>
      </c>
      <c r="AI547">
        <f t="shared" si="397"/>
        <v>1</v>
      </c>
      <c r="AJ547">
        <f t="shared" si="398"/>
        <v>0</v>
      </c>
      <c r="AK547">
        <f t="shared" si="399"/>
        <v>0</v>
      </c>
      <c r="AL547">
        <f t="shared" si="400"/>
        <v>0</v>
      </c>
      <c r="AM547">
        <f t="shared" si="401"/>
        <v>1</v>
      </c>
      <c r="AN547">
        <f t="shared" si="402"/>
        <v>0</v>
      </c>
      <c r="AO547">
        <f t="shared" si="403"/>
        <v>0</v>
      </c>
      <c r="AP547">
        <f t="shared" si="404"/>
        <v>0</v>
      </c>
      <c r="AQ547">
        <f t="shared" si="405"/>
        <v>1</v>
      </c>
      <c r="AR547">
        <f t="shared" si="406"/>
        <v>0</v>
      </c>
      <c r="AS547">
        <f t="shared" si="407"/>
        <v>0</v>
      </c>
      <c r="AT547">
        <f t="shared" si="408"/>
        <v>0</v>
      </c>
      <c r="AU547">
        <f t="shared" si="409"/>
        <v>1</v>
      </c>
      <c r="AV547">
        <f t="shared" si="410"/>
        <v>0</v>
      </c>
      <c r="AW547">
        <f t="shared" si="411"/>
        <v>0</v>
      </c>
      <c r="AX547">
        <f t="shared" si="412"/>
        <v>0</v>
      </c>
      <c r="AY547">
        <f t="shared" si="413"/>
        <v>1</v>
      </c>
      <c r="AZ547">
        <f t="shared" si="414"/>
        <v>0</v>
      </c>
      <c r="BA547">
        <f t="shared" si="380"/>
        <v>0</v>
      </c>
      <c r="BB547">
        <f t="shared" si="415"/>
        <v>0</v>
      </c>
      <c r="BC547">
        <f t="shared" si="381"/>
        <v>1</v>
      </c>
    </row>
    <row r="548" spans="1:55">
      <c r="A548" s="8">
        <v>11</v>
      </c>
      <c r="B548" s="8">
        <v>11</v>
      </c>
      <c r="C548">
        <v>11</v>
      </c>
      <c r="K548">
        <v>11</v>
      </c>
      <c r="T548">
        <f t="shared" si="382"/>
        <v>0</v>
      </c>
      <c r="U548">
        <f t="shared" si="383"/>
        <v>0</v>
      </c>
      <c r="V548">
        <f t="shared" si="384"/>
        <v>0</v>
      </c>
      <c r="W548">
        <f t="shared" si="385"/>
        <v>1</v>
      </c>
      <c r="X548">
        <f t="shared" si="386"/>
        <v>0</v>
      </c>
      <c r="Y548">
        <f t="shared" si="387"/>
        <v>0</v>
      </c>
      <c r="Z548">
        <f t="shared" si="388"/>
        <v>0</v>
      </c>
      <c r="AA548">
        <f t="shared" si="389"/>
        <v>1</v>
      </c>
      <c r="AB548">
        <f t="shared" si="390"/>
        <v>0</v>
      </c>
      <c r="AC548">
        <f t="shared" si="391"/>
        <v>0</v>
      </c>
      <c r="AD548">
        <f t="shared" si="392"/>
        <v>0</v>
      </c>
      <c r="AE548">
        <f t="shared" si="393"/>
        <v>1</v>
      </c>
      <c r="AF548">
        <f t="shared" si="394"/>
        <v>0</v>
      </c>
      <c r="AG548">
        <f t="shared" si="395"/>
        <v>0</v>
      </c>
      <c r="AH548">
        <f t="shared" si="396"/>
        <v>0</v>
      </c>
      <c r="AI548">
        <f t="shared" si="397"/>
        <v>1</v>
      </c>
      <c r="AJ548">
        <f t="shared" si="398"/>
        <v>0</v>
      </c>
      <c r="AK548">
        <f t="shared" si="399"/>
        <v>0</v>
      </c>
      <c r="AL548">
        <f t="shared" si="400"/>
        <v>0</v>
      </c>
      <c r="AM548">
        <f t="shared" si="401"/>
        <v>1</v>
      </c>
      <c r="AN548">
        <f t="shared" si="402"/>
        <v>0</v>
      </c>
      <c r="AO548">
        <f t="shared" si="403"/>
        <v>0</v>
      </c>
      <c r="AP548">
        <f t="shared" si="404"/>
        <v>0</v>
      </c>
      <c r="AQ548">
        <f t="shared" si="405"/>
        <v>1</v>
      </c>
      <c r="AR548">
        <f t="shared" si="406"/>
        <v>0</v>
      </c>
      <c r="AS548">
        <f t="shared" si="407"/>
        <v>0</v>
      </c>
      <c r="AT548">
        <f t="shared" si="408"/>
        <v>0</v>
      </c>
      <c r="AU548">
        <f t="shared" si="409"/>
        <v>1</v>
      </c>
      <c r="AV548">
        <f t="shared" si="410"/>
        <v>0</v>
      </c>
      <c r="AW548">
        <f t="shared" si="411"/>
        <v>0</v>
      </c>
      <c r="AX548">
        <f t="shared" si="412"/>
        <v>0</v>
      </c>
      <c r="AY548">
        <f t="shared" si="413"/>
        <v>1</v>
      </c>
      <c r="AZ548">
        <f t="shared" si="414"/>
        <v>0</v>
      </c>
      <c r="BA548">
        <f t="shared" si="380"/>
        <v>0</v>
      </c>
      <c r="BB548">
        <f t="shared" si="415"/>
        <v>0</v>
      </c>
      <c r="BC548">
        <f t="shared" si="381"/>
        <v>1</v>
      </c>
    </row>
    <row r="549" spans="1:55">
      <c r="A549" s="8">
        <v>22</v>
      </c>
      <c r="B549" s="8">
        <v>22</v>
      </c>
      <c r="C549">
        <v>22</v>
      </c>
      <c r="K549">
        <v>22</v>
      </c>
      <c r="T549">
        <f t="shared" si="382"/>
        <v>0</v>
      </c>
      <c r="U549">
        <f t="shared" si="383"/>
        <v>0</v>
      </c>
      <c r="V549">
        <f t="shared" si="384"/>
        <v>1</v>
      </c>
      <c r="W549">
        <f t="shared" si="385"/>
        <v>0</v>
      </c>
      <c r="X549">
        <f t="shared" si="386"/>
        <v>0</v>
      </c>
      <c r="Y549">
        <f t="shared" si="387"/>
        <v>0</v>
      </c>
      <c r="Z549">
        <f t="shared" si="388"/>
        <v>0</v>
      </c>
      <c r="AA549">
        <f t="shared" si="389"/>
        <v>1</v>
      </c>
      <c r="AB549">
        <f t="shared" si="390"/>
        <v>0</v>
      </c>
      <c r="AC549">
        <f t="shared" si="391"/>
        <v>0</v>
      </c>
      <c r="AD549">
        <f t="shared" si="392"/>
        <v>0</v>
      </c>
      <c r="AE549">
        <f t="shared" si="393"/>
        <v>1</v>
      </c>
      <c r="AF549">
        <f t="shared" si="394"/>
        <v>0</v>
      </c>
      <c r="AG549">
        <f t="shared" si="395"/>
        <v>0</v>
      </c>
      <c r="AH549">
        <f t="shared" si="396"/>
        <v>0</v>
      </c>
      <c r="AI549">
        <f t="shared" si="397"/>
        <v>1</v>
      </c>
      <c r="AJ549">
        <f t="shared" si="398"/>
        <v>0</v>
      </c>
      <c r="AK549">
        <f t="shared" si="399"/>
        <v>0</v>
      </c>
      <c r="AL549">
        <f t="shared" si="400"/>
        <v>0</v>
      </c>
      <c r="AM549">
        <f t="shared" si="401"/>
        <v>1</v>
      </c>
      <c r="AN549">
        <f t="shared" si="402"/>
        <v>0</v>
      </c>
      <c r="AO549">
        <f t="shared" si="403"/>
        <v>0</v>
      </c>
      <c r="AP549">
        <f t="shared" si="404"/>
        <v>0</v>
      </c>
      <c r="AQ549">
        <f t="shared" si="405"/>
        <v>1</v>
      </c>
      <c r="AR549">
        <f t="shared" si="406"/>
        <v>0</v>
      </c>
      <c r="AS549">
        <f t="shared" si="407"/>
        <v>0</v>
      </c>
      <c r="AT549">
        <f t="shared" si="408"/>
        <v>0</v>
      </c>
      <c r="AU549">
        <f t="shared" si="409"/>
        <v>1</v>
      </c>
      <c r="AV549">
        <f t="shared" si="410"/>
        <v>0</v>
      </c>
      <c r="AW549">
        <f t="shared" si="411"/>
        <v>0</v>
      </c>
      <c r="AX549">
        <f t="shared" si="412"/>
        <v>0</v>
      </c>
      <c r="AY549">
        <f t="shared" si="413"/>
        <v>1</v>
      </c>
      <c r="AZ549">
        <f t="shared" si="414"/>
        <v>0</v>
      </c>
      <c r="BA549">
        <f t="shared" si="380"/>
        <v>0</v>
      </c>
      <c r="BB549">
        <f t="shared" si="415"/>
        <v>0</v>
      </c>
      <c r="BC549">
        <f t="shared" si="381"/>
        <v>1</v>
      </c>
    </row>
    <row r="550" spans="1:55">
      <c r="A550" s="8">
        <v>22</v>
      </c>
      <c r="B550" s="8">
        <v>22</v>
      </c>
      <c r="C550">
        <v>22</v>
      </c>
      <c r="K550">
        <v>22</v>
      </c>
      <c r="T550">
        <f t="shared" si="382"/>
        <v>0</v>
      </c>
      <c r="U550">
        <f t="shared" si="383"/>
        <v>0</v>
      </c>
      <c r="V550">
        <f t="shared" si="384"/>
        <v>1</v>
      </c>
      <c r="W550">
        <f t="shared" si="385"/>
        <v>0</v>
      </c>
      <c r="X550">
        <f t="shared" si="386"/>
        <v>0</v>
      </c>
      <c r="Y550">
        <f t="shared" si="387"/>
        <v>0</v>
      </c>
      <c r="Z550">
        <f t="shared" si="388"/>
        <v>0</v>
      </c>
      <c r="AA550">
        <f t="shared" si="389"/>
        <v>1</v>
      </c>
      <c r="AB550">
        <f t="shared" si="390"/>
        <v>0</v>
      </c>
      <c r="AC550">
        <f t="shared" si="391"/>
        <v>0</v>
      </c>
      <c r="AD550">
        <f t="shared" si="392"/>
        <v>0</v>
      </c>
      <c r="AE550">
        <f t="shared" si="393"/>
        <v>1</v>
      </c>
      <c r="AF550">
        <f t="shared" si="394"/>
        <v>0</v>
      </c>
      <c r="AG550">
        <f t="shared" si="395"/>
        <v>0</v>
      </c>
      <c r="AH550">
        <f t="shared" si="396"/>
        <v>0</v>
      </c>
      <c r="AI550">
        <f t="shared" si="397"/>
        <v>1</v>
      </c>
      <c r="AJ550">
        <f t="shared" si="398"/>
        <v>0</v>
      </c>
      <c r="AK550">
        <f t="shared" si="399"/>
        <v>0</v>
      </c>
      <c r="AL550">
        <f t="shared" si="400"/>
        <v>0</v>
      </c>
      <c r="AM550">
        <f t="shared" si="401"/>
        <v>1</v>
      </c>
      <c r="AN550">
        <f t="shared" si="402"/>
        <v>0</v>
      </c>
      <c r="AO550">
        <f t="shared" si="403"/>
        <v>0</v>
      </c>
      <c r="AP550">
        <f t="shared" si="404"/>
        <v>0</v>
      </c>
      <c r="AQ550">
        <f t="shared" si="405"/>
        <v>1</v>
      </c>
      <c r="AR550">
        <f t="shared" si="406"/>
        <v>0</v>
      </c>
      <c r="AS550">
        <f t="shared" si="407"/>
        <v>0</v>
      </c>
      <c r="AT550">
        <f t="shared" si="408"/>
        <v>0</v>
      </c>
      <c r="AU550">
        <f t="shared" si="409"/>
        <v>1</v>
      </c>
      <c r="AV550">
        <f t="shared" si="410"/>
        <v>0</v>
      </c>
      <c r="AW550">
        <f t="shared" si="411"/>
        <v>0</v>
      </c>
      <c r="AX550">
        <f t="shared" si="412"/>
        <v>0</v>
      </c>
      <c r="AY550">
        <f t="shared" si="413"/>
        <v>1</v>
      </c>
      <c r="AZ550">
        <f t="shared" si="414"/>
        <v>0</v>
      </c>
      <c r="BA550">
        <f t="shared" si="380"/>
        <v>0</v>
      </c>
      <c r="BB550">
        <f t="shared" si="415"/>
        <v>0</v>
      </c>
      <c r="BC550">
        <f t="shared" si="381"/>
        <v>1</v>
      </c>
    </row>
    <row r="551" spans="1:55">
      <c r="A551" s="8">
        <v>22</v>
      </c>
      <c r="B551" s="8">
        <v>22</v>
      </c>
      <c r="C551">
        <v>22</v>
      </c>
      <c r="K551">
        <v>22</v>
      </c>
      <c r="T551">
        <f t="shared" si="382"/>
        <v>0</v>
      </c>
      <c r="U551">
        <f t="shared" si="383"/>
        <v>0</v>
      </c>
      <c r="V551">
        <f t="shared" si="384"/>
        <v>1</v>
      </c>
      <c r="W551">
        <f t="shared" si="385"/>
        <v>0</v>
      </c>
      <c r="X551">
        <f t="shared" si="386"/>
        <v>0</v>
      </c>
      <c r="Y551">
        <f t="shared" si="387"/>
        <v>0</v>
      </c>
      <c r="Z551">
        <f t="shared" si="388"/>
        <v>0</v>
      </c>
      <c r="AA551">
        <f t="shared" si="389"/>
        <v>1</v>
      </c>
      <c r="AB551">
        <f t="shared" si="390"/>
        <v>0</v>
      </c>
      <c r="AC551">
        <f t="shared" si="391"/>
        <v>0</v>
      </c>
      <c r="AD551">
        <f t="shared" si="392"/>
        <v>0</v>
      </c>
      <c r="AE551">
        <f t="shared" si="393"/>
        <v>1</v>
      </c>
      <c r="AF551">
        <f t="shared" si="394"/>
        <v>0</v>
      </c>
      <c r="AG551">
        <f t="shared" si="395"/>
        <v>0</v>
      </c>
      <c r="AH551">
        <f t="shared" si="396"/>
        <v>0</v>
      </c>
      <c r="AI551">
        <f t="shared" si="397"/>
        <v>1</v>
      </c>
      <c r="AJ551">
        <f t="shared" si="398"/>
        <v>0</v>
      </c>
      <c r="AK551">
        <f t="shared" si="399"/>
        <v>0</v>
      </c>
      <c r="AL551">
        <f t="shared" si="400"/>
        <v>0</v>
      </c>
      <c r="AM551">
        <f t="shared" si="401"/>
        <v>1</v>
      </c>
      <c r="AN551">
        <f t="shared" si="402"/>
        <v>0</v>
      </c>
      <c r="AO551">
        <f t="shared" si="403"/>
        <v>0</v>
      </c>
      <c r="AP551">
        <f t="shared" si="404"/>
        <v>0</v>
      </c>
      <c r="AQ551">
        <f t="shared" si="405"/>
        <v>1</v>
      </c>
      <c r="AR551">
        <f t="shared" si="406"/>
        <v>0</v>
      </c>
      <c r="AS551">
        <f t="shared" si="407"/>
        <v>0</v>
      </c>
      <c r="AT551">
        <f t="shared" si="408"/>
        <v>0</v>
      </c>
      <c r="AU551">
        <f t="shared" si="409"/>
        <v>1</v>
      </c>
      <c r="AV551">
        <f t="shared" si="410"/>
        <v>0</v>
      </c>
      <c r="AW551">
        <f t="shared" si="411"/>
        <v>0</v>
      </c>
      <c r="AX551">
        <f t="shared" si="412"/>
        <v>0</v>
      </c>
      <c r="AY551">
        <f t="shared" si="413"/>
        <v>1</v>
      </c>
      <c r="AZ551">
        <f t="shared" si="414"/>
        <v>0</v>
      </c>
      <c r="BA551">
        <f t="shared" si="380"/>
        <v>0</v>
      </c>
      <c r="BB551">
        <f t="shared" si="415"/>
        <v>0</v>
      </c>
      <c r="BC551">
        <f t="shared" si="381"/>
        <v>1</v>
      </c>
    </row>
    <row r="552" spans="1:55">
      <c r="A552" s="8">
        <v>11</v>
      </c>
      <c r="B552" s="8">
        <v>11</v>
      </c>
      <c r="C552">
        <v>11</v>
      </c>
      <c r="K552">
        <v>11</v>
      </c>
      <c r="T552">
        <f t="shared" si="382"/>
        <v>0</v>
      </c>
      <c r="U552">
        <f t="shared" si="383"/>
        <v>0</v>
      </c>
      <c r="V552">
        <f t="shared" si="384"/>
        <v>0</v>
      </c>
      <c r="W552">
        <f t="shared" si="385"/>
        <v>1</v>
      </c>
      <c r="X552">
        <f t="shared" si="386"/>
        <v>0</v>
      </c>
      <c r="Y552">
        <f t="shared" si="387"/>
        <v>0</v>
      </c>
      <c r="Z552">
        <f t="shared" si="388"/>
        <v>0</v>
      </c>
      <c r="AA552">
        <f t="shared" si="389"/>
        <v>1</v>
      </c>
      <c r="AB552">
        <f t="shared" si="390"/>
        <v>0</v>
      </c>
      <c r="AC552">
        <f t="shared" si="391"/>
        <v>0</v>
      </c>
      <c r="AD552">
        <f t="shared" si="392"/>
        <v>0</v>
      </c>
      <c r="AE552">
        <f t="shared" si="393"/>
        <v>1</v>
      </c>
      <c r="AF552">
        <f t="shared" si="394"/>
        <v>0</v>
      </c>
      <c r="AG552">
        <f t="shared" si="395"/>
        <v>0</v>
      </c>
      <c r="AH552">
        <f t="shared" si="396"/>
        <v>0</v>
      </c>
      <c r="AI552">
        <f t="shared" si="397"/>
        <v>1</v>
      </c>
      <c r="AJ552">
        <f t="shared" si="398"/>
        <v>0</v>
      </c>
      <c r="AK552">
        <f t="shared" si="399"/>
        <v>0</v>
      </c>
      <c r="AL552">
        <f t="shared" si="400"/>
        <v>0</v>
      </c>
      <c r="AM552">
        <f t="shared" si="401"/>
        <v>1</v>
      </c>
      <c r="AN552">
        <f t="shared" si="402"/>
        <v>0</v>
      </c>
      <c r="AO552">
        <f t="shared" si="403"/>
        <v>0</v>
      </c>
      <c r="AP552">
        <f t="shared" si="404"/>
        <v>0</v>
      </c>
      <c r="AQ552">
        <f t="shared" si="405"/>
        <v>1</v>
      </c>
      <c r="AR552">
        <f t="shared" si="406"/>
        <v>0</v>
      </c>
      <c r="AS552">
        <f t="shared" si="407"/>
        <v>0</v>
      </c>
      <c r="AT552">
        <f t="shared" si="408"/>
        <v>0</v>
      </c>
      <c r="AU552">
        <f t="shared" si="409"/>
        <v>1</v>
      </c>
      <c r="AV552">
        <f t="shared" si="410"/>
        <v>0</v>
      </c>
      <c r="AW552">
        <f t="shared" si="411"/>
        <v>0</v>
      </c>
      <c r="AX552">
        <f t="shared" si="412"/>
        <v>0</v>
      </c>
      <c r="AY552">
        <f t="shared" si="413"/>
        <v>1</v>
      </c>
      <c r="AZ552">
        <f t="shared" si="414"/>
        <v>0</v>
      </c>
      <c r="BA552">
        <f t="shared" si="380"/>
        <v>0</v>
      </c>
      <c r="BB552">
        <f t="shared" si="415"/>
        <v>0</v>
      </c>
      <c r="BC552">
        <f t="shared" si="381"/>
        <v>1</v>
      </c>
    </row>
    <row r="553" spans="1:55">
      <c r="A553" s="8">
        <v>11</v>
      </c>
      <c r="B553" s="8">
        <v>11</v>
      </c>
      <c r="C553">
        <v>11</v>
      </c>
      <c r="K553">
        <v>11</v>
      </c>
      <c r="T553">
        <f t="shared" si="382"/>
        <v>0</v>
      </c>
      <c r="U553">
        <f t="shared" si="383"/>
        <v>0</v>
      </c>
      <c r="V553">
        <f t="shared" si="384"/>
        <v>0</v>
      </c>
      <c r="W553">
        <f t="shared" si="385"/>
        <v>1</v>
      </c>
      <c r="X553">
        <f t="shared" si="386"/>
        <v>0</v>
      </c>
      <c r="Y553">
        <f t="shared" si="387"/>
        <v>0</v>
      </c>
      <c r="Z553">
        <f t="shared" si="388"/>
        <v>0</v>
      </c>
      <c r="AA553">
        <f t="shared" si="389"/>
        <v>1</v>
      </c>
      <c r="AB553">
        <f t="shared" si="390"/>
        <v>0</v>
      </c>
      <c r="AC553">
        <f t="shared" si="391"/>
        <v>0</v>
      </c>
      <c r="AD553">
        <f t="shared" si="392"/>
        <v>0</v>
      </c>
      <c r="AE553">
        <f t="shared" si="393"/>
        <v>1</v>
      </c>
      <c r="AF553">
        <f t="shared" si="394"/>
        <v>0</v>
      </c>
      <c r="AG553">
        <f t="shared" si="395"/>
        <v>0</v>
      </c>
      <c r="AH553">
        <f t="shared" si="396"/>
        <v>0</v>
      </c>
      <c r="AI553">
        <f t="shared" si="397"/>
        <v>1</v>
      </c>
      <c r="AJ553">
        <f t="shared" si="398"/>
        <v>0</v>
      </c>
      <c r="AK553">
        <f t="shared" si="399"/>
        <v>0</v>
      </c>
      <c r="AL553">
        <f t="shared" si="400"/>
        <v>0</v>
      </c>
      <c r="AM553">
        <f t="shared" si="401"/>
        <v>1</v>
      </c>
      <c r="AN553">
        <f t="shared" si="402"/>
        <v>0</v>
      </c>
      <c r="AO553">
        <f t="shared" si="403"/>
        <v>0</v>
      </c>
      <c r="AP553">
        <f t="shared" si="404"/>
        <v>0</v>
      </c>
      <c r="AQ553">
        <f t="shared" si="405"/>
        <v>1</v>
      </c>
      <c r="AR553">
        <f t="shared" si="406"/>
        <v>0</v>
      </c>
      <c r="AS553">
        <f t="shared" si="407"/>
        <v>0</v>
      </c>
      <c r="AT553">
        <f t="shared" si="408"/>
        <v>0</v>
      </c>
      <c r="AU553">
        <f t="shared" si="409"/>
        <v>1</v>
      </c>
      <c r="AV553">
        <f t="shared" si="410"/>
        <v>0</v>
      </c>
      <c r="AW553">
        <f t="shared" si="411"/>
        <v>0</v>
      </c>
      <c r="AX553">
        <f t="shared" si="412"/>
        <v>0</v>
      </c>
      <c r="AY553">
        <f t="shared" si="413"/>
        <v>1</v>
      </c>
      <c r="AZ553">
        <f t="shared" si="414"/>
        <v>0</v>
      </c>
      <c r="BA553">
        <f t="shared" si="380"/>
        <v>0</v>
      </c>
      <c r="BB553">
        <f t="shared" si="415"/>
        <v>0</v>
      </c>
      <c r="BC553">
        <f t="shared" si="381"/>
        <v>1</v>
      </c>
    </row>
    <row r="554" spans="1:55">
      <c r="A554" s="8">
        <v>11</v>
      </c>
      <c r="B554" s="8">
        <v>11</v>
      </c>
      <c r="C554">
        <v>11</v>
      </c>
      <c r="K554">
        <v>11</v>
      </c>
      <c r="T554">
        <f t="shared" si="382"/>
        <v>0</v>
      </c>
      <c r="U554">
        <f t="shared" si="383"/>
        <v>0</v>
      </c>
      <c r="V554">
        <f t="shared" si="384"/>
        <v>0</v>
      </c>
      <c r="W554">
        <f t="shared" si="385"/>
        <v>1</v>
      </c>
      <c r="X554">
        <f t="shared" si="386"/>
        <v>0</v>
      </c>
      <c r="Y554">
        <f t="shared" si="387"/>
        <v>0</v>
      </c>
      <c r="Z554">
        <f t="shared" si="388"/>
        <v>0</v>
      </c>
      <c r="AA554">
        <f t="shared" si="389"/>
        <v>1</v>
      </c>
      <c r="AB554">
        <f t="shared" si="390"/>
        <v>0</v>
      </c>
      <c r="AC554">
        <f t="shared" si="391"/>
        <v>0</v>
      </c>
      <c r="AD554">
        <f t="shared" si="392"/>
        <v>0</v>
      </c>
      <c r="AE554">
        <f t="shared" si="393"/>
        <v>1</v>
      </c>
      <c r="AF554">
        <f t="shared" si="394"/>
        <v>0</v>
      </c>
      <c r="AG554">
        <f t="shared" si="395"/>
        <v>0</v>
      </c>
      <c r="AH554">
        <f t="shared" si="396"/>
        <v>0</v>
      </c>
      <c r="AI554">
        <f t="shared" si="397"/>
        <v>1</v>
      </c>
      <c r="AJ554">
        <f t="shared" si="398"/>
        <v>0</v>
      </c>
      <c r="AK554">
        <f t="shared" si="399"/>
        <v>0</v>
      </c>
      <c r="AL554">
        <f t="shared" si="400"/>
        <v>0</v>
      </c>
      <c r="AM554">
        <f t="shared" si="401"/>
        <v>1</v>
      </c>
      <c r="AN554">
        <f t="shared" si="402"/>
        <v>0</v>
      </c>
      <c r="AO554">
        <f t="shared" si="403"/>
        <v>0</v>
      </c>
      <c r="AP554">
        <f t="shared" si="404"/>
        <v>0</v>
      </c>
      <c r="AQ554">
        <f t="shared" si="405"/>
        <v>1</v>
      </c>
      <c r="AR554">
        <f t="shared" si="406"/>
        <v>0</v>
      </c>
      <c r="AS554">
        <f t="shared" si="407"/>
        <v>0</v>
      </c>
      <c r="AT554">
        <f t="shared" si="408"/>
        <v>0</v>
      </c>
      <c r="AU554">
        <f t="shared" si="409"/>
        <v>1</v>
      </c>
      <c r="AV554">
        <f t="shared" si="410"/>
        <v>0</v>
      </c>
      <c r="AW554">
        <f t="shared" si="411"/>
        <v>0</v>
      </c>
      <c r="AX554">
        <f t="shared" si="412"/>
        <v>0</v>
      </c>
      <c r="AY554">
        <f t="shared" si="413"/>
        <v>1</v>
      </c>
      <c r="AZ554">
        <f t="shared" si="414"/>
        <v>0</v>
      </c>
      <c r="BA554">
        <f t="shared" si="380"/>
        <v>0</v>
      </c>
      <c r="BB554">
        <f t="shared" si="415"/>
        <v>0</v>
      </c>
      <c r="BC554">
        <f t="shared" si="381"/>
        <v>1</v>
      </c>
    </row>
    <row r="555" spans="1:55">
      <c r="A555" s="8" t="s">
        <v>994</v>
      </c>
      <c r="B555" s="8" t="s">
        <v>994</v>
      </c>
      <c r="C555">
        <v>12</v>
      </c>
      <c r="D555">
        <v>1</v>
      </c>
      <c r="K555">
        <v>12</v>
      </c>
      <c r="L555">
        <v>1</v>
      </c>
      <c r="T555">
        <f t="shared" si="382"/>
        <v>0</v>
      </c>
      <c r="U555">
        <f t="shared" si="383"/>
        <v>0</v>
      </c>
      <c r="V555">
        <f t="shared" si="384"/>
        <v>0</v>
      </c>
      <c r="W555">
        <f t="shared" si="385"/>
        <v>1</v>
      </c>
      <c r="X555">
        <f t="shared" si="386"/>
        <v>0</v>
      </c>
      <c r="Y555">
        <f t="shared" si="387"/>
        <v>0</v>
      </c>
      <c r="Z555">
        <f t="shared" si="388"/>
        <v>0</v>
      </c>
      <c r="AA555">
        <f t="shared" si="389"/>
        <v>1</v>
      </c>
      <c r="AB555">
        <f t="shared" si="390"/>
        <v>0</v>
      </c>
      <c r="AC555">
        <f t="shared" si="391"/>
        <v>0</v>
      </c>
      <c r="AD555">
        <f t="shared" si="392"/>
        <v>1</v>
      </c>
      <c r="AE555">
        <f t="shared" si="393"/>
        <v>0</v>
      </c>
      <c r="AF555">
        <f t="shared" si="394"/>
        <v>0</v>
      </c>
      <c r="AG555">
        <f t="shared" si="395"/>
        <v>0</v>
      </c>
      <c r="AH555">
        <f t="shared" si="396"/>
        <v>0</v>
      </c>
      <c r="AI555">
        <f t="shared" si="397"/>
        <v>1</v>
      </c>
      <c r="AJ555">
        <f t="shared" si="398"/>
        <v>0</v>
      </c>
      <c r="AK555">
        <f t="shared" si="399"/>
        <v>0</v>
      </c>
      <c r="AL555">
        <f t="shared" si="400"/>
        <v>0</v>
      </c>
      <c r="AM555">
        <f t="shared" si="401"/>
        <v>1</v>
      </c>
      <c r="AN555">
        <f t="shared" si="402"/>
        <v>0</v>
      </c>
      <c r="AO555">
        <f t="shared" si="403"/>
        <v>0</v>
      </c>
      <c r="AP555">
        <f t="shared" si="404"/>
        <v>0</v>
      </c>
      <c r="AQ555">
        <f t="shared" si="405"/>
        <v>1</v>
      </c>
      <c r="AR555">
        <f t="shared" si="406"/>
        <v>0</v>
      </c>
      <c r="AS555">
        <f t="shared" si="407"/>
        <v>0</v>
      </c>
      <c r="AT555">
        <f t="shared" si="408"/>
        <v>0</v>
      </c>
      <c r="AU555">
        <f t="shared" si="409"/>
        <v>1</v>
      </c>
      <c r="AV555">
        <f t="shared" si="410"/>
        <v>0</v>
      </c>
      <c r="AW555">
        <f t="shared" si="411"/>
        <v>0</v>
      </c>
      <c r="AX555">
        <f t="shared" si="412"/>
        <v>0</v>
      </c>
      <c r="AY555">
        <f t="shared" si="413"/>
        <v>1</v>
      </c>
      <c r="AZ555">
        <f t="shared" si="414"/>
        <v>0</v>
      </c>
      <c r="BA555">
        <f t="shared" si="380"/>
        <v>0</v>
      </c>
      <c r="BB555">
        <f t="shared" si="415"/>
        <v>0</v>
      </c>
      <c r="BC555">
        <f t="shared" si="381"/>
        <v>1</v>
      </c>
    </row>
    <row r="556" spans="1:55">
      <c r="A556" s="8">
        <v>11</v>
      </c>
      <c r="B556" s="8">
        <v>11</v>
      </c>
      <c r="C556">
        <v>11</v>
      </c>
      <c r="K556">
        <v>11</v>
      </c>
      <c r="T556">
        <f t="shared" si="382"/>
        <v>0</v>
      </c>
      <c r="U556">
        <f t="shared" si="383"/>
        <v>0</v>
      </c>
      <c r="V556">
        <f t="shared" si="384"/>
        <v>0</v>
      </c>
      <c r="W556">
        <f t="shared" si="385"/>
        <v>1</v>
      </c>
      <c r="X556">
        <f t="shared" si="386"/>
        <v>0</v>
      </c>
      <c r="Y556">
        <f t="shared" si="387"/>
        <v>0</v>
      </c>
      <c r="Z556">
        <f t="shared" si="388"/>
        <v>0</v>
      </c>
      <c r="AA556">
        <f t="shared" si="389"/>
        <v>1</v>
      </c>
      <c r="AB556">
        <f t="shared" si="390"/>
        <v>0</v>
      </c>
      <c r="AC556">
        <f t="shared" si="391"/>
        <v>0</v>
      </c>
      <c r="AD556">
        <f t="shared" si="392"/>
        <v>0</v>
      </c>
      <c r="AE556">
        <f t="shared" si="393"/>
        <v>1</v>
      </c>
      <c r="AF556">
        <f t="shared" si="394"/>
        <v>0</v>
      </c>
      <c r="AG556">
        <f t="shared" si="395"/>
        <v>0</v>
      </c>
      <c r="AH556">
        <f t="shared" si="396"/>
        <v>0</v>
      </c>
      <c r="AI556">
        <f t="shared" si="397"/>
        <v>1</v>
      </c>
      <c r="AJ556">
        <f t="shared" si="398"/>
        <v>0</v>
      </c>
      <c r="AK556">
        <f t="shared" si="399"/>
        <v>0</v>
      </c>
      <c r="AL556">
        <f t="shared" si="400"/>
        <v>0</v>
      </c>
      <c r="AM556">
        <f t="shared" si="401"/>
        <v>1</v>
      </c>
      <c r="AN556">
        <f t="shared" si="402"/>
        <v>0</v>
      </c>
      <c r="AO556">
        <f t="shared" si="403"/>
        <v>0</v>
      </c>
      <c r="AP556">
        <f t="shared" si="404"/>
        <v>0</v>
      </c>
      <c r="AQ556">
        <f t="shared" si="405"/>
        <v>1</v>
      </c>
      <c r="AR556">
        <f t="shared" si="406"/>
        <v>0</v>
      </c>
      <c r="AS556">
        <f t="shared" si="407"/>
        <v>0</v>
      </c>
      <c r="AT556">
        <f t="shared" si="408"/>
        <v>0</v>
      </c>
      <c r="AU556">
        <f t="shared" si="409"/>
        <v>1</v>
      </c>
      <c r="AV556">
        <f t="shared" si="410"/>
        <v>0</v>
      </c>
      <c r="AW556">
        <f t="shared" si="411"/>
        <v>0</v>
      </c>
      <c r="AX556">
        <f t="shared" si="412"/>
        <v>0</v>
      </c>
      <c r="AY556">
        <f t="shared" si="413"/>
        <v>1</v>
      </c>
      <c r="AZ556">
        <f t="shared" si="414"/>
        <v>0</v>
      </c>
      <c r="BA556">
        <f t="shared" si="380"/>
        <v>0</v>
      </c>
      <c r="BB556">
        <f t="shared" si="415"/>
        <v>0</v>
      </c>
      <c r="BC556">
        <f t="shared" si="381"/>
        <v>1</v>
      </c>
    </row>
    <row r="557" spans="1:55">
      <c r="A557" s="8">
        <v>11</v>
      </c>
      <c r="B557" s="8">
        <v>11</v>
      </c>
      <c r="C557">
        <v>11</v>
      </c>
      <c r="K557">
        <v>11</v>
      </c>
      <c r="T557">
        <f t="shared" si="382"/>
        <v>0</v>
      </c>
      <c r="U557">
        <f t="shared" si="383"/>
        <v>0</v>
      </c>
      <c r="V557">
        <f t="shared" si="384"/>
        <v>0</v>
      </c>
      <c r="W557">
        <f t="shared" si="385"/>
        <v>1</v>
      </c>
      <c r="X557">
        <f t="shared" si="386"/>
        <v>0</v>
      </c>
      <c r="Y557">
        <f t="shared" si="387"/>
        <v>0</v>
      </c>
      <c r="Z557">
        <f t="shared" si="388"/>
        <v>0</v>
      </c>
      <c r="AA557">
        <f t="shared" si="389"/>
        <v>1</v>
      </c>
      <c r="AB557">
        <f t="shared" si="390"/>
        <v>0</v>
      </c>
      <c r="AC557">
        <f t="shared" si="391"/>
        <v>0</v>
      </c>
      <c r="AD557">
        <f t="shared" si="392"/>
        <v>0</v>
      </c>
      <c r="AE557">
        <f t="shared" si="393"/>
        <v>1</v>
      </c>
      <c r="AF557">
        <f t="shared" si="394"/>
        <v>0</v>
      </c>
      <c r="AG557">
        <f t="shared" si="395"/>
        <v>0</v>
      </c>
      <c r="AH557">
        <f t="shared" si="396"/>
        <v>0</v>
      </c>
      <c r="AI557">
        <f t="shared" si="397"/>
        <v>1</v>
      </c>
      <c r="AJ557">
        <f t="shared" si="398"/>
        <v>0</v>
      </c>
      <c r="AK557">
        <f t="shared" si="399"/>
        <v>0</v>
      </c>
      <c r="AL557">
        <f t="shared" si="400"/>
        <v>0</v>
      </c>
      <c r="AM557">
        <f t="shared" si="401"/>
        <v>1</v>
      </c>
      <c r="AN557">
        <f t="shared" si="402"/>
        <v>0</v>
      </c>
      <c r="AO557">
        <f t="shared" si="403"/>
        <v>0</v>
      </c>
      <c r="AP557">
        <f t="shared" si="404"/>
        <v>0</v>
      </c>
      <c r="AQ557">
        <f t="shared" si="405"/>
        <v>1</v>
      </c>
      <c r="AR557">
        <f t="shared" si="406"/>
        <v>0</v>
      </c>
      <c r="AS557">
        <f t="shared" si="407"/>
        <v>0</v>
      </c>
      <c r="AT557">
        <f t="shared" si="408"/>
        <v>0</v>
      </c>
      <c r="AU557">
        <f t="shared" si="409"/>
        <v>1</v>
      </c>
      <c r="AV557">
        <f t="shared" si="410"/>
        <v>0</v>
      </c>
      <c r="AW557">
        <f t="shared" si="411"/>
        <v>0</v>
      </c>
      <c r="AX557">
        <f t="shared" si="412"/>
        <v>0</v>
      </c>
      <c r="AY557">
        <f t="shared" si="413"/>
        <v>1</v>
      </c>
      <c r="AZ557">
        <f t="shared" si="414"/>
        <v>0</v>
      </c>
      <c r="BA557">
        <f t="shared" si="380"/>
        <v>0</v>
      </c>
      <c r="BB557">
        <f t="shared" si="415"/>
        <v>0</v>
      </c>
      <c r="BC557">
        <f t="shared" si="381"/>
        <v>1</v>
      </c>
    </row>
    <row r="558" spans="1:55">
      <c r="A558" s="8">
        <v>23</v>
      </c>
      <c r="B558" s="8">
        <v>23</v>
      </c>
      <c r="C558">
        <v>23</v>
      </c>
      <c r="K558">
        <v>23</v>
      </c>
      <c r="T558">
        <f t="shared" si="382"/>
        <v>0</v>
      </c>
      <c r="U558">
        <f t="shared" si="383"/>
        <v>0</v>
      </c>
      <c r="V558">
        <f t="shared" si="384"/>
        <v>1</v>
      </c>
      <c r="W558">
        <f t="shared" si="385"/>
        <v>0</v>
      </c>
      <c r="X558">
        <f t="shared" si="386"/>
        <v>0</v>
      </c>
      <c r="Y558">
        <f t="shared" si="387"/>
        <v>0</v>
      </c>
      <c r="Z558">
        <f t="shared" si="388"/>
        <v>0</v>
      </c>
      <c r="AA558">
        <f t="shared" si="389"/>
        <v>1</v>
      </c>
      <c r="AB558">
        <f t="shared" si="390"/>
        <v>0</v>
      </c>
      <c r="AC558">
        <f t="shared" si="391"/>
        <v>0</v>
      </c>
      <c r="AD558">
        <f t="shared" si="392"/>
        <v>0</v>
      </c>
      <c r="AE558">
        <f t="shared" si="393"/>
        <v>1</v>
      </c>
      <c r="AF558">
        <f t="shared" si="394"/>
        <v>0</v>
      </c>
      <c r="AG558">
        <f t="shared" si="395"/>
        <v>0</v>
      </c>
      <c r="AH558">
        <f t="shared" si="396"/>
        <v>0</v>
      </c>
      <c r="AI558">
        <f t="shared" si="397"/>
        <v>1</v>
      </c>
      <c r="AJ558">
        <f t="shared" si="398"/>
        <v>0</v>
      </c>
      <c r="AK558">
        <f t="shared" si="399"/>
        <v>0</v>
      </c>
      <c r="AL558">
        <f t="shared" si="400"/>
        <v>0</v>
      </c>
      <c r="AM558">
        <f t="shared" si="401"/>
        <v>1</v>
      </c>
      <c r="AN558">
        <f t="shared" si="402"/>
        <v>0</v>
      </c>
      <c r="AO558">
        <f t="shared" si="403"/>
        <v>0</v>
      </c>
      <c r="AP558">
        <f t="shared" si="404"/>
        <v>0</v>
      </c>
      <c r="AQ558">
        <f t="shared" si="405"/>
        <v>1</v>
      </c>
      <c r="AR558">
        <f t="shared" si="406"/>
        <v>0</v>
      </c>
      <c r="AS558">
        <f t="shared" si="407"/>
        <v>0</v>
      </c>
      <c r="AT558">
        <f t="shared" si="408"/>
        <v>0</v>
      </c>
      <c r="AU558">
        <f t="shared" si="409"/>
        <v>1</v>
      </c>
      <c r="AV558">
        <f t="shared" si="410"/>
        <v>0</v>
      </c>
      <c r="AW558">
        <f t="shared" si="411"/>
        <v>0</v>
      </c>
      <c r="AX558">
        <f t="shared" si="412"/>
        <v>0</v>
      </c>
      <c r="AY558">
        <f t="shared" si="413"/>
        <v>1</v>
      </c>
      <c r="AZ558">
        <f t="shared" si="414"/>
        <v>0</v>
      </c>
      <c r="BA558">
        <f t="shared" si="380"/>
        <v>0</v>
      </c>
      <c r="BB558">
        <f t="shared" si="415"/>
        <v>0</v>
      </c>
      <c r="BC558">
        <f t="shared" si="381"/>
        <v>1</v>
      </c>
    </row>
    <row r="559" spans="1:55">
      <c r="A559" s="8">
        <v>11</v>
      </c>
      <c r="B559" s="8">
        <v>11</v>
      </c>
      <c r="C559">
        <v>11</v>
      </c>
      <c r="K559">
        <v>11</v>
      </c>
      <c r="T559">
        <f t="shared" si="382"/>
        <v>0</v>
      </c>
      <c r="U559">
        <f t="shared" si="383"/>
        <v>0</v>
      </c>
      <c r="V559">
        <f t="shared" si="384"/>
        <v>0</v>
      </c>
      <c r="W559">
        <f t="shared" si="385"/>
        <v>1</v>
      </c>
      <c r="X559">
        <f t="shared" si="386"/>
        <v>0</v>
      </c>
      <c r="Y559">
        <f t="shared" si="387"/>
        <v>0</v>
      </c>
      <c r="Z559">
        <f t="shared" si="388"/>
        <v>0</v>
      </c>
      <c r="AA559">
        <f t="shared" si="389"/>
        <v>1</v>
      </c>
      <c r="AB559">
        <f t="shared" si="390"/>
        <v>0</v>
      </c>
      <c r="AC559">
        <f t="shared" si="391"/>
        <v>0</v>
      </c>
      <c r="AD559">
        <f t="shared" si="392"/>
        <v>0</v>
      </c>
      <c r="AE559">
        <f t="shared" si="393"/>
        <v>1</v>
      </c>
      <c r="AF559">
        <f t="shared" si="394"/>
        <v>0</v>
      </c>
      <c r="AG559">
        <f t="shared" si="395"/>
        <v>0</v>
      </c>
      <c r="AH559">
        <f t="shared" si="396"/>
        <v>0</v>
      </c>
      <c r="AI559">
        <f t="shared" si="397"/>
        <v>1</v>
      </c>
      <c r="AJ559">
        <f t="shared" si="398"/>
        <v>0</v>
      </c>
      <c r="AK559">
        <f t="shared" si="399"/>
        <v>0</v>
      </c>
      <c r="AL559">
        <f t="shared" si="400"/>
        <v>0</v>
      </c>
      <c r="AM559">
        <f t="shared" si="401"/>
        <v>1</v>
      </c>
      <c r="AN559">
        <f t="shared" si="402"/>
        <v>0</v>
      </c>
      <c r="AO559">
        <f t="shared" si="403"/>
        <v>0</v>
      </c>
      <c r="AP559">
        <f t="shared" si="404"/>
        <v>0</v>
      </c>
      <c r="AQ559">
        <f t="shared" si="405"/>
        <v>1</v>
      </c>
      <c r="AR559">
        <f t="shared" si="406"/>
        <v>0</v>
      </c>
      <c r="AS559">
        <f t="shared" si="407"/>
        <v>0</v>
      </c>
      <c r="AT559">
        <f t="shared" si="408"/>
        <v>0</v>
      </c>
      <c r="AU559">
        <f t="shared" si="409"/>
        <v>1</v>
      </c>
      <c r="AV559">
        <f t="shared" si="410"/>
        <v>0</v>
      </c>
      <c r="AW559">
        <f t="shared" si="411"/>
        <v>0</v>
      </c>
      <c r="AX559">
        <f t="shared" si="412"/>
        <v>0</v>
      </c>
      <c r="AY559">
        <f t="shared" si="413"/>
        <v>1</v>
      </c>
      <c r="AZ559">
        <f t="shared" si="414"/>
        <v>0</v>
      </c>
      <c r="BA559">
        <f t="shared" si="380"/>
        <v>0</v>
      </c>
      <c r="BB559">
        <f t="shared" si="415"/>
        <v>0</v>
      </c>
      <c r="BC559">
        <f t="shared" si="381"/>
        <v>1</v>
      </c>
    </row>
    <row r="560" spans="1:55">
      <c r="A560" s="8" t="s">
        <v>994</v>
      </c>
      <c r="B560" s="8" t="s">
        <v>994</v>
      </c>
      <c r="C560">
        <v>12</v>
      </c>
      <c r="D560">
        <v>1</v>
      </c>
      <c r="K560">
        <v>12</v>
      </c>
      <c r="L560">
        <v>1</v>
      </c>
      <c r="T560">
        <f t="shared" si="382"/>
        <v>0</v>
      </c>
      <c r="U560">
        <f t="shared" si="383"/>
        <v>0</v>
      </c>
      <c r="V560">
        <f t="shared" si="384"/>
        <v>0</v>
      </c>
      <c r="W560">
        <f t="shared" si="385"/>
        <v>1</v>
      </c>
      <c r="X560">
        <f t="shared" si="386"/>
        <v>0</v>
      </c>
      <c r="Y560">
        <f t="shared" si="387"/>
        <v>0</v>
      </c>
      <c r="Z560">
        <f t="shared" si="388"/>
        <v>0</v>
      </c>
      <c r="AA560">
        <f t="shared" si="389"/>
        <v>1</v>
      </c>
      <c r="AB560">
        <f t="shared" si="390"/>
        <v>0</v>
      </c>
      <c r="AC560">
        <f t="shared" si="391"/>
        <v>0</v>
      </c>
      <c r="AD560">
        <f t="shared" si="392"/>
        <v>1</v>
      </c>
      <c r="AE560">
        <f t="shared" si="393"/>
        <v>0</v>
      </c>
      <c r="AF560">
        <f t="shared" si="394"/>
        <v>0</v>
      </c>
      <c r="AG560">
        <f t="shared" si="395"/>
        <v>0</v>
      </c>
      <c r="AH560">
        <f t="shared" si="396"/>
        <v>0</v>
      </c>
      <c r="AI560">
        <f t="shared" si="397"/>
        <v>1</v>
      </c>
      <c r="AJ560">
        <f t="shared" si="398"/>
        <v>0</v>
      </c>
      <c r="AK560">
        <f t="shared" si="399"/>
        <v>0</v>
      </c>
      <c r="AL560">
        <f t="shared" si="400"/>
        <v>0</v>
      </c>
      <c r="AM560">
        <f t="shared" si="401"/>
        <v>1</v>
      </c>
      <c r="AN560">
        <f t="shared" si="402"/>
        <v>0</v>
      </c>
      <c r="AO560">
        <f t="shared" si="403"/>
        <v>0</v>
      </c>
      <c r="AP560">
        <f t="shared" si="404"/>
        <v>0</v>
      </c>
      <c r="AQ560">
        <f t="shared" si="405"/>
        <v>1</v>
      </c>
      <c r="AR560">
        <f t="shared" si="406"/>
        <v>0</v>
      </c>
      <c r="AS560">
        <f t="shared" si="407"/>
        <v>0</v>
      </c>
      <c r="AT560">
        <f t="shared" si="408"/>
        <v>0</v>
      </c>
      <c r="AU560">
        <f t="shared" si="409"/>
        <v>1</v>
      </c>
      <c r="AV560">
        <f t="shared" si="410"/>
        <v>0</v>
      </c>
      <c r="AW560">
        <f t="shared" si="411"/>
        <v>0</v>
      </c>
      <c r="AX560">
        <f t="shared" si="412"/>
        <v>0</v>
      </c>
      <c r="AY560">
        <f t="shared" si="413"/>
        <v>1</v>
      </c>
      <c r="AZ560">
        <f t="shared" si="414"/>
        <v>0</v>
      </c>
      <c r="BA560">
        <f t="shared" si="380"/>
        <v>0</v>
      </c>
      <c r="BB560">
        <f t="shared" si="415"/>
        <v>0</v>
      </c>
      <c r="BC560">
        <f t="shared" si="381"/>
        <v>1</v>
      </c>
    </row>
    <row r="561" spans="1:55">
      <c r="A561" s="8" t="s">
        <v>1015</v>
      </c>
      <c r="B561" s="8" t="s">
        <v>1015</v>
      </c>
      <c r="C561">
        <v>14</v>
      </c>
      <c r="D561">
        <v>1</v>
      </c>
      <c r="K561">
        <v>14</v>
      </c>
      <c r="L561">
        <v>1</v>
      </c>
      <c r="T561">
        <f t="shared" si="382"/>
        <v>0</v>
      </c>
      <c r="U561">
        <f t="shared" si="383"/>
        <v>0</v>
      </c>
      <c r="V561">
        <f t="shared" si="384"/>
        <v>0</v>
      </c>
      <c r="W561">
        <f t="shared" si="385"/>
        <v>1</v>
      </c>
      <c r="X561">
        <f t="shared" si="386"/>
        <v>0</v>
      </c>
      <c r="Y561">
        <f t="shared" si="387"/>
        <v>0</v>
      </c>
      <c r="Z561">
        <f t="shared" si="388"/>
        <v>1</v>
      </c>
      <c r="AA561">
        <f t="shared" si="389"/>
        <v>0</v>
      </c>
      <c r="AB561">
        <f t="shared" si="390"/>
        <v>0</v>
      </c>
      <c r="AC561">
        <f t="shared" si="391"/>
        <v>0</v>
      </c>
      <c r="AD561">
        <f t="shared" si="392"/>
        <v>1</v>
      </c>
      <c r="AE561">
        <f t="shared" si="393"/>
        <v>0</v>
      </c>
      <c r="AF561">
        <f t="shared" si="394"/>
        <v>0</v>
      </c>
      <c r="AG561">
        <f t="shared" si="395"/>
        <v>0</v>
      </c>
      <c r="AH561">
        <f t="shared" si="396"/>
        <v>0</v>
      </c>
      <c r="AI561">
        <f t="shared" si="397"/>
        <v>1</v>
      </c>
      <c r="AJ561">
        <f t="shared" si="398"/>
        <v>0</v>
      </c>
      <c r="AK561">
        <f t="shared" si="399"/>
        <v>0</v>
      </c>
      <c r="AL561">
        <f t="shared" si="400"/>
        <v>0</v>
      </c>
      <c r="AM561">
        <f t="shared" si="401"/>
        <v>1</v>
      </c>
      <c r="AN561">
        <f t="shared" si="402"/>
        <v>0</v>
      </c>
      <c r="AO561">
        <f t="shared" si="403"/>
        <v>0</v>
      </c>
      <c r="AP561">
        <f t="shared" si="404"/>
        <v>0</v>
      </c>
      <c r="AQ561">
        <f t="shared" si="405"/>
        <v>1</v>
      </c>
      <c r="AR561">
        <f t="shared" si="406"/>
        <v>0</v>
      </c>
      <c r="AS561">
        <f t="shared" si="407"/>
        <v>0</v>
      </c>
      <c r="AT561">
        <f t="shared" si="408"/>
        <v>0</v>
      </c>
      <c r="AU561">
        <f t="shared" si="409"/>
        <v>1</v>
      </c>
      <c r="AV561">
        <f t="shared" si="410"/>
        <v>0</v>
      </c>
      <c r="AW561">
        <f t="shared" si="411"/>
        <v>0</v>
      </c>
      <c r="AX561">
        <f t="shared" si="412"/>
        <v>0</v>
      </c>
      <c r="AY561">
        <f t="shared" si="413"/>
        <v>1</v>
      </c>
      <c r="AZ561">
        <f t="shared" si="414"/>
        <v>0</v>
      </c>
      <c r="BA561">
        <f t="shared" si="380"/>
        <v>0</v>
      </c>
      <c r="BB561">
        <f t="shared" si="415"/>
        <v>0</v>
      </c>
      <c r="BC561">
        <f t="shared" si="381"/>
        <v>1</v>
      </c>
    </row>
    <row r="562" spans="1:55">
      <c r="A562" s="8">
        <v>22</v>
      </c>
      <c r="B562" s="8">
        <v>22</v>
      </c>
      <c r="C562">
        <v>22</v>
      </c>
      <c r="K562">
        <v>22</v>
      </c>
      <c r="T562">
        <f t="shared" si="382"/>
        <v>0</v>
      </c>
      <c r="U562">
        <f t="shared" si="383"/>
        <v>0</v>
      </c>
      <c r="V562">
        <f t="shared" si="384"/>
        <v>1</v>
      </c>
      <c r="W562">
        <f t="shared" si="385"/>
        <v>0</v>
      </c>
      <c r="X562">
        <f t="shared" si="386"/>
        <v>0</v>
      </c>
      <c r="Y562">
        <f t="shared" si="387"/>
        <v>0</v>
      </c>
      <c r="Z562">
        <f t="shared" si="388"/>
        <v>0</v>
      </c>
      <c r="AA562">
        <f t="shared" si="389"/>
        <v>1</v>
      </c>
      <c r="AB562">
        <f t="shared" si="390"/>
        <v>0</v>
      </c>
      <c r="AC562">
        <f t="shared" si="391"/>
        <v>0</v>
      </c>
      <c r="AD562">
        <f t="shared" si="392"/>
        <v>0</v>
      </c>
      <c r="AE562">
        <f t="shared" si="393"/>
        <v>1</v>
      </c>
      <c r="AF562">
        <f t="shared" si="394"/>
        <v>0</v>
      </c>
      <c r="AG562">
        <f t="shared" si="395"/>
        <v>0</v>
      </c>
      <c r="AH562">
        <f t="shared" si="396"/>
        <v>0</v>
      </c>
      <c r="AI562">
        <f t="shared" si="397"/>
        <v>1</v>
      </c>
      <c r="AJ562">
        <f t="shared" si="398"/>
        <v>0</v>
      </c>
      <c r="AK562">
        <f t="shared" si="399"/>
        <v>0</v>
      </c>
      <c r="AL562">
        <f t="shared" si="400"/>
        <v>0</v>
      </c>
      <c r="AM562">
        <f t="shared" si="401"/>
        <v>1</v>
      </c>
      <c r="AN562">
        <f t="shared" si="402"/>
        <v>0</v>
      </c>
      <c r="AO562">
        <f t="shared" si="403"/>
        <v>0</v>
      </c>
      <c r="AP562">
        <f t="shared" si="404"/>
        <v>0</v>
      </c>
      <c r="AQ562">
        <f t="shared" si="405"/>
        <v>1</v>
      </c>
      <c r="AR562">
        <f t="shared" si="406"/>
        <v>0</v>
      </c>
      <c r="AS562">
        <f t="shared" si="407"/>
        <v>0</v>
      </c>
      <c r="AT562">
        <f t="shared" si="408"/>
        <v>0</v>
      </c>
      <c r="AU562">
        <f t="shared" si="409"/>
        <v>1</v>
      </c>
      <c r="AV562">
        <f t="shared" si="410"/>
        <v>0</v>
      </c>
      <c r="AW562">
        <f t="shared" si="411"/>
        <v>0</v>
      </c>
      <c r="AX562">
        <f t="shared" si="412"/>
        <v>0</v>
      </c>
      <c r="AY562">
        <f t="shared" si="413"/>
        <v>1</v>
      </c>
      <c r="AZ562">
        <f t="shared" si="414"/>
        <v>0</v>
      </c>
      <c r="BA562">
        <f t="shared" si="380"/>
        <v>0</v>
      </c>
      <c r="BB562">
        <f t="shared" si="415"/>
        <v>0</v>
      </c>
      <c r="BC562">
        <f t="shared" si="381"/>
        <v>1</v>
      </c>
    </row>
    <row r="563" spans="1:55">
      <c r="A563" s="8">
        <v>11</v>
      </c>
      <c r="B563" s="8">
        <v>11</v>
      </c>
      <c r="C563">
        <v>11</v>
      </c>
      <c r="K563">
        <v>11</v>
      </c>
      <c r="T563">
        <f t="shared" si="382"/>
        <v>0</v>
      </c>
      <c r="U563">
        <f t="shared" si="383"/>
        <v>0</v>
      </c>
      <c r="V563">
        <f t="shared" si="384"/>
        <v>0</v>
      </c>
      <c r="W563">
        <f t="shared" si="385"/>
        <v>1</v>
      </c>
      <c r="X563">
        <f t="shared" si="386"/>
        <v>0</v>
      </c>
      <c r="Y563">
        <f t="shared" si="387"/>
        <v>0</v>
      </c>
      <c r="Z563">
        <f t="shared" si="388"/>
        <v>0</v>
      </c>
      <c r="AA563">
        <f t="shared" si="389"/>
        <v>1</v>
      </c>
      <c r="AB563">
        <f t="shared" si="390"/>
        <v>0</v>
      </c>
      <c r="AC563">
        <f t="shared" si="391"/>
        <v>0</v>
      </c>
      <c r="AD563">
        <f t="shared" si="392"/>
        <v>0</v>
      </c>
      <c r="AE563">
        <f t="shared" si="393"/>
        <v>1</v>
      </c>
      <c r="AF563">
        <f t="shared" si="394"/>
        <v>0</v>
      </c>
      <c r="AG563">
        <f t="shared" si="395"/>
        <v>0</v>
      </c>
      <c r="AH563">
        <f t="shared" si="396"/>
        <v>0</v>
      </c>
      <c r="AI563">
        <f t="shared" si="397"/>
        <v>1</v>
      </c>
      <c r="AJ563">
        <f t="shared" si="398"/>
        <v>0</v>
      </c>
      <c r="AK563">
        <f t="shared" si="399"/>
        <v>0</v>
      </c>
      <c r="AL563">
        <f t="shared" si="400"/>
        <v>0</v>
      </c>
      <c r="AM563">
        <f t="shared" si="401"/>
        <v>1</v>
      </c>
      <c r="AN563">
        <f t="shared" si="402"/>
        <v>0</v>
      </c>
      <c r="AO563">
        <f t="shared" si="403"/>
        <v>0</v>
      </c>
      <c r="AP563">
        <f t="shared" si="404"/>
        <v>0</v>
      </c>
      <c r="AQ563">
        <f t="shared" si="405"/>
        <v>1</v>
      </c>
      <c r="AR563">
        <f t="shared" si="406"/>
        <v>0</v>
      </c>
      <c r="AS563">
        <f t="shared" si="407"/>
        <v>0</v>
      </c>
      <c r="AT563">
        <f t="shared" si="408"/>
        <v>0</v>
      </c>
      <c r="AU563">
        <f t="shared" si="409"/>
        <v>1</v>
      </c>
      <c r="AV563">
        <f t="shared" si="410"/>
        <v>0</v>
      </c>
      <c r="AW563">
        <f t="shared" si="411"/>
        <v>0</v>
      </c>
      <c r="AX563">
        <f t="shared" si="412"/>
        <v>0</v>
      </c>
      <c r="AY563">
        <f t="shared" si="413"/>
        <v>1</v>
      </c>
      <c r="AZ563">
        <f t="shared" si="414"/>
        <v>0</v>
      </c>
      <c r="BA563">
        <f t="shared" si="380"/>
        <v>0</v>
      </c>
      <c r="BB563">
        <f t="shared" si="415"/>
        <v>0</v>
      </c>
      <c r="BC563">
        <f t="shared" si="381"/>
        <v>1</v>
      </c>
    </row>
    <row r="564" spans="1:55">
      <c r="A564" s="8" t="s">
        <v>1038</v>
      </c>
      <c r="B564" s="8" t="s">
        <v>1017</v>
      </c>
      <c r="C564">
        <v>12</v>
      </c>
      <c r="D564">
        <v>1</v>
      </c>
      <c r="E564">
        <v>4</v>
      </c>
      <c r="K564">
        <v>12</v>
      </c>
      <c r="L564">
        <v>1</v>
      </c>
      <c r="M564">
        <v>4</v>
      </c>
      <c r="T564">
        <f t="shared" si="382"/>
        <v>0</v>
      </c>
      <c r="U564">
        <f t="shared" si="383"/>
        <v>0</v>
      </c>
      <c r="V564">
        <f t="shared" si="384"/>
        <v>0</v>
      </c>
      <c r="W564">
        <f t="shared" si="385"/>
        <v>1</v>
      </c>
      <c r="X564">
        <f t="shared" si="386"/>
        <v>0</v>
      </c>
      <c r="Y564">
        <f t="shared" si="387"/>
        <v>0</v>
      </c>
      <c r="Z564">
        <f t="shared" si="388"/>
        <v>0</v>
      </c>
      <c r="AA564">
        <f t="shared" si="389"/>
        <v>1</v>
      </c>
      <c r="AB564">
        <f t="shared" si="390"/>
        <v>0</v>
      </c>
      <c r="AC564">
        <f t="shared" si="391"/>
        <v>0</v>
      </c>
      <c r="AD564">
        <f t="shared" si="392"/>
        <v>1</v>
      </c>
      <c r="AE564">
        <f t="shared" si="393"/>
        <v>0</v>
      </c>
      <c r="AF564">
        <f t="shared" si="394"/>
        <v>0</v>
      </c>
      <c r="AG564">
        <f t="shared" si="395"/>
        <v>0</v>
      </c>
      <c r="AH564">
        <f t="shared" si="396"/>
        <v>0</v>
      </c>
      <c r="AI564">
        <f t="shared" si="397"/>
        <v>1</v>
      </c>
      <c r="AJ564">
        <f t="shared" si="398"/>
        <v>0</v>
      </c>
      <c r="AK564">
        <f t="shared" si="399"/>
        <v>0</v>
      </c>
      <c r="AL564">
        <f t="shared" si="400"/>
        <v>0</v>
      </c>
      <c r="AM564">
        <f t="shared" si="401"/>
        <v>1</v>
      </c>
      <c r="AN564">
        <f t="shared" si="402"/>
        <v>0</v>
      </c>
      <c r="AO564">
        <f t="shared" si="403"/>
        <v>0</v>
      </c>
      <c r="AP564">
        <f t="shared" si="404"/>
        <v>1</v>
      </c>
      <c r="AQ564">
        <f t="shared" si="405"/>
        <v>0</v>
      </c>
      <c r="AR564">
        <f t="shared" si="406"/>
        <v>0</v>
      </c>
      <c r="AS564">
        <f t="shared" si="407"/>
        <v>0</v>
      </c>
      <c r="AT564">
        <f t="shared" si="408"/>
        <v>0</v>
      </c>
      <c r="AU564">
        <f t="shared" si="409"/>
        <v>1</v>
      </c>
      <c r="AV564">
        <f t="shared" si="410"/>
        <v>0</v>
      </c>
      <c r="AW564">
        <f t="shared" si="411"/>
        <v>0</v>
      </c>
      <c r="AX564">
        <f t="shared" si="412"/>
        <v>0</v>
      </c>
      <c r="AY564">
        <f t="shared" si="413"/>
        <v>1</v>
      </c>
      <c r="AZ564">
        <f t="shared" si="414"/>
        <v>0</v>
      </c>
      <c r="BA564">
        <f t="shared" si="380"/>
        <v>0</v>
      </c>
      <c r="BB564">
        <f t="shared" si="415"/>
        <v>0</v>
      </c>
      <c r="BC564">
        <f t="shared" si="381"/>
        <v>1</v>
      </c>
    </row>
    <row r="565" spans="1:55">
      <c r="A565" s="8">
        <v>11</v>
      </c>
      <c r="B565" s="8">
        <v>11</v>
      </c>
      <c r="C565">
        <v>11</v>
      </c>
      <c r="K565">
        <v>11</v>
      </c>
      <c r="T565">
        <f t="shared" si="382"/>
        <v>0</v>
      </c>
      <c r="U565">
        <f t="shared" si="383"/>
        <v>0</v>
      </c>
      <c r="V565">
        <f t="shared" si="384"/>
        <v>0</v>
      </c>
      <c r="W565">
        <f t="shared" si="385"/>
        <v>1</v>
      </c>
      <c r="X565">
        <f t="shared" si="386"/>
        <v>0</v>
      </c>
      <c r="Y565">
        <f t="shared" si="387"/>
        <v>0</v>
      </c>
      <c r="Z565">
        <f t="shared" si="388"/>
        <v>0</v>
      </c>
      <c r="AA565">
        <f t="shared" si="389"/>
        <v>1</v>
      </c>
      <c r="AB565">
        <f t="shared" si="390"/>
        <v>0</v>
      </c>
      <c r="AC565">
        <f t="shared" si="391"/>
        <v>0</v>
      </c>
      <c r="AD565">
        <f t="shared" si="392"/>
        <v>0</v>
      </c>
      <c r="AE565">
        <f t="shared" si="393"/>
        <v>1</v>
      </c>
      <c r="AF565">
        <f t="shared" si="394"/>
        <v>0</v>
      </c>
      <c r="AG565">
        <f t="shared" si="395"/>
        <v>0</v>
      </c>
      <c r="AH565">
        <f t="shared" si="396"/>
        <v>0</v>
      </c>
      <c r="AI565">
        <f t="shared" si="397"/>
        <v>1</v>
      </c>
      <c r="AJ565">
        <f t="shared" si="398"/>
        <v>0</v>
      </c>
      <c r="AK565">
        <f t="shared" si="399"/>
        <v>0</v>
      </c>
      <c r="AL565">
        <f t="shared" si="400"/>
        <v>0</v>
      </c>
      <c r="AM565">
        <f t="shared" si="401"/>
        <v>1</v>
      </c>
      <c r="AN565">
        <f t="shared" si="402"/>
        <v>0</v>
      </c>
      <c r="AO565">
        <f t="shared" si="403"/>
        <v>0</v>
      </c>
      <c r="AP565">
        <f t="shared" si="404"/>
        <v>0</v>
      </c>
      <c r="AQ565">
        <f t="shared" si="405"/>
        <v>1</v>
      </c>
      <c r="AR565">
        <f t="shared" si="406"/>
        <v>0</v>
      </c>
      <c r="AS565">
        <f t="shared" si="407"/>
        <v>0</v>
      </c>
      <c r="AT565">
        <f t="shared" si="408"/>
        <v>0</v>
      </c>
      <c r="AU565">
        <f t="shared" si="409"/>
        <v>1</v>
      </c>
      <c r="AV565">
        <f t="shared" si="410"/>
        <v>0</v>
      </c>
      <c r="AW565">
        <f t="shared" si="411"/>
        <v>0</v>
      </c>
      <c r="AX565">
        <f t="shared" si="412"/>
        <v>0</v>
      </c>
      <c r="AY565">
        <f t="shared" si="413"/>
        <v>1</v>
      </c>
      <c r="AZ565">
        <f t="shared" si="414"/>
        <v>0</v>
      </c>
      <c r="BA565">
        <f t="shared" si="380"/>
        <v>0</v>
      </c>
      <c r="BB565">
        <f t="shared" si="415"/>
        <v>0</v>
      </c>
      <c r="BC565">
        <f t="shared" si="381"/>
        <v>1</v>
      </c>
    </row>
    <row r="566" spans="1:55">
      <c r="A566" s="8" t="s">
        <v>994</v>
      </c>
      <c r="B566" s="8" t="s">
        <v>994</v>
      </c>
      <c r="C566">
        <v>12</v>
      </c>
      <c r="D566">
        <v>1</v>
      </c>
      <c r="K566">
        <v>12</v>
      </c>
      <c r="L566">
        <v>1</v>
      </c>
      <c r="T566">
        <f t="shared" si="382"/>
        <v>0</v>
      </c>
      <c r="U566">
        <f t="shared" si="383"/>
        <v>0</v>
      </c>
      <c r="V566">
        <f t="shared" si="384"/>
        <v>0</v>
      </c>
      <c r="W566">
        <f t="shared" si="385"/>
        <v>1</v>
      </c>
      <c r="X566">
        <f t="shared" si="386"/>
        <v>0</v>
      </c>
      <c r="Y566">
        <f t="shared" si="387"/>
        <v>0</v>
      </c>
      <c r="Z566">
        <f t="shared" si="388"/>
        <v>0</v>
      </c>
      <c r="AA566">
        <f t="shared" si="389"/>
        <v>1</v>
      </c>
      <c r="AB566">
        <f t="shared" si="390"/>
        <v>0</v>
      </c>
      <c r="AC566">
        <f t="shared" si="391"/>
        <v>0</v>
      </c>
      <c r="AD566">
        <f t="shared" si="392"/>
        <v>1</v>
      </c>
      <c r="AE566">
        <f t="shared" si="393"/>
        <v>0</v>
      </c>
      <c r="AF566">
        <f t="shared" si="394"/>
        <v>0</v>
      </c>
      <c r="AG566">
        <f t="shared" si="395"/>
        <v>0</v>
      </c>
      <c r="AH566">
        <f t="shared" si="396"/>
        <v>0</v>
      </c>
      <c r="AI566">
        <f t="shared" si="397"/>
        <v>1</v>
      </c>
      <c r="AJ566">
        <f t="shared" si="398"/>
        <v>0</v>
      </c>
      <c r="AK566">
        <f t="shared" si="399"/>
        <v>0</v>
      </c>
      <c r="AL566">
        <f t="shared" si="400"/>
        <v>0</v>
      </c>
      <c r="AM566">
        <f t="shared" si="401"/>
        <v>1</v>
      </c>
      <c r="AN566">
        <f t="shared" si="402"/>
        <v>0</v>
      </c>
      <c r="AO566">
        <f t="shared" si="403"/>
        <v>0</v>
      </c>
      <c r="AP566">
        <f t="shared" si="404"/>
        <v>0</v>
      </c>
      <c r="AQ566">
        <f t="shared" si="405"/>
        <v>1</v>
      </c>
      <c r="AR566">
        <f t="shared" si="406"/>
        <v>0</v>
      </c>
      <c r="AS566">
        <f t="shared" si="407"/>
        <v>0</v>
      </c>
      <c r="AT566">
        <f t="shared" si="408"/>
        <v>0</v>
      </c>
      <c r="AU566">
        <f t="shared" si="409"/>
        <v>1</v>
      </c>
      <c r="AV566">
        <f t="shared" si="410"/>
        <v>0</v>
      </c>
      <c r="AW566">
        <f t="shared" si="411"/>
        <v>0</v>
      </c>
      <c r="AX566">
        <f t="shared" si="412"/>
        <v>0</v>
      </c>
      <c r="AY566">
        <f t="shared" si="413"/>
        <v>1</v>
      </c>
      <c r="AZ566">
        <f t="shared" si="414"/>
        <v>0</v>
      </c>
      <c r="BA566">
        <f t="shared" si="380"/>
        <v>0</v>
      </c>
      <c r="BB566">
        <f t="shared" si="415"/>
        <v>0</v>
      </c>
      <c r="BC566">
        <f t="shared" si="381"/>
        <v>1</v>
      </c>
    </row>
    <row r="567" spans="1:55">
      <c r="A567" s="8">
        <v>11</v>
      </c>
      <c r="B567" s="8">
        <v>11</v>
      </c>
      <c r="C567">
        <v>11</v>
      </c>
      <c r="K567">
        <v>11</v>
      </c>
      <c r="T567">
        <f t="shared" si="382"/>
        <v>0</v>
      </c>
      <c r="U567">
        <f t="shared" si="383"/>
        <v>0</v>
      </c>
      <c r="V567">
        <f t="shared" si="384"/>
        <v>0</v>
      </c>
      <c r="W567">
        <f t="shared" si="385"/>
        <v>1</v>
      </c>
      <c r="X567">
        <f t="shared" si="386"/>
        <v>0</v>
      </c>
      <c r="Y567">
        <f t="shared" si="387"/>
        <v>0</v>
      </c>
      <c r="Z567">
        <f t="shared" si="388"/>
        <v>0</v>
      </c>
      <c r="AA567">
        <f t="shared" si="389"/>
        <v>1</v>
      </c>
      <c r="AB567">
        <f t="shared" si="390"/>
        <v>0</v>
      </c>
      <c r="AC567">
        <f t="shared" si="391"/>
        <v>0</v>
      </c>
      <c r="AD567">
        <f t="shared" si="392"/>
        <v>0</v>
      </c>
      <c r="AE567">
        <f t="shared" si="393"/>
        <v>1</v>
      </c>
      <c r="AF567">
        <f t="shared" si="394"/>
        <v>0</v>
      </c>
      <c r="AG567">
        <f t="shared" si="395"/>
        <v>0</v>
      </c>
      <c r="AH567">
        <f t="shared" si="396"/>
        <v>0</v>
      </c>
      <c r="AI567">
        <f t="shared" si="397"/>
        <v>1</v>
      </c>
      <c r="AJ567">
        <f t="shared" si="398"/>
        <v>0</v>
      </c>
      <c r="AK567">
        <f t="shared" si="399"/>
        <v>0</v>
      </c>
      <c r="AL567">
        <f t="shared" si="400"/>
        <v>0</v>
      </c>
      <c r="AM567">
        <f t="shared" si="401"/>
        <v>1</v>
      </c>
      <c r="AN567">
        <f t="shared" si="402"/>
        <v>0</v>
      </c>
      <c r="AO567">
        <f t="shared" si="403"/>
        <v>0</v>
      </c>
      <c r="AP567">
        <f t="shared" si="404"/>
        <v>0</v>
      </c>
      <c r="AQ567">
        <f t="shared" si="405"/>
        <v>1</v>
      </c>
      <c r="AR567">
        <f t="shared" si="406"/>
        <v>0</v>
      </c>
      <c r="AS567">
        <f t="shared" si="407"/>
        <v>0</v>
      </c>
      <c r="AT567">
        <f t="shared" si="408"/>
        <v>0</v>
      </c>
      <c r="AU567">
        <f t="shared" si="409"/>
        <v>1</v>
      </c>
      <c r="AV567">
        <f t="shared" si="410"/>
        <v>0</v>
      </c>
      <c r="AW567">
        <f t="shared" si="411"/>
        <v>0</v>
      </c>
      <c r="AX567">
        <f t="shared" si="412"/>
        <v>0</v>
      </c>
      <c r="AY567">
        <f t="shared" si="413"/>
        <v>1</v>
      </c>
      <c r="AZ567">
        <f t="shared" si="414"/>
        <v>0</v>
      </c>
      <c r="BA567">
        <f t="shared" si="380"/>
        <v>0</v>
      </c>
      <c r="BB567">
        <f t="shared" si="415"/>
        <v>0</v>
      </c>
      <c r="BC567">
        <f t="shared" si="381"/>
        <v>1</v>
      </c>
    </row>
    <row r="568" spans="1:55">
      <c r="A568" s="8" t="s">
        <v>1039</v>
      </c>
      <c r="B568" s="8" t="s">
        <v>999</v>
      </c>
      <c r="C568">
        <v>14</v>
      </c>
      <c r="D568">
        <v>7</v>
      </c>
      <c r="K568">
        <v>12</v>
      </c>
      <c r="L568">
        <v>7</v>
      </c>
      <c r="T568">
        <f t="shared" si="382"/>
        <v>0</v>
      </c>
      <c r="U568">
        <f t="shared" si="383"/>
        <v>0</v>
      </c>
      <c r="V568">
        <f t="shared" si="384"/>
        <v>0</v>
      </c>
      <c r="W568">
        <f t="shared" si="385"/>
        <v>1</v>
      </c>
      <c r="X568">
        <f t="shared" si="386"/>
        <v>1</v>
      </c>
      <c r="Y568">
        <f t="shared" si="387"/>
        <v>0</v>
      </c>
      <c r="Z568">
        <f t="shared" si="388"/>
        <v>0</v>
      </c>
      <c r="AA568">
        <f t="shared" si="389"/>
        <v>0</v>
      </c>
      <c r="AB568">
        <f t="shared" si="390"/>
        <v>0</v>
      </c>
      <c r="AC568">
        <f t="shared" si="391"/>
        <v>0</v>
      </c>
      <c r="AD568">
        <f t="shared" si="392"/>
        <v>0</v>
      </c>
      <c r="AE568">
        <f t="shared" si="393"/>
        <v>1</v>
      </c>
      <c r="AF568">
        <f t="shared" si="394"/>
        <v>0</v>
      </c>
      <c r="AG568">
        <f t="shared" si="395"/>
        <v>0</v>
      </c>
      <c r="AH568">
        <f t="shared" si="396"/>
        <v>0</v>
      </c>
      <c r="AI568">
        <f t="shared" si="397"/>
        <v>1</v>
      </c>
      <c r="AJ568">
        <f t="shared" si="398"/>
        <v>0</v>
      </c>
      <c r="AK568">
        <f t="shared" si="399"/>
        <v>0</v>
      </c>
      <c r="AL568">
        <f t="shared" si="400"/>
        <v>0</v>
      </c>
      <c r="AM568">
        <f t="shared" si="401"/>
        <v>1</v>
      </c>
      <c r="AN568">
        <f t="shared" si="402"/>
        <v>0</v>
      </c>
      <c r="AO568">
        <f t="shared" si="403"/>
        <v>0</v>
      </c>
      <c r="AP568">
        <f t="shared" si="404"/>
        <v>0</v>
      </c>
      <c r="AQ568">
        <f t="shared" si="405"/>
        <v>1</v>
      </c>
      <c r="AR568">
        <f t="shared" si="406"/>
        <v>0</v>
      </c>
      <c r="AS568">
        <f t="shared" si="407"/>
        <v>0</v>
      </c>
      <c r="AT568">
        <f t="shared" si="408"/>
        <v>0</v>
      </c>
      <c r="AU568">
        <f t="shared" si="409"/>
        <v>1</v>
      </c>
      <c r="AV568">
        <f t="shared" si="410"/>
        <v>0</v>
      </c>
      <c r="AW568">
        <f t="shared" si="411"/>
        <v>0</v>
      </c>
      <c r="AX568">
        <f t="shared" si="412"/>
        <v>0</v>
      </c>
      <c r="AY568">
        <f t="shared" si="413"/>
        <v>1</v>
      </c>
      <c r="AZ568">
        <f t="shared" si="414"/>
        <v>0</v>
      </c>
      <c r="BA568">
        <f t="shared" si="380"/>
        <v>0</v>
      </c>
      <c r="BB568">
        <f t="shared" si="415"/>
        <v>1</v>
      </c>
      <c r="BC568">
        <f t="shared" si="381"/>
        <v>0</v>
      </c>
    </row>
    <row r="569" spans="1:55">
      <c r="A569" s="8" t="s">
        <v>994</v>
      </c>
      <c r="B569" s="8">
        <v>11</v>
      </c>
      <c r="C569">
        <v>12</v>
      </c>
      <c r="D569">
        <v>1</v>
      </c>
      <c r="K569">
        <v>11</v>
      </c>
      <c r="T569">
        <f t="shared" si="382"/>
        <v>0</v>
      </c>
      <c r="U569">
        <f t="shared" si="383"/>
        <v>0</v>
      </c>
      <c r="V569">
        <f t="shared" si="384"/>
        <v>0</v>
      </c>
      <c r="W569">
        <f t="shared" si="385"/>
        <v>1</v>
      </c>
      <c r="X569">
        <f t="shared" si="386"/>
        <v>0</v>
      </c>
      <c r="Y569">
        <f t="shared" si="387"/>
        <v>0</v>
      </c>
      <c r="Z569">
        <f t="shared" si="388"/>
        <v>0</v>
      </c>
      <c r="AA569">
        <f t="shared" si="389"/>
        <v>1</v>
      </c>
      <c r="AB569">
        <f t="shared" si="390"/>
        <v>1</v>
      </c>
      <c r="AC569">
        <f t="shared" si="391"/>
        <v>0</v>
      </c>
      <c r="AD569">
        <f t="shared" si="392"/>
        <v>0</v>
      </c>
      <c r="AE569">
        <f t="shared" si="393"/>
        <v>0</v>
      </c>
      <c r="AF569">
        <f t="shared" si="394"/>
        <v>0</v>
      </c>
      <c r="AG569">
        <f t="shared" si="395"/>
        <v>0</v>
      </c>
      <c r="AH569">
        <f t="shared" si="396"/>
        <v>0</v>
      </c>
      <c r="AI569">
        <f t="shared" si="397"/>
        <v>1</v>
      </c>
      <c r="AJ569">
        <f t="shared" si="398"/>
        <v>0</v>
      </c>
      <c r="AK569">
        <f t="shared" si="399"/>
        <v>0</v>
      </c>
      <c r="AL569">
        <f t="shared" si="400"/>
        <v>0</v>
      </c>
      <c r="AM569">
        <f t="shared" si="401"/>
        <v>1</v>
      </c>
      <c r="AN569">
        <f t="shared" si="402"/>
        <v>0</v>
      </c>
      <c r="AO569">
        <f t="shared" si="403"/>
        <v>0</v>
      </c>
      <c r="AP569">
        <f t="shared" si="404"/>
        <v>0</v>
      </c>
      <c r="AQ569">
        <f t="shared" si="405"/>
        <v>1</v>
      </c>
      <c r="AR569">
        <f t="shared" si="406"/>
        <v>0</v>
      </c>
      <c r="AS569">
        <f t="shared" si="407"/>
        <v>0</v>
      </c>
      <c r="AT569">
        <f t="shared" si="408"/>
        <v>0</v>
      </c>
      <c r="AU569">
        <f t="shared" si="409"/>
        <v>1</v>
      </c>
      <c r="AV569">
        <f t="shared" si="410"/>
        <v>0</v>
      </c>
      <c r="AW569">
        <f t="shared" si="411"/>
        <v>0</v>
      </c>
      <c r="AX569">
        <f t="shared" si="412"/>
        <v>0</v>
      </c>
      <c r="AY569">
        <f t="shared" si="413"/>
        <v>1</v>
      </c>
      <c r="AZ569">
        <f t="shared" si="414"/>
        <v>0</v>
      </c>
      <c r="BA569">
        <f t="shared" si="380"/>
        <v>0</v>
      </c>
      <c r="BB569">
        <f t="shared" si="415"/>
        <v>0</v>
      </c>
      <c r="BC569">
        <f t="shared" si="381"/>
        <v>1</v>
      </c>
    </row>
    <row r="570" spans="1:55">
      <c r="A570" s="8" t="s">
        <v>994</v>
      </c>
      <c r="B570" s="8" t="s">
        <v>994</v>
      </c>
      <c r="C570">
        <v>12</v>
      </c>
      <c r="D570">
        <v>1</v>
      </c>
      <c r="K570">
        <v>12</v>
      </c>
      <c r="L570">
        <v>1</v>
      </c>
      <c r="T570">
        <f t="shared" si="382"/>
        <v>0</v>
      </c>
      <c r="U570">
        <f t="shared" si="383"/>
        <v>0</v>
      </c>
      <c r="V570">
        <f t="shared" si="384"/>
        <v>0</v>
      </c>
      <c r="W570">
        <f t="shared" si="385"/>
        <v>1</v>
      </c>
      <c r="X570">
        <f t="shared" si="386"/>
        <v>0</v>
      </c>
      <c r="Y570">
        <f t="shared" si="387"/>
        <v>0</v>
      </c>
      <c r="Z570">
        <f t="shared" si="388"/>
        <v>0</v>
      </c>
      <c r="AA570">
        <f t="shared" si="389"/>
        <v>1</v>
      </c>
      <c r="AB570">
        <f t="shared" si="390"/>
        <v>0</v>
      </c>
      <c r="AC570">
        <f t="shared" si="391"/>
        <v>0</v>
      </c>
      <c r="AD570">
        <f t="shared" si="392"/>
        <v>1</v>
      </c>
      <c r="AE570">
        <f t="shared" si="393"/>
        <v>0</v>
      </c>
      <c r="AF570">
        <f t="shared" si="394"/>
        <v>0</v>
      </c>
      <c r="AG570">
        <f t="shared" si="395"/>
        <v>0</v>
      </c>
      <c r="AH570">
        <f t="shared" si="396"/>
        <v>0</v>
      </c>
      <c r="AI570">
        <f t="shared" si="397"/>
        <v>1</v>
      </c>
      <c r="AJ570">
        <f t="shared" si="398"/>
        <v>0</v>
      </c>
      <c r="AK570">
        <f t="shared" si="399"/>
        <v>0</v>
      </c>
      <c r="AL570">
        <f t="shared" si="400"/>
        <v>0</v>
      </c>
      <c r="AM570">
        <f t="shared" si="401"/>
        <v>1</v>
      </c>
      <c r="AN570">
        <f t="shared" si="402"/>
        <v>0</v>
      </c>
      <c r="AO570">
        <f t="shared" si="403"/>
        <v>0</v>
      </c>
      <c r="AP570">
        <f t="shared" si="404"/>
        <v>0</v>
      </c>
      <c r="AQ570">
        <f t="shared" si="405"/>
        <v>1</v>
      </c>
      <c r="AR570">
        <f t="shared" si="406"/>
        <v>0</v>
      </c>
      <c r="AS570">
        <f t="shared" si="407"/>
        <v>0</v>
      </c>
      <c r="AT570">
        <f t="shared" si="408"/>
        <v>0</v>
      </c>
      <c r="AU570">
        <f t="shared" si="409"/>
        <v>1</v>
      </c>
      <c r="AV570">
        <f t="shared" si="410"/>
        <v>0</v>
      </c>
      <c r="AW570">
        <f t="shared" si="411"/>
        <v>0</v>
      </c>
      <c r="AX570">
        <f t="shared" si="412"/>
        <v>0</v>
      </c>
      <c r="AY570">
        <f t="shared" si="413"/>
        <v>1</v>
      </c>
      <c r="AZ570">
        <f t="shared" si="414"/>
        <v>0</v>
      </c>
      <c r="BA570">
        <f t="shared" si="380"/>
        <v>0</v>
      </c>
      <c r="BB570">
        <f t="shared" si="415"/>
        <v>0</v>
      </c>
      <c r="BC570">
        <f t="shared" si="381"/>
        <v>1</v>
      </c>
    </row>
    <row r="571" spans="1:55">
      <c r="A571" s="8">
        <v>11</v>
      </c>
      <c r="B571" s="8">
        <v>11</v>
      </c>
      <c r="C571">
        <v>11</v>
      </c>
      <c r="K571">
        <v>11</v>
      </c>
      <c r="T571">
        <f t="shared" si="382"/>
        <v>0</v>
      </c>
      <c r="U571">
        <f t="shared" si="383"/>
        <v>0</v>
      </c>
      <c r="V571">
        <f t="shared" si="384"/>
        <v>0</v>
      </c>
      <c r="W571">
        <f t="shared" si="385"/>
        <v>1</v>
      </c>
      <c r="X571">
        <f t="shared" si="386"/>
        <v>0</v>
      </c>
      <c r="Y571">
        <f t="shared" si="387"/>
        <v>0</v>
      </c>
      <c r="Z571">
        <f t="shared" si="388"/>
        <v>0</v>
      </c>
      <c r="AA571">
        <f t="shared" si="389"/>
        <v>1</v>
      </c>
      <c r="AB571">
        <f t="shared" si="390"/>
        <v>0</v>
      </c>
      <c r="AC571">
        <f t="shared" si="391"/>
        <v>0</v>
      </c>
      <c r="AD571">
        <f t="shared" si="392"/>
        <v>0</v>
      </c>
      <c r="AE571">
        <f t="shared" si="393"/>
        <v>1</v>
      </c>
      <c r="AF571">
        <f t="shared" si="394"/>
        <v>0</v>
      </c>
      <c r="AG571">
        <f t="shared" si="395"/>
        <v>0</v>
      </c>
      <c r="AH571">
        <f t="shared" si="396"/>
        <v>0</v>
      </c>
      <c r="AI571">
        <f t="shared" si="397"/>
        <v>1</v>
      </c>
      <c r="AJ571">
        <f t="shared" si="398"/>
        <v>0</v>
      </c>
      <c r="AK571">
        <f t="shared" si="399"/>
        <v>0</v>
      </c>
      <c r="AL571">
        <f t="shared" si="400"/>
        <v>0</v>
      </c>
      <c r="AM571">
        <f t="shared" si="401"/>
        <v>1</v>
      </c>
      <c r="AN571">
        <f t="shared" si="402"/>
        <v>0</v>
      </c>
      <c r="AO571">
        <f t="shared" si="403"/>
        <v>0</v>
      </c>
      <c r="AP571">
        <f t="shared" si="404"/>
        <v>0</v>
      </c>
      <c r="AQ571">
        <f t="shared" si="405"/>
        <v>1</v>
      </c>
      <c r="AR571">
        <f t="shared" si="406"/>
        <v>0</v>
      </c>
      <c r="AS571">
        <f t="shared" si="407"/>
        <v>0</v>
      </c>
      <c r="AT571">
        <f t="shared" si="408"/>
        <v>0</v>
      </c>
      <c r="AU571">
        <f t="shared" si="409"/>
        <v>1</v>
      </c>
      <c r="AV571">
        <f t="shared" si="410"/>
        <v>0</v>
      </c>
      <c r="AW571">
        <f t="shared" si="411"/>
        <v>0</v>
      </c>
      <c r="AX571">
        <f t="shared" si="412"/>
        <v>0</v>
      </c>
      <c r="AY571">
        <f t="shared" si="413"/>
        <v>1</v>
      </c>
      <c r="AZ571">
        <f t="shared" si="414"/>
        <v>0</v>
      </c>
      <c r="BA571">
        <f t="shared" si="380"/>
        <v>0</v>
      </c>
      <c r="BB571">
        <f t="shared" si="415"/>
        <v>0</v>
      </c>
      <c r="BC571">
        <f t="shared" si="381"/>
        <v>1</v>
      </c>
    </row>
    <row r="572" spans="1:55">
      <c r="A572" s="8" t="s">
        <v>994</v>
      </c>
      <c r="B572" s="8">
        <v>11</v>
      </c>
      <c r="C572">
        <v>12</v>
      </c>
      <c r="D572">
        <v>1</v>
      </c>
      <c r="K572">
        <v>11</v>
      </c>
      <c r="T572">
        <f t="shared" si="382"/>
        <v>0</v>
      </c>
      <c r="U572">
        <f t="shared" si="383"/>
        <v>0</v>
      </c>
      <c r="V572">
        <f t="shared" si="384"/>
        <v>0</v>
      </c>
      <c r="W572">
        <f t="shared" si="385"/>
        <v>1</v>
      </c>
      <c r="X572">
        <f t="shared" si="386"/>
        <v>0</v>
      </c>
      <c r="Y572">
        <f t="shared" si="387"/>
        <v>0</v>
      </c>
      <c r="Z572">
        <f t="shared" si="388"/>
        <v>0</v>
      </c>
      <c r="AA572">
        <f t="shared" si="389"/>
        <v>1</v>
      </c>
      <c r="AB572">
        <f t="shared" si="390"/>
        <v>1</v>
      </c>
      <c r="AC572">
        <f t="shared" si="391"/>
        <v>0</v>
      </c>
      <c r="AD572">
        <f t="shared" si="392"/>
        <v>0</v>
      </c>
      <c r="AE572">
        <f t="shared" si="393"/>
        <v>0</v>
      </c>
      <c r="AF572">
        <f t="shared" si="394"/>
        <v>0</v>
      </c>
      <c r="AG572">
        <f t="shared" si="395"/>
        <v>0</v>
      </c>
      <c r="AH572">
        <f t="shared" si="396"/>
        <v>0</v>
      </c>
      <c r="AI572">
        <f t="shared" si="397"/>
        <v>1</v>
      </c>
      <c r="AJ572">
        <f t="shared" si="398"/>
        <v>0</v>
      </c>
      <c r="AK572">
        <f t="shared" si="399"/>
        <v>0</v>
      </c>
      <c r="AL572">
        <f t="shared" si="400"/>
        <v>0</v>
      </c>
      <c r="AM572">
        <f t="shared" si="401"/>
        <v>1</v>
      </c>
      <c r="AN572">
        <f t="shared" si="402"/>
        <v>0</v>
      </c>
      <c r="AO572">
        <f t="shared" si="403"/>
        <v>0</v>
      </c>
      <c r="AP572">
        <f t="shared" si="404"/>
        <v>0</v>
      </c>
      <c r="AQ572">
        <f t="shared" si="405"/>
        <v>1</v>
      </c>
      <c r="AR572">
        <f t="shared" si="406"/>
        <v>0</v>
      </c>
      <c r="AS572">
        <f t="shared" si="407"/>
        <v>0</v>
      </c>
      <c r="AT572">
        <f t="shared" si="408"/>
        <v>0</v>
      </c>
      <c r="AU572">
        <f t="shared" si="409"/>
        <v>1</v>
      </c>
      <c r="AV572">
        <f t="shared" si="410"/>
        <v>0</v>
      </c>
      <c r="AW572">
        <f t="shared" si="411"/>
        <v>0</v>
      </c>
      <c r="AX572">
        <f t="shared" si="412"/>
        <v>0</v>
      </c>
      <c r="AY572">
        <f t="shared" si="413"/>
        <v>1</v>
      </c>
      <c r="AZ572">
        <f t="shared" si="414"/>
        <v>0</v>
      </c>
      <c r="BA572">
        <f t="shared" si="380"/>
        <v>0</v>
      </c>
      <c r="BB572">
        <f t="shared" si="415"/>
        <v>0</v>
      </c>
      <c r="BC572">
        <f t="shared" si="381"/>
        <v>1</v>
      </c>
    </row>
    <row r="573" spans="1:55">
      <c r="A573" s="8" t="s">
        <v>994</v>
      </c>
      <c r="B573" s="8" t="s">
        <v>994</v>
      </c>
      <c r="C573">
        <v>12</v>
      </c>
      <c r="D573">
        <v>1</v>
      </c>
      <c r="K573">
        <v>12</v>
      </c>
      <c r="L573">
        <v>1</v>
      </c>
      <c r="T573">
        <f t="shared" si="382"/>
        <v>0</v>
      </c>
      <c r="U573">
        <f t="shared" si="383"/>
        <v>0</v>
      </c>
      <c r="V573">
        <f t="shared" si="384"/>
        <v>0</v>
      </c>
      <c r="W573">
        <f t="shared" si="385"/>
        <v>1</v>
      </c>
      <c r="X573">
        <f t="shared" si="386"/>
        <v>0</v>
      </c>
      <c r="Y573">
        <f t="shared" si="387"/>
        <v>0</v>
      </c>
      <c r="Z573">
        <f t="shared" si="388"/>
        <v>0</v>
      </c>
      <c r="AA573">
        <f t="shared" si="389"/>
        <v>1</v>
      </c>
      <c r="AB573">
        <f t="shared" si="390"/>
        <v>0</v>
      </c>
      <c r="AC573">
        <f t="shared" si="391"/>
        <v>0</v>
      </c>
      <c r="AD573">
        <f t="shared" si="392"/>
        <v>1</v>
      </c>
      <c r="AE573">
        <f t="shared" si="393"/>
        <v>0</v>
      </c>
      <c r="AF573">
        <f t="shared" si="394"/>
        <v>0</v>
      </c>
      <c r="AG573">
        <f t="shared" si="395"/>
        <v>0</v>
      </c>
      <c r="AH573">
        <f t="shared" si="396"/>
        <v>0</v>
      </c>
      <c r="AI573">
        <f t="shared" si="397"/>
        <v>1</v>
      </c>
      <c r="AJ573">
        <f t="shared" si="398"/>
        <v>0</v>
      </c>
      <c r="AK573">
        <f t="shared" si="399"/>
        <v>0</v>
      </c>
      <c r="AL573">
        <f t="shared" si="400"/>
        <v>0</v>
      </c>
      <c r="AM573">
        <f t="shared" si="401"/>
        <v>1</v>
      </c>
      <c r="AN573">
        <f t="shared" si="402"/>
        <v>0</v>
      </c>
      <c r="AO573">
        <f t="shared" si="403"/>
        <v>0</v>
      </c>
      <c r="AP573">
        <f t="shared" si="404"/>
        <v>0</v>
      </c>
      <c r="AQ573">
        <f t="shared" si="405"/>
        <v>1</v>
      </c>
      <c r="AR573">
        <f t="shared" si="406"/>
        <v>0</v>
      </c>
      <c r="AS573">
        <f t="shared" si="407"/>
        <v>0</v>
      </c>
      <c r="AT573">
        <f t="shared" si="408"/>
        <v>0</v>
      </c>
      <c r="AU573">
        <f t="shared" si="409"/>
        <v>1</v>
      </c>
      <c r="AV573">
        <f t="shared" si="410"/>
        <v>0</v>
      </c>
      <c r="AW573">
        <f t="shared" si="411"/>
        <v>0</v>
      </c>
      <c r="AX573">
        <f t="shared" si="412"/>
        <v>0</v>
      </c>
      <c r="AY573">
        <f t="shared" si="413"/>
        <v>1</v>
      </c>
      <c r="AZ573">
        <f t="shared" si="414"/>
        <v>0</v>
      </c>
      <c r="BA573">
        <f t="shared" si="380"/>
        <v>0</v>
      </c>
      <c r="BB573">
        <f t="shared" si="415"/>
        <v>0</v>
      </c>
      <c r="BC573">
        <f t="shared" si="381"/>
        <v>1</v>
      </c>
    </row>
    <row r="574" spans="1:55">
      <c r="A574" s="8" t="s">
        <v>994</v>
      </c>
      <c r="B574" s="8" t="s">
        <v>1073</v>
      </c>
      <c r="C574">
        <v>12</v>
      </c>
      <c r="D574">
        <v>1</v>
      </c>
      <c r="K574">
        <v>12</v>
      </c>
      <c r="L574">
        <v>1</v>
      </c>
      <c r="M574">
        <v>5</v>
      </c>
      <c r="T574">
        <f t="shared" si="382"/>
        <v>0</v>
      </c>
      <c r="U574">
        <f t="shared" si="383"/>
        <v>0</v>
      </c>
      <c r="V574">
        <f t="shared" si="384"/>
        <v>0</v>
      </c>
      <c r="W574">
        <f t="shared" si="385"/>
        <v>1</v>
      </c>
      <c r="X574">
        <f t="shared" si="386"/>
        <v>0</v>
      </c>
      <c r="Y574">
        <f t="shared" si="387"/>
        <v>0</v>
      </c>
      <c r="Z574">
        <f t="shared" si="388"/>
        <v>0</v>
      </c>
      <c r="AA574">
        <f t="shared" si="389"/>
        <v>1</v>
      </c>
      <c r="AB574">
        <f t="shared" si="390"/>
        <v>0</v>
      </c>
      <c r="AC574">
        <f t="shared" si="391"/>
        <v>0</v>
      </c>
      <c r="AD574">
        <f t="shared" si="392"/>
        <v>1</v>
      </c>
      <c r="AE574">
        <f t="shared" si="393"/>
        <v>0</v>
      </c>
      <c r="AF574">
        <f t="shared" si="394"/>
        <v>0</v>
      </c>
      <c r="AG574">
        <f t="shared" si="395"/>
        <v>0</v>
      </c>
      <c r="AH574">
        <f t="shared" si="396"/>
        <v>0</v>
      </c>
      <c r="AI574">
        <f t="shared" si="397"/>
        <v>1</v>
      </c>
      <c r="AJ574">
        <f t="shared" si="398"/>
        <v>0</v>
      </c>
      <c r="AK574">
        <f t="shared" si="399"/>
        <v>0</v>
      </c>
      <c r="AL574">
        <f t="shared" si="400"/>
        <v>0</v>
      </c>
      <c r="AM574">
        <f t="shared" si="401"/>
        <v>1</v>
      </c>
      <c r="AN574">
        <f t="shared" si="402"/>
        <v>0</v>
      </c>
      <c r="AO574">
        <f t="shared" si="403"/>
        <v>0</v>
      </c>
      <c r="AP574">
        <f t="shared" si="404"/>
        <v>0</v>
      </c>
      <c r="AQ574">
        <f t="shared" si="405"/>
        <v>1</v>
      </c>
      <c r="AR574">
        <f t="shared" si="406"/>
        <v>0</v>
      </c>
      <c r="AS574">
        <f t="shared" si="407"/>
        <v>1</v>
      </c>
      <c r="AT574">
        <f t="shared" si="408"/>
        <v>0</v>
      </c>
      <c r="AU574">
        <f t="shared" si="409"/>
        <v>0</v>
      </c>
      <c r="AV574">
        <f t="shared" si="410"/>
        <v>0</v>
      </c>
      <c r="AW574">
        <f t="shared" si="411"/>
        <v>0</v>
      </c>
      <c r="AX574">
        <f t="shared" si="412"/>
        <v>0</v>
      </c>
      <c r="AY574">
        <f t="shared" si="413"/>
        <v>1</v>
      </c>
      <c r="AZ574">
        <f t="shared" si="414"/>
        <v>0</v>
      </c>
      <c r="BA574">
        <f t="shared" si="380"/>
        <v>0</v>
      </c>
      <c r="BB574">
        <f t="shared" si="415"/>
        <v>0</v>
      </c>
      <c r="BC574">
        <f t="shared" si="381"/>
        <v>1</v>
      </c>
    </row>
    <row r="575" spans="1:55">
      <c r="A575" s="8">
        <v>21</v>
      </c>
      <c r="B575" s="8">
        <v>21</v>
      </c>
      <c r="C575">
        <v>21</v>
      </c>
      <c r="K575">
        <v>21</v>
      </c>
      <c r="T575">
        <f t="shared" si="382"/>
        <v>0</v>
      </c>
      <c r="U575">
        <f t="shared" si="383"/>
        <v>0</v>
      </c>
      <c r="V575">
        <f t="shared" si="384"/>
        <v>1</v>
      </c>
      <c r="W575">
        <f t="shared" si="385"/>
        <v>0</v>
      </c>
      <c r="X575">
        <f t="shared" si="386"/>
        <v>0</v>
      </c>
      <c r="Y575">
        <f t="shared" si="387"/>
        <v>0</v>
      </c>
      <c r="Z575">
        <f t="shared" si="388"/>
        <v>0</v>
      </c>
      <c r="AA575">
        <f t="shared" si="389"/>
        <v>1</v>
      </c>
      <c r="AB575">
        <f t="shared" si="390"/>
        <v>0</v>
      </c>
      <c r="AC575">
        <f t="shared" si="391"/>
        <v>0</v>
      </c>
      <c r="AD575">
        <f t="shared" si="392"/>
        <v>0</v>
      </c>
      <c r="AE575">
        <f t="shared" si="393"/>
        <v>1</v>
      </c>
      <c r="AF575">
        <f t="shared" si="394"/>
        <v>0</v>
      </c>
      <c r="AG575">
        <f t="shared" si="395"/>
        <v>0</v>
      </c>
      <c r="AH575">
        <f t="shared" si="396"/>
        <v>0</v>
      </c>
      <c r="AI575">
        <f t="shared" si="397"/>
        <v>1</v>
      </c>
      <c r="AJ575">
        <f t="shared" si="398"/>
        <v>0</v>
      </c>
      <c r="AK575">
        <f t="shared" si="399"/>
        <v>0</v>
      </c>
      <c r="AL575">
        <f t="shared" si="400"/>
        <v>0</v>
      </c>
      <c r="AM575">
        <f t="shared" si="401"/>
        <v>1</v>
      </c>
      <c r="AN575">
        <f t="shared" si="402"/>
        <v>0</v>
      </c>
      <c r="AO575">
        <f t="shared" si="403"/>
        <v>0</v>
      </c>
      <c r="AP575">
        <f t="shared" si="404"/>
        <v>0</v>
      </c>
      <c r="AQ575">
        <f t="shared" si="405"/>
        <v>1</v>
      </c>
      <c r="AR575">
        <f t="shared" si="406"/>
        <v>0</v>
      </c>
      <c r="AS575">
        <f t="shared" si="407"/>
        <v>0</v>
      </c>
      <c r="AT575">
        <f t="shared" si="408"/>
        <v>0</v>
      </c>
      <c r="AU575">
        <f t="shared" si="409"/>
        <v>1</v>
      </c>
      <c r="AV575">
        <f t="shared" si="410"/>
        <v>0</v>
      </c>
      <c r="AW575">
        <f t="shared" si="411"/>
        <v>0</v>
      </c>
      <c r="AX575">
        <f t="shared" si="412"/>
        <v>0</v>
      </c>
      <c r="AY575">
        <f t="shared" si="413"/>
        <v>1</v>
      </c>
      <c r="AZ575">
        <f t="shared" si="414"/>
        <v>0</v>
      </c>
      <c r="BA575">
        <f t="shared" si="380"/>
        <v>0</v>
      </c>
      <c r="BB575">
        <f t="shared" si="415"/>
        <v>0</v>
      </c>
      <c r="BC575">
        <f t="shared" si="381"/>
        <v>1</v>
      </c>
    </row>
    <row r="576" spans="1:55">
      <c r="A576" s="8">
        <v>21</v>
      </c>
      <c r="B576" s="8">
        <v>21</v>
      </c>
      <c r="C576">
        <v>21</v>
      </c>
      <c r="K576">
        <v>21</v>
      </c>
      <c r="T576">
        <f t="shared" si="382"/>
        <v>0</v>
      </c>
      <c r="U576">
        <f t="shared" si="383"/>
        <v>0</v>
      </c>
      <c r="V576">
        <f t="shared" si="384"/>
        <v>1</v>
      </c>
      <c r="W576">
        <f t="shared" si="385"/>
        <v>0</v>
      </c>
      <c r="X576">
        <f t="shared" si="386"/>
        <v>0</v>
      </c>
      <c r="Y576">
        <f t="shared" si="387"/>
        <v>0</v>
      </c>
      <c r="Z576">
        <f t="shared" si="388"/>
        <v>0</v>
      </c>
      <c r="AA576">
        <f t="shared" si="389"/>
        <v>1</v>
      </c>
      <c r="AB576">
        <f t="shared" si="390"/>
        <v>0</v>
      </c>
      <c r="AC576">
        <f t="shared" si="391"/>
        <v>0</v>
      </c>
      <c r="AD576">
        <f t="shared" si="392"/>
        <v>0</v>
      </c>
      <c r="AE576">
        <f t="shared" si="393"/>
        <v>1</v>
      </c>
      <c r="AF576">
        <f t="shared" si="394"/>
        <v>0</v>
      </c>
      <c r="AG576">
        <f t="shared" si="395"/>
        <v>0</v>
      </c>
      <c r="AH576">
        <f t="shared" si="396"/>
        <v>0</v>
      </c>
      <c r="AI576">
        <f t="shared" si="397"/>
        <v>1</v>
      </c>
      <c r="AJ576">
        <f t="shared" si="398"/>
        <v>0</v>
      </c>
      <c r="AK576">
        <f t="shared" si="399"/>
        <v>0</v>
      </c>
      <c r="AL576">
        <f t="shared" si="400"/>
        <v>0</v>
      </c>
      <c r="AM576">
        <f t="shared" si="401"/>
        <v>1</v>
      </c>
      <c r="AN576">
        <f t="shared" si="402"/>
        <v>0</v>
      </c>
      <c r="AO576">
        <f t="shared" si="403"/>
        <v>0</v>
      </c>
      <c r="AP576">
        <f t="shared" si="404"/>
        <v>0</v>
      </c>
      <c r="AQ576">
        <f t="shared" si="405"/>
        <v>1</v>
      </c>
      <c r="AR576">
        <f t="shared" si="406"/>
        <v>0</v>
      </c>
      <c r="AS576">
        <f t="shared" si="407"/>
        <v>0</v>
      </c>
      <c r="AT576">
        <f t="shared" si="408"/>
        <v>0</v>
      </c>
      <c r="AU576">
        <f t="shared" si="409"/>
        <v>1</v>
      </c>
      <c r="AV576">
        <f t="shared" si="410"/>
        <v>0</v>
      </c>
      <c r="AW576">
        <f t="shared" si="411"/>
        <v>0</v>
      </c>
      <c r="AX576">
        <f t="shared" si="412"/>
        <v>0</v>
      </c>
      <c r="AY576">
        <f t="shared" si="413"/>
        <v>1</v>
      </c>
      <c r="AZ576">
        <f t="shared" si="414"/>
        <v>0</v>
      </c>
      <c r="BA576">
        <f t="shared" si="380"/>
        <v>0</v>
      </c>
      <c r="BB576">
        <f t="shared" si="415"/>
        <v>0</v>
      </c>
      <c r="BC576">
        <f t="shared" si="381"/>
        <v>1</v>
      </c>
    </row>
    <row r="577" spans="1:55">
      <c r="A577" s="8" t="s">
        <v>1012</v>
      </c>
      <c r="B577" s="8" t="s">
        <v>1012</v>
      </c>
      <c r="C577">
        <v>12</v>
      </c>
      <c r="D577">
        <v>2</v>
      </c>
      <c r="K577">
        <v>12</v>
      </c>
      <c r="L577">
        <v>2</v>
      </c>
      <c r="T577">
        <f t="shared" si="382"/>
        <v>0</v>
      </c>
      <c r="U577">
        <f t="shared" si="383"/>
        <v>0</v>
      </c>
      <c r="V577">
        <f t="shared" si="384"/>
        <v>0</v>
      </c>
      <c r="W577">
        <f t="shared" si="385"/>
        <v>1</v>
      </c>
      <c r="X577">
        <f t="shared" si="386"/>
        <v>0</v>
      </c>
      <c r="Y577">
        <f t="shared" si="387"/>
        <v>0</v>
      </c>
      <c r="Z577">
        <f t="shared" si="388"/>
        <v>0</v>
      </c>
      <c r="AA577">
        <f t="shared" si="389"/>
        <v>1</v>
      </c>
      <c r="AB577">
        <f t="shared" si="390"/>
        <v>0</v>
      </c>
      <c r="AC577">
        <f t="shared" si="391"/>
        <v>0</v>
      </c>
      <c r="AD577">
        <f t="shared" si="392"/>
        <v>0</v>
      </c>
      <c r="AE577">
        <f t="shared" si="393"/>
        <v>1</v>
      </c>
      <c r="AF577">
        <f t="shared" si="394"/>
        <v>0</v>
      </c>
      <c r="AG577">
        <f t="shared" si="395"/>
        <v>0</v>
      </c>
      <c r="AH577">
        <f t="shared" si="396"/>
        <v>1</v>
      </c>
      <c r="AI577">
        <f t="shared" si="397"/>
        <v>0</v>
      </c>
      <c r="AJ577">
        <f t="shared" si="398"/>
        <v>0</v>
      </c>
      <c r="AK577">
        <f t="shared" si="399"/>
        <v>0</v>
      </c>
      <c r="AL577">
        <f t="shared" si="400"/>
        <v>0</v>
      </c>
      <c r="AM577">
        <f t="shared" si="401"/>
        <v>1</v>
      </c>
      <c r="AN577">
        <f t="shared" si="402"/>
        <v>0</v>
      </c>
      <c r="AO577">
        <f t="shared" si="403"/>
        <v>0</v>
      </c>
      <c r="AP577">
        <f t="shared" si="404"/>
        <v>0</v>
      </c>
      <c r="AQ577">
        <f t="shared" si="405"/>
        <v>1</v>
      </c>
      <c r="AR577">
        <f t="shared" si="406"/>
        <v>0</v>
      </c>
      <c r="AS577">
        <f t="shared" si="407"/>
        <v>0</v>
      </c>
      <c r="AT577">
        <f t="shared" si="408"/>
        <v>0</v>
      </c>
      <c r="AU577">
        <f t="shared" si="409"/>
        <v>1</v>
      </c>
      <c r="AV577">
        <f t="shared" si="410"/>
        <v>0</v>
      </c>
      <c r="AW577">
        <f t="shared" si="411"/>
        <v>0</v>
      </c>
      <c r="AX577">
        <f t="shared" si="412"/>
        <v>0</v>
      </c>
      <c r="AY577">
        <f t="shared" si="413"/>
        <v>1</v>
      </c>
      <c r="AZ577">
        <f t="shared" si="414"/>
        <v>0</v>
      </c>
      <c r="BA577">
        <f t="shared" si="380"/>
        <v>0</v>
      </c>
      <c r="BB577">
        <f t="shared" si="415"/>
        <v>0</v>
      </c>
      <c r="BC577">
        <f t="shared" si="381"/>
        <v>1</v>
      </c>
    </row>
    <row r="578" spans="1:55">
      <c r="A578" s="8" t="s">
        <v>1012</v>
      </c>
      <c r="B578" s="8">
        <v>11</v>
      </c>
      <c r="C578">
        <v>12</v>
      </c>
      <c r="D578">
        <v>2</v>
      </c>
      <c r="K578">
        <v>11</v>
      </c>
      <c r="T578">
        <f t="shared" si="382"/>
        <v>0</v>
      </c>
      <c r="U578">
        <f t="shared" si="383"/>
        <v>0</v>
      </c>
      <c r="V578">
        <f t="shared" si="384"/>
        <v>0</v>
      </c>
      <c r="W578">
        <f t="shared" si="385"/>
        <v>1</v>
      </c>
      <c r="X578">
        <f t="shared" si="386"/>
        <v>0</v>
      </c>
      <c r="Y578">
        <f t="shared" si="387"/>
        <v>0</v>
      </c>
      <c r="Z578">
        <f t="shared" si="388"/>
        <v>0</v>
      </c>
      <c r="AA578">
        <f t="shared" si="389"/>
        <v>1</v>
      </c>
      <c r="AB578">
        <f t="shared" si="390"/>
        <v>0</v>
      </c>
      <c r="AC578">
        <f t="shared" si="391"/>
        <v>0</v>
      </c>
      <c r="AD578">
        <f t="shared" si="392"/>
        <v>0</v>
      </c>
      <c r="AE578">
        <f t="shared" si="393"/>
        <v>1</v>
      </c>
      <c r="AF578">
        <f t="shared" si="394"/>
        <v>1</v>
      </c>
      <c r="AG578">
        <f t="shared" si="395"/>
        <v>0</v>
      </c>
      <c r="AH578">
        <f t="shared" si="396"/>
        <v>0</v>
      </c>
      <c r="AI578">
        <f t="shared" si="397"/>
        <v>0</v>
      </c>
      <c r="AJ578">
        <f t="shared" si="398"/>
        <v>0</v>
      </c>
      <c r="AK578">
        <f t="shared" si="399"/>
        <v>0</v>
      </c>
      <c r="AL578">
        <f t="shared" si="400"/>
        <v>0</v>
      </c>
      <c r="AM578">
        <f t="shared" si="401"/>
        <v>1</v>
      </c>
      <c r="AN578">
        <f t="shared" si="402"/>
        <v>0</v>
      </c>
      <c r="AO578">
        <f t="shared" si="403"/>
        <v>0</v>
      </c>
      <c r="AP578">
        <f t="shared" si="404"/>
        <v>0</v>
      </c>
      <c r="AQ578">
        <f t="shared" si="405"/>
        <v>1</v>
      </c>
      <c r="AR578">
        <f t="shared" si="406"/>
        <v>0</v>
      </c>
      <c r="AS578">
        <f t="shared" si="407"/>
        <v>0</v>
      </c>
      <c r="AT578">
        <f t="shared" si="408"/>
        <v>0</v>
      </c>
      <c r="AU578">
        <f t="shared" si="409"/>
        <v>1</v>
      </c>
      <c r="AV578">
        <f t="shared" si="410"/>
        <v>0</v>
      </c>
      <c r="AW578">
        <f t="shared" si="411"/>
        <v>0</v>
      </c>
      <c r="AX578">
        <f t="shared" si="412"/>
        <v>0</v>
      </c>
      <c r="AY578">
        <f t="shared" si="413"/>
        <v>1</v>
      </c>
      <c r="AZ578">
        <f t="shared" si="414"/>
        <v>0</v>
      </c>
      <c r="BA578">
        <f t="shared" si="380"/>
        <v>0</v>
      </c>
      <c r="BB578">
        <f t="shared" si="415"/>
        <v>0</v>
      </c>
      <c r="BC578">
        <f t="shared" si="381"/>
        <v>1</v>
      </c>
    </row>
    <row r="579" spans="1:55">
      <c r="A579" s="8">
        <v>11</v>
      </c>
      <c r="B579" s="8">
        <v>11</v>
      </c>
      <c r="C579">
        <v>11</v>
      </c>
      <c r="K579">
        <v>11</v>
      </c>
      <c r="T579">
        <f t="shared" si="382"/>
        <v>0</v>
      </c>
      <c r="U579">
        <f t="shared" si="383"/>
        <v>0</v>
      </c>
      <c r="V579">
        <f t="shared" si="384"/>
        <v>0</v>
      </c>
      <c r="W579">
        <f t="shared" si="385"/>
        <v>1</v>
      </c>
      <c r="X579">
        <f t="shared" si="386"/>
        <v>0</v>
      </c>
      <c r="Y579">
        <f t="shared" si="387"/>
        <v>0</v>
      </c>
      <c r="Z579">
        <f t="shared" si="388"/>
        <v>0</v>
      </c>
      <c r="AA579">
        <f t="shared" si="389"/>
        <v>1</v>
      </c>
      <c r="AB579">
        <f t="shared" si="390"/>
        <v>0</v>
      </c>
      <c r="AC579">
        <f t="shared" si="391"/>
        <v>0</v>
      </c>
      <c r="AD579">
        <f t="shared" si="392"/>
        <v>0</v>
      </c>
      <c r="AE579">
        <f t="shared" si="393"/>
        <v>1</v>
      </c>
      <c r="AF579">
        <f t="shared" si="394"/>
        <v>0</v>
      </c>
      <c r="AG579">
        <f t="shared" si="395"/>
        <v>0</v>
      </c>
      <c r="AH579">
        <f t="shared" si="396"/>
        <v>0</v>
      </c>
      <c r="AI579">
        <f t="shared" si="397"/>
        <v>1</v>
      </c>
      <c r="AJ579">
        <f t="shared" si="398"/>
        <v>0</v>
      </c>
      <c r="AK579">
        <f t="shared" si="399"/>
        <v>0</v>
      </c>
      <c r="AL579">
        <f t="shared" si="400"/>
        <v>0</v>
      </c>
      <c r="AM579">
        <f t="shared" si="401"/>
        <v>1</v>
      </c>
      <c r="AN579">
        <f t="shared" si="402"/>
        <v>0</v>
      </c>
      <c r="AO579">
        <f t="shared" si="403"/>
        <v>0</v>
      </c>
      <c r="AP579">
        <f t="shared" si="404"/>
        <v>0</v>
      </c>
      <c r="AQ579">
        <f t="shared" si="405"/>
        <v>1</v>
      </c>
      <c r="AR579">
        <f t="shared" si="406"/>
        <v>0</v>
      </c>
      <c r="AS579">
        <f t="shared" si="407"/>
        <v>0</v>
      </c>
      <c r="AT579">
        <f t="shared" si="408"/>
        <v>0</v>
      </c>
      <c r="AU579">
        <f t="shared" si="409"/>
        <v>1</v>
      </c>
      <c r="AV579">
        <f t="shared" si="410"/>
        <v>0</v>
      </c>
      <c r="AW579">
        <f t="shared" si="411"/>
        <v>0</v>
      </c>
      <c r="AX579">
        <f t="shared" si="412"/>
        <v>0</v>
      </c>
      <c r="AY579">
        <f t="shared" si="413"/>
        <v>1</v>
      </c>
      <c r="AZ579">
        <f t="shared" si="414"/>
        <v>0</v>
      </c>
      <c r="BA579">
        <f t="shared" si="380"/>
        <v>0</v>
      </c>
      <c r="BB579">
        <f t="shared" si="415"/>
        <v>0</v>
      </c>
      <c r="BC579">
        <f t="shared" si="381"/>
        <v>1</v>
      </c>
    </row>
    <row r="580" spans="1:55">
      <c r="A580" s="8">
        <v>23</v>
      </c>
      <c r="B580" s="8">
        <v>23</v>
      </c>
      <c r="C580">
        <v>23</v>
      </c>
      <c r="K580">
        <v>23</v>
      </c>
      <c r="T580">
        <f t="shared" si="382"/>
        <v>0</v>
      </c>
      <c r="U580">
        <f t="shared" si="383"/>
        <v>0</v>
      </c>
      <c r="V580">
        <f t="shared" si="384"/>
        <v>1</v>
      </c>
      <c r="W580">
        <f t="shared" si="385"/>
        <v>0</v>
      </c>
      <c r="X580">
        <f t="shared" si="386"/>
        <v>0</v>
      </c>
      <c r="Y580">
        <f t="shared" si="387"/>
        <v>0</v>
      </c>
      <c r="Z580">
        <f t="shared" si="388"/>
        <v>0</v>
      </c>
      <c r="AA580">
        <f t="shared" si="389"/>
        <v>1</v>
      </c>
      <c r="AB580">
        <f t="shared" si="390"/>
        <v>0</v>
      </c>
      <c r="AC580">
        <f t="shared" si="391"/>
        <v>0</v>
      </c>
      <c r="AD580">
        <f t="shared" si="392"/>
        <v>0</v>
      </c>
      <c r="AE580">
        <f t="shared" si="393"/>
        <v>1</v>
      </c>
      <c r="AF580">
        <f t="shared" si="394"/>
        <v>0</v>
      </c>
      <c r="AG580">
        <f t="shared" si="395"/>
        <v>0</v>
      </c>
      <c r="AH580">
        <f t="shared" si="396"/>
        <v>0</v>
      </c>
      <c r="AI580">
        <f t="shared" si="397"/>
        <v>1</v>
      </c>
      <c r="AJ580">
        <f t="shared" si="398"/>
        <v>0</v>
      </c>
      <c r="AK580">
        <f t="shared" si="399"/>
        <v>0</v>
      </c>
      <c r="AL580">
        <f t="shared" si="400"/>
        <v>0</v>
      </c>
      <c r="AM580">
        <f t="shared" si="401"/>
        <v>1</v>
      </c>
      <c r="AN580">
        <f t="shared" si="402"/>
        <v>0</v>
      </c>
      <c r="AO580">
        <f t="shared" si="403"/>
        <v>0</v>
      </c>
      <c r="AP580">
        <f t="shared" si="404"/>
        <v>0</v>
      </c>
      <c r="AQ580">
        <f t="shared" si="405"/>
        <v>1</v>
      </c>
      <c r="AR580">
        <f t="shared" si="406"/>
        <v>0</v>
      </c>
      <c r="AS580">
        <f t="shared" si="407"/>
        <v>0</v>
      </c>
      <c r="AT580">
        <f t="shared" si="408"/>
        <v>0</v>
      </c>
      <c r="AU580">
        <f t="shared" si="409"/>
        <v>1</v>
      </c>
      <c r="AV580">
        <f t="shared" si="410"/>
        <v>0</v>
      </c>
      <c r="AW580">
        <f t="shared" si="411"/>
        <v>0</v>
      </c>
      <c r="AX580">
        <f t="shared" si="412"/>
        <v>0</v>
      </c>
      <c r="AY580">
        <f t="shared" si="413"/>
        <v>1</v>
      </c>
      <c r="AZ580">
        <f t="shared" si="414"/>
        <v>0</v>
      </c>
      <c r="BA580">
        <f t="shared" si="380"/>
        <v>0</v>
      </c>
      <c r="BB580">
        <f t="shared" si="415"/>
        <v>0</v>
      </c>
      <c r="BC580">
        <f t="shared" si="381"/>
        <v>1</v>
      </c>
    </row>
    <row r="581" spans="1:55">
      <c r="A581" s="8">
        <v>11</v>
      </c>
      <c r="B581" s="8">
        <v>11</v>
      </c>
      <c r="C581">
        <v>11</v>
      </c>
      <c r="K581">
        <v>11</v>
      </c>
      <c r="T581">
        <f t="shared" si="382"/>
        <v>0</v>
      </c>
      <c r="U581">
        <f t="shared" si="383"/>
        <v>0</v>
      </c>
      <c r="V581">
        <f t="shared" si="384"/>
        <v>0</v>
      </c>
      <c r="W581">
        <f t="shared" si="385"/>
        <v>1</v>
      </c>
      <c r="X581">
        <f t="shared" si="386"/>
        <v>0</v>
      </c>
      <c r="Y581">
        <f t="shared" si="387"/>
        <v>0</v>
      </c>
      <c r="Z581">
        <f t="shared" si="388"/>
        <v>0</v>
      </c>
      <c r="AA581">
        <f t="shared" si="389"/>
        <v>1</v>
      </c>
      <c r="AB581">
        <f t="shared" si="390"/>
        <v>0</v>
      </c>
      <c r="AC581">
        <f t="shared" si="391"/>
        <v>0</v>
      </c>
      <c r="AD581">
        <f t="shared" si="392"/>
        <v>0</v>
      </c>
      <c r="AE581">
        <f t="shared" si="393"/>
        <v>1</v>
      </c>
      <c r="AF581">
        <f t="shared" si="394"/>
        <v>0</v>
      </c>
      <c r="AG581">
        <f t="shared" si="395"/>
        <v>0</v>
      </c>
      <c r="AH581">
        <f t="shared" si="396"/>
        <v>0</v>
      </c>
      <c r="AI581">
        <f t="shared" si="397"/>
        <v>1</v>
      </c>
      <c r="AJ581">
        <f t="shared" si="398"/>
        <v>0</v>
      </c>
      <c r="AK581">
        <f t="shared" si="399"/>
        <v>0</v>
      </c>
      <c r="AL581">
        <f t="shared" si="400"/>
        <v>0</v>
      </c>
      <c r="AM581">
        <f t="shared" si="401"/>
        <v>1</v>
      </c>
      <c r="AN581">
        <f t="shared" si="402"/>
        <v>0</v>
      </c>
      <c r="AO581">
        <f t="shared" si="403"/>
        <v>0</v>
      </c>
      <c r="AP581">
        <f t="shared" si="404"/>
        <v>0</v>
      </c>
      <c r="AQ581">
        <f t="shared" si="405"/>
        <v>1</v>
      </c>
      <c r="AR581">
        <f t="shared" si="406"/>
        <v>0</v>
      </c>
      <c r="AS581">
        <f t="shared" si="407"/>
        <v>0</v>
      </c>
      <c r="AT581">
        <f t="shared" si="408"/>
        <v>0</v>
      </c>
      <c r="AU581">
        <f t="shared" si="409"/>
        <v>1</v>
      </c>
      <c r="AV581">
        <f t="shared" si="410"/>
        <v>0</v>
      </c>
      <c r="AW581">
        <f t="shared" si="411"/>
        <v>0</v>
      </c>
      <c r="AX581">
        <f t="shared" si="412"/>
        <v>0</v>
      </c>
      <c r="AY581">
        <f t="shared" si="413"/>
        <v>1</v>
      </c>
      <c r="AZ581">
        <f t="shared" si="414"/>
        <v>0</v>
      </c>
      <c r="BA581">
        <f t="shared" si="380"/>
        <v>0</v>
      </c>
      <c r="BB581">
        <f t="shared" si="415"/>
        <v>0</v>
      </c>
      <c r="BC581">
        <f t="shared" si="381"/>
        <v>1</v>
      </c>
    </row>
    <row r="582" spans="1:55">
      <c r="A582" s="8" t="s">
        <v>999</v>
      </c>
      <c r="B582" s="8" t="s">
        <v>1012</v>
      </c>
      <c r="C582">
        <v>12</v>
      </c>
      <c r="D582">
        <v>7</v>
      </c>
      <c r="K582">
        <v>12</v>
      </c>
      <c r="L582">
        <v>2</v>
      </c>
      <c r="T582">
        <f t="shared" si="382"/>
        <v>0</v>
      </c>
      <c r="U582">
        <f t="shared" si="383"/>
        <v>0</v>
      </c>
      <c r="V582">
        <f t="shared" si="384"/>
        <v>0</v>
      </c>
      <c r="W582">
        <f t="shared" si="385"/>
        <v>1</v>
      </c>
      <c r="X582">
        <f t="shared" si="386"/>
        <v>0</v>
      </c>
      <c r="Y582">
        <f t="shared" si="387"/>
        <v>0</v>
      </c>
      <c r="Z582">
        <f t="shared" si="388"/>
        <v>0</v>
      </c>
      <c r="AA582">
        <f t="shared" si="389"/>
        <v>1</v>
      </c>
      <c r="AB582">
        <f t="shared" si="390"/>
        <v>0</v>
      </c>
      <c r="AC582">
        <f t="shared" si="391"/>
        <v>0</v>
      </c>
      <c r="AD582">
        <f t="shared" si="392"/>
        <v>0</v>
      </c>
      <c r="AE582">
        <f t="shared" si="393"/>
        <v>1</v>
      </c>
      <c r="AF582">
        <f t="shared" si="394"/>
        <v>0</v>
      </c>
      <c r="AG582">
        <f t="shared" si="395"/>
        <v>1</v>
      </c>
      <c r="AH582">
        <f t="shared" si="396"/>
        <v>0</v>
      </c>
      <c r="AI582">
        <f t="shared" si="397"/>
        <v>0</v>
      </c>
      <c r="AJ582">
        <f t="shared" si="398"/>
        <v>0</v>
      </c>
      <c r="AK582">
        <f t="shared" si="399"/>
        <v>0</v>
      </c>
      <c r="AL582">
        <f t="shared" si="400"/>
        <v>0</v>
      </c>
      <c r="AM582">
        <f t="shared" si="401"/>
        <v>1</v>
      </c>
      <c r="AN582">
        <f t="shared" si="402"/>
        <v>0</v>
      </c>
      <c r="AO582">
        <f t="shared" si="403"/>
        <v>0</v>
      </c>
      <c r="AP582">
        <f t="shared" si="404"/>
        <v>0</v>
      </c>
      <c r="AQ582">
        <f t="shared" si="405"/>
        <v>1</v>
      </c>
      <c r="AR582">
        <f t="shared" si="406"/>
        <v>0</v>
      </c>
      <c r="AS582">
        <f t="shared" si="407"/>
        <v>0</v>
      </c>
      <c r="AT582">
        <f t="shared" si="408"/>
        <v>0</v>
      </c>
      <c r="AU582">
        <f t="shared" si="409"/>
        <v>1</v>
      </c>
      <c r="AV582">
        <f t="shared" si="410"/>
        <v>0</v>
      </c>
      <c r="AW582">
        <f t="shared" si="411"/>
        <v>0</v>
      </c>
      <c r="AX582">
        <f t="shared" si="412"/>
        <v>0</v>
      </c>
      <c r="AY582">
        <f t="shared" si="413"/>
        <v>1</v>
      </c>
      <c r="AZ582">
        <f t="shared" si="414"/>
        <v>1</v>
      </c>
      <c r="BA582">
        <f t="shared" si="380"/>
        <v>0</v>
      </c>
      <c r="BB582">
        <f t="shared" si="415"/>
        <v>0</v>
      </c>
      <c r="BC582">
        <f t="shared" si="381"/>
        <v>0</v>
      </c>
    </row>
    <row r="583" spans="1:55">
      <c r="A583" s="8">
        <v>11</v>
      </c>
      <c r="B583" s="8">
        <v>11</v>
      </c>
      <c r="C583">
        <v>11</v>
      </c>
      <c r="K583">
        <v>11</v>
      </c>
      <c r="T583">
        <f t="shared" si="382"/>
        <v>0</v>
      </c>
      <c r="U583">
        <f t="shared" si="383"/>
        <v>0</v>
      </c>
      <c r="V583">
        <f t="shared" si="384"/>
        <v>0</v>
      </c>
      <c r="W583">
        <f t="shared" si="385"/>
        <v>1</v>
      </c>
      <c r="X583">
        <f t="shared" si="386"/>
        <v>0</v>
      </c>
      <c r="Y583">
        <f t="shared" si="387"/>
        <v>0</v>
      </c>
      <c r="Z583">
        <f t="shared" si="388"/>
        <v>0</v>
      </c>
      <c r="AA583">
        <f t="shared" si="389"/>
        <v>1</v>
      </c>
      <c r="AB583">
        <f t="shared" si="390"/>
        <v>0</v>
      </c>
      <c r="AC583">
        <f t="shared" si="391"/>
        <v>0</v>
      </c>
      <c r="AD583">
        <f t="shared" si="392"/>
        <v>0</v>
      </c>
      <c r="AE583">
        <f t="shared" si="393"/>
        <v>1</v>
      </c>
      <c r="AF583">
        <f t="shared" si="394"/>
        <v>0</v>
      </c>
      <c r="AG583">
        <f t="shared" si="395"/>
        <v>0</v>
      </c>
      <c r="AH583">
        <f t="shared" si="396"/>
        <v>0</v>
      </c>
      <c r="AI583">
        <f t="shared" si="397"/>
        <v>1</v>
      </c>
      <c r="AJ583">
        <f t="shared" si="398"/>
        <v>0</v>
      </c>
      <c r="AK583">
        <f t="shared" si="399"/>
        <v>0</v>
      </c>
      <c r="AL583">
        <f t="shared" si="400"/>
        <v>0</v>
      </c>
      <c r="AM583">
        <f t="shared" si="401"/>
        <v>1</v>
      </c>
      <c r="AN583">
        <f t="shared" si="402"/>
        <v>0</v>
      </c>
      <c r="AO583">
        <f t="shared" si="403"/>
        <v>0</v>
      </c>
      <c r="AP583">
        <f t="shared" si="404"/>
        <v>0</v>
      </c>
      <c r="AQ583">
        <f t="shared" si="405"/>
        <v>1</v>
      </c>
      <c r="AR583">
        <f t="shared" si="406"/>
        <v>0</v>
      </c>
      <c r="AS583">
        <f t="shared" si="407"/>
        <v>0</v>
      </c>
      <c r="AT583">
        <f t="shared" si="408"/>
        <v>0</v>
      </c>
      <c r="AU583">
        <f t="shared" si="409"/>
        <v>1</v>
      </c>
      <c r="AV583">
        <f t="shared" si="410"/>
        <v>0</v>
      </c>
      <c r="AW583">
        <f t="shared" si="411"/>
        <v>0</v>
      </c>
      <c r="AX583">
        <f t="shared" si="412"/>
        <v>0</v>
      </c>
      <c r="AY583">
        <f t="shared" si="413"/>
        <v>1</v>
      </c>
      <c r="AZ583">
        <f t="shared" si="414"/>
        <v>0</v>
      </c>
      <c r="BA583">
        <f t="shared" ref="BA583:BA646" si="416">IF($K583&gt;0,IF(AND($D583&lt;&gt;BA$3,$E583&lt;&gt;BA$3,$F583&lt;&gt;BA$3,$G583&lt;&gt;BA$3,$H583&lt;&gt;BA$3,$I583&lt;&gt;BA$3,$J583&lt;&gt;BA$3),IF(OR($L583=BA$3,$M583=BA$3,$N583=BA$3,$O583=BA$3,$P583=BA$3,$Q583=BA$3,$R583=BA$3),1,0),0),0)</f>
        <v>0</v>
      </c>
      <c r="BB583">
        <f t="shared" si="415"/>
        <v>0</v>
      </c>
      <c r="BC583">
        <f t="shared" ref="BC583:BC646" si="417">IF($K583&gt;0,IF(AND($D583&lt;&gt;BC$3,$E583&lt;&gt;BC$3,$F583&lt;&gt;BC$3,$G583&lt;&gt;BC$3,$H583&lt;&gt;BC$3,$I583&lt;&gt;BC$3,$J583&lt;&gt;BC$3),IF(AND($L583&lt;&gt;BC$3,$M583&lt;&gt;BC$3,$N583&lt;&gt;BC$3,$O583&lt;&gt;BC$3,$P583&lt;&gt;BC$3,$Q583&lt;&gt;BC$3,$R583&lt;&gt;BC$3),1,0),0),0)</f>
        <v>1</v>
      </c>
    </row>
    <row r="584" spans="1:55">
      <c r="A584" s="8" t="s">
        <v>1038</v>
      </c>
      <c r="B584" s="8" t="s">
        <v>1017</v>
      </c>
      <c r="C584">
        <v>12</v>
      </c>
      <c r="D584">
        <v>1</v>
      </c>
      <c r="E584">
        <v>4</v>
      </c>
      <c r="K584">
        <v>12</v>
      </c>
      <c r="L584">
        <v>1</v>
      </c>
      <c r="M584">
        <v>4</v>
      </c>
      <c r="T584">
        <f t="shared" ref="T584:T647" si="418">IF($K584&gt;0,IF($C584&gt;14,IF($K584&lt;21,1,0),0),0)</f>
        <v>0</v>
      </c>
      <c r="U584">
        <f t="shared" ref="U584:U647" si="419">IF($K584&gt;0,IF($C584&lt;21,IF($K584&gt;14,1,0),0),0)</f>
        <v>0</v>
      </c>
      <c r="V584">
        <f t="shared" ref="V584:V647" si="420">IF($K584&gt;0,IF($C584&gt;14,IF($K584&gt;14,1,0),0),0)</f>
        <v>0</v>
      </c>
      <c r="W584">
        <f t="shared" ref="W584:W647" si="421">IF($K584&gt;0,IF($C584&lt;21,IF($K584&lt;21,1,0),0),0)</f>
        <v>1</v>
      </c>
      <c r="X584">
        <f t="shared" ref="X584:X647" si="422">IF($K584&gt;0,IF($C584=14,IF($K584&lt;&gt;14,1,0),0),0)</f>
        <v>0</v>
      </c>
      <c r="Y584">
        <f t="shared" ref="Y584:Y647" si="423">IF($K584&gt;0,IF($C584&lt;&gt;14,IF($K584=14,1,0),0),0)</f>
        <v>0</v>
      </c>
      <c r="Z584">
        <f t="shared" ref="Z584:Z647" si="424">IF($K584&gt;0,IF($C584=14,IF($K584=14,1,0),0),0)</f>
        <v>0</v>
      </c>
      <c r="AA584">
        <f t="shared" ref="AA584:AA647" si="425">IF($K584&gt;0,IF($C584&lt;&gt;14,IF($K584&lt;&gt;14,1,0),0),0)</f>
        <v>1</v>
      </c>
      <c r="AB584">
        <f t="shared" ref="AB584:AB647" si="426">IF($K584&gt;0,IF(OR($D584=AB$3,$E584=AB$3,$F584=AB$3,$G584=AB$3,$H584=AB$3,$I584=AB$3,$J584=AB$3),IF(AND($L584&lt;&gt;AB$3,$M584&lt;&gt;AB$3,$N584&lt;&gt;AB$3,$O584&lt;&gt;AB$3,$P584&lt;&gt;AB$3,$Q584&lt;&gt;AB$3,$R584&lt;&gt;AB$3),1,0),0),0)</f>
        <v>0</v>
      </c>
      <c r="AC584">
        <f t="shared" ref="AC584:AC647" si="427">IF($K584&gt;0,IF(AND($D584&lt;&gt;AC$3,$E584&lt;&gt;AC$3,$F584&lt;&gt;AC$3,$G584&lt;&gt;AC$3,$H584&lt;&gt;AC$3,$I584&lt;&gt;AC$3,$J584&lt;&gt;AC$3),IF(OR($L584=AC$3,$M584=AC$3,$N584=AC$3,$O584=AC$3,$P584=AC$3,$Q584=AC$3,$R584=AC$3),1,0),0),0)</f>
        <v>0</v>
      </c>
      <c r="AD584">
        <f t="shared" ref="AD584:AD647" si="428">IF($K584&gt;0,IF(OR($D584=AD$3,$E584=AD$3,$F584=AD$3,$G584=AD$3,$H584=AD$3,$I584=AD$3,$J584=AD$3),IF(OR($L584=AD$3,$M584=AD$3,$N584=AD$3,$O584=AD$3,$P584=AD$3,$Q584=AD$3,$R584=AD$3),1,0),0),0)</f>
        <v>1</v>
      </c>
      <c r="AE584">
        <f t="shared" ref="AE584:AE647" si="429">IF($K584&gt;0,IF(AND($D584&lt;&gt;AE$3,$E584&lt;&gt;AE$3,$F584&lt;&gt;AE$3,$G584&lt;&gt;AE$3,$H584&lt;&gt;AE$3,$I584&lt;&gt;AE$3,$J584&lt;&gt;AE$3),IF(AND($L584&lt;&gt;AE$3,$M584&lt;&gt;AE$3,$N584&lt;&gt;AE$3,$O584&lt;&gt;AE$3,$P584&lt;&gt;AE$3,$Q584&lt;&gt;AE$3,$R584&lt;&gt;AE$3),1,0),0),0)</f>
        <v>0</v>
      </c>
      <c r="AF584">
        <f t="shared" ref="AF584:AF647" si="430">IF($K584&gt;0,IF(OR($D584=AF$3,$E584=AF$3,$F584=AF$3,$G584=AF$3,$H584=AF$3,$I584=AF$3,$J584=AF$3),IF(AND($L584&lt;&gt;AF$3,$M584&lt;&gt;AF$3,$N584&lt;&gt;AF$3,$O584&lt;&gt;AF$3,$P584&lt;&gt;AF$3,$Q584&lt;&gt;AF$3,$R584&lt;&gt;AF$3),1,0),0),0)</f>
        <v>0</v>
      </c>
      <c r="AG584">
        <f t="shared" ref="AG584:AG647" si="431">IF($K584&gt;0,IF(AND($D584&lt;&gt;AG$3,$E584&lt;&gt;AG$3,$F584&lt;&gt;AG$3,$G584&lt;&gt;AG$3,$H584&lt;&gt;AG$3,$I584&lt;&gt;AG$3,$J584&lt;&gt;AG$3),IF(OR($L584=AG$3,$M584=AG$3,$N584=AG$3,$O584=AG$3,$P584=AG$3,$Q584=AG$3,$R584=AG$3),1,0),0),0)</f>
        <v>0</v>
      </c>
      <c r="AH584">
        <f t="shared" ref="AH584:AH647" si="432">IF($K584&gt;0,IF(OR($D584=AH$3,$E584=AH$3,$F584=AH$3,$G584=AH$3,$H584=AH$3,$I584=AH$3,$J584=AH$3),IF(OR($L584=AH$3,$M584=AH$3,$N584=AH$3,$O584=AH$3,$P584=AH$3,$Q584=AH$3,$R584=AH$3),1,0),0),0)</f>
        <v>0</v>
      </c>
      <c r="AI584">
        <f t="shared" si="397"/>
        <v>1</v>
      </c>
      <c r="AJ584">
        <f t="shared" si="398"/>
        <v>0</v>
      </c>
      <c r="AK584">
        <f t="shared" si="399"/>
        <v>0</v>
      </c>
      <c r="AL584">
        <f t="shared" si="400"/>
        <v>0</v>
      </c>
      <c r="AM584">
        <f t="shared" si="401"/>
        <v>1</v>
      </c>
      <c r="AN584">
        <f t="shared" si="402"/>
        <v>0</v>
      </c>
      <c r="AO584">
        <f t="shared" si="403"/>
        <v>0</v>
      </c>
      <c r="AP584">
        <f t="shared" si="404"/>
        <v>1</v>
      </c>
      <c r="AQ584">
        <f t="shared" si="405"/>
        <v>0</v>
      </c>
      <c r="AR584">
        <f t="shared" si="406"/>
        <v>0</v>
      </c>
      <c r="AS584">
        <f t="shared" si="407"/>
        <v>0</v>
      </c>
      <c r="AT584">
        <f t="shared" si="408"/>
        <v>0</v>
      </c>
      <c r="AU584">
        <f t="shared" si="409"/>
        <v>1</v>
      </c>
      <c r="AV584">
        <f t="shared" si="410"/>
        <v>0</v>
      </c>
      <c r="AW584">
        <f t="shared" si="411"/>
        <v>0</v>
      </c>
      <c r="AX584">
        <f t="shared" si="412"/>
        <v>0</v>
      </c>
      <c r="AY584">
        <f t="shared" si="413"/>
        <v>1</v>
      </c>
      <c r="AZ584">
        <f t="shared" si="414"/>
        <v>0</v>
      </c>
      <c r="BA584">
        <f t="shared" si="416"/>
        <v>0</v>
      </c>
      <c r="BB584">
        <f t="shared" si="415"/>
        <v>0</v>
      </c>
      <c r="BC584">
        <f t="shared" si="417"/>
        <v>1</v>
      </c>
    </row>
    <row r="585" spans="1:55">
      <c r="A585" s="8">
        <v>11</v>
      </c>
      <c r="B585" s="8" t="s">
        <v>999</v>
      </c>
      <c r="C585">
        <v>11</v>
      </c>
      <c r="K585">
        <v>12</v>
      </c>
      <c r="L585">
        <v>7</v>
      </c>
      <c r="T585">
        <f t="shared" si="418"/>
        <v>0</v>
      </c>
      <c r="U585">
        <f t="shared" si="419"/>
        <v>0</v>
      </c>
      <c r="V585">
        <f t="shared" si="420"/>
        <v>0</v>
      </c>
      <c r="W585">
        <f t="shared" si="421"/>
        <v>1</v>
      </c>
      <c r="X585">
        <f t="shared" si="422"/>
        <v>0</v>
      </c>
      <c r="Y585">
        <f t="shared" si="423"/>
        <v>0</v>
      </c>
      <c r="Z585">
        <f t="shared" si="424"/>
        <v>0</v>
      </c>
      <c r="AA585">
        <f t="shared" si="425"/>
        <v>1</v>
      </c>
      <c r="AB585">
        <f t="shared" si="426"/>
        <v>0</v>
      </c>
      <c r="AC585">
        <f t="shared" si="427"/>
        <v>0</v>
      </c>
      <c r="AD585">
        <f t="shared" si="428"/>
        <v>0</v>
      </c>
      <c r="AE585">
        <f t="shared" si="429"/>
        <v>1</v>
      </c>
      <c r="AF585">
        <f t="shared" si="430"/>
        <v>0</v>
      </c>
      <c r="AG585">
        <f t="shared" si="431"/>
        <v>0</v>
      </c>
      <c r="AH585">
        <f t="shared" si="432"/>
        <v>0</v>
      </c>
      <c r="AI585">
        <f t="shared" si="397"/>
        <v>1</v>
      </c>
      <c r="AJ585">
        <f t="shared" si="398"/>
        <v>0</v>
      </c>
      <c r="AK585">
        <f t="shared" si="399"/>
        <v>0</v>
      </c>
      <c r="AL585">
        <f t="shared" si="400"/>
        <v>0</v>
      </c>
      <c r="AM585">
        <f t="shared" si="401"/>
        <v>1</v>
      </c>
      <c r="AN585">
        <f t="shared" si="402"/>
        <v>0</v>
      </c>
      <c r="AO585">
        <f t="shared" si="403"/>
        <v>0</v>
      </c>
      <c r="AP585">
        <f t="shared" si="404"/>
        <v>0</v>
      </c>
      <c r="AQ585">
        <f t="shared" si="405"/>
        <v>1</v>
      </c>
      <c r="AR585">
        <f t="shared" si="406"/>
        <v>0</v>
      </c>
      <c r="AS585">
        <f t="shared" si="407"/>
        <v>0</v>
      </c>
      <c r="AT585">
        <f t="shared" si="408"/>
        <v>0</v>
      </c>
      <c r="AU585">
        <f t="shared" si="409"/>
        <v>1</v>
      </c>
      <c r="AV585">
        <f t="shared" si="410"/>
        <v>0</v>
      </c>
      <c r="AW585">
        <f t="shared" si="411"/>
        <v>0</v>
      </c>
      <c r="AX585">
        <f t="shared" si="412"/>
        <v>0</v>
      </c>
      <c r="AY585">
        <f t="shared" si="413"/>
        <v>1</v>
      </c>
      <c r="AZ585">
        <f t="shared" si="414"/>
        <v>0</v>
      </c>
      <c r="BA585">
        <f t="shared" si="416"/>
        <v>1</v>
      </c>
      <c r="BB585">
        <f t="shared" si="415"/>
        <v>0</v>
      </c>
      <c r="BC585">
        <f t="shared" si="417"/>
        <v>0</v>
      </c>
    </row>
    <row r="586" spans="1:55">
      <c r="A586" s="8">
        <v>11</v>
      </c>
      <c r="B586" s="8">
        <v>11</v>
      </c>
      <c r="C586">
        <v>11</v>
      </c>
      <c r="K586">
        <v>11</v>
      </c>
      <c r="T586">
        <f t="shared" si="418"/>
        <v>0</v>
      </c>
      <c r="U586">
        <f t="shared" si="419"/>
        <v>0</v>
      </c>
      <c r="V586">
        <f t="shared" si="420"/>
        <v>0</v>
      </c>
      <c r="W586">
        <f t="shared" si="421"/>
        <v>1</v>
      </c>
      <c r="X586">
        <f t="shared" si="422"/>
        <v>0</v>
      </c>
      <c r="Y586">
        <f t="shared" si="423"/>
        <v>0</v>
      </c>
      <c r="Z586">
        <f t="shared" si="424"/>
        <v>0</v>
      </c>
      <c r="AA586">
        <f t="shared" si="425"/>
        <v>1</v>
      </c>
      <c r="AB586">
        <f t="shared" si="426"/>
        <v>0</v>
      </c>
      <c r="AC586">
        <f t="shared" si="427"/>
        <v>0</v>
      </c>
      <c r="AD586">
        <f t="shared" si="428"/>
        <v>0</v>
      </c>
      <c r="AE586">
        <f t="shared" si="429"/>
        <v>1</v>
      </c>
      <c r="AF586">
        <f t="shared" si="430"/>
        <v>0</v>
      </c>
      <c r="AG586">
        <f t="shared" si="431"/>
        <v>0</v>
      </c>
      <c r="AH586">
        <f t="shared" si="432"/>
        <v>0</v>
      </c>
      <c r="AI586">
        <f t="shared" si="397"/>
        <v>1</v>
      </c>
      <c r="AJ586">
        <f t="shared" si="398"/>
        <v>0</v>
      </c>
      <c r="AK586">
        <f t="shared" si="399"/>
        <v>0</v>
      </c>
      <c r="AL586">
        <f t="shared" si="400"/>
        <v>0</v>
      </c>
      <c r="AM586">
        <f t="shared" si="401"/>
        <v>1</v>
      </c>
      <c r="AN586">
        <f t="shared" si="402"/>
        <v>0</v>
      </c>
      <c r="AO586">
        <f t="shared" si="403"/>
        <v>0</v>
      </c>
      <c r="AP586">
        <f t="shared" si="404"/>
        <v>0</v>
      </c>
      <c r="AQ586">
        <f t="shared" si="405"/>
        <v>1</v>
      </c>
      <c r="AR586">
        <f t="shared" si="406"/>
        <v>0</v>
      </c>
      <c r="AS586">
        <f t="shared" si="407"/>
        <v>0</v>
      </c>
      <c r="AT586">
        <f t="shared" si="408"/>
        <v>0</v>
      </c>
      <c r="AU586">
        <f t="shared" si="409"/>
        <v>1</v>
      </c>
      <c r="AV586">
        <f t="shared" si="410"/>
        <v>0</v>
      </c>
      <c r="AW586">
        <f t="shared" si="411"/>
        <v>0</v>
      </c>
      <c r="AX586">
        <f t="shared" si="412"/>
        <v>0</v>
      </c>
      <c r="AY586">
        <f t="shared" si="413"/>
        <v>1</v>
      </c>
      <c r="AZ586">
        <f t="shared" si="414"/>
        <v>0</v>
      </c>
      <c r="BA586">
        <f t="shared" si="416"/>
        <v>0</v>
      </c>
      <c r="BB586">
        <f t="shared" si="415"/>
        <v>0</v>
      </c>
      <c r="BC586">
        <f t="shared" si="417"/>
        <v>1</v>
      </c>
    </row>
    <row r="587" spans="1:55">
      <c r="A587" s="8">
        <v>11</v>
      </c>
      <c r="B587" s="8">
        <v>11</v>
      </c>
      <c r="C587">
        <v>11</v>
      </c>
      <c r="K587">
        <v>11</v>
      </c>
      <c r="T587">
        <f t="shared" si="418"/>
        <v>0</v>
      </c>
      <c r="U587">
        <f t="shared" si="419"/>
        <v>0</v>
      </c>
      <c r="V587">
        <f t="shared" si="420"/>
        <v>0</v>
      </c>
      <c r="W587">
        <f t="shared" si="421"/>
        <v>1</v>
      </c>
      <c r="X587">
        <f t="shared" si="422"/>
        <v>0</v>
      </c>
      <c r="Y587">
        <f t="shared" si="423"/>
        <v>0</v>
      </c>
      <c r="Z587">
        <f t="shared" si="424"/>
        <v>0</v>
      </c>
      <c r="AA587">
        <f t="shared" si="425"/>
        <v>1</v>
      </c>
      <c r="AB587">
        <f t="shared" si="426"/>
        <v>0</v>
      </c>
      <c r="AC587">
        <f t="shared" si="427"/>
        <v>0</v>
      </c>
      <c r="AD587">
        <f t="shared" si="428"/>
        <v>0</v>
      </c>
      <c r="AE587">
        <f t="shared" si="429"/>
        <v>1</v>
      </c>
      <c r="AF587">
        <f t="shared" si="430"/>
        <v>0</v>
      </c>
      <c r="AG587">
        <f t="shared" si="431"/>
        <v>0</v>
      </c>
      <c r="AH587">
        <f t="shared" si="432"/>
        <v>0</v>
      </c>
      <c r="AI587">
        <f t="shared" si="397"/>
        <v>1</v>
      </c>
      <c r="AJ587">
        <f t="shared" si="398"/>
        <v>0</v>
      </c>
      <c r="AK587">
        <f t="shared" si="399"/>
        <v>0</v>
      </c>
      <c r="AL587">
        <f t="shared" si="400"/>
        <v>0</v>
      </c>
      <c r="AM587">
        <f t="shared" si="401"/>
        <v>1</v>
      </c>
      <c r="AN587">
        <f t="shared" si="402"/>
        <v>0</v>
      </c>
      <c r="AO587">
        <f t="shared" si="403"/>
        <v>0</v>
      </c>
      <c r="AP587">
        <f t="shared" si="404"/>
        <v>0</v>
      </c>
      <c r="AQ587">
        <f t="shared" si="405"/>
        <v>1</v>
      </c>
      <c r="AR587">
        <f t="shared" si="406"/>
        <v>0</v>
      </c>
      <c r="AS587">
        <f t="shared" si="407"/>
        <v>0</v>
      </c>
      <c r="AT587">
        <f t="shared" si="408"/>
        <v>0</v>
      </c>
      <c r="AU587">
        <f t="shared" si="409"/>
        <v>1</v>
      </c>
      <c r="AV587">
        <f t="shared" si="410"/>
        <v>0</v>
      </c>
      <c r="AW587">
        <f t="shared" si="411"/>
        <v>0</v>
      </c>
      <c r="AX587">
        <f t="shared" si="412"/>
        <v>0</v>
      </c>
      <c r="AY587">
        <f t="shared" si="413"/>
        <v>1</v>
      </c>
      <c r="AZ587">
        <f t="shared" si="414"/>
        <v>0</v>
      </c>
      <c r="BA587">
        <f t="shared" si="416"/>
        <v>0</v>
      </c>
      <c r="BB587">
        <f t="shared" si="415"/>
        <v>0</v>
      </c>
      <c r="BC587">
        <f t="shared" si="417"/>
        <v>1</v>
      </c>
    </row>
    <row r="588" spans="1:55">
      <c r="A588" s="8">
        <v>11</v>
      </c>
      <c r="B588" s="8" t="s">
        <v>994</v>
      </c>
      <c r="C588">
        <v>11</v>
      </c>
      <c r="K588">
        <v>12</v>
      </c>
      <c r="L588">
        <v>1</v>
      </c>
      <c r="T588">
        <f t="shared" si="418"/>
        <v>0</v>
      </c>
      <c r="U588">
        <f t="shared" si="419"/>
        <v>0</v>
      </c>
      <c r="V588">
        <f t="shared" si="420"/>
        <v>0</v>
      </c>
      <c r="W588">
        <f t="shared" si="421"/>
        <v>1</v>
      </c>
      <c r="X588">
        <f t="shared" si="422"/>
        <v>0</v>
      </c>
      <c r="Y588">
        <f t="shared" si="423"/>
        <v>0</v>
      </c>
      <c r="Z588">
        <f t="shared" si="424"/>
        <v>0</v>
      </c>
      <c r="AA588">
        <f t="shared" si="425"/>
        <v>1</v>
      </c>
      <c r="AB588">
        <f t="shared" si="426"/>
        <v>0</v>
      </c>
      <c r="AC588">
        <f t="shared" si="427"/>
        <v>1</v>
      </c>
      <c r="AD588">
        <f t="shared" si="428"/>
        <v>0</v>
      </c>
      <c r="AE588">
        <f t="shared" si="429"/>
        <v>0</v>
      </c>
      <c r="AF588">
        <f t="shared" si="430"/>
        <v>0</v>
      </c>
      <c r="AG588">
        <f t="shared" si="431"/>
        <v>0</v>
      </c>
      <c r="AH588">
        <f t="shared" si="432"/>
        <v>0</v>
      </c>
      <c r="AI588">
        <f t="shared" si="397"/>
        <v>1</v>
      </c>
      <c r="AJ588">
        <f t="shared" si="398"/>
        <v>0</v>
      </c>
      <c r="AK588">
        <f t="shared" si="399"/>
        <v>0</v>
      </c>
      <c r="AL588">
        <f t="shared" si="400"/>
        <v>0</v>
      </c>
      <c r="AM588">
        <f t="shared" si="401"/>
        <v>1</v>
      </c>
      <c r="AN588">
        <f t="shared" si="402"/>
        <v>0</v>
      </c>
      <c r="AO588">
        <f t="shared" si="403"/>
        <v>0</v>
      </c>
      <c r="AP588">
        <f t="shared" si="404"/>
        <v>0</v>
      </c>
      <c r="AQ588">
        <f t="shared" si="405"/>
        <v>1</v>
      </c>
      <c r="AR588">
        <f t="shared" si="406"/>
        <v>0</v>
      </c>
      <c r="AS588">
        <f t="shared" si="407"/>
        <v>0</v>
      </c>
      <c r="AT588">
        <f t="shared" si="408"/>
        <v>0</v>
      </c>
      <c r="AU588">
        <f t="shared" si="409"/>
        <v>1</v>
      </c>
      <c r="AV588">
        <f t="shared" si="410"/>
        <v>0</v>
      </c>
      <c r="AW588">
        <f t="shared" si="411"/>
        <v>0</v>
      </c>
      <c r="AX588">
        <f t="shared" si="412"/>
        <v>0</v>
      </c>
      <c r="AY588">
        <f t="shared" si="413"/>
        <v>1</v>
      </c>
      <c r="AZ588">
        <f t="shared" si="414"/>
        <v>0</v>
      </c>
      <c r="BA588">
        <f t="shared" si="416"/>
        <v>0</v>
      </c>
      <c r="BB588">
        <f t="shared" si="415"/>
        <v>0</v>
      </c>
      <c r="BC588">
        <f t="shared" si="417"/>
        <v>1</v>
      </c>
    </row>
    <row r="589" spans="1:55">
      <c r="A589" s="8">
        <v>11</v>
      </c>
      <c r="B589" s="8">
        <v>11</v>
      </c>
      <c r="C589">
        <v>11</v>
      </c>
      <c r="K589">
        <v>11</v>
      </c>
      <c r="T589">
        <f t="shared" si="418"/>
        <v>0</v>
      </c>
      <c r="U589">
        <f t="shared" si="419"/>
        <v>0</v>
      </c>
      <c r="V589">
        <f t="shared" si="420"/>
        <v>0</v>
      </c>
      <c r="W589">
        <f t="shared" si="421"/>
        <v>1</v>
      </c>
      <c r="X589">
        <f t="shared" si="422"/>
        <v>0</v>
      </c>
      <c r="Y589">
        <f t="shared" si="423"/>
        <v>0</v>
      </c>
      <c r="Z589">
        <f t="shared" si="424"/>
        <v>0</v>
      </c>
      <c r="AA589">
        <f t="shared" si="425"/>
        <v>1</v>
      </c>
      <c r="AB589">
        <f t="shared" si="426"/>
        <v>0</v>
      </c>
      <c r="AC589">
        <f t="shared" si="427"/>
        <v>0</v>
      </c>
      <c r="AD589">
        <f t="shared" si="428"/>
        <v>0</v>
      </c>
      <c r="AE589">
        <f t="shared" si="429"/>
        <v>1</v>
      </c>
      <c r="AF589">
        <f t="shared" si="430"/>
        <v>0</v>
      </c>
      <c r="AG589">
        <f t="shared" si="431"/>
        <v>0</v>
      </c>
      <c r="AH589">
        <f t="shared" si="432"/>
        <v>0</v>
      </c>
      <c r="AI589">
        <f t="shared" si="397"/>
        <v>1</v>
      </c>
      <c r="AJ589">
        <f t="shared" si="398"/>
        <v>0</v>
      </c>
      <c r="AK589">
        <f t="shared" si="399"/>
        <v>0</v>
      </c>
      <c r="AL589">
        <f t="shared" si="400"/>
        <v>0</v>
      </c>
      <c r="AM589">
        <f t="shared" si="401"/>
        <v>1</v>
      </c>
      <c r="AN589">
        <f t="shared" si="402"/>
        <v>0</v>
      </c>
      <c r="AO589">
        <f t="shared" si="403"/>
        <v>0</v>
      </c>
      <c r="AP589">
        <f t="shared" si="404"/>
        <v>0</v>
      </c>
      <c r="AQ589">
        <f t="shared" si="405"/>
        <v>1</v>
      </c>
      <c r="AR589">
        <f t="shared" si="406"/>
        <v>0</v>
      </c>
      <c r="AS589">
        <f t="shared" si="407"/>
        <v>0</v>
      </c>
      <c r="AT589">
        <f t="shared" si="408"/>
        <v>0</v>
      </c>
      <c r="AU589">
        <f t="shared" si="409"/>
        <v>1</v>
      </c>
      <c r="AV589">
        <f t="shared" si="410"/>
        <v>0</v>
      </c>
      <c r="AW589">
        <f t="shared" si="411"/>
        <v>0</v>
      </c>
      <c r="AX589">
        <f t="shared" si="412"/>
        <v>0</v>
      </c>
      <c r="AY589">
        <f t="shared" si="413"/>
        <v>1</v>
      </c>
      <c r="AZ589">
        <f t="shared" si="414"/>
        <v>0</v>
      </c>
      <c r="BA589">
        <f t="shared" si="416"/>
        <v>0</v>
      </c>
      <c r="BB589">
        <f t="shared" si="415"/>
        <v>0</v>
      </c>
      <c r="BC589">
        <f t="shared" si="417"/>
        <v>1</v>
      </c>
    </row>
    <row r="590" spans="1:55">
      <c r="A590" s="8">
        <v>11</v>
      </c>
      <c r="B590" s="8" t="s">
        <v>994</v>
      </c>
      <c r="C590">
        <v>11</v>
      </c>
      <c r="K590">
        <v>12</v>
      </c>
      <c r="L590">
        <v>1</v>
      </c>
      <c r="T590">
        <f t="shared" si="418"/>
        <v>0</v>
      </c>
      <c r="U590">
        <f t="shared" si="419"/>
        <v>0</v>
      </c>
      <c r="V590">
        <f t="shared" si="420"/>
        <v>0</v>
      </c>
      <c r="W590">
        <f t="shared" si="421"/>
        <v>1</v>
      </c>
      <c r="X590">
        <f t="shared" si="422"/>
        <v>0</v>
      </c>
      <c r="Y590">
        <f t="shared" si="423"/>
        <v>0</v>
      </c>
      <c r="Z590">
        <f t="shared" si="424"/>
        <v>0</v>
      </c>
      <c r="AA590">
        <f t="shared" si="425"/>
        <v>1</v>
      </c>
      <c r="AB590">
        <f t="shared" si="426"/>
        <v>0</v>
      </c>
      <c r="AC590">
        <f t="shared" si="427"/>
        <v>1</v>
      </c>
      <c r="AD590">
        <f t="shared" si="428"/>
        <v>0</v>
      </c>
      <c r="AE590">
        <f t="shared" si="429"/>
        <v>0</v>
      </c>
      <c r="AF590">
        <f t="shared" si="430"/>
        <v>0</v>
      </c>
      <c r="AG590">
        <f t="shared" si="431"/>
        <v>0</v>
      </c>
      <c r="AH590">
        <f t="shared" si="432"/>
        <v>0</v>
      </c>
      <c r="AI590">
        <f t="shared" si="397"/>
        <v>1</v>
      </c>
      <c r="AJ590">
        <f t="shared" si="398"/>
        <v>0</v>
      </c>
      <c r="AK590">
        <f t="shared" si="399"/>
        <v>0</v>
      </c>
      <c r="AL590">
        <f t="shared" si="400"/>
        <v>0</v>
      </c>
      <c r="AM590">
        <f t="shared" si="401"/>
        <v>1</v>
      </c>
      <c r="AN590">
        <f t="shared" si="402"/>
        <v>0</v>
      </c>
      <c r="AO590">
        <f t="shared" si="403"/>
        <v>0</v>
      </c>
      <c r="AP590">
        <f t="shared" si="404"/>
        <v>0</v>
      </c>
      <c r="AQ590">
        <f t="shared" si="405"/>
        <v>1</v>
      </c>
      <c r="AR590">
        <f t="shared" si="406"/>
        <v>0</v>
      </c>
      <c r="AS590">
        <f t="shared" si="407"/>
        <v>0</v>
      </c>
      <c r="AT590">
        <f t="shared" si="408"/>
        <v>0</v>
      </c>
      <c r="AU590">
        <f t="shared" si="409"/>
        <v>1</v>
      </c>
      <c r="AV590">
        <f t="shared" si="410"/>
        <v>0</v>
      </c>
      <c r="AW590">
        <f t="shared" si="411"/>
        <v>0</v>
      </c>
      <c r="AX590">
        <f t="shared" si="412"/>
        <v>0</v>
      </c>
      <c r="AY590">
        <f t="shared" si="413"/>
        <v>1</v>
      </c>
      <c r="AZ590">
        <f t="shared" si="414"/>
        <v>0</v>
      </c>
      <c r="BA590">
        <f t="shared" si="416"/>
        <v>0</v>
      </c>
      <c r="BB590">
        <f t="shared" si="415"/>
        <v>0</v>
      </c>
      <c r="BC590">
        <f t="shared" si="417"/>
        <v>1</v>
      </c>
    </row>
    <row r="591" spans="1:55">
      <c r="A591" s="8">
        <v>22</v>
      </c>
      <c r="B591" s="8">
        <v>22</v>
      </c>
      <c r="C591">
        <v>22</v>
      </c>
      <c r="K591">
        <v>22</v>
      </c>
      <c r="T591">
        <f t="shared" si="418"/>
        <v>0</v>
      </c>
      <c r="U591">
        <f t="shared" si="419"/>
        <v>0</v>
      </c>
      <c r="V591">
        <f t="shared" si="420"/>
        <v>1</v>
      </c>
      <c r="W591">
        <f t="shared" si="421"/>
        <v>0</v>
      </c>
      <c r="X591">
        <f t="shared" si="422"/>
        <v>0</v>
      </c>
      <c r="Y591">
        <f t="shared" si="423"/>
        <v>0</v>
      </c>
      <c r="Z591">
        <f t="shared" si="424"/>
        <v>0</v>
      </c>
      <c r="AA591">
        <f t="shared" si="425"/>
        <v>1</v>
      </c>
      <c r="AB591">
        <f t="shared" si="426"/>
        <v>0</v>
      </c>
      <c r="AC591">
        <f t="shared" si="427"/>
        <v>0</v>
      </c>
      <c r="AD591">
        <f t="shared" si="428"/>
        <v>0</v>
      </c>
      <c r="AE591">
        <f t="shared" si="429"/>
        <v>1</v>
      </c>
      <c r="AF591">
        <f t="shared" si="430"/>
        <v>0</v>
      </c>
      <c r="AG591">
        <f t="shared" si="431"/>
        <v>0</v>
      </c>
      <c r="AH591">
        <f t="shared" si="432"/>
        <v>0</v>
      </c>
      <c r="AI591">
        <f t="shared" si="397"/>
        <v>1</v>
      </c>
      <c r="AJ591">
        <f t="shared" si="398"/>
        <v>0</v>
      </c>
      <c r="AK591">
        <f t="shared" si="399"/>
        <v>0</v>
      </c>
      <c r="AL591">
        <f t="shared" si="400"/>
        <v>0</v>
      </c>
      <c r="AM591">
        <f t="shared" si="401"/>
        <v>1</v>
      </c>
      <c r="AN591">
        <f t="shared" si="402"/>
        <v>0</v>
      </c>
      <c r="AO591">
        <f t="shared" si="403"/>
        <v>0</v>
      </c>
      <c r="AP591">
        <f t="shared" si="404"/>
        <v>0</v>
      </c>
      <c r="AQ591">
        <f t="shared" si="405"/>
        <v>1</v>
      </c>
      <c r="AR591">
        <f t="shared" si="406"/>
        <v>0</v>
      </c>
      <c r="AS591">
        <f t="shared" si="407"/>
        <v>0</v>
      </c>
      <c r="AT591">
        <f t="shared" si="408"/>
        <v>0</v>
      </c>
      <c r="AU591">
        <f t="shared" si="409"/>
        <v>1</v>
      </c>
      <c r="AV591">
        <f t="shared" si="410"/>
        <v>0</v>
      </c>
      <c r="AW591">
        <f t="shared" si="411"/>
        <v>0</v>
      </c>
      <c r="AX591">
        <f t="shared" si="412"/>
        <v>0</v>
      </c>
      <c r="AY591">
        <f t="shared" si="413"/>
        <v>1</v>
      </c>
      <c r="AZ591">
        <f t="shared" si="414"/>
        <v>0</v>
      </c>
      <c r="BA591">
        <f t="shared" si="416"/>
        <v>0</v>
      </c>
      <c r="BB591">
        <f t="shared" si="415"/>
        <v>0</v>
      </c>
      <c r="BC591">
        <f t="shared" si="417"/>
        <v>1</v>
      </c>
    </row>
    <row r="592" spans="1:55">
      <c r="A592" s="8">
        <v>11</v>
      </c>
      <c r="B592" s="8">
        <v>11</v>
      </c>
      <c r="C592">
        <v>11</v>
      </c>
      <c r="K592">
        <v>11</v>
      </c>
      <c r="T592">
        <f t="shared" si="418"/>
        <v>0</v>
      </c>
      <c r="U592">
        <f t="shared" si="419"/>
        <v>0</v>
      </c>
      <c r="V592">
        <f t="shared" si="420"/>
        <v>0</v>
      </c>
      <c r="W592">
        <f t="shared" si="421"/>
        <v>1</v>
      </c>
      <c r="X592">
        <f t="shared" si="422"/>
        <v>0</v>
      </c>
      <c r="Y592">
        <f t="shared" si="423"/>
        <v>0</v>
      </c>
      <c r="Z592">
        <f t="shared" si="424"/>
        <v>0</v>
      </c>
      <c r="AA592">
        <f t="shared" si="425"/>
        <v>1</v>
      </c>
      <c r="AB592">
        <f t="shared" si="426"/>
        <v>0</v>
      </c>
      <c r="AC592">
        <f t="shared" si="427"/>
        <v>0</v>
      </c>
      <c r="AD592">
        <f t="shared" si="428"/>
        <v>0</v>
      </c>
      <c r="AE592">
        <f t="shared" si="429"/>
        <v>1</v>
      </c>
      <c r="AF592">
        <f t="shared" si="430"/>
        <v>0</v>
      </c>
      <c r="AG592">
        <f t="shared" si="431"/>
        <v>0</v>
      </c>
      <c r="AH592">
        <f t="shared" si="432"/>
        <v>0</v>
      </c>
      <c r="AI592">
        <f t="shared" si="397"/>
        <v>1</v>
      </c>
      <c r="AJ592">
        <f t="shared" si="398"/>
        <v>0</v>
      </c>
      <c r="AK592">
        <f t="shared" si="399"/>
        <v>0</v>
      </c>
      <c r="AL592">
        <f t="shared" si="400"/>
        <v>0</v>
      </c>
      <c r="AM592">
        <f t="shared" si="401"/>
        <v>1</v>
      </c>
      <c r="AN592">
        <f t="shared" si="402"/>
        <v>0</v>
      </c>
      <c r="AO592">
        <f t="shared" si="403"/>
        <v>0</v>
      </c>
      <c r="AP592">
        <f t="shared" si="404"/>
        <v>0</v>
      </c>
      <c r="AQ592">
        <f t="shared" si="405"/>
        <v>1</v>
      </c>
      <c r="AR592">
        <f t="shared" si="406"/>
        <v>0</v>
      </c>
      <c r="AS592">
        <f t="shared" si="407"/>
        <v>0</v>
      </c>
      <c r="AT592">
        <f t="shared" si="408"/>
        <v>0</v>
      </c>
      <c r="AU592">
        <f t="shared" si="409"/>
        <v>1</v>
      </c>
      <c r="AV592">
        <f t="shared" si="410"/>
        <v>0</v>
      </c>
      <c r="AW592">
        <f t="shared" si="411"/>
        <v>0</v>
      </c>
      <c r="AX592">
        <f t="shared" si="412"/>
        <v>0</v>
      </c>
      <c r="AY592">
        <f t="shared" si="413"/>
        <v>1</v>
      </c>
      <c r="AZ592">
        <f t="shared" si="414"/>
        <v>0</v>
      </c>
      <c r="BA592">
        <f t="shared" si="416"/>
        <v>0</v>
      </c>
      <c r="BB592">
        <f t="shared" si="415"/>
        <v>0</v>
      </c>
      <c r="BC592">
        <f t="shared" si="417"/>
        <v>1</v>
      </c>
    </row>
    <row r="593" spans="1:55">
      <c r="A593" s="8" t="s">
        <v>1015</v>
      </c>
      <c r="B593" s="8" t="s">
        <v>1015</v>
      </c>
      <c r="C593">
        <v>14</v>
      </c>
      <c r="D593">
        <v>1</v>
      </c>
      <c r="K593">
        <v>14</v>
      </c>
      <c r="L593">
        <v>1</v>
      </c>
      <c r="T593">
        <f t="shared" si="418"/>
        <v>0</v>
      </c>
      <c r="U593">
        <f t="shared" si="419"/>
        <v>0</v>
      </c>
      <c r="V593">
        <f t="shared" si="420"/>
        <v>0</v>
      </c>
      <c r="W593">
        <f t="shared" si="421"/>
        <v>1</v>
      </c>
      <c r="X593">
        <f t="shared" si="422"/>
        <v>0</v>
      </c>
      <c r="Y593">
        <f t="shared" si="423"/>
        <v>0</v>
      </c>
      <c r="Z593">
        <f t="shared" si="424"/>
        <v>1</v>
      </c>
      <c r="AA593">
        <f t="shared" si="425"/>
        <v>0</v>
      </c>
      <c r="AB593">
        <f t="shared" si="426"/>
        <v>0</v>
      </c>
      <c r="AC593">
        <f t="shared" si="427"/>
        <v>0</v>
      </c>
      <c r="AD593">
        <f t="shared" si="428"/>
        <v>1</v>
      </c>
      <c r="AE593">
        <f t="shared" si="429"/>
        <v>0</v>
      </c>
      <c r="AF593">
        <f t="shared" si="430"/>
        <v>0</v>
      </c>
      <c r="AG593">
        <f t="shared" si="431"/>
        <v>0</v>
      </c>
      <c r="AH593">
        <f t="shared" si="432"/>
        <v>0</v>
      </c>
      <c r="AI593">
        <f t="shared" si="397"/>
        <v>1</v>
      </c>
      <c r="AJ593">
        <f t="shared" si="398"/>
        <v>0</v>
      </c>
      <c r="AK593">
        <f t="shared" si="399"/>
        <v>0</v>
      </c>
      <c r="AL593">
        <f t="shared" si="400"/>
        <v>0</v>
      </c>
      <c r="AM593">
        <f t="shared" si="401"/>
        <v>1</v>
      </c>
      <c r="AN593">
        <f t="shared" si="402"/>
        <v>0</v>
      </c>
      <c r="AO593">
        <f t="shared" si="403"/>
        <v>0</v>
      </c>
      <c r="AP593">
        <f t="shared" si="404"/>
        <v>0</v>
      </c>
      <c r="AQ593">
        <f t="shared" si="405"/>
        <v>1</v>
      </c>
      <c r="AR593">
        <f t="shared" si="406"/>
        <v>0</v>
      </c>
      <c r="AS593">
        <f t="shared" si="407"/>
        <v>0</v>
      </c>
      <c r="AT593">
        <f t="shared" si="408"/>
        <v>0</v>
      </c>
      <c r="AU593">
        <f t="shared" si="409"/>
        <v>1</v>
      </c>
      <c r="AV593">
        <f t="shared" si="410"/>
        <v>0</v>
      </c>
      <c r="AW593">
        <f t="shared" si="411"/>
        <v>0</v>
      </c>
      <c r="AX593">
        <f t="shared" si="412"/>
        <v>0</v>
      </c>
      <c r="AY593">
        <f t="shared" si="413"/>
        <v>1</v>
      </c>
      <c r="AZ593">
        <f t="shared" si="414"/>
        <v>0</v>
      </c>
      <c r="BA593">
        <f t="shared" si="416"/>
        <v>0</v>
      </c>
      <c r="BB593">
        <f t="shared" si="415"/>
        <v>0</v>
      </c>
      <c r="BC593">
        <f t="shared" si="417"/>
        <v>1</v>
      </c>
    </row>
    <row r="594" spans="1:55">
      <c r="A594" s="8">
        <v>11</v>
      </c>
      <c r="B594" s="8">
        <v>11</v>
      </c>
      <c r="C594">
        <v>11</v>
      </c>
      <c r="K594">
        <v>11</v>
      </c>
      <c r="T594">
        <f t="shared" si="418"/>
        <v>0</v>
      </c>
      <c r="U594">
        <f t="shared" si="419"/>
        <v>0</v>
      </c>
      <c r="V594">
        <f t="shared" si="420"/>
        <v>0</v>
      </c>
      <c r="W594">
        <f t="shared" si="421"/>
        <v>1</v>
      </c>
      <c r="X594">
        <f t="shared" si="422"/>
        <v>0</v>
      </c>
      <c r="Y594">
        <f t="shared" si="423"/>
        <v>0</v>
      </c>
      <c r="Z594">
        <f t="shared" si="424"/>
        <v>0</v>
      </c>
      <c r="AA594">
        <f t="shared" si="425"/>
        <v>1</v>
      </c>
      <c r="AB594">
        <f t="shared" si="426"/>
        <v>0</v>
      </c>
      <c r="AC594">
        <f t="shared" si="427"/>
        <v>0</v>
      </c>
      <c r="AD594">
        <f t="shared" si="428"/>
        <v>0</v>
      </c>
      <c r="AE594">
        <f t="shared" si="429"/>
        <v>1</v>
      </c>
      <c r="AF594">
        <f t="shared" si="430"/>
        <v>0</v>
      </c>
      <c r="AG594">
        <f t="shared" si="431"/>
        <v>0</v>
      </c>
      <c r="AH594">
        <f t="shared" si="432"/>
        <v>0</v>
      </c>
      <c r="AI594">
        <f t="shared" si="397"/>
        <v>1</v>
      </c>
      <c r="AJ594">
        <f t="shared" si="398"/>
        <v>0</v>
      </c>
      <c r="AK594">
        <f t="shared" si="399"/>
        <v>0</v>
      </c>
      <c r="AL594">
        <f t="shared" si="400"/>
        <v>0</v>
      </c>
      <c r="AM594">
        <f t="shared" si="401"/>
        <v>1</v>
      </c>
      <c r="AN594">
        <f t="shared" si="402"/>
        <v>0</v>
      </c>
      <c r="AO594">
        <f t="shared" si="403"/>
        <v>0</v>
      </c>
      <c r="AP594">
        <f t="shared" si="404"/>
        <v>0</v>
      </c>
      <c r="AQ594">
        <f t="shared" si="405"/>
        <v>1</v>
      </c>
      <c r="AR594">
        <f t="shared" si="406"/>
        <v>0</v>
      </c>
      <c r="AS594">
        <f t="shared" si="407"/>
        <v>0</v>
      </c>
      <c r="AT594">
        <f t="shared" si="408"/>
        <v>0</v>
      </c>
      <c r="AU594">
        <f t="shared" si="409"/>
        <v>1</v>
      </c>
      <c r="AV594">
        <f t="shared" si="410"/>
        <v>0</v>
      </c>
      <c r="AW594">
        <f t="shared" si="411"/>
        <v>0</v>
      </c>
      <c r="AX594">
        <f t="shared" si="412"/>
        <v>0</v>
      </c>
      <c r="AY594">
        <f t="shared" si="413"/>
        <v>1</v>
      </c>
      <c r="AZ594">
        <f t="shared" si="414"/>
        <v>0</v>
      </c>
      <c r="BA594">
        <f t="shared" si="416"/>
        <v>0</v>
      </c>
      <c r="BB594">
        <f t="shared" si="415"/>
        <v>0</v>
      </c>
      <c r="BC594">
        <f t="shared" si="417"/>
        <v>1</v>
      </c>
    </row>
    <row r="595" spans="1:55">
      <c r="A595" s="8">
        <v>22</v>
      </c>
      <c r="B595" s="8">
        <v>23</v>
      </c>
      <c r="C595">
        <v>22</v>
      </c>
      <c r="K595">
        <v>23</v>
      </c>
      <c r="T595">
        <f t="shared" si="418"/>
        <v>0</v>
      </c>
      <c r="U595">
        <f t="shared" si="419"/>
        <v>0</v>
      </c>
      <c r="V595">
        <f t="shared" si="420"/>
        <v>1</v>
      </c>
      <c r="W595">
        <f t="shared" si="421"/>
        <v>0</v>
      </c>
      <c r="X595">
        <f t="shared" si="422"/>
        <v>0</v>
      </c>
      <c r="Y595">
        <f t="shared" si="423"/>
        <v>0</v>
      </c>
      <c r="Z595">
        <f t="shared" si="424"/>
        <v>0</v>
      </c>
      <c r="AA595">
        <f t="shared" si="425"/>
        <v>1</v>
      </c>
      <c r="AB595">
        <f t="shared" si="426"/>
        <v>0</v>
      </c>
      <c r="AC595">
        <f t="shared" si="427"/>
        <v>0</v>
      </c>
      <c r="AD595">
        <f t="shared" si="428"/>
        <v>0</v>
      </c>
      <c r="AE595">
        <f t="shared" si="429"/>
        <v>1</v>
      </c>
      <c r="AF595">
        <f t="shared" si="430"/>
        <v>0</v>
      </c>
      <c r="AG595">
        <f t="shared" si="431"/>
        <v>0</v>
      </c>
      <c r="AH595">
        <f t="shared" si="432"/>
        <v>0</v>
      </c>
      <c r="AI595">
        <f t="shared" si="397"/>
        <v>1</v>
      </c>
      <c r="AJ595">
        <f t="shared" si="398"/>
        <v>0</v>
      </c>
      <c r="AK595">
        <f t="shared" si="399"/>
        <v>0</v>
      </c>
      <c r="AL595">
        <f t="shared" si="400"/>
        <v>0</v>
      </c>
      <c r="AM595">
        <f t="shared" si="401"/>
        <v>1</v>
      </c>
      <c r="AN595">
        <f t="shared" si="402"/>
        <v>0</v>
      </c>
      <c r="AO595">
        <f t="shared" si="403"/>
        <v>0</v>
      </c>
      <c r="AP595">
        <f t="shared" si="404"/>
        <v>0</v>
      </c>
      <c r="AQ595">
        <f t="shared" si="405"/>
        <v>1</v>
      </c>
      <c r="AR595">
        <f t="shared" si="406"/>
        <v>0</v>
      </c>
      <c r="AS595">
        <f t="shared" si="407"/>
        <v>0</v>
      </c>
      <c r="AT595">
        <f t="shared" si="408"/>
        <v>0</v>
      </c>
      <c r="AU595">
        <f t="shared" si="409"/>
        <v>1</v>
      </c>
      <c r="AV595">
        <f t="shared" si="410"/>
        <v>0</v>
      </c>
      <c r="AW595">
        <f t="shared" si="411"/>
        <v>0</v>
      </c>
      <c r="AX595">
        <f t="shared" si="412"/>
        <v>0</v>
      </c>
      <c r="AY595">
        <f t="shared" si="413"/>
        <v>1</v>
      </c>
      <c r="AZ595">
        <f t="shared" si="414"/>
        <v>0</v>
      </c>
      <c r="BA595">
        <f t="shared" si="416"/>
        <v>0</v>
      </c>
      <c r="BB595">
        <f t="shared" si="415"/>
        <v>0</v>
      </c>
      <c r="BC595">
        <f t="shared" si="417"/>
        <v>1</v>
      </c>
    </row>
    <row r="596" spans="1:55">
      <c r="A596" s="8">
        <v>11</v>
      </c>
      <c r="B596" s="8" t="s">
        <v>994</v>
      </c>
      <c r="C596">
        <v>11</v>
      </c>
      <c r="K596">
        <v>12</v>
      </c>
      <c r="L596">
        <v>1</v>
      </c>
      <c r="T596">
        <f t="shared" si="418"/>
        <v>0</v>
      </c>
      <c r="U596">
        <f t="shared" si="419"/>
        <v>0</v>
      </c>
      <c r="V596">
        <f t="shared" si="420"/>
        <v>0</v>
      </c>
      <c r="W596">
        <f t="shared" si="421"/>
        <v>1</v>
      </c>
      <c r="X596">
        <f t="shared" si="422"/>
        <v>0</v>
      </c>
      <c r="Y596">
        <f t="shared" si="423"/>
        <v>0</v>
      </c>
      <c r="Z596">
        <f t="shared" si="424"/>
        <v>0</v>
      </c>
      <c r="AA596">
        <f t="shared" si="425"/>
        <v>1</v>
      </c>
      <c r="AB596">
        <f t="shared" si="426"/>
        <v>0</v>
      </c>
      <c r="AC596">
        <f t="shared" si="427"/>
        <v>1</v>
      </c>
      <c r="AD596">
        <f t="shared" si="428"/>
        <v>0</v>
      </c>
      <c r="AE596">
        <f t="shared" si="429"/>
        <v>0</v>
      </c>
      <c r="AF596">
        <f t="shared" si="430"/>
        <v>0</v>
      </c>
      <c r="AG596">
        <f t="shared" si="431"/>
        <v>0</v>
      </c>
      <c r="AH596">
        <f t="shared" si="432"/>
        <v>0</v>
      </c>
      <c r="AI596">
        <f t="shared" si="397"/>
        <v>1</v>
      </c>
      <c r="AJ596">
        <f t="shared" si="398"/>
        <v>0</v>
      </c>
      <c r="AK596">
        <f t="shared" si="399"/>
        <v>0</v>
      </c>
      <c r="AL596">
        <f t="shared" si="400"/>
        <v>0</v>
      </c>
      <c r="AM596">
        <f t="shared" si="401"/>
        <v>1</v>
      </c>
      <c r="AN596">
        <f t="shared" si="402"/>
        <v>0</v>
      </c>
      <c r="AO596">
        <f t="shared" si="403"/>
        <v>0</v>
      </c>
      <c r="AP596">
        <f t="shared" si="404"/>
        <v>0</v>
      </c>
      <c r="AQ596">
        <f t="shared" si="405"/>
        <v>1</v>
      </c>
      <c r="AR596">
        <f t="shared" si="406"/>
        <v>0</v>
      </c>
      <c r="AS596">
        <f t="shared" si="407"/>
        <v>0</v>
      </c>
      <c r="AT596">
        <f t="shared" si="408"/>
        <v>0</v>
      </c>
      <c r="AU596">
        <f t="shared" si="409"/>
        <v>1</v>
      </c>
      <c r="AV596">
        <f t="shared" si="410"/>
        <v>0</v>
      </c>
      <c r="AW596">
        <f t="shared" si="411"/>
        <v>0</v>
      </c>
      <c r="AX596">
        <f t="shared" si="412"/>
        <v>0</v>
      </c>
      <c r="AY596">
        <f t="shared" si="413"/>
        <v>1</v>
      </c>
      <c r="AZ596">
        <f t="shared" si="414"/>
        <v>0</v>
      </c>
      <c r="BA596">
        <f t="shared" si="416"/>
        <v>0</v>
      </c>
      <c r="BB596">
        <f t="shared" si="415"/>
        <v>0</v>
      </c>
      <c r="BC596">
        <f t="shared" si="417"/>
        <v>1</v>
      </c>
    </row>
    <row r="597" spans="1:55">
      <c r="A597" s="8">
        <v>11</v>
      </c>
      <c r="B597" s="8">
        <v>11</v>
      </c>
      <c r="C597">
        <v>11</v>
      </c>
      <c r="K597">
        <v>11</v>
      </c>
      <c r="T597">
        <f t="shared" si="418"/>
        <v>0</v>
      </c>
      <c r="U597">
        <f t="shared" si="419"/>
        <v>0</v>
      </c>
      <c r="V597">
        <f t="shared" si="420"/>
        <v>0</v>
      </c>
      <c r="W597">
        <f t="shared" si="421"/>
        <v>1</v>
      </c>
      <c r="X597">
        <f t="shared" si="422"/>
        <v>0</v>
      </c>
      <c r="Y597">
        <f t="shared" si="423"/>
        <v>0</v>
      </c>
      <c r="Z597">
        <f t="shared" si="424"/>
        <v>0</v>
      </c>
      <c r="AA597">
        <f t="shared" si="425"/>
        <v>1</v>
      </c>
      <c r="AB597">
        <f t="shared" si="426"/>
        <v>0</v>
      </c>
      <c r="AC597">
        <f t="shared" si="427"/>
        <v>0</v>
      </c>
      <c r="AD597">
        <f t="shared" si="428"/>
        <v>0</v>
      </c>
      <c r="AE597">
        <f t="shared" si="429"/>
        <v>1</v>
      </c>
      <c r="AF597">
        <f t="shared" si="430"/>
        <v>0</v>
      </c>
      <c r="AG597">
        <f t="shared" si="431"/>
        <v>0</v>
      </c>
      <c r="AH597">
        <f t="shared" si="432"/>
        <v>0</v>
      </c>
      <c r="AI597">
        <f t="shared" si="397"/>
        <v>1</v>
      </c>
      <c r="AJ597">
        <f t="shared" si="398"/>
        <v>0</v>
      </c>
      <c r="AK597">
        <f t="shared" si="399"/>
        <v>0</v>
      </c>
      <c r="AL597">
        <f t="shared" si="400"/>
        <v>0</v>
      </c>
      <c r="AM597">
        <f t="shared" si="401"/>
        <v>1</v>
      </c>
      <c r="AN597">
        <f t="shared" si="402"/>
        <v>0</v>
      </c>
      <c r="AO597">
        <f t="shared" si="403"/>
        <v>0</v>
      </c>
      <c r="AP597">
        <f t="shared" si="404"/>
        <v>0</v>
      </c>
      <c r="AQ597">
        <f t="shared" si="405"/>
        <v>1</v>
      </c>
      <c r="AR597">
        <f t="shared" si="406"/>
        <v>0</v>
      </c>
      <c r="AS597">
        <f t="shared" si="407"/>
        <v>0</v>
      </c>
      <c r="AT597">
        <f t="shared" si="408"/>
        <v>0</v>
      </c>
      <c r="AU597">
        <f t="shared" si="409"/>
        <v>1</v>
      </c>
      <c r="AV597">
        <f t="shared" si="410"/>
        <v>0</v>
      </c>
      <c r="AW597">
        <f t="shared" si="411"/>
        <v>0</v>
      </c>
      <c r="AX597">
        <f t="shared" si="412"/>
        <v>0</v>
      </c>
      <c r="AY597">
        <f t="shared" si="413"/>
        <v>1</v>
      </c>
      <c r="AZ597">
        <f t="shared" si="414"/>
        <v>0</v>
      </c>
      <c r="BA597">
        <f t="shared" si="416"/>
        <v>0</v>
      </c>
      <c r="BB597">
        <f t="shared" si="415"/>
        <v>0</v>
      </c>
      <c r="BC597">
        <f t="shared" si="417"/>
        <v>1</v>
      </c>
    </row>
    <row r="598" spans="1:55">
      <c r="A598" s="8">
        <v>22</v>
      </c>
      <c r="B598" s="8">
        <v>22</v>
      </c>
      <c r="C598">
        <v>22</v>
      </c>
      <c r="K598">
        <v>22</v>
      </c>
      <c r="T598">
        <f t="shared" si="418"/>
        <v>0</v>
      </c>
      <c r="U598">
        <f t="shared" si="419"/>
        <v>0</v>
      </c>
      <c r="V598">
        <f t="shared" si="420"/>
        <v>1</v>
      </c>
      <c r="W598">
        <f t="shared" si="421"/>
        <v>0</v>
      </c>
      <c r="X598">
        <f t="shared" si="422"/>
        <v>0</v>
      </c>
      <c r="Y598">
        <f t="shared" si="423"/>
        <v>0</v>
      </c>
      <c r="Z598">
        <f t="shared" si="424"/>
        <v>0</v>
      </c>
      <c r="AA598">
        <f t="shared" si="425"/>
        <v>1</v>
      </c>
      <c r="AB598">
        <f t="shared" si="426"/>
        <v>0</v>
      </c>
      <c r="AC598">
        <f t="shared" si="427"/>
        <v>0</v>
      </c>
      <c r="AD598">
        <f t="shared" si="428"/>
        <v>0</v>
      </c>
      <c r="AE598">
        <f t="shared" si="429"/>
        <v>1</v>
      </c>
      <c r="AF598">
        <f t="shared" si="430"/>
        <v>0</v>
      </c>
      <c r="AG598">
        <f t="shared" si="431"/>
        <v>0</v>
      </c>
      <c r="AH598">
        <f t="shared" si="432"/>
        <v>0</v>
      </c>
      <c r="AI598">
        <f t="shared" si="397"/>
        <v>1</v>
      </c>
      <c r="AJ598">
        <f t="shared" si="398"/>
        <v>0</v>
      </c>
      <c r="AK598">
        <f t="shared" si="399"/>
        <v>0</v>
      </c>
      <c r="AL598">
        <f t="shared" si="400"/>
        <v>0</v>
      </c>
      <c r="AM598">
        <f t="shared" si="401"/>
        <v>1</v>
      </c>
      <c r="AN598">
        <f t="shared" si="402"/>
        <v>0</v>
      </c>
      <c r="AO598">
        <f t="shared" si="403"/>
        <v>0</v>
      </c>
      <c r="AP598">
        <f t="shared" si="404"/>
        <v>0</v>
      </c>
      <c r="AQ598">
        <f t="shared" si="405"/>
        <v>1</v>
      </c>
      <c r="AR598">
        <f t="shared" si="406"/>
        <v>0</v>
      </c>
      <c r="AS598">
        <f t="shared" si="407"/>
        <v>0</v>
      </c>
      <c r="AT598">
        <f t="shared" si="408"/>
        <v>0</v>
      </c>
      <c r="AU598">
        <f t="shared" si="409"/>
        <v>1</v>
      </c>
      <c r="AV598">
        <f t="shared" si="410"/>
        <v>0</v>
      </c>
      <c r="AW598">
        <f t="shared" si="411"/>
        <v>0</v>
      </c>
      <c r="AX598">
        <f t="shared" si="412"/>
        <v>0</v>
      </c>
      <c r="AY598">
        <f t="shared" si="413"/>
        <v>1</v>
      </c>
      <c r="AZ598">
        <f t="shared" si="414"/>
        <v>0</v>
      </c>
      <c r="BA598">
        <f t="shared" si="416"/>
        <v>0</v>
      </c>
      <c r="BB598">
        <f t="shared" si="415"/>
        <v>0</v>
      </c>
      <c r="BC598">
        <f t="shared" si="417"/>
        <v>1</v>
      </c>
    </row>
    <row r="599" spans="1:55">
      <c r="A599" s="8">
        <v>11</v>
      </c>
      <c r="B599" s="8">
        <v>11</v>
      </c>
      <c r="C599">
        <v>11</v>
      </c>
      <c r="K599">
        <v>11</v>
      </c>
      <c r="T599">
        <f t="shared" si="418"/>
        <v>0</v>
      </c>
      <c r="U599">
        <f t="shared" si="419"/>
        <v>0</v>
      </c>
      <c r="V599">
        <f t="shared" si="420"/>
        <v>0</v>
      </c>
      <c r="W599">
        <f t="shared" si="421"/>
        <v>1</v>
      </c>
      <c r="X599">
        <f t="shared" si="422"/>
        <v>0</v>
      </c>
      <c r="Y599">
        <f t="shared" si="423"/>
        <v>0</v>
      </c>
      <c r="Z599">
        <f t="shared" si="424"/>
        <v>0</v>
      </c>
      <c r="AA599">
        <f t="shared" si="425"/>
        <v>1</v>
      </c>
      <c r="AB599">
        <f t="shared" si="426"/>
        <v>0</v>
      </c>
      <c r="AC599">
        <f t="shared" si="427"/>
        <v>0</v>
      </c>
      <c r="AD599">
        <f t="shared" si="428"/>
        <v>0</v>
      </c>
      <c r="AE599">
        <f t="shared" si="429"/>
        <v>1</v>
      </c>
      <c r="AF599">
        <f t="shared" si="430"/>
        <v>0</v>
      </c>
      <c r="AG599">
        <f t="shared" si="431"/>
        <v>0</v>
      </c>
      <c r="AH599">
        <f t="shared" si="432"/>
        <v>0</v>
      </c>
      <c r="AI599">
        <f t="shared" ref="AI599:AI662" si="433">IF($K599&gt;0,IF(AND($D599&lt;&gt;AI$3,$E599&lt;&gt;AI$3,$F599&lt;&gt;AI$3,$G599&lt;&gt;AI$3,$H599&lt;&gt;AI$3,$I599&lt;&gt;AI$3,$J599&lt;&gt;AI$3),IF(AND($L599&lt;&gt;AI$3,$M599&lt;&gt;AI$3,$N599&lt;&gt;AI$3,$O599&lt;&gt;AI$3,$P599&lt;&gt;AI$3,$Q599&lt;&gt;AI$3,$R599&lt;&gt;AI$3),1,0),0),0)</f>
        <v>1</v>
      </c>
      <c r="AJ599">
        <f t="shared" ref="AJ599:AJ662" si="434">IF($K599&gt;0,IF(OR($D599=AJ$3,$E599=AJ$3,$F599=AJ$3,$G599=AJ$3,$H599=AJ$3,$I599=AJ$3,$J599=AJ$3),IF(AND($L599&lt;&gt;AJ$3,$M599&lt;&gt;AJ$3,$N599&lt;&gt;AJ$3,$O599&lt;&gt;AJ$3,$P599&lt;&gt;AJ$3,$Q599&lt;&gt;AJ$3,$R599&lt;&gt;AJ$3),1,0),0),0)</f>
        <v>0</v>
      </c>
      <c r="AK599">
        <f t="shared" ref="AK599:AK662" si="435">IF($K599&gt;0,IF(AND($D599&lt;&gt;AK$3,$E599&lt;&gt;AK$3,$F599&lt;&gt;AK$3,$G599&lt;&gt;AK$3,$H599&lt;&gt;AK$3,$I599&lt;&gt;AK$3,$J599&lt;&gt;AK$3),IF(OR($L599=AK$3,$M599=AK$3,$N599=AK$3,$O599=AK$3,$P599=AK$3,$Q599=AK$3,$R599=AK$3),1,0),0),0)</f>
        <v>0</v>
      </c>
      <c r="AL599">
        <f t="shared" ref="AL599:AL662" si="436">IF($K599&gt;0,IF(OR($D599=AL$3,$E599=AL$3,$F599=AL$3,$G599=AL$3,$H599=AL$3,$I599=AL$3,$J599=AL$3),IF(OR($L599=AL$3,$M599=AL$3,$N599=AL$3,$O599=AL$3,$P599=AL$3,$Q599=AL$3,$R599=AL$3),1,0),0),0)</f>
        <v>0</v>
      </c>
      <c r="AM599">
        <f t="shared" ref="AM599:AM662" si="437">IF($K599&gt;0,IF(AND($D599&lt;&gt;AM$3,$E599&lt;&gt;AM$3,$F599&lt;&gt;AM$3,$G599&lt;&gt;AM$3,$H599&lt;&gt;AM$3,$I599&lt;&gt;AM$3,$J599&lt;&gt;AM$3),IF(AND($L599&lt;&gt;AM$3,$M599&lt;&gt;AM$3,$N599&lt;&gt;AM$3,$O599&lt;&gt;AM$3,$P599&lt;&gt;AM$3,$Q599&lt;&gt;AM$3,$R599&lt;&gt;AM$3),1,0),0),0)</f>
        <v>1</v>
      </c>
      <c r="AN599">
        <f t="shared" ref="AN599:AN662" si="438">IF($K599&gt;0,IF(OR($D599=AN$3,$E599=AN$3,$F599=AN$3,$G599=AN$3,$H599=AN$3,$I599=AN$3,$J599=AN$3),IF(AND($L599&lt;&gt;AN$3,$M599&lt;&gt;AN$3,$N599&lt;&gt;AN$3,$O599&lt;&gt;AN$3,$P599&lt;&gt;AN$3,$Q599&lt;&gt;AN$3,$R599&lt;&gt;AN$3),1,0),0),0)</f>
        <v>0</v>
      </c>
      <c r="AO599">
        <f t="shared" ref="AO599:AO662" si="439">IF($K599&gt;0,IF(AND($D599&lt;&gt;AO$3,$E599&lt;&gt;AO$3,$F599&lt;&gt;AO$3,$G599&lt;&gt;AO$3,$H599&lt;&gt;AO$3,$I599&lt;&gt;AO$3,$J599&lt;&gt;AO$3),IF(OR($L599=AO$3,$M599=AO$3,$N599=AO$3,$O599=AO$3,$P599=AO$3,$Q599=AO$3,$R599=AO$3),1,0),0),0)</f>
        <v>0</v>
      </c>
      <c r="AP599">
        <f t="shared" ref="AP599:AP662" si="440">IF($K599&gt;0,IF(OR($D599=AP$3,$E599=AP$3,$F599=AP$3,$G599=AP$3,$H599=AP$3,$I599=AP$3,$J599=AP$3),IF(OR($L599=AP$3,$M599=AP$3,$N599=AP$3,$O599=AP$3,$P599=AP$3,$Q599=AP$3,$R599=AP$3),1,0),0),0)</f>
        <v>0</v>
      </c>
      <c r="AQ599">
        <f t="shared" ref="AQ599:AQ662" si="441">IF($K599&gt;0,IF(AND($D599&lt;&gt;AQ$3,$E599&lt;&gt;AQ$3,$F599&lt;&gt;AQ$3,$G599&lt;&gt;AQ$3,$H599&lt;&gt;AQ$3,$I599&lt;&gt;AQ$3,$J599&lt;&gt;AQ$3),IF(AND($L599&lt;&gt;AQ$3,$M599&lt;&gt;AQ$3,$N599&lt;&gt;AQ$3,$O599&lt;&gt;AQ$3,$P599&lt;&gt;AQ$3,$Q599&lt;&gt;AQ$3,$R599&lt;&gt;AQ$3),1,0),0),0)</f>
        <v>1</v>
      </c>
      <c r="AR599">
        <f t="shared" ref="AR599:AR662" si="442">IF($K599&gt;0,IF(OR($D599=AR$3,$E599=AR$3,$F599=AR$3,$G599=AR$3,$H599=AR$3,$I599=AR$3,$J599=AR$3),IF(AND($L599&lt;&gt;AR$3,$M599&lt;&gt;AR$3,$N599&lt;&gt;AR$3,$O599&lt;&gt;AR$3,$P599&lt;&gt;AR$3,$Q599&lt;&gt;AR$3,$R599&lt;&gt;AR$3),1,0),0),0)</f>
        <v>0</v>
      </c>
      <c r="AS599">
        <f t="shared" ref="AS599:AS662" si="443">IF($K599&gt;0,IF(AND($D599&lt;&gt;AS$3,$E599&lt;&gt;AS$3,$F599&lt;&gt;AS$3,$G599&lt;&gt;AS$3,$H599&lt;&gt;AS$3,$I599&lt;&gt;AS$3,$J599&lt;&gt;AS$3),IF(OR($L599=AS$3,$M599=AS$3,$N599=AS$3,$O599=AS$3,$P599=AS$3,$Q599=AS$3,$R599=AS$3),1,0),0),0)</f>
        <v>0</v>
      </c>
      <c r="AT599">
        <f t="shared" ref="AT599:AT662" si="444">IF($K599&gt;0,IF(OR($D599=AT$3,$E599=AT$3,$F599=AT$3,$G599=AT$3,$H599=AT$3,$I599=AT$3,$J599=AT$3),IF(OR($L599=AT$3,$M599=AT$3,$N599=AT$3,$O599=AT$3,$P599=AT$3,$Q599=AT$3,$R599=AT$3),1,0),0),0)</f>
        <v>0</v>
      </c>
      <c r="AU599">
        <f t="shared" ref="AU599:AU662" si="445">IF($K599&gt;0,IF(AND($D599&lt;&gt;AU$3,$E599&lt;&gt;AU$3,$F599&lt;&gt;AU$3,$G599&lt;&gt;AU$3,$H599&lt;&gt;AU$3,$I599&lt;&gt;AU$3,$J599&lt;&gt;AU$3),IF(AND($L599&lt;&gt;AU$3,$M599&lt;&gt;AU$3,$N599&lt;&gt;AU$3,$O599&lt;&gt;AU$3,$P599&lt;&gt;AU$3,$Q599&lt;&gt;AU$3,$R599&lt;&gt;AU$3),1,0),0),0)</f>
        <v>1</v>
      </c>
      <c r="AV599">
        <f t="shared" ref="AV599:AV662" si="446">IF($K599&gt;0,IF(OR($D599=AV$3,$E599=AV$3,$F599=AV$3,$G599=AV$3,$H599=AV$3,$I599=AV$3,$J599=AV$3),IF(AND($L599&lt;&gt;AV$3,$M599&lt;&gt;AV$3,$N599&lt;&gt;AV$3,$O599&lt;&gt;AV$3,$P599&lt;&gt;AV$3,$Q599&lt;&gt;AV$3,$R599&lt;&gt;AV$3),1,0),0),0)</f>
        <v>0</v>
      </c>
      <c r="AW599">
        <f t="shared" ref="AW599:AW662" si="447">IF($K599&gt;0,IF(AND($D599&lt;&gt;AW$3,$E599&lt;&gt;AW$3,$F599&lt;&gt;AW$3,$G599&lt;&gt;AW$3,$H599&lt;&gt;AW$3,$I599&lt;&gt;AW$3,$J599&lt;&gt;AW$3),IF(OR($L599=AW$3,$M599=AW$3,$N599=AW$3,$O599=AW$3,$P599=AW$3,$Q599=AW$3,$R599=AW$3),1,0),0),0)</f>
        <v>0</v>
      </c>
      <c r="AX599">
        <f t="shared" ref="AX599:AX662" si="448">IF($K599&gt;0,IF(OR($D599=AX$3,$E599=AX$3,$F599=AX$3,$G599=AX$3,$H599=AX$3,$I599=AX$3,$J599=AX$3),IF(OR($L599=AX$3,$M599=AX$3,$N599=AX$3,$O599=AX$3,$P599=AX$3,$Q599=AX$3,$R599=AX$3),1,0),0),0)</f>
        <v>0</v>
      </c>
      <c r="AY599">
        <f t="shared" ref="AY599:AY662" si="449">IF($K599&gt;0,IF(AND($D599&lt;&gt;AY$3,$E599&lt;&gt;AY$3,$F599&lt;&gt;AY$3,$G599&lt;&gt;AY$3,$H599&lt;&gt;AY$3,$I599&lt;&gt;AY$3,$J599&lt;&gt;AY$3),IF(AND($L599&lt;&gt;AY$3,$M599&lt;&gt;AY$3,$N599&lt;&gt;AY$3,$O599&lt;&gt;AY$3,$P599&lt;&gt;AY$3,$Q599&lt;&gt;AY$3,$R599&lt;&gt;AY$3),1,0),0),0)</f>
        <v>1</v>
      </c>
      <c r="AZ599">
        <f t="shared" ref="AZ599:AZ662" si="450">IF($K599&gt;0,IF(OR($D599=AZ$3,$E599=AZ$3,$F599=AZ$3,$G599=AZ$3,$H599=AZ$3,$I599=AZ$3,$J599=AZ$3),IF(AND($L599&lt;&gt;AZ$3,$M599&lt;&gt;AZ$3,$N599&lt;&gt;AZ$3,$O599&lt;&gt;AZ$3,$P599&lt;&gt;AZ$3,$Q599&lt;&gt;AZ$3,$R599&lt;&gt;AZ$3),1,0),0),0)</f>
        <v>0</v>
      </c>
      <c r="BA599">
        <f t="shared" si="416"/>
        <v>0</v>
      </c>
      <c r="BB599">
        <f t="shared" ref="BB599:BB662" si="451">IF($K599&gt;0,IF(OR($D599=BB$3,$E599=BB$3,$F599=BB$3,$G599=BB$3,$H599=BB$3,$I599=BB$3,$J599=BB$3),IF(OR($L599=BB$3,$M599=BB$3,$N599=BB$3,$O599=BB$3,$P599=BB$3,$Q599=BB$3,$R599=BB$3),1,0),0),0)</f>
        <v>0</v>
      </c>
      <c r="BC599">
        <f t="shared" si="417"/>
        <v>1</v>
      </c>
    </row>
    <row r="600" spans="1:55">
      <c r="A600" s="8">
        <v>11</v>
      </c>
      <c r="B600" s="8">
        <v>11</v>
      </c>
      <c r="C600">
        <v>11</v>
      </c>
      <c r="K600">
        <v>11</v>
      </c>
      <c r="T600">
        <f t="shared" si="418"/>
        <v>0</v>
      </c>
      <c r="U600">
        <f t="shared" si="419"/>
        <v>0</v>
      </c>
      <c r="V600">
        <f t="shared" si="420"/>
        <v>0</v>
      </c>
      <c r="W600">
        <f t="shared" si="421"/>
        <v>1</v>
      </c>
      <c r="X600">
        <f t="shared" si="422"/>
        <v>0</v>
      </c>
      <c r="Y600">
        <f t="shared" si="423"/>
        <v>0</v>
      </c>
      <c r="Z600">
        <f t="shared" si="424"/>
        <v>0</v>
      </c>
      <c r="AA600">
        <f t="shared" si="425"/>
        <v>1</v>
      </c>
      <c r="AB600">
        <f t="shared" si="426"/>
        <v>0</v>
      </c>
      <c r="AC600">
        <f t="shared" si="427"/>
        <v>0</v>
      </c>
      <c r="AD600">
        <f t="shared" si="428"/>
        <v>0</v>
      </c>
      <c r="AE600">
        <f t="shared" si="429"/>
        <v>1</v>
      </c>
      <c r="AF600">
        <f t="shared" si="430"/>
        <v>0</v>
      </c>
      <c r="AG600">
        <f t="shared" si="431"/>
        <v>0</v>
      </c>
      <c r="AH600">
        <f t="shared" si="432"/>
        <v>0</v>
      </c>
      <c r="AI600">
        <f t="shared" si="433"/>
        <v>1</v>
      </c>
      <c r="AJ600">
        <f t="shared" si="434"/>
        <v>0</v>
      </c>
      <c r="AK600">
        <f t="shared" si="435"/>
        <v>0</v>
      </c>
      <c r="AL600">
        <f t="shared" si="436"/>
        <v>0</v>
      </c>
      <c r="AM600">
        <f t="shared" si="437"/>
        <v>1</v>
      </c>
      <c r="AN600">
        <f t="shared" si="438"/>
        <v>0</v>
      </c>
      <c r="AO600">
        <f t="shared" si="439"/>
        <v>0</v>
      </c>
      <c r="AP600">
        <f t="shared" si="440"/>
        <v>0</v>
      </c>
      <c r="AQ600">
        <f t="shared" si="441"/>
        <v>1</v>
      </c>
      <c r="AR600">
        <f t="shared" si="442"/>
        <v>0</v>
      </c>
      <c r="AS600">
        <f t="shared" si="443"/>
        <v>0</v>
      </c>
      <c r="AT600">
        <f t="shared" si="444"/>
        <v>0</v>
      </c>
      <c r="AU600">
        <f t="shared" si="445"/>
        <v>1</v>
      </c>
      <c r="AV600">
        <f t="shared" si="446"/>
        <v>0</v>
      </c>
      <c r="AW600">
        <f t="shared" si="447"/>
        <v>0</v>
      </c>
      <c r="AX600">
        <f t="shared" si="448"/>
        <v>0</v>
      </c>
      <c r="AY600">
        <f t="shared" si="449"/>
        <v>1</v>
      </c>
      <c r="AZ600">
        <f t="shared" si="450"/>
        <v>0</v>
      </c>
      <c r="BA600">
        <f t="shared" si="416"/>
        <v>0</v>
      </c>
      <c r="BB600">
        <f t="shared" si="451"/>
        <v>0</v>
      </c>
      <c r="BC600">
        <f t="shared" si="417"/>
        <v>1</v>
      </c>
    </row>
    <row r="601" spans="1:55">
      <c r="A601" s="8">
        <v>11</v>
      </c>
      <c r="B601" s="8">
        <v>11</v>
      </c>
      <c r="C601">
        <v>11</v>
      </c>
      <c r="K601">
        <v>11</v>
      </c>
      <c r="T601">
        <f t="shared" si="418"/>
        <v>0</v>
      </c>
      <c r="U601">
        <f t="shared" si="419"/>
        <v>0</v>
      </c>
      <c r="V601">
        <f t="shared" si="420"/>
        <v>0</v>
      </c>
      <c r="W601">
        <f t="shared" si="421"/>
        <v>1</v>
      </c>
      <c r="X601">
        <f t="shared" si="422"/>
        <v>0</v>
      </c>
      <c r="Y601">
        <f t="shared" si="423"/>
        <v>0</v>
      </c>
      <c r="Z601">
        <f t="shared" si="424"/>
        <v>0</v>
      </c>
      <c r="AA601">
        <f t="shared" si="425"/>
        <v>1</v>
      </c>
      <c r="AB601">
        <f t="shared" si="426"/>
        <v>0</v>
      </c>
      <c r="AC601">
        <f t="shared" si="427"/>
        <v>0</v>
      </c>
      <c r="AD601">
        <f t="shared" si="428"/>
        <v>0</v>
      </c>
      <c r="AE601">
        <f t="shared" si="429"/>
        <v>1</v>
      </c>
      <c r="AF601">
        <f t="shared" si="430"/>
        <v>0</v>
      </c>
      <c r="AG601">
        <f t="shared" si="431"/>
        <v>0</v>
      </c>
      <c r="AH601">
        <f t="shared" si="432"/>
        <v>0</v>
      </c>
      <c r="AI601">
        <f t="shared" si="433"/>
        <v>1</v>
      </c>
      <c r="AJ601">
        <f t="shared" si="434"/>
        <v>0</v>
      </c>
      <c r="AK601">
        <f t="shared" si="435"/>
        <v>0</v>
      </c>
      <c r="AL601">
        <f t="shared" si="436"/>
        <v>0</v>
      </c>
      <c r="AM601">
        <f t="shared" si="437"/>
        <v>1</v>
      </c>
      <c r="AN601">
        <f t="shared" si="438"/>
        <v>0</v>
      </c>
      <c r="AO601">
        <f t="shared" si="439"/>
        <v>0</v>
      </c>
      <c r="AP601">
        <f t="shared" si="440"/>
        <v>0</v>
      </c>
      <c r="AQ601">
        <f t="shared" si="441"/>
        <v>1</v>
      </c>
      <c r="AR601">
        <f t="shared" si="442"/>
        <v>0</v>
      </c>
      <c r="AS601">
        <f t="shared" si="443"/>
        <v>0</v>
      </c>
      <c r="AT601">
        <f t="shared" si="444"/>
        <v>0</v>
      </c>
      <c r="AU601">
        <f t="shared" si="445"/>
        <v>1</v>
      </c>
      <c r="AV601">
        <f t="shared" si="446"/>
        <v>0</v>
      </c>
      <c r="AW601">
        <f t="shared" si="447"/>
        <v>0</v>
      </c>
      <c r="AX601">
        <f t="shared" si="448"/>
        <v>0</v>
      </c>
      <c r="AY601">
        <f t="shared" si="449"/>
        <v>1</v>
      </c>
      <c r="AZ601">
        <f t="shared" si="450"/>
        <v>0</v>
      </c>
      <c r="BA601">
        <f t="shared" si="416"/>
        <v>0</v>
      </c>
      <c r="BB601">
        <f t="shared" si="451"/>
        <v>0</v>
      </c>
      <c r="BC601">
        <f t="shared" si="417"/>
        <v>1</v>
      </c>
    </row>
    <row r="602" spans="1:55">
      <c r="A602" s="8">
        <v>11</v>
      </c>
      <c r="B602" s="8">
        <v>11</v>
      </c>
      <c r="C602">
        <v>11</v>
      </c>
      <c r="K602">
        <v>11</v>
      </c>
      <c r="T602">
        <f t="shared" si="418"/>
        <v>0</v>
      </c>
      <c r="U602">
        <f t="shared" si="419"/>
        <v>0</v>
      </c>
      <c r="V602">
        <f t="shared" si="420"/>
        <v>0</v>
      </c>
      <c r="W602">
        <f t="shared" si="421"/>
        <v>1</v>
      </c>
      <c r="X602">
        <f t="shared" si="422"/>
        <v>0</v>
      </c>
      <c r="Y602">
        <f t="shared" si="423"/>
        <v>0</v>
      </c>
      <c r="Z602">
        <f t="shared" si="424"/>
        <v>0</v>
      </c>
      <c r="AA602">
        <f t="shared" si="425"/>
        <v>1</v>
      </c>
      <c r="AB602">
        <f t="shared" si="426"/>
        <v>0</v>
      </c>
      <c r="AC602">
        <f t="shared" si="427"/>
        <v>0</v>
      </c>
      <c r="AD602">
        <f t="shared" si="428"/>
        <v>0</v>
      </c>
      <c r="AE602">
        <f t="shared" si="429"/>
        <v>1</v>
      </c>
      <c r="AF602">
        <f t="shared" si="430"/>
        <v>0</v>
      </c>
      <c r="AG602">
        <f t="shared" si="431"/>
        <v>0</v>
      </c>
      <c r="AH602">
        <f t="shared" si="432"/>
        <v>0</v>
      </c>
      <c r="AI602">
        <f t="shared" si="433"/>
        <v>1</v>
      </c>
      <c r="AJ602">
        <f t="shared" si="434"/>
        <v>0</v>
      </c>
      <c r="AK602">
        <f t="shared" si="435"/>
        <v>0</v>
      </c>
      <c r="AL602">
        <f t="shared" si="436"/>
        <v>0</v>
      </c>
      <c r="AM602">
        <f t="shared" si="437"/>
        <v>1</v>
      </c>
      <c r="AN602">
        <f t="shared" si="438"/>
        <v>0</v>
      </c>
      <c r="AO602">
        <f t="shared" si="439"/>
        <v>0</v>
      </c>
      <c r="AP602">
        <f t="shared" si="440"/>
        <v>0</v>
      </c>
      <c r="AQ602">
        <f t="shared" si="441"/>
        <v>1</v>
      </c>
      <c r="AR602">
        <f t="shared" si="442"/>
        <v>0</v>
      </c>
      <c r="AS602">
        <f t="shared" si="443"/>
        <v>0</v>
      </c>
      <c r="AT602">
        <f t="shared" si="444"/>
        <v>0</v>
      </c>
      <c r="AU602">
        <f t="shared" si="445"/>
        <v>1</v>
      </c>
      <c r="AV602">
        <f t="shared" si="446"/>
        <v>0</v>
      </c>
      <c r="AW602">
        <f t="shared" si="447"/>
        <v>0</v>
      </c>
      <c r="AX602">
        <f t="shared" si="448"/>
        <v>0</v>
      </c>
      <c r="AY602">
        <f t="shared" si="449"/>
        <v>1</v>
      </c>
      <c r="AZ602">
        <f t="shared" si="450"/>
        <v>0</v>
      </c>
      <c r="BA602">
        <f t="shared" si="416"/>
        <v>0</v>
      </c>
      <c r="BB602">
        <f t="shared" si="451"/>
        <v>0</v>
      </c>
      <c r="BC602">
        <f t="shared" si="417"/>
        <v>1</v>
      </c>
    </row>
    <row r="603" spans="1:55">
      <c r="A603" s="8">
        <v>14</v>
      </c>
      <c r="B603" s="8">
        <v>11</v>
      </c>
      <c r="C603">
        <v>14</v>
      </c>
      <c r="K603">
        <v>11</v>
      </c>
      <c r="T603">
        <f t="shared" si="418"/>
        <v>0</v>
      </c>
      <c r="U603">
        <f t="shared" si="419"/>
        <v>0</v>
      </c>
      <c r="V603">
        <f t="shared" si="420"/>
        <v>0</v>
      </c>
      <c r="W603">
        <f t="shared" si="421"/>
        <v>1</v>
      </c>
      <c r="X603">
        <f t="shared" si="422"/>
        <v>1</v>
      </c>
      <c r="Y603">
        <f t="shared" si="423"/>
        <v>0</v>
      </c>
      <c r="Z603">
        <f t="shared" si="424"/>
        <v>0</v>
      </c>
      <c r="AA603">
        <f t="shared" si="425"/>
        <v>0</v>
      </c>
      <c r="AB603">
        <f t="shared" si="426"/>
        <v>0</v>
      </c>
      <c r="AC603">
        <f t="shared" si="427"/>
        <v>0</v>
      </c>
      <c r="AD603">
        <f t="shared" si="428"/>
        <v>0</v>
      </c>
      <c r="AE603">
        <f t="shared" si="429"/>
        <v>1</v>
      </c>
      <c r="AF603">
        <f t="shared" si="430"/>
        <v>0</v>
      </c>
      <c r="AG603">
        <f t="shared" si="431"/>
        <v>0</v>
      </c>
      <c r="AH603">
        <f t="shared" si="432"/>
        <v>0</v>
      </c>
      <c r="AI603">
        <f t="shared" si="433"/>
        <v>1</v>
      </c>
      <c r="AJ603">
        <f t="shared" si="434"/>
        <v>0</v>
      </c>
      <c r="AK603">
        <f t="shared" si="435"/>
        <v>0</v>
      </c>
      <c r="AL603">
        <f t="shared" si="436"/>
        <v>0</v>
      </c>
      <c r="AM603">
        <f t="shared" si="437"/>
        <v>1</v>
      </c>
      <c r="AN603">
        <f t="shared" si="438"/>
        <v>0</v>
      </c>
      <c r="AO603">
        <f t="shared" si="439"/>
        <v>0</v>
      </c>
      <c r="AP603">
        <f t="shared" si="440"/>
        <v>0</v>
      </c>
      <c r="AQ603">
        <f t="shared" si="441"/>
        <v>1</v>
      </c>
      <c r="AR603">
        <f t="shared" si="442"/>
        <v>0</v>
      </c>
      <c r="AS603">
        <f t="shared" si="443"/>
        <v>0</v>
      </c>
      <c r="AT603">
        <f t="shared" si="444"/>
        <v>0</v>
      </c>
      <c r="AU603">
        <f t="shared" si="445"/>
        <v>1</v>
      </c>
      <c r="AV603">
        <f t="shared" si="446"/>
        <v>0</v>
      </c>
      <c r="AW603">
        <f t="shared" si="447"/>
        <v>0</v>
      </c>
      <c r="AX603">
        <f t="shared" si="448"/>
        <v>0</v>
      </c>
      <c r="AY603">
        <f t="shared" si="449"/>
        <v>1</v>
      </c>
      <c r="AZ603">
        <f t="shared" si="450"/>
        <v>0</v>
      </c>
      <c r="BA603">
        <f t="shared" si="416"/>
        <v>0</v>
      </c>
      <c r="BB603">
        <f t="shared" si="451"/>
        <v>0</v>
      </c>
      <c r="BC603">
        <f t="shared" si="417"/>
        <v>1</v>
      </c>
    </row>
    <row r="604" spans="1:55">
      <c r="A604" s="8">
        <v>11</v>
      </c>
      <c r="B604" s="8">
        <v>11</v>
      </c>
      <c r="C604">
        <v>11</v>
      </c>
      <c r="K604">
        <v>11</v>
      </c>
      <c r="T604">
        <f t="shared" si="418"/>
        <v>0</v>
      </c>
      <c r="U604">
        <f t="shared" si="419"/>
        <v>0</v>
      </c>
      <c r="V604">
        <f t="shared" si="420"/>
        <v>0</v>
      </c>
      <c r="W604">
        <f t="shared" si="421"/>
        <v>1</v>
      </c>
      <c r="X604">
        <f t="shared" si="422"/>
        <v>0</v>
      </c>
      <c r="Y604">
        <f t="shared" si="423"/>
        <v>0</v>
      </c>
      <c r="Z604">
        <f t="shared" si="424"/>
        <v>0</v>
      </c>
      <c r="AA604">
        <f t="shared" si="425"/>
        <v>1</v>
      </c>
      <c r="AB604">
        <f t="shared" si="426"/>
        <v>0</v>
      </c>
      <c r="AC604">
        <f t="shared" si="427"/>
        <v>0</v>
      </c>
      <c r="AD604">
        <f t="shared" si="428"/>
        <v>0</v>
      </c>
      <c r="AE604">
        <f t="shared" si="429"/>
        <v>1</v>
      </c>
      <c r="AF604">
        <f t="shared" si="430"/>
        <v>0</v>
      </c>
      <c r="AG604">
        <f t="shared" si="431"/>
        <v>0</v>
      </c>
      <c r="AH604">
        <f t="shared" si="432"/>
        <v>0</v>
      </c>
      <c r="AI604">
        <f t="shared" si="433"/>
        <v>1</v>
      </c>
      <c r="AJ604">
        <f t="shared" si="434"/>
        <v>0</v>
      </c>
      <c r="AK604">
        <f t="shared" si="435"/>
        <v>0</v>
      </c>
      <c r="AL604">
        <f t="shared" si="436"/>
        <v>0</v>
      </c>
      <c r="AM604">
        <f t="shared" si="437"/>
        <v>1</v>
      </c>
      <c r="AN604">
        <f t="shared" si="438"/>
        <v>0</v>
      </c>
      <c r="AO604">
        <f t="shared" si="439"/>
        <v>0</v>
      </c>
      <c r="AP604">
        <f t="shared" si="440"/>
        <v>0</v>
      </c>
      <c r="AQ604">
        <f t="shared" si="441"/>
        <v>1</v>
      </c>
      <c r="AR604">
        <f t="shared" si="442"/>
        <v>0</v>
      </c>
      <c r="AS604">
        <f t="shared" si="443"/>
        <v>0</v>
      </c>
      <c r="AT604">
        <f t="shared" si="444"/>
        <v>0</v>
      </c>
      <c r="AU604">
        <f t="shared" si="445"/>
        <v>1</v>
      </c>
      <c r="AV604">
        <f t="shared" si="446"/>
        <v>0</v>
      </c>
      <c r="AW604">
        <f t="shared" si="447"/>
        <v>0</v>
      </c>
      <c r="AX604">
        <f t="shared" si="448"/>
        <v>0</v>
      </c>
      <c r="AY604">
        <f t="shared" si="449"/>
        <v>1</v>
      </c>
      <c r="AZ604">
        <f t="shared" si="450"/>
        <v>0</v>
      </c>
      <c r="BA604">
        <f t="shared" si="416"/>
        <v>0</v>
      </c>
      <c r="BB604">
        <f t="shared" si="451"/>
        <v>0</v>
      </c>
      <c r="BC604">
        <f t="shared" si="417"/>
        <v>1</v>
      </c>
    </row>
    <row r="605" spans="1:55">
      <c r="A605" s="8">
        <v>11</v>
      </c>
      <c r="B605" s="8">
        <v>11</v>
      </c>
      <c r="C605">
        <v>11</v>
      </c>
      <c r="K605">
        <v>11</v>
      </c>
      <c r="T605">
        <f t="shared" si="418"/>
        <v>0</v>
      </c>
      <c r="U605">
        <f t="shared" si="419"/>
        <v>0</v>
      </c>
      <c r="V605">
        <f t="shared" si="420"/>
        <v>0</v>
      </c>
      <c r="W605">
        <f t="shared" si="421"/>
        <v>1</v>
      </c>
      <c r="X605">
        <f t="shared" si="422"/>
        <v>0</v>
      </c>
      <c r="Y605">
        <f t="shared" si="423"/>
        <v>0</v>
      </c>
      <c r="Z605">
        <f t="shared" si="424"/>
        <v>0</v>
      </c>
      <c r="AA605">
        <f t="shared" si="425"/>
        <v>1</v>
      </c>
      <c r="AB605">
        <f t="shared" si="426"/>
        <v>0</v>
      </c>
      <c r="AC605">
        <f t="shared" si="427"/>
        <v>0</v>
      </c>
      <c r="AD605">
        <f t="shared" si="428"/>
        <v>0</v>
      </c>
      <c r="AE605">
        <f t="shared" si="429"/>
        <v>1</v>
      </c>
      <c r="AF605">
        <f t="shared" si="430"/>
        <v>0</v>
      </c>
      <c r="AG605">
        <f t="shared" si="431"/>
        <v>0</v>
      </c>
      <c r="AH605">
        <f t="shared" si="432"/>
        <v>0</v>
      </c>
      <c r="AI605">
        <f t="shared" si="433"/>
        <v>1</v>
      </c>
      <c r="AJ605">
        <f t="shared" si="434"/>
        <v>0</v>
      </c>
      <c r="AK605">
        <f t="shared" si="435"/>
        <v>0</v>
      </c>
      <c r="AL605">
        <f t="shared" si="436"/>
        <v>0</v>
      </c>
      <c r="AM605">
        <f t="shared" si="437"/>
        <v>1</v>
      </c>
      <c r="AN605">
        <f t="shared" si="438"/>
        <v>0</v>
      </c>
      <c r="AO605">
        <f t="shared" si="439"/>
        <v>0</v>
      </c>
      <c r="AP605">
        <f t="shared" si="440"/>
        <v>0</v>
      </c>
      <c r="AQ605">
        <f t="shared" si="441"/>
        <v>1</v>
      </c>
      <c r="AR605">
        <f t="shared" si="442"/>
        <v>0</v>
      </c>
      <c r="AS605">
        <f t="shared" si="443"/>
        <v>0</v>
      </c>
      <c r="AT605">
        <f t="shared" si="444"/>
        <v>0</v>
      </c>
      <c r="AU605">
        <f t="shared" si="445"/>
        <v>1</v>
      </c>
      <c r="AV605">
        <f t="shared" si="446"/>
        <v>0</v>
      </c>
      <c r="AW605">
        <f t="shared" si="447"/>
        <v>0</v>
      </c>
      <c r="AX605">
        <f t="shared" si="448"/>
        <v>0</v>
      </c>
      <c r="AY605">
        <f t="shared" si="449"/>
        <v>1</v>
      </c>
      <c r="AZ605">
        <f t="shared" si="450"/>
        <v>0</v>
      </c>
      <c r="BA605">
        <f t="shared" si="416"/>
        <v>0</v>
      </c>
      <c r="BB605">
        <f t="shared" si="451"/>
        <v>0</v>
      </c>
      <c r="BC605">
        <f t="shared" si="417"/>
        <v>1</v>
      </c>
    </row>
    <row r="606" spans="1:55">
      <c r="A606" s="8">
        <v>14</v>
      </c>
      <c r="B606" s="8" t="s">
        <v>994</v>
      </c>
      <c r="C606">
        <v>14</v>
      </c>
      <c r="K606">
        <v>12</v>
      </c>
      <c r="L606">
        <v>1</v>
      </c>
      <c r="T606">
        <f t="shared" si="418"/>
        <v>0</v>
      </c>
      <c r="U606">
        <f t="shared" si="419"/>
        <v>0</v>
      </c>
      <c r="V606">
        <f t="shared" si="420"/>
        <v>0</v>
      </c>
      <c r="W606">
        <f t="shared" si="421"/>
        <v>1</v>
      </c>
      <c r="X606">
        <f t="shared" si="422"/>
        <v>1</v>
      </c>
      <c r="Y606">
        <f t="shared" si="423"/>
        <v>0</v>
      </c>
      <c r="Z606">
        <f t="shared" si="424"/>
        <v>0</v>
      </c>
      <c r="AA606">
        <f t="shared" si="425"/>
        <v>0</v>
      </c>
      <c r="AB606">
        <f t="shared" si="426"/>
        <v>0</v>
      </c>
      <c r="AC606">
        <f t="shared" si="427"/>
        <v>1</v>
      </c>
      <c r="AD606">
        <f t="shared" si="428"/>
        <v>0</v>
      </c>
      <c r="AE606">
        <f t="shared" si="429"/>
        <v>0</v>
      </c>
      <c r="AF606">
        <f t="shared" si="430"/>
        <v>0</v>
      </c>
      <c r="AG606">
        <f t="shared" si="431"/>
        <v>0</v>
      </c>
      <c r="AH606">
        <f t="shared" si="432"/>
        <v>0</v>
      </c>
      <c r="AI606">
        <f t="shared" si="433"/>
        <v>1</v>
      </c>
      <c r="AJ606">
        <f t="shared" si="434"/>
        <v>0</v>
      </c>
      <c r="AK606">
        <f t="shared" si="435"/>
        <v>0</v>
      </c>
      <c r="AL606">
        <f t="shared" si="436"/>
        <v>0</v>
      </c>
      <c r="AM606">
        <f t="shared" si="437"/>
        <v>1</v>
      </c>
      <c r="AN606">
        <f t="shared" si="438"/>
        <v>0</v>
      </c>
      <c r="AO606">
        <f t="shared" si="439"/>
        <v>0</v>
      </c>
      <c r="AP606">
        <f t="shared" si="440"/>
        <v>0</v>
      </c>
      <c r="AQ606">
        <f t="shared" si="441"/>
        <v>1</v>
      </c>
      <c r="AR606">
        <f t="shared" si="442"/>
        <v>0</v>
      </c>
      <c r="AS606">
        <f t="shared" si="443"/>
        <v>0</v>
      </c>
      <c r="AT606">
        <f t="shared" si="444"/>
        <v>0</v>
      </c>
      <c r="AU606">
        <f t="shared" si="445"/>
        <v>1</v>
      </c>
      <c r="AV606">
        <f t="shared" si="446"/>
        <v>0</v>
      </c>
      <c r="AW606">
        <f t="shared" si="447"/>
        <v>0</v>
      </c>
      <c r="AX606">
        <f t="shared" si="448"/>
        <v>0</v>
      </c>
      <c r="AY606">
        <f t="shared" si="449"/>
        <v>1</v>
      </c>
      <c r="AZ606">
        <f t="shared" si="450"/>
        <v>0</v>
      </c>
      <c r="BA606">
        <f t="shared" si="416"/>
        <v>0</v>
      </c>
      <c r="BB606">
        <f t="shared" si="451"/>
        <v>0</v>
      </c>
      <c r="BC606">
        <f t="shared" si="417"/>
        <v>1</v>
      </c>
    </row>
    <row r="607" spans="1:55">
      <c r="A607" s="8">
        <v>11</v>
      </c>
      <c r="B607" s="8">
        <v>11</v>
      </c>
      <c r="C607">
        <v>11</v>
      </c>
      <c r="K607">
        <v>11</v>
      </c>
      <c r="T607">
        <f t="shared" si="418"/>
        <v>0</v>
      </c>
      <c r="U607">
        <f t="shared" si="419"/>
        <v>0</v>
      </c>
      <c r="V607">
        <f t="shared" si="420"/>
        <v>0</v>
      </c>
      <c r="W607">
        <f t="shared" si="421"/>
        <v>1</v>
      </c>
      <c r="X607">
        <f t="shared" si="422"/>
        <v>0</v>
      </c>
      <c r="Y607">
        <f t="shared" si="423"/>
        <v>0</v>
      </c>
      <c r="Z607">
        <f t="shared" si="424"/>
        <v>0</v>
      </c>
      <c r="AA607">
        <f t="shared" si="425"/>
        <v>1</v>
      </c>
      <c r="AB607">
        <f t="shared" si="426"/>
        <v>0</v>
      </c>
      <c r="AC607">
        <f t="shared" si="427"/>
        <v>0</v>
      </c>
      <c r="AD607">
        <f t="shared" si="428"/>
        <v>0</v>
      </c>
      <c r="AE607">
        <f t="shared" si="429"/>
        <v>1</v>
      </c>
      <c r="AF607">
        <f t="shared" si="430"/>
        <v>0</v>
      </c>
      <c r="AG607">
        <f t="shared" si="431"/>
        <v>0</v>
      </c>
      <c r="AH607">
        <f t="shared" si="432"/>
        <v>0</v>
      </c>
      <c r="AI607">
        <f t="shared" si="433"/>
        <v>1</v>
      </c>
      <c r="AJ607">
        <f t="shared" si="434"/>
        <v>0</v>
      </c>
      <c r="AK607">
        <f t="shared" si="435"/>
        <v>0</v>
      </c>
      <c r="AL607">
        <f t="shared" si="436"/>
        <v>0</v>
      </c>
      <c r="AM607">
        <f t="shared" si="437"/>
        <v>1</v>
      </c>
      <c r="AN607">
        <f t="shared" si="438"/>
        <v>0</v>
      </c>
      <c r="AO607">
        <f t="shared" si="439"/>
        <v>0</v>
      </c>
      <c r="AP607">
        <f t="shared" si="440"/>
        <v>0</v>
      </c>
      <c r="AQ607">
        <f t="shared" si="441"/>
        <v>1</v>
      </c>
      <c r="AR607">
        <f t="shared" si="442"/>
        <v>0</v>
      </c>
      <c r="AS607">
        <f t="shared" si="443"/>
        <v>0</v>
      </c>
      <c r="AT607">
        <f t="shared" si="444"/>
        <v>0</v>
      </c>
      <c r="AU607">
        <f t="shared" si="445"/>
        <v>1</v>
      </c>
      <c r="AV607">
        <f t="shared" si="446"/>
        <v>0</v>
      </c>
      <c r="AW607">
        <f t="shared" si="447"/>
        <v>0</v>
      </c>
      <c r="AX607">
        <f t="shared" si="448"/>
        <v>0</v>
      </c>
      <c r="AY607">
        <f t="shared" si="449"/>
        <v>1</v>
      </c>
      <c r="AZ607">
        <f t="shared" si="450"/>
        <v>0</v>
      </c>
      <c r="BA607">
        <f t="shared" si="416"/>
        <v>0</v>
      </c>
      <c r="BB607">
        <f t="shared" si="451"/>
        <v>0</v>
      </c>
      <c r="BC607">
        <f t="shared" si="417"/>
        <v>1</v>
      </c>
    </row>
    <row r="608" spans="1:55">
      <c r="A608" s="8" t="s">
        <v>991</v>
      </c>
      <c r="B608" s="8" t="s">
        <v>991</v>
      </c>
      <c r="C608">
        <v>12</v>
      </c>
      <c r="D608">
        <v>4</v>
      </c>
      <c r="K608">
        <v>12</v>
      </c>
      <c r="L608">
        <v>4</v>
      </c>
      <c r="T608">
        <f t="shared" si="418"/>
        <v>0</v>
      </c>
      <c r="U608">
        <f t="shared" si="419"/>
        <v>0</v>
      </c>
      <c r="V608">
        <f t="shared" si="420"/>
        <v>0</v>
      </c>
      <c r="W608">
        <f t="shared" si="421"/>
        <v>1</v>
      </c>
      <c r="X608">
        <f t="shared" si="422"/>
        <v>0</v>
      </c>
      <c r="Y608">
        <f t="shared" si="423"/>
        <v>0</v>
      </c>
      <c r="Z608">
        <f t="shared" si="424"/>
        <v>0</v>
      </c>
      <c r="AA608">
        <f t="shared" si="425"/>
        <v>1</v>
      </c>
      <c r="AB608">
        <f t="shared" si="426"/>
        <v>0</v>
      </c>
      <c r="AC608">
        <f t="shared" si="427"/>
        <v>0</v>
      </c>
      <c r="AD608">
        <f t="shared" si="428"/>
        <v>0</v>
      </c>
      <c r="AE608">
        <f t="shared" si="429"/>
        <v>1</v>
      </c>
      <c r="AF608">
        <f t="shared" si="430"/>
        <v>0</v>
      </c>
      <c r="AG608">
        <f t="shared" si="431"/>
        <v>0</v>
      </c>
      <c r="AH608">
        <f t="shared" si="432"/>
        <v>0</v>
      </c>
      <c r="AI608">
        <f t="shared" si="433"/>
        <v>1</v>
      </c>
      <c r="AJ608">
        <f t="shared" si="434"/>
        <v>0</v>
      </c>
      <c r="AK608">
        <f t="shared" si="435"/>
        <v>0</v>
      </c>
      <c r="AL608">
        <f t="shared" si="436"/>
        <v>0</v>
      </c>
      <c r="AM608">
        <f t="shared" si="437"/>
        <v>1</v>
      </c>
      <c r="AN608">
        <f t="shared" si="438"/>
        <v>0</v>
      </c>
      <c r="AO608">
        <f t="shared" si="439"/>
        <v>0</v>
      </c>
      <c r="AP608">
        <f t="shared" si="440"/>
        <v>1</v>
      </c>
      <c r="AQ608">
        <f t="shared" si="441"/>
        <v>0</v>
      </c>
      <c r="AR608">
        <f t="shared" si="442"/>
        <v>0</v>
      </c>
      <c r="AS608">
        <f t="shared" si="443"/>
        <v>0</v>
      </c>
      <c r="AT608">
        <f t="shared" si="444"/>
        <v>0</v>
      </c>
      <c r="AU608">
        <f t="shared" si="445"/>
        <v>1</v>
      </c>
      <c r="AV608">
        <f t="shared" si="446"/>
        <v>0</v>
      </c>
      <c r="AW608">
        <f t="shared" si="447"/>
        <v>0</v>
      </c>
      <c r="AX608">
        <f t="shared" si="448"/>
        <v>0</v>
      </c>
      <c r="AY608">
        <f t="shared" si="449"/>
        <v>1</v>
      </c>
      <c r="AZ608">
        <f t="shared" si="450"/>
        <v>0</v>
      </c>
      <c r="BA608">
        <f t="shared" si="416"/>
        <v>0</v>
      </c>
      <c r="BB608">
        <f t="shared" si="451"/>
        <v>0</v>
      </c>
      <c r="BC608">
        <f t="shared" si="417"/>
        <v>1</v>
      </c>
    </row>
    <row r="609" spans="1:55">
      <c r="A609" s="8" t="s">
        <v>991</v>
      </c>
      <c r="B609" s="8" t="s">
        <v>1069</v>
      </c>
      <c r="C609">
        <v>12</v>
      </c>
      <c r="D609">
        <v>4</v>
      </c>
      <c r="K609">
        <v>12</v>
      </c>
      <c r="L609">
        <v>5</v>
      </c>
      <c r="T609">
        <f t="shared" si="418"/>
        <v>0</v>
      </c>
      <c r="U609">
        <f t="shared" si="419"/>
        <v>0</v>
      </c>
      <c r="V609">
        <f t="shared" si="420"/>
        <v>0</v>
      </c>
      <c r="W609">
        <f t="shared" si="421"/>
        <v>1</v>
      </c>
      <c r="X609">
        <f t="shared" si="422"/>
        <v>0</v>
      </c>
      <c r="Y609">
        <f t="shared" si="423"/>
        <v>0</v>
      </c>
      <c r="Z609">
        <f t="shared" si="424"/>
        <v>0</v>
      </c>
      <c r="AA609">
        <f t="shared" si="425"/>
        <v>1</v>
      </c>
      <c r="AB609">
        <f t="shared" si="426"/>
        <v>0</v>
      </c>
      <c r="AC609">
        <f t="shared" si="427"/>
        <v>0</v>
      </c>
      <c r="AD609">
        <f t="shared" si="428"/>
        <v>0</v>
      </c>
      <c r="AE609">
        <f t="shared" si="429"/>
        <v>1</v>
      </c>
      <c r="AF609">
        <f t="shared" si="430"/>
        <v>0</v>
      </c>
      <c r="AG609">
        <f t="shared" si="431"/>
        <v>0</v>
      </c>
      <c r="AH609">
        <f t="shared" si="432"/>
        <v>0</v>
      </c>
      <c r="AI609">
        <f t="shared" si="433"/>
        <v>1</v>
      </c>
      <c r="AJ609">
        <f t="shared" si="434"/>
        <v>0</v>
      </c>
      <c r="AK609">
        <f t="shared" si="435"/>
        <v>0</v>
      </c>
      <c r="AL609">
        <f t="shared" si="436"/>
        <v>0</v>
      </c>
      <c r="AM609">
        <f t="shared" si="437"/>
        <v>1</v>
      </c>
      <c r="AN609">
        <f t="shared" si="438"/>
        <v>1</v>
      </c>
      <c r="AO609">
        <f t="shared" si="439"/>
        <v>0</v>
      </c>
      <c r="AP609">
        <f t="shared" si="440"/>
        <v>0</v>
      </c>
      <c r="AQ609">
        <f t="shared" si="441"/>
        <v>0</v>
      </c>
      <c r="AR609">
        <f t="shared" si="442"/>
        <v>0</v>
      </c>
      <c r="AS609">
        <f t="shared" si="443"/>
        <v>1</v>
      </c>
      <c r="AT609">
        <f t="shared" si="444"/>
        <v>0</v>
      </c>
      <c r="AU609">
        <f t="shared" si="445"/>
        <v>0</v>
      </c>
      <c r="AV609">
        <f t="shared" si="446"/>
        <v>0</v>
      </c>
      <c r="AW609">
        <f t="shared" si="447"/>
        <v>0</v>
      </c>
      <c r="AX609">
        <f t="shared" si="448"/>
        <v>0</v>
      </c>
      <c r="AY609">
        <f t="shared" si="449"/>
        <v>1</v>
      </c>
      <c r="AZ609">
        <f t="shared" si="450"/>
        <v>0</v>
      </c>
      <c r="BA609">
        <f t="shared" si="416"/>
        <v>0</v>
      </c>
      <c r="BB609">
        <f t="shared" si="451"/>
        <v>0</v>
      </c>
      <c r="BC609">
        <f t="shared" si="417"/>
        <v>1</v>
      </c>
    </row>
    <row r="610" spans="1:55">
      <c r="A610" s="8" t="s">
        <v>991</v>
      </c>
      <c r="B610" s="8" t="s">
        <v>1074</v>
      </c>
      <c r="C610">
        <v>12</v>
      </c>
      <c r="D610">
        <v>4</v>
      </c>
      <c r="K610">
        <v>12</v>
      </c>
      <c r="L610">
        <v>3</v>
      </c>
      <c r="M610">
        <v>4</v>
      </c>
      <c r="N610">
        <v>7</v>
      </c>
      <c r="T610">
        <f t="shared" si="418"/>
        <v>0</v>
      </c>
      <c r="U610">
        <f t="shared" si="419"/>
        <v>0</v>
      </c>
      <c r="V610">
        <f t="shared" si="420"/>
        <v>0</v>
      </c>
      <c r="W610">
        <f t="shared" si="421"/>
        <v>1</v>
      </c>
      <c r="X610">
        <f t="shared" si="422"/>
        <v>0</v>
      </c>
      <c r="Y610">
        <f t="shared" si="423"/>
        <v>0</v>
      </c>
      <c r="Z610">
        <f t="shared" si="424"/>
        <v>0</v>
      </c>
      <c r="AA610">
        <f t="shared" si="425"/>
        <v>1</v>
      </c>
      <c r="AB610">
        <f t="shared" si="426"/>
        <v>0</v>
      </c>
      <c r="AC610">
        <f t="shared" si="427"/>
        <v>0</v>
      </c>
      <c r="AD610">
        <f t="shared" si="428"/>
        <v>0</v>
      </c>
      <c r="AE610">
        <f t="shared" si="429"/>
        <v>1</v>
      </c>
      <c r="AF610">
        <f t="shared" si="430"/>
        <v>0</v>
      </c>
      <c r="AG610">
        <f t="shared" si="431"/>
        <v>0</v>
      </c>
      <c r="AH610">
        <f t="shared" si="432"/>
        <v>0</v>
      </c>
      <c r="AI610">
        <f t="shared" si="433"/>
        <v>1</v>
      </c>
      <c r="AJ610">
        <f t="shared" si="434"/>
        <v>0</v>
      </c>
      <c r="AK610">
        <f t="shared" si="435"/>
        <v>1</v>
      </c>
      <c r="AL610">
        <f t="shared" si="436"/>
        <v>0</v>
      </c>
      <c r="AM610">
        <f t="shared" si="437"/>
        <v>0</v>
      </c>
      <c r="AN610">
        <f t="shared" si="438"/>
        <v>0</v>
      </c>
      <c r="AO610">
        <f t="shared" si="439"/>
        <v>0</v>
      </c>
      <c r="AP610">
        <f t="shared" si="440"/>
        <v>1</v>
      </c>
      <c r="AQ610">
        <f t="shared" si="441"/>
        <v>0</v>
      </c>
      <c r="AR610">
        <f t="shared" si="442"/>
        <v>0</v>
      </c>
      <c r="AS610">
        <f t="shared" si="443"/>
        <v>0</v>
      </c>
      <c r="AT610">
        <f t="shared" si="444"/>
        <v>0</v>
      </c>
      <c r="AU610">
        <f t="shared" si="445"/>
        <v>1</v>
      </c>
      <c r="AV610">
        <f t="shared" si="446"/>
        <v>0</v>
      </c>
      <c r="AW610">
        <f t="shared" si="447"/>
        <v>0</v>
      </c>
      <c r="AX610">
        <f t="shared" si="448"/>
        <v>0</v>
      </c>
      <c r="AY610">
        <f t="shared" si="449"/>
        <v>1</v>
      </c>
      <c r="AZ610">
        <f t="shared" si="450"/>
        <v>0</v>
      </c>
      <c r="BA610">
        <f t="shared" si="416"/>
        <v>1</v>
      </c>
      <c r="BB610">
        <f t="shared" si="451"/>
        <v>0</v>
      </c>
      <c r="BC610">
        <f t="shared" si="417"/>
        <v>0</v>
      </c>
    </row>
    <row r="611" spans="1:55">
      <c r="A611" s="8">
        <v>11</v>
      </c>
      <c r="B611" s="8">
        <v>11</v>
      </c>
      <c r="C611">
        <v>11</v>
      </c>
      <c r="K611">
        <v>11</v>
      </c>
      <c r="T611">
        <f t="shared" si="418"/>
        <v>0</v>
      </c>
      <c r="U611">
        <f t="shared" si="419"/>
        <v>0</v>
      </c>
      <c r="V611">
        <f t="shared" si="420"/>
        <v>0</v>
      </c>
      <c r="W611">
        <f t="shared" si="421"/>
        <v>1</v>
      </c>
      <c r="X611">
        <f t="shared" si="422"/>
        <v>0</v>
      </c>
      <c r="Y611">
        <f t="shared" si="423"/>
        <v>0</v>
      </c>
      <c r="Z611">
        <f t="shared" si="424"/>
        <v>0</v>
      </c>
      <c r="AA611">
        <f t="shared" si="425"/>
        <v>1</v>
      </c>
      <c r="AB611">
        <f t="shared" si="426"/>
        <v>0</v>
      </c>
      <c r="AC611">
        <f t="shared" si="427"/>
        <v>0</v>
      </c>
      <c r="AD611">
        <f t="shared" si="428"/>
        <v>0</v>
      </c>
      <c r="AE611">
        <f t="shared" si="429"/>
        <v>1</v>
      </c>
      <c r="AF611">
        <f t="shared" si="430"/>
        <v>0</v>
      </c>
      <c r="AG611">
        <f t="shared" si="431"/>
        <v>0</v>
      </c>
      <c r="AH611">
        <f t="shared" si="432"/>
        <v>0</v>
      </c>
      <c r="AI611">
        <f t="shared" si="433"/>
        <v>1</v>
      </c>
      <c r="AJ611">
        <f t="shared" si="434"/>
        <v>0</v>
      </c>
      <c r="AK611">
        <f t="shared" si="435"/>
        <v>0</v>
      </c>
      <c r="AL611">
        <f t="shared" si="436"/>
        <v>0</v>
      </c>
      <c r="AM611">
        <f t="shared" si="437"/>
        <v>1</v>
      </c>
      <c r="AN611">
        <f t="shared" si="438"/>
        <v>0</v>
      </c>
      <c r="AO611">
        <f t="shared" si="439"/>
        <v>0</v>
      </c>
      <c r="AP611">
        <f t="shared" si="440"/>
        <v>0</v>
      </c>
      <c r="AQ611">
        <f t="shared" si="441"/>
        <v>1</v>
      </c>
      <c r="AR611">
        <f t="shared" si="442"/>
        <v>0</v>
      </c>
      <c r="AS611">
        <f t="shared" si="443"/>
        <v>0</v>
      </c>
      <c r="AT611">
        <f t="shared" si="444"/>
        <v>0</v>
      </c>
      <c r="AU611">
        <f t="shared" si="445"/>
        <v>1</v>
      </c>
      <c r="AV611">
        <f t="shared" si="446"/>
        <v>0</v>
      </c>
      <c r="AW611">
        <f t="shared" si="447"/>
        <v>0</v>
      </c>
      <c r="AX611">
        <f t="shared" si="448"/>
        <v>0</v>
      </c>
      <c r="AY611">
        <f t="shared" si="449"/>
        <v>1</v>
      </c>
      <c r="AZ611">
        <f t="shared" si="450"/>
        <v>0</v>
      </c>
      <c r="BA611">
        <f t="shared" si="416"/>
        <v>0</v>
      </c>
      <c r="BB611">
        <f t="shared" si="451"/>
        <v>0</v>
      </c>
      <c r="BC611">
        <f t="shared" si="417"/>
        <v>1</v>
      </c>
    </row>
    <row r="612" spans="1:55">
      <c r="A612" s="8" t="s">
        <v>991</v>
      </c>
      <c r="B612" s="8" t="s">
        <v>1017</v>
      </c>
      <c r="C612">
        <v>12</v>
      </c>
      <c r="D612">
        <v>4</v>
      </c>
      <c r="K612">
        <v>12</v>
      </c>
      <c r="L612">
        <v>1</v>
      </c>
      <c r="M612">
        <v>4</v>
      </c>
      <c r="T612">
        <f t="shared" si="418"/>
        <v>0</v>
      </c>
      <c r="U612">
        <f t="shared" si="419"/>
        <v>0</v>
      </c>
      <c r="V612">
        <f t="shared" si="420"/>
        <v>0</v>
      </c>
      <c r="W612">
        <f t="shared" si="421"/>
        <v>1</v>
      </c>
      <c r="X612">
        <f t="shared" si="422"/>
        <v>0</v>
      </c>
      <c r="Y612">
        <f t="shared" si="423"/>
        <v>0</v>
      </c>
      <c r="Z612">
        <f t="shared" si="424"/>
        <v>0</v>
      </c>
      <c r="AA612">
        <f t="shared" si="425"/>
        <v>1</v>
      </c>
      <c r="AB612">
        <f t="shared" si="426"/>
        <v>0</v>
      </c>
      <c r="AC612">
        <f t="shared" si="427"/>
        <v>1</v>
      </c>
      <c r="AD612">
        <f t="shared" si="428"/>
        <v>0</v>
      </c>
      <c r="AE612">
        <f t="shared" si="429"/>
        <v>0</v>
      </c>
      <c r="AF612">
        <f t="shared" si="430"/>
        <v>0</v>
      </c>
      <c r="AG612">
        <f t="shared" si="431"/>
        <v>0</v>
      </c>
      <c r="AH612">
        <f t="shared" si="432"/>
        <v>0</v>
      </c>
      <c r="AI612">
        <f t="shared" si="433"/>
        <v>1</v>
      </c>
      <c r="AJ612">
        <f t="shared" si="434"/>
        <v>0</v>
      </c>
      <c r="AK612">
        <f t="shared" si="435"/>
        <v>0</v>
      </c>
      <c r="AL612">
        <f t="shared" si="436"/>
        <v>0</v>
      </c>
      <c r="AM612">
        <f t="shared" si="437"/>
        <v>1</v>
      </c>
      <c r="AN612">
        <f t="shared" si="438"/>
        <v>0</v>
      </c>
      <c r="AO612">
        <f t="shared" si="439"/>
        <v>0</v>
      </c>
      <c r="AP612">
        <f t="shared" si="440"/>
        <v>1</v>
      </c>
      <c r="AQ612">
        <f t="shared" si="441"/>
        <v>0</v>
      </c>
      <c r="AR612">
        <f t="shared" si="442"/>
        <v>0</v>
      </c>
      <c r="AS612">
        <f t="shared" si="443"/>
        <v>0</v>
      </c>
      <c r="AT612">
        <f t="shared" si="444"/>
        <v>0</v>
      </c>
      <c r="AU612">
        <f t="shared" si="445"/>
        <v>1</v>
      </c>
      <c r="AV612">
        <f t="shared" si="446"/>
        <v>0</v>
      </c>
      <c r="AW612">
        <f t="shared" si="447"/>
        <v>0</v>
      </c>
      <c r="AX612">
        <f t="shared" si="448"/>
        <v>0</v>
      </c>
      <c r="AY612">
        <f t="shared" si="449"/>
        <v>1</v>
      </c>
      <c r="AZ612">
        <f t="shared" si="450"/>
        <v>0</v>
      </c>
      <c r="BA612">
        <f t="shared" si="416"/>
        <v>0</v>
      </c>
      <c r="BB612">
        <f t="shared" si="451"/>
        <v>0</v>
      </c>
      <c r="BC612">
        <f t="shared" si="417"/>
        <v>1</v>
      </c>
    </row>
    <row r="613" spans="1:55">
      <c r="A613" s="8" t="s">
        <v>1015</v>
      </c>
      <c r="B613" s="8" t="s">
        <v>994</v>
      </c>
      <c r="C613">
        <v>14</v>
      </c>
      <c r="D613">
        <v>1</v>
      </c>
      <c r="K613">
        <v>12</v>
      </c>
      <c r="L613">
        <v>1</v>
      </c>
      <c r="T613">
        <f t="shared" si="418"/>
        <v>0</v>
      </c>
      <c r="U613">
        <f t="shared" si="419"/>
        <v>0</v>
      </c>
      <c r="V613">
        <f t="shared" si="420"/>
        <v>0</v>
      </c>
      <c r="W613">
        <f t="shared" si="421"/>
        <v>1</v>
      </c>
      <c r="X613">
        <f t="shared" si="422"/>
        <v>1</v>
      </c>
      <c r="Y613">
        <f t="shared" si="423"/>
        <v>0</v>
      </c>
      <c r="Z613">
        <f t="shared" si="424"/>
        <v>0</v>
      </c>
      <c r="AA613">
        <f t="shared" si="425"/>
        <v>0</v>
      </c>
      <c r="AB613">
        <f t="shared" si="426"/>
        <v>0</v>
      </c>
      <c r="AC613">
        <f t="shared" si="427"/>
        <v>0</v>
      </c>
      <c r="AD613">
        <f t="shared" si="428"/>
        <v>1</v>
      </c>
      <c r="AE613">
        <f t="shared" si="429"/>
        <v>0</v>
      </c>
      <c r="AF613">
        <f t="shared" si="430"/>
        <v>0</v>
      </c>
      <c r="AG613">
        <f t="shared" si="431"/>
        <v>0</v>
      </c>
      <c r="AH613">
        <f t="shared" si="432"/>
        <v>0</v>
      </c>
      <c r="AI613">
        <f t="shared" si="433"/>
        <v>1</v>
      </c>
      <c r="AJ613">
        <f t="shared" si="434"/>
        <v>0</v>
      </c>
      <c r="AK613">
        <f t="shared" si="435"/>
        <v>0</v>
      </c>
      <c r="AL613">
        <f t="shared" si="436"/>
        <v>0</v>
      </c>
      <c r="AM613">
        <f t="shared" si="437"/>
        <v>1</v>
      </c>
      <c r="AN613">
        <f t="shared" si="438"/>
        <v>0</v>
      </c>
      <c r="AO613">
        <f t="shared" si="439"/>
        <v>0</v>
      </c>
      <c r="AP613">
        <f t="shared" si="440"/>
        <v>0</v>
      </c>
      <c r="AQ613">
        <f t="shared" si="441"/>
        <v>1</v>
      </c>
      <c r="AR613">
        <f t="shared" si="442"/>
        <v>0</v>
      </c>
      <c r="AS613">
        <f t="shared" si="443"/>
        <v>0</v>
      </c>
      <c r="AT613">
        <f t="shared" si="444"/>
        <v>0</v>
      </c>
      <c r="AU613">
        <f t="shared" si="445"/>
        <v>1</v>
      </c>
      <c r="AV613">
        <f t="shared" si="446"/>
        <v>0</v>
      </c>
      <c r="AW613">
        <f t="shared" si="447"/>
        <v>0</v>
      </c>
      <c r="AX613">
        <f t="shared" si="448"/>
        <v>0</v>
      </c>
      <c r="AY613">
        <f t="shared" si="449"/>
        <v>1</v>
      </c>
      <c r="AZ613">
        <f t="shared" si="450"/>
        <v>0</v>
      </c>
      <c r="BA613">
        <f t="shared" si="416"/>
        <v>0</v>
      </c>
      <c r="BB613">
        <f t="shared" si="451"/>
        <v>0</v>
      </c>
      <c r="BC613">
        <f t="shared" si="417"/>
        <v>1</v>
      </c>
    </row>
    <row r="614" spans="1:55">
      <c r="A614" s="8">
        <v>11</v>
      </c>
      <c r="B614" s="8">
        <v>11</v>
      </c>
      <c r="C614">
        <v>11</v>
      </c>
      <c r="K614">
        <v>11</v>
      </c>
      <c r="T614">
        <f t="shared" si="418"/>
        <v>0</v>
      </c>
      <c r="U614">
        <f t="shared" si="419"/>
        <v>0</v>
      </c>
      <c r="V614">
        <f t="shared" si="420"/>
        <v>0</v>
      </c>
      <c r="W614">
        <f t="shared" si="421"/>
        <v>1</v>
      </c>
      <c r="X614">
        <f t="shared" si="422"/>
        <v>0</v>
      </c>
      <c r="Y614">
        <f t="shared" si="423"/>
        <v>0</v>
      </c>
      <c r="Z614">
        <f t="shared" si="424"/>
        <v>0</v>
      </c>
      <c r="AA614">
        <f t="shared" si="425"/>
        <v>1</v>
      </c>
      <c r="AB614">
        <f t="shared" si="426"/>
        <v>0</v>
      </c>
      <c r="AC614">
        <f t="shared" si="427"/>
        <v>0</v>
      </c>
      <c r="AD614">
        <f t="shared" si="428"/>
        <v>0</v>
      </c>
      <c r="AE614">
        <f t="shared" si="429"/>
        <v>1</v>
      </c>
      <c r="AF614">
        <f t="shared" si="430"/>
        <v>0</v>
      </c>
      <c r="AG614">
        <f t="shared" si="431"/>
        <v>0</v>
      </c>
      <c r="AH614">
        <f t="shared" si="432"/>
        <v>0</v>
      </c>
      <c r="AI614">
        <f t="shared" si="433"/>
        <v>1</v>
      </c>
      <c r="AJ614">
        <f t="shared" si="434"/>
        <v>0</v>
      </c>
      <c r="AK614">
        <f t="shared" si="435"/>
        <v>0</v>
      </c>
      <c r="AL614">
        <f t="shared" si="436"/>
        <v>0</v>
      </c>
      <c r="AM614">
        <f t="shared" si="437"/>
        <v>1</v>
      </c>
      <c r="AN614">
        <f t="shared" si="438"/>
        <v>0</v>
      </c>
      <c r="AO614">
        <f t="shared" si="439"/>
        <v>0</v>
      </c>
      <c r="AP614">
        <f t="shared" si="440"/>
        <v>0</v>
      </c>
      <c r="AQ614">
        <f t="shared" si="441"/>
        <v>1</v>
      </c>
      <c r="AR614">
        <f t="shared" si="442"/>
        <v>0</v>
      </c>
      <c r="AS614">
        <f t="shared" si="443"/>
        <v>0</v>
      </c>
      <c r="AT614">
        <f t="shared" si="444"/>
        <v>0</v>
      </c>
      <c r="AU614">
        <f t="shared" si="445"/>
        <v>1</v>
      </c>
      <c r="AV614">
        <f t="shared" si="446"/>
        <v>0</v>
      </c>
      <c r="AW614">
        <f t="shared" si="447"/>
        <v>0</v>
      </c>
      <c r="AX614">
        <f t="shared" si="448"/>
        <v>0</v>
      </c>
      <c r="AY614">
        <f t="shared" si="449"/>
        <v>1</v>
      </c>
      <c r="AZ614">
        <f t="shared" si="450"/>
        <v>0</v>
      </c>
      <c r="BA614">
        <f t="shared" si="416"/>
        <v>0</v>
      </c>
      <c r="BB614">
        <f t="shared" si="451"/>
        <v>0</v>
      </c>
      <c r="BC614">
        <f t="shared" si="417"/>
        <v>1</v>
      </c>
    </row>
    <row r="615" spans="1:55">
      <c r="A615" s="8">
        <v>22</v>
      </c>
      <c r="B615" s="8">
        <v>22</v>
      </c>
      <c r="C615">
        <v>22</v>
      </c>
      <c r="K615">
        <v>22</v>
      </c>
      <c r="T615">
        <f t="shared" si="418"/>
        <v>0</v>
      </c>
      <c r="U615">
        <f t="shared" si="419"/>
        <v>0</v>
      </c>
      <c r="V615">
        <f t="shared" si="420"/>
        <v>1</v>
      </c>
      <c r="W615">
        <f t="shared" si="421"/>
        <v>0</v>
      </c>
      <c r="X615">
        <f t="shared" si="422"/>
        <v>0</v>
      </c>
      <c r="Y615">
        <f t="shared" si="423"/>
        <v>0</v>
      </c>
      <c r="Z615">
        <f t="shared" si="424"/>
        <v>0</v>
      </c>
      <c r="AA615">
        <f t="shared" si="425"/>
        <v>1</v>
      </c>
      <c r="AB615">
        <f t="shared" si="426"/>
        <v>0</v>
      </c>
      <c r="AC615">
        <f t="shared" si="427"/>
        <v>0</v>
      </c>
      <c r="AD615">
        <f t="shared" si="428"/>
        <v>0</v>
      </c>
      <c r="AE615">
        <f t="shared" si="429"/>
        <v>1</v>
      </c>
      <c r="AF615">
        <f t="shared" si="430"/>
        <v>0</v>
      </c>
      <c r="AG615">
        <f t="shared" si="431"/>
        <v>0</v>
      </c>
      <c r="AH615">
        <f t="shared" si="432"/>
        <v>0</v>
      </c>
      <c r="AI615">
        <f t="shared" si="433"/>
        <v>1</v>
      </c>
      <c r="AJ615">
        <f t="shared" si="434"/>
        <v>0</v>
      </c>
      <c r="AK615">
        <f t="shared" si="435"/>
        <v>0</v>
      </c>
      <c r="AL615">
        <f t="shared" si="436"/>
        <v>0</v>
      </c>
      <c r="AM615">
        <f t="shared" si="437"/>
        <v>1</v>
      </c>
      <c r="AN615">
        <f t="shared" si="438"/>
        <v>0</v>
      </c>
      <c r="AO615">
        <f t="shared" si="439"/>
        <v>0</v>
      </c>
      <c r="AP615">
        <f t="shared" si="440"/>
        <v>0</v>
      </c>
      <c r="AQ615">
        <f t="shared" si="441"/>
        <v>1</v>
      </c>
      <c r="AR615">
        <f t="shared" si="442"/>
        <v>0</v>
      </c>
      <c r="AS615">
        <f t="shared" si="443"/>
        <v>0</v>
      </c>
      <c r="AT615">
        <f t="shared" si="444"/>
        <v>0</v>
      </c>
      <c r="AU615">
        <f t="shared" si="445"/>
        <v>1</v>
      </c>
      <c r="AV615">
        <f t="shared" si="446"/>
        <v>0</v>
      </c>
      <c r="AW615">
        <f t="shared" si="447"/>
        <v>0</v>
      </c>
      <c r="AX615">
        <f t="shared" si="448"/>
        <v>0</v>
      </c>
      <c r="AY615">
        <f t="shared" si="449"/>
        <v>1</v>
      </c>
      <c r="AZ615">
        <f t="shared" si="450"/>
        <v>0</v>
      </c>
      <c r="BA615">
        <f t="shared" si="416"/>
        <v>0</v>
      </c>
      <c r="BB615">
        <f t="shared" si="451"/>
        <v>0</v>
      </c>
      <c r="BC615">
        <f t="shared" si="417"/>
        <v>1</v>
      </c>
    </row>
    <row r="616" spans="1:55">
      <c r="A616" s="8">
        <v>22</v>
      </c>
      <c r="B616" s="8">
        <v>22</v>
      </c>
      <c r="C616">
        <v>22</v>
      </c>
      <c r="K616">
        <v>22</v>
      </c>
      <c r="T616">
        <f t="shared" si="418"/>
        <v>0</v>
      </c>
      <c r="U616">
        <f t="shared" si="419"/>
        <v>0</v>
      </c>
      <c r="V616">
        <f t="shared" si="420"/>
        <v>1</v>
      </c>
      <c r="W616">
        <f t="shared" si="421"/>
        <v>0</v>
      </c>
      <c r="X616">
        <f t="shared" si="422"/>
        <v>0</v>
      </c>
      <c r="Y616">
        <f t="shared" si="423"/>
        <v>0</v>
      </c>
      <c r="Z616">
        <f t="shared" si="424"/>
        <v>0</v>
      </c>
      <c r="AA616">
        <f t="shared" si="425"/>
        <v>1</v>
      </c>
      <c r="AB616">
        <f t="shared" si="426"/>
        <v>0</v>
      </c>
      <c r="AC616">
        <f t="shared" si="427"/>
        <v>0</v>
      </c>
      <c r="AD616">
        <f t="shared" si="428"/>
        <v>0</v>
      </c>
      <c r="AE616">
        <f t="shared" si="429"/>
        <v>1</v>
      </c>
      <c r="AF616">
        <f t="shared" si="430"/>
        <v>0</v>
      </c>
      <c r="AG616">
        <f t="shared" si="431"/>
        <v>0</v>
      </c>
      <c r="AH616">
        <f t="shared" si="432"/>
        <v>0</v>
      </c>
      <c r="AI616">
        <f t="shared" si="433"/>
        <v>1</v>
      </c>
      <c r="AJ616">
        <f t="shared" si="434"/>
        <v>0</v>
      </c>
      <c r="AK616">
        <f t="shared" si="435"/>
        <v>0</v>
      </c>
      <c r="AL616">
        <f t="shared" si="436"/>
        <v>0</v>
      </c>
      <c r="AM616">
        <f t="shared" si="437"/>
        <v>1</v>
      </c>
      <c r="AN616">
        <f t="shared" si="438"/>
        <v>0</v>
      </c>
      <c r="AO616">
        <f t="shared" si="439"/>
        <v>0</v>
      </c>
      <c r="AP616">
        <f t="shared" si="440"/>
        <v>0</v>
      </c>
      <c r="AQ616">
        <f t="shared" si="441"/>
        <v>1</v>
      </c>
      <c r="AR616">
        <f t="shared" si="442"/>
        <v>0</v>
      </c>
      <c r="AS616">
        <f t="shared" si="443"/>
        <v>0</v>
      </c>
      <c r="AT616">
        <f t="shared" si="444"/>
        <v>0</v>
      </c>
      <c r="AU616">
        <f t="shared" si="445"/>
        <v>1</v>
      </c>
      <c r="AV616">
        <f t="shared" si="446"/>
        <v>0</v>
      </c>
      <c r="AW616">
        <f t="shared" si="447"/>
        <v>0</v>
      </c>
      <c r="AX616">
        <f t="shared" si="448"/>
        <v>0</v>
      </c>
      <c r="AY616">
        <f t="shared" si="449"/>
        <v>1</v>
      </c>
      <c r="AZ616">
        <f t="shared" si="450"/>
        <v>0</v>
      </c>
      <c r="BA616">
        <f t="shared" si="416"/>
        <v>0</v>
      </c>
      <c r="BB616">
        <f t="shared" si="451"/>
        <v>0</v>
      </c>
      <c r="BC616">
        <f t="shared" si="417"/>
        <v>1</v>
      </c>
    </row>
    <row r="617" spans="1:55">
      <c r="A617" s="8">
        <v>22</v>
      </c>
      <c r="B617" s="8">
        <v>22</v>
      </c>
      <c r="C617">
        <v>22</v>
      </c>
      <c r="K617">
        <v>22</v>
      </c>
      <c r="T617">
        <f t="shared" si="418"/>
        <v>0</v>
      </c>
      <c r="U617">
        <f t="shared" si="419"/>
        <v>0</v>
      </c>
      <c r="V617">
        <f t="shared" si="420"/>
        <v>1</v>
      </c>
      <c r="W617">
        <f t="shared" si="421"/>
        <v>0</v>
      </c>
      <c r="X617">
        <f t="shared" si="422"/>
        <v>0</v>
      </c>
      <c r="Y617">
        <f t="shared" si="423"/>
        <v>0</v>
      </c>
      <c r="Z617">
        <f t="shared" si="424"/>
        <v>0</v>
      </c>
      <c r="AA617">
        <f t="shared" si="425"/>
        <v>1</v>
      </c>
      <c r="AB617">
        <f t="shared" si="426"/>
        <v>0</v>
      </c>
      <c r="AC617">
        <f t="shared" si="427"/>
        <v>0</v>
      </c>
      <c r="AD617">
        <f t="shared" si="428"/>
        <v>0</v>
      </c>
      <c r="AE617">
        <f t="shared" si="429"/>
        <v>1</v>
      </c>
      <c r="AF617">
        <f t="shared" si="430"/>
        <v>0</v>
      </c>
      <c r="AG617">
        <f t="shared" si="431"/>
        <v>0</v>
      </c>
      <c r="AH617">
        <f t="shared" si="432"/>
        <v>0</v>
      </c>
      <c r="AI617">
        <f t="shared" si="433"/>
        <v>1</v>
      </c>
      <c r="AJ617">
        <f t="shared" si="434"/>
        <v>0</v>
      </c>
      <c r="AK617">
        <f t="shared" si="435"/>
        <v>0</v>
      </c>
      <c r="AL617">
        <f t="shared" si="436"/>
        <v>0</v>
      </c>
      <c r="AM617">
        <f t="shared" si="437"/>
        <v>1</v>
      </c>
      <c r="AN617">
        <f t="shared" si="438"/>
        <v>0</v>
      </c>
      <c r="AO617">
        <f t="shared" si="439"/>
        <v>0</v>
      </c>
      <c r="AP617">
        <f t="shared" si="440"/>
        <v>0</v>
      </c>
      <c r="AQ617">
        <f t="shared" si="441"/>
        <v>1</v>
      </c>
      <c r="AR617">
        <f t="shared" si="442"/>
        <v>0</v>
      </c>
      <c r="AS617">
        <f t="shared" si="443"/>
        <v>0</v>
      </c>
      <c r="AT617">
        <f t="shared" si="444"/>
        <v>0</v>
      </c>
      <c r="AU617">
        <f t="shared" si="445"/>
        <v>1</v>
      </c>
      <c r="AV617">
        <f t="shared" si="446"/>
        <v>0</v>
      </c>
      <c r="AW617">
        <f t="shared" si="447"/>
        <v>0</v>
      </c>
      <c r="AX617">
        <f t="shared" si="448"/>
        <v>0</v>
      </c>
      <c r="AY617">
        <f t="shared" si="449"/>
        <v>1</v>
      </c>
      <c r="AZ617">
        <f t="shared" si="450"/>
        <v>0</v>
      </c>
      <c r="BA617">
        <f t="shared" si="416"/>
        <v>0</v>
      </c>
      <c r="BB617">
        <f t="shared" si="451"/>
        <v>0</v>
      </c>
      <c r="BC617">
        <f t="shared" si="417"/>
        <v>1</v>
      </c>
    </row>
    <row r="618" spans="1:55">
      <c r="A618" s="8">
        <v>11</v>
      </c>
      <c r="B618" s="8">
        <v>11</v>
      </c>
      <c r="C618">
        <v>11</v>
      </c>
      <c r="K618">
        <v>11</v>
      </c>
      <c r="T618">
        <f t="shared" si="418"/>
        <v>0</v>
      </c>
      <c r="U618">
        <f t="shared" si="419"/>
        <v>0</v>
      </c>
      <c r="V618">
        <f t="shared" si="420"/>
        <v>0</v>
      </c>
      <c r="W618">
        <f t="shared" si="421"/>
        <v>1</v>
      </c>
      <c r="X618">
        <f t="shared" si="422"/>
        <v>0</v>
      </c>
      <c r="Y618">
        <f t="shared" si="423"/>
        <v>0</v>
      </c>
      <c r="Z618">
        <f t="shared" si="424"/>
        <v>0</v>
      </c>
      <c r="AA618">
        <f t="shared" si="425"/>
        <v>1</v>
      </c>
      <c r="AB618">
        <f t="shared" si="426"/>
        <v>0</v>
      </c>
      <c r="AC618">
        <f t="shared" si="427"/>
        <v>0</v>
      </c>
      <c r="AD618">
        <f t="shared" si="428"/>
        <v>0</v>
      </c>
      <c r="AE618">
        <f t="shared" si="429"/>
        <v>1</v>
      </c>
      <c r="AF618">
        <f t="shared" si="430"/>
        <v>0</v>
      </c>
      <c r="AG618">
        <f t="shared" si="431"/>
        <v>0</v>
      </c>
      <c r="AH618">
        <f t="shared" si="432"/>
        <v>0</v>
      </c>
      <c r="AI618">
        <f t="shared" si="433"/>
        <v>1</v>
      </c>
      <c r="AJ618">
        <f t="shared" si="434"/>
        <v>0</v>
      </c>
      <c r="AK618">
        <f t="shared" si="435"/>
        <v>0</v>
      </c>
      <c r="AL618">
        <f t="shared" si="436"/>
        <v>0</v>
      </c>
      <c r="AM618">
        <f t="shared" si="437"/>
        <v>1</v>
      </c>
      <c r="AN618">
        <f t="shared" si="438"/>
        <v>0</v>
      </c>
      <c r="AO618">
        <f t="shared" si="439"/>
        <v>0</v>
      </c>
      <c r="AP618">
        <f t="shared" si="440"/>
        <v>0</v>
      </c>
      <c r="AQ618">
        <f t="shared" si="441"/>
        <v>1</v>
      </c>
      <c r="AR618">
        <f t="shared" si="442"/>
        <v>0</v>
      </c>
      <c r="AS618">
        <f t="shared" si="443"/>
        <v>0</v>
      </c>
      <c r="AT618">
        <f t="shared" si="444"/>
        <v>0</v>
      </c>
      <c r="AU618">
        <f t="shared" si="445"/>
        <v>1</v>
      </c>
      <c r="AV618">
        <f t="shared" si="446"/>
        <v>0</v>
      </c>
      <c r="AW618">
        <f t="shared" si="447"/>
        <v>0</v>
      </c>
      <c r="AX618">
        <f t="shared" si="448"/>
        <v>0</v>
      </c>
      <c r="AY618">
        <f t="shared" si="449"/>
        <v>1</v>
      </c>
      <c r="AZ618">
        <f t="shared" si="450"/>
        <v>0</v>
      </c>
      <c r="BA618">
        <f t="shared" si="416"/>
        <v>0</v>
      </c>
      <c r="BB618">
        <f t="shared" si="451"/>
        <v>0</v>
      </c>
      <c r="BC618">
        <f t="shared" si="417"/>
        <v>1</v>
      </c>
    </row>
    <row r="619" spans="1:55">
      <c r="A619" s="8">
        <v>11</v>
      </c>
      <c r="B619" s="8">
        <v>11</v>
      </c>
      <c r="C619">
        <v>11</v>
      </c>
      <c r="K619">
        <v>11</v>
      </c>
      <c r="T619">
        <f t="shared" si="418"/>
        <v>0</v>
      </c>
      <c r="U619">
        <f t="shared" si="419"/>
        <v>0</v>
      </c>
      <c r="V619">
        <f t="shared" si="420"/>
        <v>0</v>
      </c>
      <c r="W619">
        <f t="shared" si="421"/>
        <v>1</v>
      </c>
      <c r="X619">
        <f t="shared" si="422"/>
        <v>0</v>
      </c>
      <c r="Y619">
        <f t="shared" si="423"/>
        <v>0</v>
      </c>
      <c r="Z619">
        <f t="shared" si="424"/>
        <v>0</v>
      </c>
      <c r="AA619">
        <f t="shared" si="425"/>
        <v>1</v>
      </c>
      <c r="AB619">
        <f t="shared" si="426"/>
        <v>0</v>
      </c>
      <c r="AC619">
        <f t="shared" si="427"/>
        <v>0</v>
      </c>
      <c r="AD619">
        <f t="shared" si="428"/>
        <v>0</v>
      </c>
      <c r="AE619">
        <f t="shared" si="429"/>
        <v>1</v>
      </c>
      <c r="AF619">
        <f t="shared" si="430"/>
        <v>0</v>
      </c>
      <c r="AG619">
        <f t="shared" si="431"/>
        <v>0</v>
      </c>
      <c r="AH619">
        <f t="shared" si="432"/>
        <v>0</v>
      </c>
      <c r="AI619">
        <f t="shared" si="433"/>
        <v>1</v>
      </c>
      <c r="AJ619">
        <f t="shared" si="434"/>
        <v>0</v>
      </c>
      <c r="AK619">
        <f t="shared" si="435"/>
        <v>0</v>
      </c>
      <c r="AL619">
        <f t="shared" si="436"/>
        <v>0</v>
      </c>
      <c r="AM619">
        <f t="shared" si="437"/>
        <v>1</v>
      </c>
      <c r="AN619">
        <f t="shared" si="438"/>
        <v>0</v>
      </c>
      <c r="AO619">
        <f t="shared" si="439"/>
        <v>0</v>
      </c>
      <c r="AP619">
        <f t="shared" si="440"/>
        <v>0</v>
      </c>
      <c r="AQ619">
        <f t="shared" si="441"/>
        <v>1</v>
      </c>
      <c r="AR619">
        <f t="shared" si="442"/>
        <v>0</v>
      </c>
      <c r="AS619">
        <f t="shared" si="443"/>
        <v>0</v>
      </c>
      <c r="AT619">
        <f t="shared" si="444"/>
        <v>0</v>
      </c>
      <c r="AU619">
        <f t="shared" si="445"/>
        <v>1</v>
      </c>
      <c r="AV619">
        <f t="shared" si="446"/>
        <v>0</v>
      </c>
      <c r="AW619">
        <f t="shared" si="447"/>
        <v>0</v>
      </c>
      <c r="AX619">
        <f t="shared" si="448"/>
        <v>0</v>
      </c>
      <c r="AY619">
        <f t="shared" si="449"/>
        <v>1</v>
      </c>
      <c r="AZ619">
        <f t="shared" si="450"/>
        <v>0</v>
      </c>
      <c r="BA619">
        <f t="shared" si="416"/>
        <v>0</v>
      </c>
      <c r="BB619">
        <f t="shared" si="451"/>
        <v>0</v>
      </c>
      <c r="BC619">
        <f t="shared" si="417"/>
        <v>1</v>
      </c>
    </row>
    <row r="620" spans="1:55">
      <c r="A620" s="8" t="s">
        <v>994</v>
      </c>
      <c r="B620" s="8" t="s">
        <v>994</v>
      </c>
      <c r="C620">
        <v>12</v>
      </c>
      <c r="D620">
        <v>1</v>
      </c>
      <c r="K620">
        <v>12</v>
      </c>
      <c r="L620">
        <v>1</v>
      </c>
      <c r="T620">
        <f t="shared" si="418"/>
        <v>0</v>
      </c>
      <c r="U620">
        <f t="shared" si="419"/>
        <v>0</v>
      </c>
      <c r="V620">
        <f t="shared" si="420"/>
        <v>0</v>
      </c>
      <c r="W620">
        <f t="shared" si="421"/>
        <v>1</v>
      </c>
      <c r="X620">
        <f t="shared" si="422"/>
        <v>0</v>
      </c>
      <c r="Y620">
        <f t="shared" si="423"/>
        <v>0</v>
      </c>
      <c r="Z620">
        <f t="shared" si="424"/>
        <v>0</v>
      </c>
      <c r="AA620">
        <f t="shared" si="425"/>
        <v>1</v>
      </c>
      <c r="AB620">
        <f t="shared" si="426"/>
        <v>0</v>
      </c>
      <c r="AC620">
        <f t="shared" si="427"/>
        <v>0</v>
      </c>
      <c r="AD620">
        <f t="shared" si="428"/>
        <v>1</v>
      </c>
      <c r="AE620">
        <f t="shared" si="429"/>
        <v>0</v>
      </c>
      <c r="AF620">
        <f t="shared" si="430"/>
        <v>0</v>
      </c>
      <c r="AG620">
        <f t="shared" si="431"/>
        <v>0</v>
      </c>
      <c r="AH620">
        <f t="shared" si="432"/>
        <v>0</v>
      </c>
      <c r="AI620">
        <f t="shared" si="433"/>
        <v>1</v>
      </c>
      <c r="AJ620">
        <f t="shared" si="434"/>
        <v>0</v>
      </c>
      <c r="AK620">
        <f t="shared" si="435"/>
        <v>0</v>
      </c>
      <c r="AL620">
        <f t="shared" si="436"/>
        <v>0</v>
      </c>
      <c r="AM620">
        <f t="shared" si="437"/>
        <v>1</v>
      </c>
      <c r="AN620">
        <f t="shared" si="438"/>
        <v>0</v>
      </c>
      <c r="AO620">
        <f t="shared" si="439"/>
        <v>0</v>
      </c>
      <c r="AP620">
        <f t="shared" si="440"/>
        <v>0</v>
      </c>
      <c r="AQ620">
        <f t="shared" si="441"/>
        <v>1</v>
      </c>
      <c r="AR620">
        <f t="shared" si="442"/>
        <v>0</v>
      </c>
      <c r="AS620">
        <f t="shared" si="443"/>
        <v>0</v>
      </c>
      <c r="AT620">
        <f t="shared" si="444"/>
        <v>0</v>
      </c>
      <c r="AU620">
        <f t="shared" si="445"/>
        <v>1</v>
      </c>
      <c r="AV620">
        <f t="shared" si="446"/>
        <v>0</v>
      </c>
      <c r="AW620">
        <f t="shared" si="447"/>
        <v>0</v>
      </c>
      <c r="AX620">
        <f t="shared" si="448"/>
        <v>0</v>
      </c>
      <c r="AY620">
        <f t="shared" si="449"/>
        <v>1</v>
      </c>
      <c r="AZ620">
        <f t="shared" si="450"/>
        <v>0</v>
      </c>
      <c r="BA620">
        <f t="shared" si="416"/>
        <v>0</v>
      </c>
      <c r="BB620">
        <f t="shared" si="451"/>
        <v>0</v>
      </c>
      <c r="BC620">
        <f t="shared" si="417"/>
        <v>1</v>
      </c>
    </row>
    <row r="621" spans="1:55">
      <c r="A621" s="8">
        <v>23</v>
      </c>
      <c r="B621" s="8">
        <v>23</v>
      </c>
      <c r="C621">
        <v>23</v>
      </c>
      <c r="K621">
        <v>23</v>
      </c>
      <c r="T621">
        <f t="shared" si="418"/>
        <v>0</v>
      </c>
      <c r="U621">
        <f t="shared" si="419"/>
        <v>0</v>
      </c>
      <c r="V621">
        <f t="shared" si="420"/>
        <v>1</v>
      </c>
      <c r="W621">
        <f t="shared" si="421"/>
        <v>0</v>
      </c>
      <c r="X621">
        <f t="shared" si="422"/>
        <v>0</v>
      </c>
      <c r="Y621">
        <f t="shared" si="423"/>
        <v>0</v>
      </c>
      <c r="Z621">
        <f t="shared" si="424"/>
        <v>0</v>
      </c>
      <c r="AA621">
        <f t="shared" si="425"/>
        <v>1</v>
      </c>
      <c r="AB621">
        <f t="shared" si="426"/>
        <v>0</v>
      </c>
      <c r="AC621">
        <f t="shared" si="427"/>
        <v>0</v>
      </c>
      <c r="AD621">
        <f t="shared" si="428"/>
        <v>0</v>
      </c>
      <c r="AE621">
        <f t="shared" si="429"/>
        <v>1</v>
      </c>
      <c r="AF621">
        <f t="shared" si="430"/>
        <v>0</v>
      </c>
      <c r="AG621">
        <f t="shared" si="431"/>
        <v>0</v>
      </c>
      <c r="AH621">
        <f t="shared" si="432"/>
        <v>0</v>
      </c>
      <c r="AI621">
        <f t="shared" si="433"/>
        <v>1</v>
      </c>
      <c r="AJ621">
        <f t="shared" si="434"/>
        <v>0</v>
      </c>
      <c r="AK621">
        <f t="shared" si="435"/>
        <v>0</v>
      </c>
      <c r="AL621">
        <f t="shared" si="436"/>
        <v>0</v>
      </c>
      <c r="AM621">
        <f t="shared" si="437"/>
        <v>1</v>
      </c>
      <c r="AN621">
        <f t="shared" si="438"/>
        <v>0</v>
      </c>
      <c r="AO621">
        <f t="shared" si="439"/>
        <v>0</v>
      </c>
      <c r="AP621">
        <f t="shared" si="440"/>
        <v>0</v>
      </c>
      <c r="AQ621">
        <f t="shared" si="441"/>
        <v>1</v>
      </c>
      <c r="AR621">
        <f t="shared" si="442"/>
        <v>0</v>
      </c>
      <c r="AS621">
        <f t="shared" si="443"/>
        <v>0</v>
      </c>
      <c r="AT621">
        <f t="shared" si="444"/>
        <v>0</v>
      </c>
      <c r="AU621">
        <f t="shared" si="445"/>
        <v>1</v>
      </c>
      <c r="AV621">
        <f t="shared" si="446"/>
        <v>0</v>
      </c>
      <c r="AW621">
        <f t="shared" si="447"/>
        <v>0</v>
      </c>
      <c r="AX621">
        <f t="shared" si="448"/>
        <v>0</v>
      </c>
      <c r="AY621">
        <f t="shared" si="449"/>
        <v>1</v>
      </c>
      <c r="AZ621">
        <f t="shared" si="450"/>
        <v>0</v>
      </c>
      <c r="BA621">
        <f t="shared" si="416"/>
        <v>0</v>
      </c>
      <c r="BB621">
        <f t="shared" si="451"/>
        <v>0</v>
      </c>
      <c r="BC621">
        <f t="shared" si="417"/>
        <v>1</v>
      </c>
    </row>
    <row r="622" spans="1:55">
      <c r="A622" s="8">
        <v>11</v>
      </c>
      <c r="B622" s="8">
        <v>11</v>
      </c>
      <c r="C622">
        <v>11</v>
      </c>
      <c r="K622">
        <v>11</v>
      </c>
      <c r="T622">
        <f t="shared" si="418"/>
        <v>0</v>
      </c>
      <c r="U622">
        <f t="shared" si="419"/>
        <v>0</v>
      </c>
      <c r="V622">
        <f t="shared" si="420"/>
        <v>0</v>
      </c>
      <c r="W622">
        <f t="shared" si="421"/>
        <v>1</v>
      </c>
      <c r="X622">
        <f t="shared" si="422"/>
        <v>0</v>
      </c>
      <c r="Y622">
        <f t="shared" si="423"/>
        <v>0</v>
      </c>
      <c r="Z622">
        <f t="shared" si="424"/>
        <v>0</v>
      </c>
      <c r="AA622">
        <f t="shared" si="425"/>
        <v>1</v>
      </c>
      <c r="AB622">
        <f t="shared" si="426"/>
        <v>0</v>
      </c>
      <c r="AC622">
        <f t="shared" si="427"/>
        <v>0</v>
      </c>
      <c r="AD622">
        <f t="shared" si="428"/>
        <v>0</v>
      </c>
      <c r="AE622">
        <f t="shared" si="429"/>
        <v>1</v>
      </c>
      <c r="AF622">
        <f t="shared" si="430"/>
        <v>0</v>
      </c>
      <c r="AG622">
        <f t="shared" si="431"/>
        <v>0</v>
      </c>
      <c r="AH622">
        <f t="shared" si="432"/>
        <v>0</v>
      </c>
      <c r="AI622">
        <f t="shared" si="433"/>
        <v>1</v>
      </c>
      <c r="AJ622">
        <f t="shared" si="434"/>
        <v>0</v>
      </c>
      <c r="AK622">
        <f t="shared" si="435"/>
        <v>0</v>
      </c>
      <c r="AL622">
        <f t="shared" si="436"/>
        <v>0</v>
      </c>
      <c r="AM622">
        <f t="shared" si="437"/>
        <v>1</v>
      </c>
      <c r="AN622">
        <f t="shared" si="438"/>
        <v>0</v>
      </c>
      <c r="AO622">
        <f t="shared" si="439"/>
        <v>0</v>
      </c>
      <c r="AP622">
        <f t="shared" si="440"/>
        <v>0</v>
      </c>
      <c r="AQ622">
        <f t="shared" si="441"/>
        <v>1</v>
      </c>
      <c r="AR622">
        <f t="shared" si="442"/>
        <v>0</v>
      </c>
      <c r="AS622">
        <f t="shared" si="443"/>
        <v>0</v>
      </c>
      <c r="AT622">
        <f t="shared" si="444"/>
        <v>0</v>
      </c>
      <c r="AU622">
        <f t="shared" si="445"/>
        <v>1</v>
      </c>
      <c r="AV622">
        <f t="shared" si="446"/>
        <v>0</v>
      </c>
      <c r="AW622">
        <f t="shared" si="447"/>
        <v>0</v>
      </c>
      <c r="AX622">
        <f t="shared" si="448"/>
        <v>0</v>
      </c>
      <c r="AY622">
        <f t="shared" si="449"/>
        <v>1</v>
      </c>
      <c r="AZ622">
        <f t="shared" si="450"/>
        <v>0</v>
      </c>
      <c r="BA622">
        <f t="shared" si="416"/>
        <v>0</v>
      </c>
      <c r="BB622">
        <f t="shared" si="451"/>
        <v>0</v>
      </c>
      <c r="BC622">
        <f t="shared" si="417"/>
        <v>1</v>
      </c>
    </row>
    <row r="623" spans="1:55">
      <c r="A623" s="8">
        <v>11</v>
      </c>
      <c r="B623" s="8" t="s">
        <v>994</v>
      </c>
      <c r="C623">
        <v>11</v>
      </c>
      <c r="K623">
        <v>12</v>
      </c>
      <c r="L623">
        <v>1</v>
      </c>
      <c r="T623">
        <f t="shared" si="418"/>
        <v>0</v>
      </c>
      <c r="U623">
        <f t="shared" si="419"/>
        <v>0</v>
      </c>
      <c r="V623">
        <f t="shared" si="420"/>
        <v>0</v>
      </c>
      <c r="W623">
        <f t="shared" si="421"/>
        <v>1</v>
      </c>
      <c r="X623">
        <f t="shared" si="422"/>
        <v>0</v>
      </c>
      <c r="Y623">
        <f t="shared" si="423"/>
        <v>0</v>
      </c>
      <c r="Z623">
        <f t="shared" si="424"/>
        <v>0</v>
      </c>
      <c r="AA623">
        <f t="shared" si="425"/>
        <v>1</v>
      </c>
      <c r="AB623">
        <f t="shared" si="426"/>
        <v>0</v>
      </c>
      <c r="AC623">
        <f t="shared" si="427"/>
        <v>1</v>
      </c>
      <c r="AD623">
        <f t="shared" si="428"/>
        <v>0</v>
      </c>
      <c r="AE623">
        <f t="shared" si="429"/>
        <v>0</v>
      </c>
      <c r="AF623">
        <f t="shared" si="430"/>
        <v>0</v>
      </c>
      <c r="AG623">
        <f t="shared" si="431"/>
        <v>0</v>
      </c>
      <c r="AH623">
        <f t="shared" si="432"/>
        <v>0</v>
      </c>
      <c r="AI623">
        <f t="shared" si="433"/>
        <v>1</v>
      </c>
      <c r="AJ623">
        <f t="shared" si="434"/>
        <v>0</v>
      </c>
      <c r="AK623">
        <f t="shared" si="435"/>
        <v>0</v>
      </c>
      <c r="AL623">
        <f t="shared" si="436"/>
        <v>0</v>
      </c>
      <c r="AM623">
        <f t="shared" si="437"/>
        <v>1</v>
      </c>
      <c r="AN623">
        <f t="shared" si="438"/>
        <v>0</v>
      </c>
      <c r="AO623">
        <f t="shared" si="439"/>
        <v>0</v>
      </c>
      <c r="AP623">
        <f t="shared" si="440"/>
        <v>0</v>
      </c>
      <c r="AQ623">
        <f t="shared" si="441"/>
        <v>1</v>
      </c>
      <c r="AR623">
        <f t="shared" si="442"/>
        <v>0</v>
      </c>
      <c r="AS623">
        <f t="shared" si="443"/>
        <v>0</v>
      </c>
      <c r="AT623">
        <f t="shared" si="444"/>
        <v>0</v>
      </c>
      <c r="AU623">
        <f t="shared" si="445"/>
        <v>1</v>
      </c>
      <c r="AV623">
        <f t="shared" si="446"/>
        <v>0</v>
      </c>
      <c r="AW623">
        <f t="shared" si="447"/>
        <v>0</v>
      </c>
      <c r="AX623">
        <f t="shared" si="448"/>
        <v>0</v>
      </c>
      <c r="AY623">
        <f t="shared" si="449"/>
        <v>1</v>
      </c>
      <c r="AZ623">
        <f t="shared" si="450"/>
        <v>0</v>
      </c>
      <c r="BA623">
        <f t="shared" si="416"/>
        <v>0</v>
      </c>
      <c r="BB623">
        <f t="shared" si="451"/>
        <v>0</v>
      </c>
      <c r="BC623">
        <f t="shared" si="417"/>
        <v>1</v>
      </c>
    </row>
    <row r="624" spans="1:55">
      <c r="A624" s="8" t="s">
        <v>994</v>
      </c>
      <c r="B624" s="8">
        <v>11</v>
      </c>
      <c r="C624">
        <v>12</v>
      </c>
      <c r="D624">
        <v>1</v>
      </c>
      <c r="K624">
        <v>11</v>
      </c>
      <c r="T624">
        <f t="shared" si="418"/>
        <v>0</v>
      </c>
      <c r="U624">
        <f t="shared" si="419"/>
        <v>0</v>
      </c>
      <c r="V624">
        <f t="shared" si="420"/>
        <v>0</v>
      </c>
      <c r="W624">
        <f t="shared" si="421"/>
        <v>1</v>
      </c>
      <c r="X624">
        <f t="shared" si="422"/>
        <v>0</v>
      </c>
      <c r="Y624">
        <f t="shared" si="423"/>
        <v>0</v>
      </c>
      <c r="Z624">
        <f t="shared" si="424"/>
        <v>0</v>
      </c>
      <c r="AA624">
        <f t="shared" si="425"/>
        <v>1</v>
      </c>
      <c r="AB624">
        <f t="shared" si="426"/>
        <v>1</v>
      </c>
      <c r="AC624">
        <f t="shared" si="427"/>
        <v>0</v>
      </c>
      <c r="AD624">
        <f t="shared" si="428"/>
        <v>0</v>
      </c>
      <c r="AE624">
        <f t="shared" si="429"/>
        <v>0</v>
      </c>
      <c r="AF624">
        <f t="shared" si="430"/>
        <v>0</v>
      </c>
      <c r="AG624">
        <f t="shared" si="431"/>
        <v>0</v>
      </c>
      <c r="AH624">
        <f t="shared" si="432"/>
        <v>0</v>
      </c>
      <c r="AI624">
        <f t="shared" si="433"/>
        <v>1</v>
      </c>
      <c r="AJ624">
        <f t="shared" si="434"/>
        <v>0</v>
      </c>
      <c r="AK624">
        <f t="shared" si="435"/>
        <v>0</v>
      </c>
      <c r="AL624">
        <f t="shared" si="436"/>
        <v>0</v>
      </c>
      <c r="AM624">
        <f t="shared" si="437"/>
        <v>1</v>
      </c>
      <c r="AN624">
        <f t="shared" si="438"/>
        <v>0</v>
      </c>
      <c r="AO624">
        <f t="shared" si="439"/>
        <v>0</v>
      </c>
      <c r="AP624">
        <f t="shared" si="440"/>
        <v>0</v>
      </c>
      <c r="AQ624">
        <f t="shared" si="441"/>
        <v>1</v>
      </c>
      <c r="AR624">
        <f t="shared" si="442"/>
        <v>0</v>
      </c>
      <c r="AS624">
        <f t="shared" si="443"/>
        <v>0</v>
      </c>
      <c r="AT624">
        <f t="shared" si="444"/>
        <v>0</v>
      </c>
      <c r="AU624">
        <f t="shared" si="445"/>
        <v>1</v>
      </c>
      <c r="AV624">
        <f t="shared" si="446"/>
        <v>0</v>
      </c>
      <c r="AW624">
        <f t="shared" si="447"/>
        <v>0</v>
      </c>
      <c r="AX624">
        <f t="shared" si="448"/>
        <v>0</v>
      </c>
      <c r="AY624">
        <f t="shared" si="449"/>
        <v>1</v>
      </c>
      <c r="AZ624">
        <f t="shared" si="450"/>
        <v>0</v>
      </c>
      <c r="BA624">
        <f t="shared" si="416"/>
        <v>0</v>
      </c>
      <c r="BB624">
        <f t="shared" si="451"/>
        <v>0</v>
      </c>
      <c r="BC624">
        <f t="shared" si="417"/>
        <v>1</v>
      </c>
    </row>
    <row r="625" spans="1:55">
      <c r="A625" s="8">
        <v>11</v>
      </c>
      <c r="B625" s="8">
        <v>11</v>
      </c>
      <c r="C625">
        <v>11</v>
      </c>
      <c r="K625">
        <v>11</v>
      </c>
      <c r="T625">
        <f t="shared" si="418"/>
        <v>0</v>
      </c>
      <c r="U625">
        <f t="shared" si="419"/>
        <v>0</v>
      </c>
      <c r="V625">
        <f t="shared" si="420"/>
        <v>0</v>
      </c>
      <c r="W625">
        <f t="shared" si="421"/>
        <v>1</v>
      </c>
      <c r="X625">
        <f t="shared" si="422"/>
        <v>0</v>
      </c>
      <c r="Y625">
        <f t="shared" si="423"/>
        <v>0</v>
      </c>
      <c r="Z625">
        <f t="shared" si="424"/>
        <v>0</v>
      </c>
      <c r="AA625">
        <f t="shared" si="425"/>
        <v>1</v>
      </c>
      <c r="AB625">
        <f t="shared" si="426"/>
        <v>0</v>
      </c>
      <c r="AC625">
        <f t="shared" si="427"/>
        <v>0</v>
      </c>
      <c r="AD625">
        <f t="shared" si="428"/>
        <v>0</v>
      </c>
      <c r="AE625">
        <f t="shared" si="429"/>
        <v>1</v>
      </c>
      <c r="AF625">
        <f t="shared" si="430"/>
        <v>0</v>
      </c>
      <c r="AG625">
        <f t="shared" si="431"/>
        <v>0</v>
      </c>
      <c r="AH625">
        <f t="shared" si="432"/>
        <v>0</v>
      </c>
      <c r="AI625">
        <f t="shared" si="433"/>
        <v>1</v>
      </c>
      <c r="AJ625">
        <f t="shared" si="434"/>
        <v>0</v>
      </c>
      <c r="AK625">
        <f t="shared" si="435"/>
        <v>0</v>
      </c>
      <c r="AL625">
        <f t="shared" si="436"/>
        <v>0</v>
      </c>
      <c r="AM625">
        <f t="shared" si="437"/>
        <v>1</v>
      </c>
      <c r="AN625">
        <f t="shared" si="438"/>
        <v>0</v>
      </c>
      <c r="AO625">
        <f t="shared" si="439"/>
        <v>0</v>
      </c>
      <c r="AP625">
        <f t="shared" si="440"/>
        <v>0</v>
      </c>
      <c r="AQ625">
        <f t="shared" si="441"/>
        <v>1</v>
      </c>
      <c r="AR625">
        <f t="shared" si="442"/>
        <v>0</v>
      </c>
      <c r="AS625">
        <f t="shared" si="443"/>
        <v>0</v>
      </c>
      <c r="AT625">
        <f t="shared" si="444"/>
        <v>0</v>
      </c>
      <c r="AU625">
        <f t="shared" si="445"/>
        <v>1</v>
      </c>
      <c r="AV625">
        <f t="shared" si="446"/>
        <v>0</v>
      </c>
      <c r="AW625">
        <f t="shared" si="447"/>
        <v>0</v>
      </c>
      <c r="AX625">
        <f t="shared" si="448"/>
        <v>0</v>
      </c>
      <c r="AY625">
        <f t="shared" si="449"/>
        <v>1</v>
      </c>
      <c r="AZ625">
        <f t="shared" si="450"/>
        <v>0</v>
      </c>
      <c r="BA625">
        <f t="shared" si="416"/>
        <v>0</v>
      </c>
      <c r="BB625">
        <f t="shared" si="451"/>
        <v>0</v>
      </c>
      <c r="BC625">
        <f t="shared" si="417"/>
        <v>1</v>
      </c>
    </row>
    <row r="626" spans="1:55">
      <c r="A626" s="8" t="s">
        <v>1010</v>
      </c>
      <c r="B626" s="8" t="s">
        <v>1075</v>
      </c>
      <c r="C626">
        <v>14</v>
      </c>
      <c r="D626">
        <v>6</v>
      </c>
      <c r="K626">
        <v>14</v>
      </c>
      <c r="L626">
        <v>5</v>
      </c>
      <c r="M626">
        <v>6</v>
      </c>
      <c r="T626">
        <f t="shared" si="418"/>
        <v>0</v>
      </c>
      <c r="U626">
        <f t="shared" si="419"/>
        <v>0</v>
      </c>
      <c r="V626">
        <f t="shared" si="420"/>
        <v>0</v>
      </c>
      <c r="W626">
        <f t="shared" si="421"/>
        <v>1</v>
      </c>
      <c r="X626">
        <f t="shared" si="422"/>
        <v>0</v>
      </c>
      <c r="Y626">
        <f t="shared" si="423"/>
        <v>0</v>
      </c>
      <c r="Z626">
        <f t="shared" si="424"/>
        <v>1</v>
      </c>
      <c r="AA626">
        <f t="shared" si="425"/>
        <v>0</v>
      </c>
      <c r="AB626">
        <f t="shared" si="426"/>
        <v>0</v>
      </c>
      <c r="AC626">
        <f t="shared" si="427"/>
        <v>0</v>
      </c>
      <c r="AD626">
        <f t="shared" si="428"/>
        <v>0</v>
      </c>
      <c r="AE626">
        <f t="shared" si="429"/>
        <v>1</v>
      </c>
      <c r="AF626">
        <f t="shared" si="430"/>
        <v>0</v>
      </c>
      <c r="AG626">
        <f t="shared" si="431"/>
        <v>0</v>
      </c>
      <c r="AH626">
        <f t="shared" si="432"/>
        <v>0</v>
      </c>
      <c r="AI626">
        <f t="shared" si="433"/>
        <v>1</v>
      </c>
      <c r="AJ626">
        <f t="shared" si="434"/>
        <v>0</v>
      </c>
      <c r="AK626">
        <f t="shared" si="435"/>
        <v>0</v>
      </c>
      <c r="AL626">
        <f t="shared" si="436"/>
        <v>0</v>
      </c>
      <c r="AM626">
        <f t="shared" si="437"/>
        <v>1</v>
      </c>
      <c r="AN626">
        <f t="shared" si="438"/>
        <v>0</v>
      </c>
      <c r="AO626">
        <f t="shared" si="439"/>
        <v>0</v>
      </c>
      <c r="AP626">
        <f t="shared" si="440"/>
        <v>0</v>
      </c>
      <c r="AQ626">
        <f t="shared" si="441"/>
        <v>1</v>
      </c>
      <c r="AR626">
        <f t="shared" si="442"/>
        <v>0</v>
      </c>
      <c r="AS626">
        <f t="shared" si="443"/>
        <v>1</v>
      </c>
      <c r="AT626">
        <f t="shared" si="444"/>
        <v>0</v>
      </c>
      <c r="AU626">
        <f t="shared" si="445"/>
        <v>0</v>
      </c>
      <c r="AV626">
        <f t="shared" si="446"/>
        <v>0</v>
      </c>
      <c r="AW626">
        <f t="shared" si="447"/>
        <v>0</v>
      </c>
      <c r="AX626">
        <f t="shared" si="448"/>
        <v>1</v>
      </c>
      <c r="AY626">
        <f t="shared" si="449"/>
        <v>0</v>
      </c>
      <c r="AZ626">
        <f t="shared" si="450"/>
        <v>0</v>
      </c>
      <c r="BA626">
        <f t="shared" si="416"/>
        <v>0</v>
      </c>
      <c r="BB626">
        <f t="shared" si="451"/>
        <v>0</v>
      </c>
      <c r="BC626">
        <f t="shared" si="417"/>
        <v>1</v>
      </c>
    </row>
    <row r="627" spans="1:55">
      <c r="A627" s="8">
        <v>11</v>
      </c>
      <c r="B627" s="8">
        <v>11</v>
      </c>
      <c r="C627">
        <v>11</v>
      </c>
      <c r="K627">
        <v>11</v>
      </c>
      <c r="T627">
        <f t="shared" si="418"/>
        <v>0</v>
      </c>
      <c r="U627">
        <f t="shared" si="419"/>
        <v>0</v>
      </c>
      <c r="V627">
        <f t="shared" si="420"/>
        <v>0</v>
      </c>
      <c r="W627">
        <f t="shared" si="421"/>
        <v>1</v>
      </c>
      <c r="X627">
        <f t="shared" si="422"/>
        <v>0</v>
      </c>
      <c r="Y627">
        <f t="shared" si="423"/>
        <v>0</v>
      </c>
      <c r="Z627">
        <f t="shared" si="424"/>
        <v>0</v>
      </c>
      <c r="AA627">
        <f t="shared" si="425"/>
        <v>1</v>
      </c>
      <c r="AB627">
        <f t="shared" si="426"/>
        <v>0</v>
      </c>
      <c r="AC627">
        <f t="shared" si="427"/>
        <v>0</v>
      </c>
      <c r="AD627">
        <f t="shared" si="428"/>
        <v>0</v>
      </c>
      <c r="AE627">
        <f t="shared" si="429"/>
        <v>1</v>
      </c>
      <c r="AF627">
        <f t="shared" si="430"/>
        <v>0</v>
      </c>
      <c r="AG627">
        <f t="shared" si="431"/>
        <v>0</v>
      </c>
      <c r="AH627">
        <f t="shared" si="432"/>
        <v>0</v>
      </c>
      <c r="AI627">
        <f t="shared" si="433"/>
        <v>1</v>
      </c>
      <c r="AJ627">
        <f t="shared" si="434"/>
        <v>0</v>
      </c>
      <c r="AK627">
        <f t="shared" si="435"/>
        <v>0</v>
      </c>
      <c r="AL627">
        <f t="shared" si="436"/>
        <v>0</v>
      </c>
      <c r="AM627">
        <f t="shared" si="437"/>
        <v>1</v>
      </c>
      <c r="AN627">
        <f t="shared" si="438"/>
        <v>0</v>
      </c>
      <c r="AO627">
        <f t="shared" si="439"/>
        <v>0</v>
      </c>
      <c r="AP627">
        <f t="shared" si="440"/>
        <v>0</v>
      </c>
      <c r="AQ627">
        <f t="shared" si="441"/>
        <v>1</v>
      </c>
      <c r="AR627">
        <f t="shared" si="442"/>
        <v>0</v>
      </c>
      <c r="AS627">
        <f t="shared" si="443"/>
        <v>0</v>
      </c>
      <c r="AT627">
        <f t="shared" si="444"/>
        <v>0</v>
      </c>
      <c r="AU627">
        <f t="shared" si="445"/>
        <v>1</v>
      </c>
      <c r="AV627">
        <f t="shared" si="446"/>
        <v>0</v>
      </c>
      <c r="AW627">
        <f t="shared" si="447"/>
        <v>0</v>
      </c>
      <c r="AX627">
        <f t="shared" si="448"/>
        <v>0</v>
      </c>
      <c r="AY627">
        <f t="shared" si="449"/>
        <v>1</v>
      </c>
      <c r="AZ627">
        <f t="shared" si="450"/>
        <v>0</v>
      </c>
      <c r="BA627">
        <f t="shared" si="416"/>
        <v>0</v>
      </c>
      <c r="BB627">
        <f t="shared" si="451"/>
        <v>0</v>
      </c>
      <c r="BC627">
        <f t="shared" si="417"/>
        <v>1</v>
      </c>
    </row>
    <row r="628" spans="1:55">
      <c r="A628" s="8">
        <v>14</v>
      </c>
      <c r="B628" s="8">
        <v>11</v>
      </c>
      <c r="C628">
        <v>14</v>
      </c>
      <c r="K628">
        <v>11</v>
      </c>
      <c r="T628">
        <f t="shared" si="418"/>
        <v>0</v>
      </c>
      <c r="U628">
        <f t="shared" si="419"/>
        <v>0</v>
      </c>
      <c r="V628">
        <f t="shared" si="420"/>
        <v>0</v>
      </c>
      <c r="W628">
        <f t="shared" si="421"/>
        <v>1</v>
      </c>
      <c r="X628">
        <f t="shared" si="422"/>
        <v>1</v>
      </c>
      <c r="Y628">
        <f t="shared" si="423"/>
        <v>0</v>
      </c>
      <c r="Z628">
        <f t="shared" si="424"/>
        <v>0</v>
      </c>
      <c r="AA628">
        <f t="shared" si="425"/>
        <v>0</v>
      </c>
      <c r="AB628">
        <f t="shared" si="426"/>
        <v>0</v>
      </c>
      <c r="AC628">
        <f t="shared" si="427"/>
        <v>0</v>
      </c>
      <c r="AD628">
        <f t="shared" si="428"/>
        <v>0</v>
      </c>
      <c r="AE628">
        <f t="shared" si="429"/>
        <v>1</v>
      </c>
      <c r="AF628">
        <f t="shared" si="430"/>
        <v>0</v>
      </c>
      <c r="AG628">
        <f t="shared" si="431"/>
        <v>0</v>
      </c>
      <c r="AH628">
        <f t="shared" si="432"/>
        <v>0</v>
      </c>
      <c r="AI628">
        <f t="shared" si="433"/>
        <v>1</v>
      </c>
      <c r="AJ628">
        <f t="shared" si="434"/>
        <v>0</v>
      </c>
      <c r="AK628">
        <f t="shared" si="435"/>
        <v>0</v>
      </c>
      <c r="AL628">
        <f t="shared" si="436"/>
        <v>0</v>
      </c>
      <c r="AM628">
        <f t="shared" si="437"/>
        <v>1</v>
      </c>
      <c r="AN628">
        <f t="shared" si="438"/>
        <v>0</v>
      </c>
      <c r="AO628">
        <f t="shared" si="439"/>
        <v>0</v>
      </c>
      <c r="AP628">
        <f t="shared" si="440"/>
        <v>0</v>
      </c>
      <c r="AQ628">
        <f t="shared" si="441"/>
        <v>1</v>
      </c>
      <c r="AR628">
        <f t="shared" si="442"/>
        <v>0</v>
      </c>
      <c r="AS628">
        <f t="shared" si="443"/>
        <v>0</v>
      </c>
      <c r="AT628">
        <f t="shared" si="444"/>
        <v>0</v>
      </c>
      <c r="AU628">
        <f t="shared" si="445"/>
        <v>1</v>
      </c>
      <c r="AV628">
        <f t="shared" si="446"/>
        <v>0</v>
      </c>
      <c r="AW628">
        <f t="shared" si="447"/>
        <v>0</v>
      </c>
      <c r="AX628">
        <f t="shared" si="448"/>
        <v>0</v>
      </c>
      <c r="AY628">
        <f t="shared" si="449"/>
        <v>1</v>
      </c>
      <c r="AZ628">
        <f t="shared" si="450"/>
        <v>0</v>
      </c>
      <c r="BA628">
        <f t="shared" si="416"/>
        <v>0</v>
      </c>
      <c r="BB628">
        <f t="shared" si="451"/>
        <v>0</v>
      </c>
      <c r="BC628">
        <f t="shared" si="417"/>
        <v>1</v>
      </c>
    </row>
    <row r="629" spans="1:55">
      <c r="A629" s="8" t="s">
        <v>994</v>
      </c>
      <c r="B629" s="8" t="s">
        <v>994</v>
      </c>
      <c r="C629">
        <v>12</v>
      </c>
      <c r="D629">
        <v>1</v>
      </c>
      <c r="K629">
        <v>12</v>
      </c>
      <c r="L629">
        <v>1</v>
      </c>
      <c r="T629">
        <f t="shared" si="418"/>
        <v>0</v>
      </c>
      <c r="U629">
        <f t="shared" si="419"/>
        <v>0</v>
      </c>
      <c r="V629">
        <f t="shared" si="420"/>
        <v>0</v>
      </c>
      <c r="W629">
        <f t="shared" si="421"/>
        <v>1</v>
      </c>
      <c r="X629">
        <f t="shared" si="422"/>
        <v>0</v>
      </c>
      <c r="Y629">
        <f t="shared" si="423"/>
        <v>0</v>
      </c>
      <c r="Z629">
        <f t="shared" si="424"/>
        <v>0</v>
      </c>
      <c r="AA629">
        <f t="shared" si="425"/>
        <v>1</v>
      </c>
      <c r="AB629">
        <f t="shared" si="426"/>
        <v>0</v>
      </c>
      <c r="AC629">
        <f t="shared" si="427"/>
        <v>0</v>
      </c>
      <c r="AD629">
        <f t="shared" si="428"/>
        <v>1</v>
      </c>
      <c r="AE629">
        <f t="shared" si="429"/>
        <v>0</v>
      </c>
      <c r="AF629">
        <f t="shared" si="430"/>
        <v>0</v>
      </c>
      <c r="AG629">
        <f t="shared" si="431"/>
        <v>0</v>
      </c>
      <c r="AH629">
        <f t="shared" si="432"/>
        <v>0</v>
      </c>
      <c r="AI629">
        <f t="shared" si="433"/>
        <v>1</v>
      </c>
      <c r="AJ629">
        <f t="shared" si="434"/>
        <v>0</v>
      </c>
      <c r="AK629">
        <f t="shared" si="435"/>
        <v>0</v>
      </c>
      <c r="AL629">
        <f t="shared" si="436"/>
        <v>0</v>
      </c>
      <c r="AM629">
        <f t="shared" si="437"/>
        <v>1</v>
      </c>
      <c r="AN629">
        <f t="shared" si="438"/>
        <v>0</v>
      </c>
      <c r="AO629">
        <f t="shared" si="439"/>
        <v>0</v>
      </c>
      <c r="AP629">
        <f t="shared" si="440"/>
        <v>0</v>
      </c>
      <c r="AQ629">
        <f t="shared" si="441"/>
        <v>1</v>
      </c>
      <c r="AR629">
        <f t="shared" si="442"/>
        <v>0</v>
      </c>
      <c r="AS629">
        <f t="shared" si="443"/>
        <v>0</v>
      </c>
      <c r="AT629">
        <f t="shared" si="444"/>
        <v>0</v>
      </c>
      <c r="AU629">
        <f t="shared" si="445"/>
        <v>1</v>
      </c>
      <c r="AV629">
        <f t="shared" si="446"/>
        <v>0</v>
      </c>
      <c r="AW629">
        <f t="shared" si="447"/>
        <v>0</v>
      </c>
      <c r="AX629">
        <f t="shared" si="448"/>
        <v>0</v>
      </c>
      <c r="AY629">
        <f t="shared" si="449"/>
        <v>1</v>
      </c>
      <c r="AZ629">
        <f t="shared" si="450"/>
        <v>0</v>
      </c>
      <c r="BA629">
        <f t="shared" si="416"/>
        <v>0</v>
      </c>
      <c r="BB629">
        <f t="shared" si="451"/>
        <v>0</v>
      </c>
      <c r="BC629">
        <f t="shared" si="417"/>
        <v>1</v>
      </c>
    </row>
    <row r="630" spans="1:55">
      <c r="A630" s="8" t="s">
        <v>1015</v>
      </c>
      <c r="B630" s="8" t="s">
        <v>1015</v>
      </c>
      <c r="C630">
        <v>14</v>
      </c>
      <c r="D630">
        <v>1</v>
      </c>
      <c r="K630">
        <v>14</v>
      </c>
      <c r="L630">
        <v>1</v>
      </c>
      <c r="T630">
        <f t="shared" si="418"/>
        <v>0</v>
      </c>
      <c r="U630">
        <f t="shared" si="419"/>
        <v>0</v>
      </c>
      <c r="V630">
        <f t="shared" si="420"/>
        <v>0</v>
      </c>
      <c r="W630">
        <f t="shared" si="421"/>
        <v>1</v>
      </c>
      <c r="X630">
        <f t="shared" si="422"/>
        <v>0</v>
      </c>
      <c r="Y630">
        <f t="shared" si="423"/>
        <v>0</v>
      </c>
      <c r="Z630">
        <f t="shared" si="424"/>
        <v>1</v>
      </c>
      <c r="AA630">
        <f t="shared" si="425"/>
        <v>0</v>
      </c>
      <c r="AB630">
        <f t="shared" si="426"/>
        <v>0</v>
      </c>
      <c r="AC630">
        <f t="shared" si="427"/>
        <v>0</v>
      </c>
      <c r="AD630">
        <f t="shared" si="428"/>
        <v>1</v>
      </c>
      <c r="AE630">
        <f t="shared" si="429"/>
        <v>0</v>
      </c>
      <c r="AF630">
        <f t="shared" si="430"/>
        <v>0</v>
      </c>
      <c r="AG630">
        <f t="shared" si="431"/>
        <v>0</v>
      </c>
      <c r="AH630">
        <f t="shared" si="432"/>
        <v>0</v>
      </c>
      <c r="AI630">
        <f t="shared" si="433"/>
        <v>1</v>
      </c>
      <c r="AJ630">
        <f t="shared" si="434"/>
        <v>0</v>
      </c>
      <c r="AK630">
        <f t="shared" si="435"/>
        <v>0</v>
      </c>
      <c r="AL630">
        <f t="shared" si="436"/>
        <v>0</v>
      </c>
      <c r="AM630">
        <f t="shared" si="437"/>
        <v>1</v>
      </c>
      <c r="AN630">
        <f t="shared" si="438"/>
        <v>0</v>
      </c>
      <c r="AO630">
        <f t="shared" si="439"/>
        <v>0</v>
      </c>
      <c r="AP630">
        <f t="shared" si="440"/>
        <v>0</v>
      </c>
      <c r="AQ630">
        <f t="shared" si="441"/>
        <v>1</v>
      </c>
      <c r="AR630">
        <f t="shared" si="442"/>
        <v>0</v>
      </c>
      <c r="AS630">
        <f t="shared" si="443"/>
        <v>0</v>
      </c>
      <c r="AT630">
        <f t="shared" si="444"/>
        <v>0</v>
      </c>
      <c r="AU630">
        <f t="shared" si="445"/>
        <v>1</v>
      </c>
      <c r="AV630">
        <f t="shared" si="446"/>
        <v>0</v>
      </c>
      <c r="AW630">
        <f t="shared" si="447"/>
        <v>0</v>
      </c>
      <c r="AX630">
        <f t="shared" si="448"/>
        <v>0</v>
      </c>
      <c r="AY630">
        <f t="shared" si="449"/>
        <v>1</v>
      </c>
      <c r="AZ630">
        <f t="shared" si="450"/>
        <v>0</v>
      </c>
      <c r="BA630">
        <f t="shared" si="416"/>
        <v>0</v>
      </c>
      <c r="BB630">
        <f t="shared" si="451"/>
        <v>0</v>
      </c>
      <c r="BC630">
        <f t="shared" si="417"/>
        <v>1</v>
      </c>
    </row>
    <row r="631" spans="1:55">
      <c r="A631" s="8">
        <v>11</v>
      </c>
      <c r="B631" s="8">
        <v>11</v>
      </c>
      <c r="C631">
        <v>11</v>
      </c>
      <c r="K631">
        <v>11</v>
      </c>
      <c r="T631">
        <f t="shared" si="418"/>
        <v>0</v>
      </c>
      <c r="U631">
        <f t="shared" si="419"/>
        <v>0</v>
      </c>
      <c r="V631">
        <f t="shared" si="420"/>
        <v>0</v>
      </c>
      <c r="W631">
        <f t="shared" si="421"/>
        <v>1</v>
      </c>
      <c r="X631">
        <f t="shared" si="422"/>
        <v>0</v>
      </c>
      <c r="Y631">
        <f t="shared" si="423"/>
        <v>0</v>
      </c>
      <c r="Z631">
        <f t="shared" si="424"/>
        <v>0</v>
      </c>
      <c r="AA631">
        <f t="shared" si="425"/>
        <v>1</v>
      </c>
      <c r="AB631">
        <f t="shared" si="426"/>
        <v>0</v>
      </c>
      <c r="AC631">
        <f t="shared" si="427"/>
        <v>0</v>
      </c>
      <c r="AD631">
        <f t="shared" si="428"/>
        <v>0</v>
      </c>
      <c r="AE631">
        <f t="shared" si="429"/>
        <v>1</v>
      </c>
      <c r="AF631">
        <f t="shared" si="430"/>
        <v>0</v>
      </c>
      <c r="AG631">
        <f t="shared" si="431"/>
        <v>0</v>
      </c>
      <c r="AH631">
        <f t="shared" si="432"/>
        <v>0</v>
      </c>
      <c r="AI631">
        <f t="shared" si="433"/>
        <v>1</v>
      </c>
      <c r="AJ631">
        <f t="shared" si="434"/>
        <v>0</v>
      </c>
      <c r="AK631">
        <f t="shared" si="435"/>
        <v>0</v>
      </c>
      <c r="AL631">
        <f t="shared" si="436"/>
        <v>0</v>
      </c>
      <c r="AM631">
        <f t="shared" si="437"/>
        <v>1</v>
      </c>
      <c r="AN631">
        <f t="shared" si="438"/>
        <v>0</v>
      </c>
      <c r="AO631">
        <f t="shared" si="439"/>
        <v>0</v>
      </c>
      <c r="AP631">
        <f t="shared" si="440"/>
        <v>0</v>
      </c>
      <c r="AQ631">
        <f t="shared" si="441"/>
        <v>1</v>
      </c>
      <c r="AR631">
        <f t="shared" si="442"/>
        <v>0</v>
      </c>
      <c r="AS631">
        <f t="shared" si="443"/>
        <v>0</v>
      </c>
      <c r="AT631">
        <f t="shared" si="444"/>
        <v>0</v>
      </c>
      <c r="AU631">
        <f t="shared" si="445"/>
        <v>1</v>
      </c>
      <c r="AV631">
        <f t="shared" si="446"/>
        <v>0</v>
      </c>
      <c r="AW631">
        <f t="shared" si="447"/>
        <v>0</v>
      </c>
      <c r="AX631">
        <f t="shared" si="448"/>
        <v>0</v>
      </c>
      <c r="AY631">
        <f t="shared" si="449"/>
        <v>1</v>
      </c>
      <c r="AZ631">
        <f t="shared" si="450"/>
        <v>0</v>
      </c>
      <c r="BA631">
        <f t="shared" si="416"/>
        <v>0</v>
      </c>
      <c r="BB631">
        <f t="shared" si="451"/>
        <v>0</v>
      </c>
      <c r="BC631">
        <f t="shared" si="417"/>
        <v>1</v>
      </c>
    </row>
    <row r="632" spans="1:55">
      <c r="A632" s="8">
        <v>11</v>
      </c>
      <c r="B632" s="8">
        <v>11</v>
      </c>
      <c r="C632">
        <v>11</v>
      </c>
      <c r="K632">
        <v>11</v>
      </c>
      <c r="T632">
        <f t="shared" si="418"/>
        <v>0</v>
      </c>
      <c r="U632">
        <f t="shared" si="419"/>
        <v>0</v>
      </c>
      <c r="V632">
        <f t="shared" si="420"/>
        <v>0</v>
      </c>
      <c r="W632">
        <f t="shared" si="421"/>
        <v>1</v>
      </c>
      <c r="X632">
        <f t="shared" si="422"/>
        <v>0</v>
      </c>
      <c r="Y632">
        <f t="shared" si="423"/>
        <v>0</v>
      </c>
      <c r="Z632">
        <f t="shared" si="424"/>
        <v>0</v>
      </c>
      <c r="AA632">
        <f t="shared" si="425"/>
        <v>1</v>
      </c>
      <c r="AB632">
        <f t="shared" si="426"/>
        <v>0</v>
      </c>
      <c r="AC632">
        <f t="shared" si="427"/>
        <v>0</v>
      </c>
      <c r="AD632">
        <f t="shared" si="428"/>
        <v>0</v>
      </c>
      <c r="AE632">
        <f t="shared" si="429"/>
        <v>1</v>
      </c>
      <c r="AF632">
        <f t="shared" si="430"/>
        <v>0</v>
      </c>
      <c r="AG632">
        <f t="shared" si="431"/>
        <v>0</v>
      </c>
      <c r="AH632">
        <f t="shared" si="432"/>
        <v>0</v>
      </c>
      <c r="AI632">
        <f t="shared" si="433"/>
        <v>1</v>
      </c>
      <c r="AJ632">
        <f t="shared" si="434"/>
        <v>0</v>
      </c>
      <c r="AK632">
        <f t="shared" si="435"/>
        <v>0</v>
      </c>
      <c r="AL632">
        <f t="shared" si="436"/>
        <v>0</v>
      </c>
      <c r="AM632">
        <f t="shared" si="437"/>
        <v>1</v>
      </c>
      <c r="AN632">
        <f t="shared" si="438"/>
        <v>0</v>
      </c>
      <c r="AO632">
        <f t="shared" si="439"/>
        <v>0</v>
      </c>
      <c r="AP632">
        <f t="shared" si="440"/>
        <v>0</v>
      </c>
      <c r="AQ632">
        <f t="shared" si="441"/>
        <v>1</v>
      </c>
      <c r="AR632">
        <f t="shared" si="442"/>
        <v>0</v>
      </c>
      <c r="AS632">
        <f t="shared" si="443"/>
        <v>0</v>
      </c>
      <c r="AT632">
        <f t="shared" si="444"/>
        <v>0</v>
      </c>
      <c r="AU632">
        <f t="shared" si="445"/>
        <v>1</v>
      </c>
      <c r="AV632">
        <f t="shared" si="446"/>
        <v>0</v>
      </c>
      <c r="AW632">
        <f t="shared" si="447"/>
        <v>0</v>
      </c>
      <c r="AX632">
        <f t="shared" si="448"/>
        <v>0</v>
      </c>
      <c r="AY632">
        <f t="shared" si="449"/>
        <v>1</v>
      </c>
      <c r="AZ632">
        <f t="shared" si="450"/>
        <v>0</v>
      </c>
      <c r="BA632">
        <f t="shared" si="416"/>
        <v>0</v>
      </c>
      <c r="BB632">
        <f t="shared" si="451"/>
        <v>0</v>
      </c>
      <c r="BC632">
        <f t="shared" si="417"/>
        <v>1</v>
      </c>
    </row>
    <row r="633" spans="1:55">
      <c r="A633" s="8" t="s">
        <v>994</v>
      </c>
      <c r="B633" s="8" t="s">
        <v>994</v>
      </c>
      <c r="C633">
        <v>12</v>
      </c>
      <c r="D633">
        <v>1</v>
      </c>
      <c r="K633">
        <v>12</v>
      </c>
      <c r="L633">
        <v>1</v>
      </c>
      <c r="T633">
        <f t="shared" si="418"/>
        <v>0</v>
      </c>
      <c r="U633">
        <f t="shared" si="419"/>
        <v>0</v>
      </c>
      <c r="V633">
        <f t="shared" si="420"/>
        <v>0</v>
      </c>
      <c r="W633">
        <f t="shared" si="421"/>
        <v>1</v>
      </c>
      <c r="X633">
        <f t="shared" si="422"/>
        <v>0</v>
      </c>
      <c r="Y633">
        <f t="shared" si="423"/>
        <v>0</v>
      </c>
      <c r="Z633">
        <f t="shared" si="424"/>
        <v>0</v>
      </c>
      <c r="AA633">
        <f t="shared" si="425"/>
        <v>1</v>
      </c>
      <c r="AB633">
        <f t="shared" si="426"/>
        <v>0</v>
      </c>
      <c r="AC633">
        <f t="shared" si="427"/>
        <v>0</v>
      </c>
      <c r="AD633">
        <f t="shared" si="428"/>
        <v>1</v>
      </c>
      <c r="AE633">
        <f t="shared" si="429"/>
        <v>0</v>
      </c>
      <c r="AF633">
        <f t="shared" si="430"/>
        <v>0</v>
      </c>
      <c r="AG633">
        <f t="shared" si="431"/>
        <v>0</v>
      </c>
      <c r="AH633">
        <f t="shared" si="432"/>
        <v>0</v>
      </c>
      <c r="AI633">
        <f t="shared" si="433"/>
        <v>1</v>
      </c>
      <c r="AJ633">
        <f t="shared" si="434"/>
        <v>0</v>
      </c>
      <c r="AK633">
        <f t="shared" si="435"/>
        <v>0</v>
      </c>
      <c r="AL633">
        <f t="shared" si="436"/>
        <v>0</v>
      </c>
      <c r="AM633">
        <f t="shared" si="437"/>
        <v>1</v>
      </c>
      <c r="AN633">
        <f t="shared" si="438"/>
        <v>0</v>
      </c>
      <c r="AO633">
        <f t="shared" si="439"/>
        <v>0</v>
      </c>
      <c r="AP633">
        <f t="shared" si="440"/>
        <v>0</v>
      </c>
      <c r="AQ633">
        <f t="shared" si="441"/>
        <v>1</v>
      </c>
      <c r="AR633">
        <f t="shared" si="442"/>
        <v>0</v>
      </c>
      <c r="AS633">
        <f t="shared" si="443"/>
        <v>0</v>
      </c>
      <c r="AT633">
        <f t="shared" si="444"/>
        <v>0</v>
      </c>
      <c r="AU633">
        <f t="shared" si="445"/>
        <v>1</v>
      </c>
      <c r="AV633">
        <f t="shared" si="446"/>
        <v>0</v>
      </c>
      <c r="AW633">
        <f t="shared" si="447"/>
        <v>0</v>
      </c>
      <c r="AX633">
        <f t="shared" si="448"/>
        <v>0</v>
      </c>
      <c r="AY633">
        <f t="shared" si="449"/>
        <v>1</v>
      </c>
      <c r="AZ633">
        <f t="shared" si="450"/>
        <v>0</v>
      </c>
      <c r="BA633">
        <f t="shared" si="416"/>
        <v>0</v>
      </c>
      <c r="BB633">
        <f t="shared" si="451"/>
        <v>0</v>
      </c>
      <c r="BC633">
        <f t="shared" si="417"/>
        <v>1</v>
      </c>
    </row>
    <row r="634" spans="1:55">
      <c r="A634" s="8">
        <v>11</v>
      </c>
      <c r="B634" s="8">
        <v>11</v>
      </c>
      <c r="C634">
        <v>11</v>
      </c>
      <c r="K634">
        <v>11</v>
      </c>
      <c r="T634">
        <f t="shared" si="418"/>
        <v>0</v>
      </c>
      <c r="U634">
        <f t="shared" si="419"/>
        <v>0</v>
      </c>
      <c r="V634">
        <f t="shared" si="420"/>
        <v>0</v>
      </c>
      <c r="W634">
        <f t="shared" si="421"/>
        <v>1</v>
      </c>
      <c r="X634">
        <f t="shared" si="422"/>
        <v>0</v>
      </c>
      <c r="Y634">
        <f t="shared" si="423"/>
        <v>0</v>
      </c>
      <c r="Z634">
        <f t="shared" si="424"/>
        <v>0</v>
      </c>
      <c r="AA634">
        <f t="shared" si="425"/>
        <v>1</v>
      </c>
      <c r="AB634">
        <f t="shared" si="426"/>
        <v>0</v>
      </c>
      <c r="AC634">
        <f t="shared" si="427"/>
        <v>0</v>
      </c>
      <c r="AD634">
        <f t="shared" si="428"/>
        <v>0</v>
      </c>
      <c r="AE634">
        <f t="shared" si="429"/>
        <v>1</v>
      </c>
      <c r="AF634">
        <f t="shared" si="430"/>
        <v>0</v>
      </c>
      <c r="AG634">
        <f t="shared" si="431"/>
        <v>0</v>
      </c>
      <c r="AH634">
        <f t="shared" si="432"/>
        <v>0</v>
      </c>
      <c r="AI634">
        <f t="shared" si="433"/>
        <v>1</v>
      </c>
      <c r="AJ634">
        <f t="shared" si="434"/>
        <v>0</v>
      </c>
      <c r="AK634">
        <f t="shared" si="435"/>
        <v>0</v>
      </c>
      <c r="AL634">
        <f t="shared" si="436"/>
        <v>0</v>
      </c>
      <c r="AM634">
        <f t="shared" si="437"/>
        <v>1</v>
      </c>
      <c r="AN634">
        <f t="shared" si="438"/>
        <v>0</v>
      </c>
      <c r="AO634">
        <f t="shared" si="439"/>
        <v>0</v>
      </c>
      <c r="AP634">
        <f t="shared" si="440"/>
        <v>0</v>
      </c>
      <c r="AQ634">
        <f t="shared" si="441"/>
        <v>1</v>
      </c>
      <c r="AR634">
        <f t="shared" si="442"/>
        <v>0</v>
      </c>
      <c r="AS634">
        <f t="shared" si="443"/>
        <v>0</v>
      </c>
      <c r="AT634">
        <f t="shared" si="444"/>
        <v>0</v>
      </c>
      <c r="AU634">
        <f t="shared" si="445"/>
        <v>1</v>
      </c>
      <c r="AV634">
        <f t="shared" si="446"/>
        <v>0</v>
      </c>
      <c r="AW634">
        <f t="shared" si="447"/>
        <v>0</v>
      </c>
      <c r="AX634">
        <f t="shared" si="448"/>
        <v>0</v>
      </c>
      <c r="AY634">
        <f t="shared" si="449"/>
        <v>1</v>
      </c>
      <c r="AZ634">
        <f t="shared" si="450"/>
        <v>0</v>
      </c>
      <c r="BA634">
        <f t="shared" si="416"/>
        <v>0</v>
      </c>
      <c r="BB634">
        <f t="shared" si="451"/>
        <v>0</v>
      </c>
      <c r="BC634">
        <f t="shared" si="417"/>
        <v>1</v>
      </c>
    </row>
    <row r="635" spans="1:55">
      <c r="A635" s="8" t="s">
        <v>994</v>
      </c>
      <c r="B635" s="8" t="s">
        <v>994</v>
      </c>
      <c r="C635">
        <v>12</v>
      </c>
      <c r="D635">
        <v>1</v>
      </c>
      <c r="K635">
        <v>12</v>
      </c>
      <c r="L635">
        <v>1</v>
      </c>
      <c r="T635">
        <f t="shared" si="418"/>
        <v>0</v>
      </c>
      <c r="U635">
        <f t="shared" si="419"/>
        <v>0</v>
      </c>
      <c r="V635">
        <f t="shared" si="420"/>
        <v>0</v>
      </c>
      <c r="W635">
        <f t="shared" si="421"/>
        <v>1</v>
      </c>
      <c r="X635">
        <f t="shared" si="422"/>
        <v>0</v>
      </c>
      <c r="Y635">
        <f t="shared" si="423"/>
        <v>0</v>
      </c>
      <c r="Z635">
        <f t="shared" si="424"/>
        <v>0</v>
      </c>
      <c r="AA635">
        <f t="shared" si="425"/>
        <v>1</v>
      </c>
      <c r="AB635">
        <f t="shared" si="426"/>
        <v>0</v>
      </c>
      <c r="AC635">
        <f t="shared" si="427"/>
        <v>0</v>
      </c>
      <c r="AD635">
        <f t="shared" si="428"/>
        <v>1</v>
      </c>
      <c r="AE635">
        <f t="shared" si="429"/>
        <v>0</v>
      </c>
      <c r="AF635">
        <f t="shared" si="430"/>
        <v>0</v>
      </c>
      <c r="AG635">
        <f t="shared" si="431"/>
        <v>0</v>
      </c>
      <c r="AH635">
        <f t="shared" si="432"/>
        <v>0</v>
      </c>
      <c r="AI635">
        <f t="shared" si="433"/>
        <v>1</v>
      </c>
      <c r="AJ635">
        <f t="shared" si="434"/>
        <v>0</v>
      </c>
      <c r="AK635">
        <f t="shared" si="435"/>
        <v>0</v>
      </c>
      <c r="AL635">
        <f t="shared" si="436"/>
        <v>0</v>
      </c>
      <c r="AM635">
        <f t="shared" si="437"/>
        <v>1</v>
      </c>
      <c r="AN635">
        <f t="shared" si="438"/>
        <v>0</v>
      </c>
      <c r="AO635">
        <f t="shared" si="439"/>
        <v>0</v>
      </c>
      <c r="AP635">
        <f t="shared" si="440"/>
        <v>0</v>
      </c>
      <c r="AQ635">
        <f t="shared" si="441"/>
        <v>1</v>
      </c>
      <c r="AR635">
        <f t="shared" si="442"/>
        <v>0</v>
      </c>
      <c r="AS635">
        <f t="shared" si="443"/>
        <v>0</v>
      </c>
      <c r="AT635">
        <f t="shared" si="444"/>
        <v>0</v>
      </c>
      <c r="AU635">
        <f t="shared" si="445"/>
        <v>1</v>
      </c>
      <c r="AV635">
        <f t="shared" si="446"/>
        <v>0</v>
      </c>
      <c r="AW635">
        <f t="shared" si="447"/>
        <v>0</v>
      </c>
      <c r="AX635">
        <f t="shared" si="448"/>
        <v>0</v>
      </c>
      <c r="AY635">
        <f t="shared" si="449"/>
        <v>1</v>
      </c>
      <c r="AZ635">
        <f t="shared" si="450"/>
        <v>0</v>
      </c>
      <c r="BA635">
        <f t="shared" si="416"/>
        <v>0</v>
      </c>
      <c r="BB635">
        <f t="shared" si="451"/>
        <v>0</v>
      </c>
      <c r="BC635">
        <f t="shared" si="417"/>
        <v>1</v>
      </c>
    </row>
    <row r="636" spans="1:55">
      <c r="A636" s="8" t="s">
        <v>994</v>
      </c>
      <c r="B636" s="8" t="s">
        <v>994</v>
      </c>
      <c r="C636">
        <v>12</v>
      </c>
      <c r="D636">
        <v>1</v>
      </c>
      <c r="K636">
        <v>12</v>
      </c>
      <c r="L636">
        <v>1</v>
      </c>
      <c r="T636">
        <f t="shared" si="418"/>
        <v>0</v>
      </c>
      <c r="U636">
        <f t="shared" si="419"/>
        <v>0</v>
      </c>
      <c r="V636">
        <f t="shared" si="420"/>
        <v>0</v>
      </c>
      <c r="W636">
        <f t="shared" si="421"/>
        <v>1</v>
      </c>
      <c r="X636">
        <f t="shared" si="422"/>
        <v>0</v>
      </c>
      <c r="Y636">
        <f t="shared" si="423"/>
        <v>0</v>
      </c>
      <c r="Z636">
        <f t="shared" si="424"/>
        <v>0</v>
      </c>
      <c r="AA636">
        <f t="shared" si="425"/>
        <v>1</v>
      </c>
      <c r="AB636">
        <f t="shared" si="426"/>
        <v>0</v>
      </c>
      <c r="AC636">
        <f t="shared" si="427"/>
        <v>0</v>
      </c>
      <c r="AD636">
        <f t="shared" si="428"/>
        <v>1</v>
      </c>
      <c r="AE636">
        <f t="shared" si="429"/>
        <v>0</v>
      </c>
      <c r="AF636">
        <f t="shared" si="430"/>
        <v>0</v>
      </c>
      <c r="AG636">
        <f t="shared" si="431"/>
        <v>0</v>
      </c>
      <c r="AH636">
        <f t="shared" si="432"/>
        <v>0</v>
      </c>
      <c r="AI636">
        <f t="shared" si="433"/>
        <v>1</v>
      </c>
      <c r="AJ636">
        <f t="shared" si="434"/>
        <v>0</v>
      </c>
      <c r="AK636">
        <f t="shared" si="435"/>
        <v>0</v>
      </c>
      <c r="AL636">
        <f t="shared" si="436"/>
        <v>0</v>
      </c>
      <c r="AM636">
        <f t="shared" si="437"/>
        <v>1</v>
      </c>
      <c r="AN636">
        <f t="shared" si="438"/>
        <v>0</v>
      </c>
      <c r="AO636">
        <f t="shared" si="439"/>
        <v>0</v>
      </c>
      <c r="AP636">
        <f t="shared" si="440"/>
        <v>0</v>
      </c>
      <c r="AQ636">
        <f t="shared" si="441"/>
        <v>1</v>
      </c>
      <c r="AR636">
        <f t="shared" si="442"/>
        <v>0</v>
      </c>
      <c r="AS636">
        <f t="shared" si="443"/>
        <v>0</v>
      </c>
      <c r="AT636">
        <f t="shared" si="444"/>
        <v>0</v>
      </c>
      <c r="AU636">
        <f t="shared" si="445"/>
        <v>1</v>
      </c>
      <c r="AV636">
        <f t="shared" si="446"/>
        <v>0</v>
      </c>
      <c r="AW636">
        <f t="shared" si="447"/>
        <v>0</v>
      </c>
      <c r="AX636">
        <f t="shared" si="448"/>
        <v>0</v>
      </c>
      <c r="AY636">
        <f t="shared" si="449"/>
        <v>1</v>
      </c>
      <c r="AZ636">
        <f t="shared" si="450"/>
        <v>0</v>
      </c>
      <c r="BA636">
        <f t="shared" si="416"/>
        <v>0</v>
      </c>
      <c r="BB636">
        <f t="shared" si="451"/>
        <v>0</v>
      </c>
      <c r="BC636">
        <f t="shared" si="417"/>
        <v>1</v>
      </c>
    </row>
    <row r="637" spans="1:55">
      <c r="A637" s="8">
        <v>11</v>
      </c>
      <c r="B637" s="8">
        <v>11</v>
      </c>
      <c r="C637">
        <v>11</v>
      </c>
      <c r="K637">
        <v>11</v>
      </c>
      <c r="T637">
        <f t="shared" si="418"/>
        <v>0</v>
      </c>
      <c r="U637">
        <f t="shared" si="419"/>
        <v>0</v>
      </c>
      <c r="V637">
        <f t="shared" si="420"/>
        <v>0</v>
      </c>
      <c r="W637">
        <f t="shared" si="421"/>
        <v>1</v>
      </c>
      <c r="X637">
        <f t="shared" si="422"/>
        <v>0</v>
      </c>
      <c r="Y637">
        <f t="shared" si="423"/>
        <v>0</v>
      </c>
      <c r="Z637">
        <f t="shared" si="424"/>
        <v>0</v>
      </c>
      <c r="AA637">
        <f t="shared" si="425"/>
        <v>1</v>
      </c>
      <c r="AB637">
        <f t="shared" si="426"/>
        <v>0</v>
      </c>
      <c r="AC637">
        <f t="shared" si="427"/>
        <v>0</v>
      </c>
      <c r="AD637">
        <f t="shared" si="428"/>
        <v>0</v>
      </c>
      <c r="AE637">
        <f t="shared" si="429"/>
        <v>1</v>
      </c>
      <c r="AF637">
        <f t="shared" si="430"/>
        <v>0</v>
      </c>
      <c r="AG637">
        <f t="shared" si="431"/>
        <v>0</v>
      </c>
      <c r="AH637">
        <f t="shared" si="432"/>
        <v>0</v>
      </c>
      <c r="AI637">
        <f t="shared" si="433"/>
        <v>1</v>
      </c>
      <c r="AJ637">
        <f t="shared" si="434"/>
        <v>0</v>
      </c>
      <c r="AK637">
        <f t="shared" si="435"/>
        <v>0</v>
      </c>
      <c r="AL637">
        <f t="shared" si="436"/>
        <v>0</v>
      </c>
      <c r="AM637">
        <f t="shared" si="437"/>
        <v>1</v>
      </c>
      <c r="AN637">
        <f t="shared" si="438"/>
        <v>0</v>
      </c>
      <c r="AO637">
        <f t="shared" si="439"/>
        <v>0</v>
      </c>
      <c r="AP637">
        <f t="shared" si="440"/>
        <v>0</v>
      </c>
      <c r="AQ637">
        <f t="shared" si="441"/>
        <v>1</v>
      </c>
      <c r="AR637">
        <f t="shared" si="442"/>
        <v>0</v>
      </c>
      <c r="AS637">
        <f t="shared" si="443"/>
        <v>0</v>
      </c>
      <c r="AT637">
        <f t="shared" si="444"/>
        <v>0</v>
      </c>
      <c r="AU637">
        <f t="shared" si="445"/>
        <v>1</v>
      </c>
      <c r="AV637">
        <f t="shared" si="446"/>
        <v>0</v>
      </c>
      <c r="AW637">
        <f t="shared" si="447"/>
        <v>0</v>
      </c>
      <c r="AX637">
        <f t="shared" si="448"/>
        <v>0</v>
      </c>
      <c r="AY637">
        <f t="shared" si="449"/>
        <v>1</v>
      </c>
      <c r="AZ637">
        <f t="shared" si="450"/>
        <v>0</v>
      </c>
      <c r="BA637">
        <f t="shared" si="416"/>
        <v>0</v>
      </c>
      <c r="BB637">
        <f t="shared" si="451"/>
        <v>0</v>
      </c>
      <c r="BC637">
        <f t="shared" si="417"/>
        <v>1</v>
      </c>
    </row>
    <row r="638" spans="1:55">
      <c r="A638" s="8">
        <v>11</v>
      </c>
      <c r="B638" s="8">
        <v>11</v>
      </c>
      <c r="C638">
        <v>11</v>
      </c>
      <c r="K638">
        <v>11</v>
      </c>
      <c r="T638">
        <f t="shared" si="418"/>
        <v>0</v>
      </c>
      <c r="U638">
        <f t="shared" si="419"/>
        <v>0</v>
      </c>
      <c r="V638">
        <f t="shared" si="420"/>
        <v>0</v>
      </c>
      <c r="W638">
        <f t="shared" si="421"/>
        <v>1</v>
      </c>
      <c r="X638">
        <f t="shared" si="422"/>
        <v>0</v>
      </c>
      <c r="Y638">
        <f t="shared" si="423"/>
        <v>0</v>
      </c>
      <c r="Z638">
        <f t="shared" si="424"/>
        <v>0</v>
      </c>
      <c r="AA638">
        <f t="shared" si="425"/>
        <v>1</v>
      </c>
      <c r="AB638">
        <f t="shared" si="426"/>
        <v>0</v>
      </c>
      <c r="AC638">
        <f t="shared" si="427"/>
        <v>0</v>
      </c>
      <c r="AD638">
        <f t="shared" si="428"/>
        <v>0</v>
      </c>
      <c r="AE638">
        <f t="shared" si="429"/>
        <v>1</v>
      </c>
      <c r="AF638">
        <f t="shared" si="430"/>
        <v>0</v>
      </c>
      <c r="AG638">
        <f t="shared" si="431"/>
        <v>0</v>
      </c>
      <c r="AH638">
        <f t="shared" si="432"/>
        <v>0</v>
      </c>
      <c r="AI638">
        <f t="shared" si="433"/>
        <v>1</v>
      </c>
      <c r="AJ638">
        <f t="shared" si="434"/>
        <v>0</v>
      </c>
      <c r="AK638">
        <f t="shared" si="435"/>
        <v>0</v>
      </c>
      <c r="AL638">
        <f t="shared" si="436"/>
        <v>0</v>
      </c>
      <c r="AM638">
        <f t="shared" si="437"/>
        <v>1</v>
      </c>
      <c r="AN638">
        <f t="shared" si="438"/>
        <v>0</v>
      </c>
      <c r="AO638">
        <f t="shared" si="439"/>
        <v>0</v>
      </c>
      <c r="AP638">
        <f t="shared" si="440"/>
        <v>0</v>
      </c>
      <c r="AQ638">
        <f t="shared" si="441"/>
        <v>1</v>
      </c>
      <c r="AR638">
        <f t="shared" si="442"/>
        <v>0</v>
      </c>
      <c r="AS638">
        <f t="shared" si="443"/>
        <v>0</v>
      </c>
      <c r="AT638">
        <f t="shared" si="444"/>
        <v>0</v>
      </c>
      <c r="AU638">
        <f t="shared" si="445"/>
        <v>1</v>
      </c>
      <c r="AV638">
        <f t="shared" si="446"/>
        <v>0</v>
      </c>
      <c r="AW638">
        <f t="shared" si="447"/>
        <v>0</v>
      </c>
      <c r="AX638">
        <f t="shared" si="448"/>
        <v>0</v>
      </c>
      <c r="AY638">
        <f t="shared" si="449"/>
        <v>1</v>
      </c>
      <c r="AZ638">
        <f t="shared" si="450"/>
        <v>0</v>
      </c>
      <c r="BA638">
        <f t="shared" si="416"/>
        <v>0</v>
      </c>
      <c r="BB638">
        <f t="shared" si="451"/>
        <v>0</v>
      </c>
      <c r="BC638">
        <f t="shared" si="417"/>
        <v>1</v>
      </c>
    </row>
    <row r="639" spans="1:55">
      <c r="A639" s="8">
        <v>11</v>
      </c>
      <c r="B639" s="8">
        <v>11</v>
      </c>
      <c r="C639">
        <v>11</v>
      </c>
      <c r="K639">
        <v>11</v>
      </c>
      <c r="T639">
        <f t="shared" si="418"/>
        <v>0</v>
      </c>
      <c r="U639">
        <f t="shared" si="419"/>
        <v>0</v>
      </c>
      <c r="V639">
        <f t="shared" si="420"/>
        <v>0</v>
      </c>
      <c r="W639">
        <f t="shared" si="421"/>
        <v>1</v>
      </c>
      <c r="X639">
        <f t="shared" si="422"/>
        <v>0</v>
      </c>
      <c r="Y639">
        <f t="shared" si="423"/>
        <v>0</v>
      </c>
      <c r="Z639">
        <f t="shared" si="424"/>
        <v>0</v>
      </c>
      <c r="AA639">
        <f t="shared" si="425"/>
        <v>1</v>
      </c>
      <c r="AB639">
        <f t="shared" si="426"/>
        <v>0</v>
      </c>
      <c r="AC639">
        <f t="shared" si="427"/>
        <v>0</v>
      </c>
      <c r="AD639">
        <f t="shared" si="428"/>
        <v>0</v>
      </c>
      <c r="AE639">
        <f t="shared" si="429"/>
        <v>1</v>
      </c>
      <c r="AF639">
        <f t="shared" si="430"/>
        <v>0</v>
      </c>
      <c r="AG639">
        <f t="shared" si="431"/>
        <v>0</v>
      </c>
      <c r="AH639">
        <f t="shared" si="432"/>
        <v>0</v>
      </c>
      <c r="AI639">
        <f t="shared" si="433"/>
        <v>1</v>
      </c>
      <c r="AJ639">
        <f t="shared" si="434"/>
        <v>0</v>
      </c>
      <c r="AK639">
        <f t="shared" si="435"/>
        <v>0</v>
      </c>
      <c r="AL639">
        <f t="shared" si="436"/>
        <v>0</v>
      </c>
      <c r="AM639">
        <f t="shared" si="437"/>
        <v>1</v>
      </c>
      <c r="AN639">
        <f t="shared" si="438"/>
        <v>0</v>
      </c>
      <c r="AO639">
        <f t="shared" si="439"/>
        <v>0</v>
      </c>
      <c r="AP639">
        <f t="shared" si="440"/>
        <v>0</v>
      </c>
      <c r="AQ639">
        <f t="shared" si="441"/>
        <v>1</v>
      </c>
      <c r="AR639">
        <f t="shared" si="442"/>
        <v>0</v>
      </c>
      <c r="AS639">
        <f t="shared" si="443"/>
        <v>0</v>
      </c>
      <c r="AT639">
        <f t="shared" si="444"/>
        <v>0</v>
      </c>
      <c r="AU639">
        <f t="shared" si="445"/>
        <v>1</v>
      </c>
      <c r="AV639">
        <f t="shared" si="446"/>
        <v>0</v>
      </c>
      <c r="AW639">
        <f t="shared" si="447"/>
        <v>0</v>
      </c>
      <c r="AX639">
        <f t="shared" si="448"/>
        <v>0</v>
      </c>
      <c r="AY639">
        <f t="shared" si="449"/>
        <v>1</v>
      </c>
      <c r="AZ639">
        <f t="shared" si="450"/>
        <v>0</v>
      </c>
      <c r="BA639">
        <f t="shared" si="416"/>
        <v>0</v>
      </c>
      <c r="BB639">
        <f t="shared" si="451"/>
        <v>0</v>
      </c>
      <c r="BC639">
        <f t="shared" si="417"/>
        <v>1</v>
      </c>
    </row>
    <row r="640" spans="1:55">
      <c r="A640" s="8" t="s">
        <v>994</v>
      </c>
      <c r="B640" s="8" t="s">
        <v>994</v>
      </c>
      <c r="C640">
        <v>12</v>
      </c>
      <c r="D640">
        <v>1</v>
      </c>
      <c r="K640">
        <v>12</v>
      </c>
      <c r="L640">
        <v>1</v>
      </c>
      <c r="T640">
        <f t="shared" si="418"/>
        <v>0</v>
      </c>
      <c r="U640">
        <f t="shared" si="419"/>
        <v>0</v>
      </c>
      <c r="V640">
        <f t="shared" si="420"/>
        <v>0</v>
      </c>
      <c r="W640">
        <f t="shared" si="421"/>
        <v>1</v>
      </c>
      <c r="X640">
        <f t="shared" si="422"/>
        <v>0</v>
      </c>
      <c r="Y640">
        <f t="shared" si="423"/>
        <v>0</v>
      </c>
      <c r="Z640">
        <f t="shared" si="424"/>
        <v>0</v>
      </c>
      <c r="AA640">
        <f t="shared" si="425"/>
        <v>1</v>
      </c>
      <c r="AB640">
        <f t="shared" si="426"/>
        <v>0</v>
      </c>
      <c r="AC640">
        <f t="shared" si="427"/>
        <v>0</v>
      </c>
      <c r="AD640">
        <f t="shared" si="428"/>
        <v>1</v>
      </c>
      <c r="AE640">
        <f t="shared" si="429"/>
        <v>0</v>
      </c>
      <c r="AF640">
        <f t="shared" si="430"/>
        <v>0</v>
      </c>
      <c r="AG640">
        <f t="shared" si="431"/>
        <v>0</v>
      </c>
      <c r="AH640">
        <f t="shared" si="432"/>
        <v>0</v>
      </c>
      <c r="AI640">
        <f t="shared" si="433"/>
        <v>1</v>
      </c>
      <c r="AJ640">
        <f t="shared" si="434"/>
        <v>0</v>
      </c>
      <c r="AK640">
        <f t="shared" si="435"/>
        <v>0</v>
      </c>
      <c r="AL640">
        <f t="shared" si="436"/>
        <v>0</v>
      </c>
      <c r="AM640">
        <f t="shared" si="437"/>
        <v>1</v>
      </c>
      <c r="AN640">
        <f t="shared" si="438"/>
        <v>0</v>
      </c>
      <c r="AO640">
        <f t="shared" si="439"/>
        <v>0</v>
      </c>
      <c r="AP640">
        <f t="shared" si="440"/>
        <v>0</v>
      </c>
      <c r="AQ640">
        <f t="shared" si="441"/>
        <v>1</v>
      </c>
      <c r="AR640">
        <f t="shared" si="442"/>
        <v>0</v>
      </c>
      <c r="AS640">
        <f t="shared" si="443"/>
        <v>0</v>
      </c>
      <c r="AT640">
        <f t="shared" si="444"/>
        <v>0</v>
      </c>
      <c r="AU640">
        <f t="shared" si="445"/>
        <v>1</v>
      </c>
      <c r="AV640">
        <f t="shared" si="446"/>
        <v>0</v>
      </c>
      <c r="AW640">
        <f t="shared" si="447"/>
        <v>0</v>
      </c>
      <c r="AX640">
        <f t="shared" si="448"/>
        <v>0</v>
      </c>
      <c r="AY640">
        <f t="shared" si="449"/>
        <v>1</v>
      </c>
      <c r="AZ640">
        <f t="shared" si="450"/>
        <v>0</v>
      </c>
      <c r="BA640">
        <f t="shared" si="416"/>
        <v>0</v>
      </c>
      <c r="BB640">
        <f t="shared" si="451"/>
        <v>0</v>
      </c>
      <c r="BC640">
        <f t="shared" si="417"/>
        <v>1</v>
      </c>
    </row>
    <row r="641" spans="1:55">
      <c r="A641" s="8">
        <v>11</v>
      </c>
      <c r="B641" s="8">
        <v>11</v>
      </c>
      <c r="C641">
        <v>11</v>
      </c>
      <c r="K641">
        <v>11</v>
      </c>
      <c r="T641">
        <f t="shared" si="418"/>
        <v>0</v>
      </c>
      <c r="U641">
        <f t="shared" si="419"/>
        <v>0</v>
      </c>
      <c r="V641">
        <f t="shared" si="420"/>
        <v>0</v>
      </c>
      <c r="W641">
        <f t="shared" si="421"/>
        <v>1</v>
      </c>
      <c r="X641">
        <f t="shared" si="422"/>
        <v>0</v>
      </c>
      <c r="Y641">
        <f t="shared" si="423"/>
        <v>0</v>
      </c>
      <c r="Z641">
        <f t="shared" si="424"/>
        <v>0</v>
      </c>
      <c r="AA641">
        <f t="shared" si="425"/>
        <v>1</v>
      </c>
      <c r="AB641">
        <f t="shared" si="426"/>
        <v>0</v>
      </c>
      <c r="AC641">
        <f t="shared" si="427"/>
        <v>0</v>
      </c>
      <c r="AD641">
        <f t="shared" si="428"/>
        <v>0</v>
      </c>
      <c r="AE641">
        <f t="shared" si="429"/>
        <v>1</v>
      </c>
      <c r="AF641">
        <f t="shared" si="430"/>
        <v>0</v>
      </c>
      <c r="AG641">
        <f t="shared" si="431"/>
        <v>0</v>
      </c>
      <c r="AH641">
        <f t="shared" si="432"/>
        <v>0</v>
      </c>
      <c r="AI641">
        <f t="shared" si="433"/>
        <v>1</v>
      </c>
      <c r="AJ641">
        <f t="shared" si="434"/>
        <v>0</v>
      </c>
      <c r="AK641">
        <f t="shared" si="435"/>
        <v>0</v>
      </c>
      <c r="AL641">
        <f t="shared" si="436"/>
        <v>0</v>
      </c>
      <c r="AM641">
        <f t="shared" si="437"/>
        <v>1</v>
      </c>
      <c r="AN641">
        <f t="shared" si="438"/>
        <v>0</v>
      </c>
      <c r="AO641">
        <f t="shared" si="439"/>
        <v>0</v>
      </c>
      <c r="AP641">
        <f t="shared" si="440"/>
        <v>0</v>
      </c>
      <c r="AQ641">
        <f t="shared" si="441"/>
        <v>1</v>
      </c>
      <c r="AR641">
        <f t="shared" si="442"/>
        <v>0</v>
      </c>
      <c r="AS641">
        <f t="shared" si="443"/>
        <v>0</v>
      </c>
      <c r="AT641">
        <f t="shared" si="444"/>
        <v>0</v>
      </c>
      <c r="AU641">
        <f t="shared" si="445"/>
        <v>1</v>
      </c>
      <c r="AV641">
        <f t="shared" si="446"/>
        <v>0</v>
      </c>
      <c r="AW641">
        <f t="shared" si="447"/>
        <v>0</v>
      </c>
      <c r="AX641">
        <f t="shared" si="448"/>
        <v>0</v>
      </c>
      <c r="AY641">
        <f t="shared" si="449"/>
        <v>1</v>
      </c>
      <c r="AZ641">
        <f t="shared" si="450"/>
        <v>0</v>
      </c>
      <c r="BA641">
        <f t="shared" si="416"/>
        <v>0</v>
      </c>
      <c r="BB641">
        <f t="shared" si="451"/>
        <v>0</v>
      </c>
      <c r="BC641">
        <f t="shared" si="417"/>
        <v>1</v>
      </c>
    </row>
    <row r="642" spans="1:55">
      <c r="A642" s="8">
        <v>14</v>
      </c>
      <c r="B642" s="8" t="s">
        <v>1076</v>
      </c>
      <c r="C642">
        <v>14</v>
      </c>
      <c r="K642">
        <v>12</v>
      </c>
      <c r="L642">
        <v>1</v>
      </c>
      <c r="M642">
        <v>3</v>
      </c>
      <c r="N642">
        <v>7</v>
      </c>
      <c r="T642">
        <f t="shared" si="418"/>
        <v>0</v>
      </c>
      <c r="U642">
        <f t="shared" si="419"/>
        <v>0</v>
      </c>
      <c r="V642">
        <f t="shared" si="420"/>
        <v>0</v>
      </c>
      <c r="W642">
        <f t="shared" si="421"/>
        <v>1</v>
      </c>
      <c r="X642">
        <f t="shared" si="422"/>
        <v>1</v>
      </c>
      <c r="Y642">
        <f t="shared" si="423"/>
        <v>0</v>
      </c>
      <c r="Z642">
        <f t="shared" si="424"/>
        <v>0</v>
      </c>
      <c r="AA642">
        <f t="shared" si="425"/>
        <v>0</v>
      </c>
      <c r="AB642">
        <f t="shared" si="426"/>
        <v>0</v>
      </c>
      <c r="AC642">
        <f t="shared" si="427"/>
        <v>1</v>
      </c>
      <c r="AD642">
        <f t="shared" si="428"/>
        <v>0</v>
      </c>
      <c r="AE642">
        <f t="shared" si="429"/>
        <v>0</v>
      </c>
      <c r="AF642">
        <f t="shared" si="430"/>
        <v>0</v>
      </c>
      <c r="AG642">
        <f t="shared" si="431"/>
        <v>0</v>
      </c>
      <c r="AH642">
        <f t="shared" si="432"/>
        <v>0</v>
      </c>
      <c r="AI642">
        <f t="shared" si="433"/>
        <v>1</v>
      </c>
      <c r="AJ642">
        <f t="shared" si="434"/>
        <v>0</v>
      </c>
      <c r="AK642">
        <f t="shared" si="435"/>
        <v>1</v>
      </c>
      <c r="AL642">
        <f t="shared" si="436"/>
        <v>0</v>
      </c>
      <c r="AM642">
        <f t="shared" si="437"/>
        <v>0</v>
      </c>
      <c r="AN642">
        <f t="shared" si="438"/>
        <v>0</v>
      </c>
      <c r="AO642">
        <f t="shared" si="439"/>
        <v>0</v>
      </c>
      <c r="AP642">
        <f t="shared" si="440"/>
        <v>0</v>
      </c>
      <c r="AQ642">
        <f t="shared" si="441"/>
        <v>1</v>
      </c>
      <c r="AR642">
        <f t="shared" si="442"/>
        <v>0</v>
      </c>
      <c r="AS642">
        <f t="shared" si="443"/>
        <v>0</v>
      </c>
      <c r="AT642">
        <f t="shared" si="444"/>
        <v>0</v>
      </c>
      <c r="AU642">
        <f t="shared" si="445"/>
        <v>1</v>
      </c>
      <c r="AV642">
        <f t="shared" si="446"/>
        <v>0</v>
      </c>
      <c r="AW642">
        <f t="shared" si="447"/>
        <v>0</v>
      </c>
      <c r="AX642">
        <f t="shared" si="448"/>
        <v>0</v>
      </c>
      <c r="AY642">
        <f t="shared" si="449"/>
        <v>1</v>
      </c>
      <c r="AZ642">
        <f t="shared" si="450"/>
        <v>0</v>
      </c>
      <c r="BA642">
        <f t="shared" si="416"/>
        <v>1</v>
      </c>
      <c r="BB642">
        <f t="shared" si="451"/>
        <v>0</v>
      </c>
      <c r="BC642">
        <f t="shared" si="417"/>
        <v>0</v>
      </c>
    </row>
    <row r="643" spans="1:55">
      <c r="A643" s="8" t="s">
        <v>994</v>
      </c>
      <c r="B643" s="8" t="s">
        <v>994</v>
      </c>
      <c r="C643">
        <v>12</v>
      </c>
      <c r="D643">
        <v>1</v>
      </c>
      <c r="K643">
        <v>12</v>
      </c>
      <c r="L643">
        <v>1</v>
      </c>
      <c r="T643">
        <f t="shared" si="418"/>
        <v>0</v>
      </c>
      <c r="U643">
        <f t="shared" si="419"/>
        <v>0</v>
      </c>
      <c r="V643">
        <f t="shared" si="420"/>
        <v>0</v>
      </c>
      <c r="W643">
        <f t="shared" si="421"/>
        <v>1</v>
      </c>
      <c r="X643">
        <f t="shared" si="422"/>
        <v>0</v>
      </c>
      <c r="Y643">
        <f t="shared" si="423"/>
        <v>0</v>
      </c>
      <c r="Z643">
        <f t="shared" si="424"/>
        <v>0</v>
      </c>
      <c r="AA643">
        <f t="shared" si="425"/>
        <v>1</v>
      </c>
      <c r="AB643">
        <f t="shared" si="426"/>
        <v>0</v>
      </c>
      <c r="AC643">
        <f t="shared" si="427"/>
        <v>0</v>
      </c>
      <c r="AD643">
        <f t="shared" si="428"/>
        <v>1</v>
      </c>
      <c r="AE643">
        <f t="shared" si="429"/>
        <v>0</v>
      </c>
      <c r="AF643">
        <f t="shared" si="430"/>
        <v>0</v>
      </c>
      <c r="AG643">
        <f t="shared" si="431"/>
        <v>0</v>
      </c>
      <c r="AH643">
        <f t="shared" si="432"/>
        <v>0</v>
      </c>
      <c r="AI643">
        <f t="shared" si="433"/>
        <v>1</v>
      </c>
      <c r="AJ643">
        <f t="shared" si="434"/>
        <v>0</v>
      </c>
      <c r="AK643">
        <f t="shared" si="435"/>
        <v>0</v>
      </c>
      <c r="AL643">
        <f t="shared" si="436"/>
        <v>0</v>
      </c>
      <c r="AM643">
        <f t="shared" si="437"/>
        <v>1</v>
      </c>
      <c r="AN643">
        <f t="shared" si="438"/>
        <v>0</v>
      </c>
      <c r="AO643">
        <f t="shared" si="439"/>
        <v>0</v>
      </c>
      <c r="AP643">
        <f t="shared" si="440"/>
        <v>0</v>
      </c>
      <c r="AQ643">
        <f t="shared" si="441"/>
        <v>1</v>
      </c>
      <c r="AR643">
        <f t="shared" si="442"/>
        <v>0</v>
      </c>
      <c r="AS643">
        <f t="shared" si="443"/>
        <v>0</v>
      </c>
      <c r="AT643">
        <f t="shared" si="444"/>
        <v>0</v>
      </c>
      <c r="AU643">
        <f t="shared" si="445"/>
        <v>1</v>
      </c>
      <c r="AV643">
        <f t="shared" si="446"/>
        <v>0</v>
      </c>
      <c r="AW643">
        <f t="shared" si="447"/>
        <v>0</v>
      </c>
      <c r="AX643">
        <f t="shared" si="448"/>
        <v>0</v>
      </c>
      <c r="AY643">
        <f t="shared" si="449"/>
        <v>1</v>
      </c>
      <c r="AZ643">
        <f t="shared" si="450"/>
        <v>0</v>
      </c>
      <c r="BA643">
        <f t="shared" si="416"/>
        <v>0</v>
      </c>
      <c r="BB643">
        <f t="shared" si="451"/>
        <v>0</v>
      </c>
      <c r="BC643">
        <f t="shared" si="417"/>
        <v>1</v>
      </c>
    </row>
    <row r="644" spans="1:55">
      <c r="A644" s="8">
        <v>11</v>
      </c>
      <c r="B644" s="8" t="s">
        <v>991</v>
      </c>
      <c r="C644">
        <v>11</v>
      </c>
      <c r="K644">
        <v>12</v>
      </c>
      <c r="L644">
        <v>4</v>
      </c>
      <c r="T644">
        <f t="shared" si="418"/>
        <v>0</v>
      </c>
      <c r="U644">
        <f t="shared" si="419"/>
        <v>0</v>
      </c>
      <c r="V644">
        <f t="shared" si="420"/>
        <v>0</v>
      </c>
      <c r="W644">
        <f t="shared" si="421"/>
        <v>1</v>
      </c>
      <c r="X644">
        <f t="shared" si="422"/>
        <v>0</v>
      </c>
      <c r="Y644">
        <f t="shared" si="423"/>
        <v>0</v>
      </c>
      <c r="Z644">
        <f t="shared" si="424"/>
        <v>0</v>
      </c>
      <c r="AA644">
        <f t="shared" si="425"/>
        <v>1</v>
      </c>
      <c r="AB644">
        <f t="shared" si="426"/>
        <v>0</v>
      </c>
      <c r="AC644">
        <f t="shared" si="427"/>
        <v>0</v>
      </c>
      <c r="AD644">
        <f t="shared" si="428"/>
        <v>0</v>
      </c>
      <c r="AE644">
        <f t="shared" si="429"/>
        <v>1</v>
      </c>
      <c r="AF644">
        <f t="shared" si="430"/>
        <v>0</v>
      </c>
      <c r="AG644">
        <f t="shared" si="431"/>
        <v>0</v>
      </c>
      <c r="AH644">
        <f t="shared" si="432"/>
        <v>0</v>
      </c>
      <c r="AI644">
        <f t="shared" si="433"/>
        <v>1</v>
      </c>
      <c r="AJ644">
        <f t="shared" si="434"/>
        <v>0</v>
      </c>
      <c r="AK644">
        <f t="shared" si="435"/>
        <v>0</v>
      </c>
      <c r="AL644">
        <f t="shared" si="436"/>
        <v>0</v>
      </c>
      <c r="AM644">
        <f t="shared" si="437"/>
        <v>1</v>
      </c>
      <c r="AN644">
        <f t="shared" si="438"/>
        <v>0</v>
      </c>
      <c r="AO644">
        <f t="shared" si="439"/>
        <v>1</v>
      </c>
      <c r="AP644">
        <f t="shared" si="440"/>
        <v>0</v>
      </c>
      <c r="AQ644">
        <f t="shared" si="441"/>
        <v>0</v>
      </c>
      <c r="AR644">
        <f t="shared" si="442"/>
        <v>0</v>
      </c>
      <c r="AS644">
        <f t="shared" si="443"/>
        <v>0</v>
      </c>
      <c r="AT644">
        <f t="shared" si="444"/>
        <v>0</v>
      </c>
      <c r="AU644">
        <f t="shared" si="445"/>
        <v>1</v>
      </c>
      <c r="AV644">
        <f t="shared" si="446"/>
        <v>0</v>
      </c>
      <c r="AW644">
        <f t="shared" si="447"/>
        <v>0</v>
      </c>
      <c r="AX644">
        <f t="shared" si="448"/>
        <v>0</v>
      </c>
      <c r="AY644">
        <f t="shared" si="449"/>
        <v>1</v>
      </c>
      <c r="AZ644">
        <f t="shared" si="450"/>
        <v>0</v>
      </c>
      <c r="BA644">
        <f t="shared" si="416"/>
        <v>0</v>
      </c>
      <c r="BB644">
        <f t="shared" si="451"/>
        <v>0</v>
      </c>
      <c r="BC644">
        <f t="shared" si="417"/>
        <v>1</v>
      </c>
    </row>
    <row r="645" spans="1:55">
      <c r="A645" s="8">
        <v>11</v>
      </c>
      <c r="B645" s="8" t="s">
        <v>999</v>
      </c>
      <c r="C645">
        <v>11</v>
      </c>
      <c r="K645">
        <v>12</v>
      </c>
      <c r="L645">
        <v>7</v>
      </c>
      <c r="T645">
        <f t="shared" si="418"/>
        <v>0</v>
      </c>
      <c r="U645">
        <f t="shared" si="419"/>
        <v>0</v>
      </c>
      <c r="V645">
        <f t="shared" si="420"/>
        <v>0</v>
      </c>
      <c r="W645">
        <f t="shared" si="421"/>
        <v>1</v>
      </c>
      <c r="X645">
        <f t="shared" si="422"/>
        <v>0</v>
      </c>
      <c r="Y645">
        <f t="shared" si="423"/>
        <v>0</v>
      </c>
      <c r="Z645">
        <f t="shared" si="424"/>
        <v>0</v>
      </c>
      <c r="AA645">
        <f t="shared" si="425"/>
        <v>1</v>
      </c>
      <c r="AB645">
        <f t="shared" si="426"/>
        <v>0</v>
      </c>
      <c r="AC645">
        <f t="shared" si="427"/>
        <v>0</v>
      </c>
      <c r="AD645">
        <f t="shared" si="428"/>
        <v>0</v>
      </c>
      <c r="AE645">
        <f t="shared" si="429"/>
        <v>1</v>
      </c>
      <c r="AF645">
        <f t="shared" si="430"/>
        <v>0</v>
      </c>
      <c r="AG645">
        <f t="shared" si="431"/>
        <v>0</v>
      </c>
      <c r="AH645">
        <f t="shared" si="432"/>
        <v>0</v>
      </c>
      <c r="AI645">
        <f t="shared" si="433"/>
        <v>1</v>
      </c>
      <c r="AJ645">
        <f t="shared" si="434"/>
        <v>0</v>
      </c>
      <c r="AK645">
        <f t="shared" si="435"/>
        <v>0</v>
      </c>
      <c r="AL645">
        <f t="shared" si="436"/>
        <v>0</v>
      </c>
      <c r="AM645">
        <f t="shared" si="437"/>
        <v>1</v>
      </c>
      <c r="AN645">
        <f t="shared" si="438"/>
        <v>0</v>
      </c>
      <c r="AO645">
        <f t="shared" si="439"/>
        <v>0</v>
      </c>
      <c r="AP645">
        <f t="shared" si="440"/>
        <v>0</v>
      </c>
      <c r="AQ645">
        <f t="shared" si="441"/>
        <v>1</v>
      </c>
      <c r="AR645">
        <f t="shared" si="442"/>
        <v>0</v>
      </c>
      <c r="AS645">
        <f t="shared" si="443"/>
        <v>0</v>
      </c>
      <c r="AT645">
        <f t="shared" si="444"/>
        <v>0</v>
      </c>
      <c r="AU645">
        <f t="shared" si="445"/>
        <v>1</v>
      </c>
      <c r="AV645">
        <f t="shared" si="446"/>
        <v>0</v>
      </c>
      <c r="AW645">
        <f t="shared" si="447"/>
        <v>0</v>
      </c>
      <c r="AX645">
        <f t="shared" si="448"/>
        <v>0</v>
      </c>
      <c r="AY645">
        <f t="shared" si="449"/>
        <v>1</v>
      </c>
      <c r="AZ645">
        <f t="shared" si="450"/>
        <v>0</v>
      </c>
      <c r="BA645">
        <f t="shared" si="416"/>
        <v>1</v>
      </c>
      <c r="BB645">
        <f t="shared" si="451"/>
        <v>0</v>
      </c>
      <c r="BC645">
        <f t="shared" si="417"/>
        <v>0</v>
      </c>
    </row>
    <row r="646" spans="1:55">
      <c r="A646" s="8" t="s">
        <v>1015</v>
      </c>
      <c r="B646" s="8" t="s">
        <v>994</v>
      </c>
      <c r="C646">
        <v>14</v>
      </c>
      <c r="D646">
        <v>1</v>
      </c>
      <c r="K646">
        <v>12</v>
      </c>
      <c r="L646">
        <v>1</v>
      </c>
      <c r="T646">
        <f t="shared" si="418"/>
        <v>0</v>
      </c>
      <c r="U646">
        <f t="shared" si="419"/>
        <v>0</v>
      </c>
      <c r="V646">
        <f t="shared" si="420"/>
        <v>0</v>
      </c>
      <c r="W646">
        <f t="shared" si="421"/>
        <v>1</v>
      </c>
      <c r="X646">
        <f t="shared" si="422"/>
        <v>1</v>
      </c>
      <c r="Y646">
        <f t="shared" si="423"/>
        <v>0</v>
      </c>
      <c r="Z646">
        <f t="shared" si="424"/>
        <v>0</v>
      </c>
      <c r="AA646">
        <f t="shared" si="425"/>
        <v>0</v>
      </c>
      <c r="AB646">
        <f t="shared" si="426"/>
        <v>0</v>
      </c>
      <c r="AC646">
        <f t="shared" si="427"/>
        <v>0</v>
      </c>
      <c r="AD646">
        <f t="shared" si="428"/>
        <v>1</v>
      </c>
      <c r="AE646">
        <f t="shared" si="429"/>
        <v>0</v>
      </c>
      <c r="AF646">
        <f t="shared" si="430"/>
        <v>0</v>
      </c>
      <c r="AG646">
        <f t="shared" si="431"/>
        <v>0</v>
      </c>
      <c r="AH646">
        <f t="shared" si="432"/>
        <v>0</v>
      </c>
      <c r="AI646">
        <f t="shared" si="433"/>
        <v>1</v>
      </c>
      <c r="AJ646">
        <f t="shared" si="434"/>
        <v>0</v>
      </c>
      <c r="AK646">
        <f t="shared" si="435"/>
        <v>0</v>
      </c>
      <c r="AL646">
        <f t="shared" si="436"/>
        <v>0</v>
      </c>
      <c r="AM646">
        <f t="shared" si="437"/>
        <v>1</v>
      </c>
      <c r="AN646">
        <f t="shared" si="438"/>
        <v>0</v>
      </c>
      <c r="AO646">
        <f t="shared" si="439"/>
        <v>0</v>
      </c>
      <c r="AP646">
        <f t="shared" si="440"/>
        <v>0</v>
      </c>
      <c r="AQ646">
        <f t="shared" si="441"/>
        <v>1</v>
      </c>
      <c r="AR646">
        <f t="shared" si="442"/>
        <v>0</v>
      </c>
      <c r="AS646">
        <f t="shared" si="443"/>
        <v>0</v>
      </c>
      <c r="AT646">
        <f t="shared" si="444"/>
        <v>0</v>
      </c>
      <c r="AU646">
        <f t="shared" si="445"/>
        <v>1</v>
      </c>
      <c r="AV646">
        <f t="shared" si="446"/>
        <v>0</v>
      </c>
      <c r="AW646">
        <f t="shared" si="447"/>
        <v>0</v>
      </c>
      <c r="AX646">
        <f t="shared" si="448"/>
        <v>0</v>
      </c>
      <c r="AY646">
        <f t="shared" si="449"/>
        <v>1</v>
      </c>
      <c r="AZ646">
        <f t="shared" si="450"/>
        <v>0</v>
      </c>
      <c r="BA646">
        <f t="shared" si="416"/>
        <v>0</v>
      </c>
      <c r="BB646">
        <f t="shared" si="451"/>
        <v>0</v>
      </c>
      <c r="BC646">
        <f t="shared" si="417"/>
        <v>1</v>
      </c>
    </row>
    <row r="647" spans="1:55">
      <c r="A647" s="8">
        <v>11</v>
      </c>
      <c r="B647" s="8" t="s">
        <v>994</v>
      </c>
      <c r="C647">
        <v>11</v>
      </c>
      <c r="K647">
        <v>12</v>
      </c>
      <c r="L647">
        <v>1</v>
      </c>
      <c r="T647">
        <f t="shared" si="418"/>
        <v>0</v>
      </c>
      <c r="U647">
        <f t="shared" si="419"/>
        <v>0</v>
      </c>
      <c r="V647">
        <f t="shared" si="420"/>
        <v>0</v>
      </c>
      <c r="W647">
        <f t="shared" si="421"/>
        <v>1</v>
      </c>
      <c r="X647">
        <f t="shared" si="422"/>
        <v>0</v>
      </c>
      <c r="Y647">
        <f t="shared" si="423"/>
        <v>0</v>
      </c>
      <c r="Z647">
        <f t="shared" si="424"/>
        <v>0</v>
      </c>
      <c r="AA647">
        <f t="shared" si="425"/>
        <v>1</v>
      </c>
      <c r="AB647">
        <f t="shared" si="426"/>
        <v>0</v>
      </c>
      <c r="AC647">
        <f t="shared" si="427"/>
        <v>1</v>
      </c>
      <c r="AD647">
        <f t="shared" si="428"/>
        <v>0</v>
      </c>
      <c r="AE647">
        <f t="shared" si="429"/>
        <v>0</v>
      </c>
      <c r="AF647">
        <f t="shared" si="430"/>
        <v>0</v>
      </c>
      <c r="AG647">
        <f t="shared" si="431"/>
        <v>0</v>
      </c>
      <c r="AH647">
        <f t="shared" si="432"/>
        <v>0</v>
      </c>
      <c r="AI647">
        <f t="shared" si="433"/>
        <v>1</v>
      </c>
      <c r="AJ647">
        <f t="shared" si="434"/>
        <v>0</v>
      </c>
      <c r="AK647">
        <f t="shared" si="435"/>
        <v>0</v>
      </c>
      <c r="AL647">
        <f t="shared" si="436"/>
        <v>0</v>
      </c>
      <c r="AM647">
        <f t="shared" si="437"/>
        <v>1</v>
      </c>
      <c r="AN647">
        <f t="shared" si="438"/>
        <v>0</v>
      </c>
      <c r="AO647">
        <f t="shared" si="439"/>
        <v>0</v>
      </c>
      <c r="AP647">
        <f t="shared" si="440"/>
        <v>0</v>
      </c>
      <c r="AQ647">
        <f t="shared" si="441"/>
        <v>1</v>
      </c>
      <c r="AR647">
        <f t="shared" si="442"/>
        <v>0</v>
      </c>
      <c r="AS647">
        <f t="shared" si="443"/>
        <v>0</v>
      </c>
      <c r="AT647">
        <f t="shared" si="444"/>
        <v>0</v>
      </c>
      <c r="AU647">
        <f t="shared" si="445"/>
        <v>1</v>
      </c>
      <c r="AV647">
        <f t="shared" si="446"/>
        <v>0</v>
      </c>
      <c r="AW647">
        <f t="shared" si="447"/>
        <v>0</v>
      </c>
      <c r="AX647">
        <f t="shared" si="448"/>
        <v>0</v>
      </c>
      <c r="AY647">
        <f t="shared" si="449"/>
        <v>1</v>
      </c>
      <c r="AZ647">
        <f t="shared" si="450"/>
        <v>0</v>
      </c>
      <c r="BA647">
        <f t="shared" ref="BA647:BA710" si="452">IF($K647&gt;0,IF(AND($D647&lt;&gt;BA$3,$E647&lt;&gt;BA$3,$F647&lt;&gt;BA$3,$G647&lt;&gt;BA$3,$H647&lt;&gt;BA$3,$I647&lt;&gt;BA$3,$J647&lt;&gt;BA$3),IF(OR($L647=BA$3,$M647=BA$3,$N647=BA$3,$O647=BA$3,$P647=BA$3,$Q647=BA$3,$R647=BA$3),1,0),0),0)</f>
        <v>0</v>
      </c>
      <c r="BB647">
        <f t="shared" si="451"/>
        <v>0</v>
      </c>
      <c r="BC647">
        <f t="shared" ref="BC647:BC710" si="453">IF($K647&gt;0,IF(AND($D647&lt;&gt;BC$3,$E647&lt;&gt;BC$3,$F647&lt;&gt;BC$3,$G647&lt;&gt;BC$3,$H647&lt;&gt;BC$3,$I647&lt;&gt;BC$3,$J647&lt;&gt;BC$3),IF(AND($L647&lt;&gt;BC$3,$M647&lt;&gt;BC$3,$N647&lt;&gt;BC$3,$O647&lt;&gt;BC$3,$P647&lt;&gt;BC$3,$Q647&lt;&gt;BC$3,$R647&lt;&gt;BC$3),1,0),0),0)</f>
        <v>1</v>
      </c>
    </row>
    <row r="648" spans="1:55">
      <c r="A648" s="8">
        <v>22</v>
      </c>
      <c r="B648" s="8">
        <v>22</v>
      </c>
      <c r="C648">
        <v>22</v>
      </c>
      <c r="K648">
        <v>22</v>
      </c>
      <c r="T648">
        <f t="shared" ref="T648:T711" si="454">IF($K648&gt;0,IF($C648&gt;14,IF($K648&lt;21,1,0),0),0)</f>
        <v>0</v>
      </c>
      <c r="U648">
        <f t="shared" ref="U648:U711" si="455">IF($K648&gt;0,IF($C648&lt;21,IF($K648&gt;14,1,0),0),0)</f>
        <v>0</v>
      </c>
      <c r="V648">
        <f t="shared" ref="V648:V711" si="456">IF($K648&gt;0,IF($C648&gt;14,IF($K648&gt;14,1,0),0),0)</f>
        <v>1</v>
      </c>
      <c r="W648">
        <f t="shared" ref="W648:W711" si="457">IF($K648&gt;0,IF($C648&lt;21,IF($K648&lt;21,1,0),0),0)</f>
        <v>0</v>
      </c>
      <c r="X648">
        <f t="shared" ref="X648:X711" si="458">IF($K648&gt;0,IF($C648=14,IF($K648&lt;&gt;14,1,0),0),0)</f>
        <v>0</v>
      </c>
      <c r="Y648">
        <f t="shared" ref="Y648:Y711" si="459">IF($K648&gt;0,IF($C648&lt;&gt;14,IF($K648=14,1,0),0),0)</f>
        <v>0</v>
      </c>
      <c r="Z648">
        <f t="shared" ref="Z648:Z711" si="460">IF($K648&gt;0,IF($C648=14,IF($K648=14,1,0),0),0)</f>
        <v>0</v>
      </c>
      <c r="AA648">
        <f t="shared" ref="AA648:AA711" si="461">IF($K648&gt;0,IF($C648&lt;&gt;14,IF($K648&lt;&gt;14,1,0),0),0)</f>
        <v>1</v>
      </c>
      <c r="AB648">
        <f t="shared" ref="AB648:AB711" si="462">IF($K648&gt;0,IF(OR($D648=AB$3,$E648=AB$3,$F648=AB$3,$G648=AB$3,$H648=AB$3,$I648=AB$3,$J648=AB$3),IF(AND($L648&lt;&gt;AB$3,$M648&lt;&gt;AB$3,$N648&lt;&gt;AB$3,$O648&lt;&gt;AB$3,$P648&lt;&gt;AB$3,$Q648&lt;&gt;AB$3,$R648&lt;&gt;AB$3),1,0),0),0)</f>
        <v>0</v>
      </c>
      <c r="AC648">
        <f t="shared" ref="AC648:AC711" si="463">IF($K648&gt;0,IF(AND($D648&lt;&gt;AC$3,$E648&lt;&gt;AC$3,$F648&lt;&gt;AC$3,$G648&lt;&gt;AC$3,$H648&lt;&gt;AC$3,$I648&lt;&gt;AC$3,$J648&lt;&gt;AC$3),IF(OR($L648=AC$3,$M648=AC$3,$N648=AC$3,$O648=AC$3,$P648=AC$3,$Q648=AC$3,$R648=AC$3),1,0),0),0)</f>
        <v>0</v>
      </c>
      <c r="AD648">
        <f t="shared" ref="AD648:AD711" si="464">IF($K648&gt;0,IF(OR($D648=AD$3,$E648=AD$3,$F648=AD$3,$G648=AD$3,$H648=AD$3,$I648=AD$3,$J648=AD$3),IF(OR($L648=AD$3,$M648=AD$3,$N648=AD$3,$O648=AD$3,$P648=AD$3,$Q648=AD$3,$R648=AD$3),1,0),0),0)</f>
        <v>0</v>
      </c>
      <c r="AE648">
        <f t="shared" ref="AE648:AE711" si="465">IF($K648&gt;0,IF(AND($D648&lt;&gt;AE$3,$E648&lt;&gt;AE$3,$F648&lt;&gt;AE$3,$G648&lt;&gt;AE$3,$H648&lt;&gt;AE$3,$I648&lt;&gt;AE$3,$J648&lt;&gt;AE$3),IF(AND($L648&lt;&gt;AE$3,$M648&lt;&gt;AE$3,$N648&lt;&gt;AE$3,$O648&lt;&gt;AE$3,$P648&lt;&gt;AE$3,$Q648&lt;&gt;AE$3,$R648&lt;&gt;AE$3),1,0),0),0)</f>
        <v>1</v>
      </c>
      <c r="AF648">
        <f t="shared" ref="AF648:AF711" si="466">IF($K648&gt;0,IF(OR($D648=AF$3,$E648=AF$3,$F648=AF$3,$G648=AF$3,$H648=AF$3,$I648=AF$3,$J648=AF$3),IF(AND($L648&lt;&gt;AF$3,$M648&lt;&gt;AF$3,$N648&lt;&gt;AF$3,$O648&lt;&gt;AF$3,$P648&lt;&gt;AF$3,$Q648&lt;&gt;AF$3,$R648&lt;&gt;AF$3),1,0),0),0)</f>
        <v>0</v>
      </c>
      <c r="AG648">
        <f t="shared" ref="AG648:AG711" si="467">IF($K648&gt;0,IF(AND($D648&lt;&gt;AG$3,$E648&lt;&gt;AG$3,$F648&lt;&gt;AG$3,$G648&lt;&gt;AG$3,$H648&lt;&gt;AG$3,$I648&lt;&gt;AG$3,$J648&lt;&gt;AG$3),IF(OR($L648=AG$3,$M648=AG$3,$N648=AG$3,$O648=AG$3,$P648=AG$3,$Q648=AG$3,$R648=AG$3),1,0),0),0)</f>
        <v>0</v>
      </c>
      <c r="AH648">
        <f t="shared" ref="AH648:AH711" si="468">IF($K648&gt;0,IF(OR($D648=AH$3,$E648=AH$3,$F648=AH$3,$G648=AH$3,$H648=AH$3,$I648=AH$3,$J648=AH$3),IF(OR($L648=AH$3,$M648=AH$3,$N648=AH$3,$O648=AH$3,$P648=AH$3,$Q648=AH$3,$R648=AH$3),1,0),0),0)</f>
        <v>0</v>
      </c>
      <c r="AI648">
        <f t="shared" si="433"/>
        <v>1</v>
      </c>
      <c r="AJ648">
        <f t="shared" si="434"/>
        <v>0</v>
      </c>
      <c r="AK648">
        <f t="shared" si="435"/>
        <v>0</v>
      </c>
      <c r="AL648">
        <f t="shared" si="436"/>
        <v>0</v>
      </c>
      <c r="AM648">
        <f t="shared" si="437"/>
        <v>1</v>
      </c>
      <c r="AN648">
        <f t="shared" si="438"/>
        <v>0</v>
      </c>
      <c r="AO648">
        <f t="shared" si="439"/>
        <v>0</v>
      </c>
      <c r="AP648">
        <f t="shared" si="440"/>
        <v>0</v>
      </c>
      <c r="AQ648">
        <f t="shared" si="441"/>
        <v>1</v>
      </c>
      <c r="AR648">
        <f t="shared" si="442"/>
        <v>0</v>
      </c>
      <c r="AS648">
        <f t="shared" si="443"/>
        <v>0</v>
      </c>
      <c r="AT648">
        <f t="shared" si="444"/>
        <v>0</v>
      </c>
      <c r="AU648">
        <f t="shared" si="445"/>
        <v>1</v>
      </c>
      <c r="AV648">
        <f t="shared" si="446"/>
        <v>0</v>
      </c>
      <c r="AW648">
        <f t="shared" si="447"/>
        <v>0</v>
      </c>
      <c r="AX648">
        <f t="shared" si="448"/>
        <v>0</v>
      </c>
      <c r="AY648">
        <f t="shared" si="449"/>
        <v>1</v>
      </c>
      <c r="AZ648">
        <f t="shared" si="450"/>
        <v>0</v>
      </c>
      <c r="BA648">
        <f t="shared" si="452"/>
        <v>0</v>
      </c>
      <c r="BB648">
        <f t="shared" si="451"/>
        <v>0</v>
      </c>
      <c r="BC648">
        <f t="shared" si="453"/>
        <v>1</v>
      </c>
    </row>
    <row r="649" spans="1:55">
      <c r="A649" s="8">
        <v>11</v>
      </c>
      <c r="B649" s="8">
        <v>11</v>
      </c>
      <c r="C649">
        <v>11</v>
      </c>
      <c r="K649">
        <v>11</v>
      </c>
      <c r="T649">
        <f t="shared" si="454"/>
        <v>0</v>
      </c>
      <c r="U649">
        <f t="shared" si="455"/>
        <v>0</v>
      </c>
      <c r="V649">
        <f t="shared" si="456"/>
        <v>0</v>
      </c>
      <c r="W649">
        <f t="shared" si="457"/>
        <v>1</v>
      </c>
      <c r="X649">
        <f t="shared" si="458"/>
        <v>0</v>
      </c>
      <c r="Y649">
        <f t="shared" si="459"/>
        <v>0</v>
      </c>
      <c r="Z649">
        <f t="shared" si="460"/>
        <v>0</v>
      </c>
      <c r="AA649">
        <f t="shared" si="461"/>
        <v>1</v>
      </c>
      <c r="AB649">
        <f t="shared" si="462"/>
        <v>0</v>
      </c>
      <c r="AC649">
        <f t="shared" si="463"/>
        <v>0</v>
      </c>
      <c r="AD649">
        <f t="shared" si="464"/>
        <v>0</v>
      </c>
      <c r="AE649">
        <f t="shared" si="465"/>
        <v>1</v>
      </c>
      <c r="AF649">
        <f t="shared" si="466"/>
        <v>0</v>
      </c>
      <c r="AG649">
        <f t="shared" si="467"/>
        <v>0</v>
      </c>
      <c r="AH649">
        <f t="shared" si="468"/>
        <v>0</v>
      </c>
      <c r="AI649">
        <f t="shared" si="433"/>
        <v>1</v>
      </c>
      <c r="AJ649">
        <f t="shared" si="434"/>
        <v>0</v>
      </c>
      <c r="AK649">
        <f t="shared" si="435"/>
        <v>0</v>
      </c>
      <c r="AL649">
        <f t="shared" si="436"/>
        <v>0</v>
      </c>
      <c r="AM649">
        <f t="shared" si="437"/>
        <v>1</v>
      </c>
      <c r="AN649">
        <f t="shared" si="438"/>
        <v>0</v>
      </c>
      <c r="AO649">
        <f t="shared" si="439"/>
        <v>0</v>
      </c>
      <c r="AP649">
        <f t="shared" si="440"/>
        <v>0</v>
      </c>
      <c r="AQ649">
        <f t="shared" si="441"/>
        <v>1</v>
      </c>
      <c r="AR649">
        <f t="shared" si="442"/>
        <v>0</v>
      </c>
      <c r="AS649">
        <f t="shared" si="443"/>
        <v>0</v>
      </c>
      <c r="AT649">
        <f t="shared" si="444"/>
        <v>0</v>
      </c>
      <c r="AU649">
        <f t="shared" si="445"/>
        <v>1</v>
      </c>
      <c r="AV649">
        <f t="shared" si="446"/>
        <v>0</v>
      </c>
      <c r="AW649">
        <f t="shared" si="447"/>
        <v>0</v>
      </c>
      <c r="AX649">
        <f t="shared" si="448"/>
        <v>0</v>
      </c>
      <c r="AY649">
        <f t="shared" si="449"/>
        <v>1</v>
      </c>
      <c r="AZ649">
        <f t="shared" si="450"/>
        <v>0</v>
      </c>
      <c r="BA649">
        <f t="shared" si="452"/>
        <v>0</v>
      </c>
      <c r="BB649">
        <f t="shared" si="451"/>
        <v>0</v>
      </c>
      <c r="BC649">
        <f t="shared" si="453"/>
        <v>1</v>
      </c>
    </row>
    <row r="650" spans="1:55">
      <c r="A650" s="8">
        <v>11</v>
      </c>
      <c r="B650" s="8">
        <v>11</v>
      </c>
      <c r="C650">
        <v>11</v>
      </c>
      <c r="K650">
        <v>11</v>
      </c>
      <c r="T650">
        <f t="shared" si="454"/>
        <v>0</v>
      </c>
      <c r="U650">
        <f t="shared" si="455"/>
        <v>0</v>
      </c>
      <c r="V650">
        <f t="shared" si="456"/>
        <v>0</v>
      </c>
      <c r="W650">
        <f t="shared" si="457"/>
        <v>1</v>
      </c>
      <c r="X650">
        <f t="shared" si="458"/>
        <v>0</v>
      </c>
      <c r="Y650">
        <f t="shared" si="459"/>
        <v>0</v>
      </c>
      <c r="Z650">
        <f t="shared" si="460"/>
        <v>0</v>
      </c>
      <c r="AA650">
        <f t="shared" si="461"/>
        <v>1</v>
      </c>
      <c r="AB650">
        <f t="shared" si="462"/>
        <v>0</v>
      </c>
      <c r="AC650">
        <f t="shared" si="463"/>
        <v>0</v>
      </c>
      <c r="AD650">
        <f t="shared" si="464"/>
        <v>0</v>
      </c>
      <c r="AE650">
        <f t="shared" si="465"/>
        <v>1</v>
      </c>
      <c r="AF650">
        <f t="shared" si="466"/>
        <v>0</v>
      </c>
      <c r="AG650">
        <f t="shared" si="467"/>
        <v>0</v>
      </c>
      <c r="AH650">
        <f t="shared" si="468"/>
        <v>0</v>
      </c>
      <c r="AI650">
        <f t="shared" si="433"/>
        <v>1</v>
      </c>
      <c r="AJ650">
        <f t="shared" si="434"/>
        <v>0</v>
      </c>
      <c r="AK650">
        <f t="shared" si="435"/>
        <v>0</v>
      </c>
      <c r="AL650">
        <f t="shared" si="436"/>
        <v>0</v>
      </c>
      <c r="AM650">
        <f t="shared" si="437"/>
        <v>1</v>
      </c>
      <c r="AN650">
        <f t="shared" si="438"/>
        <v>0</v>
      </c>
      <c r="AO650">
        <f t="shared" si="439"/>
        <v>0</v>
      </c>
      <c r="AP650">
        <f t="shared" si="440"/>
        <v>0</v>
      </c>
      <c r="AQ650">
        <f t="shared" si="441"/>
        <v>1</v>
      </c>
      <c r="AR650">
        <f t="shared" si="442"/>
        <v>0</v>
      </c>
      <c r="AS650">
        <f t="shared" si="443"/>
        <v>0</v>
      </c>
      <c r="AT650">
        <f t="shared" si="444"/>
        <v>0</v>
      </c>
      <c r="AU650">
        <f t="shared" si="445"/>
        <v>1</v>
      </c>
      <c r="AV650">
        <f t="shared" si="446"/>
        <v>0</v>
      </c>
      <c r="AW650">
        <f t="shared" si="447"/>
        <v>0</v>
      </c>
      <c r="AX650">
        <f t="shared" si="448"/>
        <v>0</v>
      </c>
      <c r="AY650">
        <f t="shared" si="449"/>
        <v>1</v>
      </c>
      <c r="AZ650">
        <f t="shared" si="450"/>
        <v>0</v>
      </c>
      <c r="BA650">
        <f t="shared" si="452"/>
        <v>0</v>
      </c>
      <c r="BB650">
        <f t="shared" si="451"/>
        <v>0</v>
      </c>
      <c r="BC650">
        <f t="shared" si="453"/>
        <v>1</v>
      </c>
    </row>
    <row r="651" spans="1:55">
      <c r="A651" s="8">
        <v>11</v>
      </c>
      <c r="B651" s="8">
        <v>11</v>
      </c>
      <c r="C651">
        <v>11</v>
      </c>
      <c r="K651">
        <v>11</v>
      </c>
      <c r="T651">
        <f t="shared" si="454"/>
        <v>0</v>
      </c>
      <c r="U651">
        <f t="shared" si="455"/>
        <v>0</v>
      </c>
      <c r="V651">
        <f t="shared" si="456"/>
        <v>0</v>
      </c>
      <c r="W651">
        <f t="shared" si="457"/>
        <v>1</v>
      </c>
      <c r="X651">
        <f t="shared" si="458"/>
        <v>0</v>
      </c>
      <c r="Y651">
        <f t="shared" si="459"/>
        <v>0</v>
      </c>
      <c r="Z651">
        <f t="shared" si="460"/>
        <v>0</v>
      </c>
      <c r="AA651">
        <f t="shared" si="461"/>
        <v>1</v>
      </c>
      <c r="AB651">
        <f t="shared" si="462"/>
        <v>0</v>
      </c>
      <c r="AC651">
        <f t="shared" si="463"/>
        <v>0</v>
      </c>
      <c r="AD651">
        <f t="shared" si="464"/>
        <v>0</v>
      </c>
      <c r="AE651">
        <f t="shared" si="465"/>
        <v>1</v>
      </c>
      <c r="AF651">
        <f t="shared" si="466"/>
        <v>0</v>
      </c>
      <c r="AG651">
        <f t="shared" si="467"/>
        <v>0</v>
      </c>
      <c r="AH651">
        <f t="shared" si="468"/>
        <v>0</v>
      </c>
      <c r="AI651">
        <f t="shared" si="433"/>
        <v>1</v>
      </c>
      <c r="AJ651">
        <f t="shared" si="434"/>
        <v>0</v>
      </c>
      <c r="AK651">
        <f t="shared" si="435"/>
        <v>0</v>
      </c>
      <c r="AL651">
        <f t="shared" si="436"/>
        <v>0</v>
      </c>
      <c r="AM651">
        <f t="shared" si="437"/>
        <v>1</v>
      </c>
      <c r="AN651">
        <f t="shared" si="438"/>
        <v>0</v>
      </c>
      <c r="AO651">
        <f t="shared" si="439"/>
        <v>0</v>
      </c>
      <c r="AP651">
        <f t="shared" si="440"/>
        <v>0</v>
      </c>
      <c r="AQ651">
        <f t="shared" si="441"/>
        <v>1</v>
      </c>
      <c r="AR651">
        <f t="shared" si="442"/>
        <v>0</v>
      </c>
      <c r="AS651">
        <f t="shared" si="443"/>
        <v>0</v>
      </c>
      <c r="AT651">
        <f t="shared" si="444"/>
        <v>0</v>
      </c>
      <c r="AU651">
        <f t="shared" si="445"/>
        <v>1</v>
      </c>
      <c r="AV651">
        <f t="shared" si="446"/>
        <v>0</v>
      </c>
      <c r="AW651">
        <f t="shared" si="447"/>
        <v>0</v>
      </c>
      <c r="AX651">
        <f t="shared" si="448"/>
        <v>0</v>
      </c>
      <c r="AY651">
        <f t="shared" si="449"/>
        <v>1</v>
      </c>
      <c r="AZ651">
        <f t="shared" si="450"/>
        <v>0</v>
      </c>
      <c r="BA651">
        <f t="shared" si="452"/>
        <v>0</v>
      </c>
      <c r="BB651">
        <f t="shared" si="451"/>
        <v>0</v>
      </c>
      <c r="BC651">
        <f t="shared" si="453"/>
        <v>1</v>
      </c>
    </row>
    <row r="652" spans="1:55">
      <c r="A652" s="8">
        <v>11</v>
      </c>
      <c r="B652" s="8">
        <v>11</v>
      </c>
      <c r="C652">
        <v>11</v>
      </c>
      <c r="K652">
        <v>11</v>
      </c>
      <c r="T652">
        <f t="shared" si="454"/>
        <v>0</v>
      </c>
      <c r="U652">
        <f t="shared" si="455"/>
        <v>0</v>
      </c>
      <c r="V652">
        <f t="shared" si="456"/>
        <v>0</v>
      </c>
      <c r="W652">
        <f t="shared" si="457"/>
        <v>1</v>
      </c>
      <c r="X652">
        <f t="shared" si="458"/>
        <v>0</v>
      </c>
      <c r="Y652">
        <f t="shared" si="459"/>
        <v>0</v>
      </c>
      <c r="Z652">
        <f t="shared" si="460"/>
        <v>0</v>
      </c>
      <c r="AA652">
        <f t="shared" si="461"/>
        <v>1</v>
      </c>
      <c r="AB652">
        <f t="shared" si="462"/>
        <v>0</v>
      </c>
      <c r="AC652">
        <f t="shared" si="463"/>
        <v>0</v>
      </c>
      <c r="AD652">
        <f t="shared" si="464"/>
        <v>0</v>
      </c>
      <c r="AE652">
        <f t="shared" si="465"/>
        <v>1</v>
      </c>
      <c r="AF652">
        <f t="shared" si="466"/>
        <v>0</v>
      </c>
      <c r="AG652">
        <f t="shared" si="467"/>
        <v>0</v>
      </c>
      <c r="AH652">
        <f t="shared" si="468"/>
        <v>0</v>
      </c>
      <c r="AI652">
        <f t="shared" si="433"/>
        <v>1</v>
      </c>
      <c r="AJ652">
        <f t="shared" si="434"/>
        <v>0</v>
      </c>
      <c r="AK652">
        <f t="shared" si="435"/>
        <v>0</v>
      </c>
      <c r="AL652">
        <f t="shared" si="436"/>
        <v>0</v>
      </c>
      <c r="AM652">
        <f t="shared" si="437"/>
        <v>1</v>
      </c>
      <c r="AN652">
        <f t="shared" si="438"/>
        <v>0</v>
      </c>
      <c r="AO652">
        <f t="shared" si="439"/>
        <v>0</v>
      </c>
      <c r="AP652">
        <f t="shared" si="440"/>
        <v>0</v>
      </c>
      <c r="AQ652">
        <f t="shared" si="441"/>
        <v>1</v>
      </c>
      <c r="AR652">
        <f t="shared" si="442"/>
        <v>0</v>
      </c>
      <c r="AS652">
        <f t="shared" si="443"/>
        <v>0</v>
      </c>
      <c r="AT652">
        <f t="shared" si="444"/>
        <v>0</v>
      </c>
      <c r="AU652">
        <f t="shared" si="445"/>
        <v>1</v>
      </c>
      <c r="AV652">
        <f t="shared" si="446"/>
        <v>0</v>
      </c>
      <c r="AW652">
        <f t="shared" si="447"/>
        <v>0</v>
      </c>
      <c r="AX652">
        <f t="shared" si="448"/>
        <v>0</v>
      </c>
      <c r="AY652">
        <f t="shared" si="449"/>
        <v>1</v>
      </c>
      <c r="AZ652">
        <f t="shared" si="450"/>
        <v>0</v>
      </c>
      <c r="BA652">
        <f t="shared" si="452"/>
        <v>0</v>
      </c>
      <c r="BB652">
        <f t="shared" si="451"/>
        <v>0</v>
      </c>
      <c r="BC652">
        <f t="shared" si="453"/>
        <v>1</v>
      </c>
    </row>
    <row r="653" spans="1:55">
      <c r="A653" s="8">
        <v>11</v>
      </c>
      <c r="B653" s="8">
        <v>11</v>
      </c>
      <c r="C653">
        <v>11</v>
      </c>
      <c r="K653">
        <v>11</v>
      </c>
      <c r="T653">
        <f t="shared" si="454"/>
        <v>0</v>
      </c>
      <c r="U653">
        <f t="shared" si="455"/>
        <v>0</v>
      </c>
      <c r="V653">
        <f t="shared" si="456"/>
        <v>0</v>
      </c>
      <c r="W653">
        <f t="shared" si="457"/>
        <v>1</v>
      </c>
      <c r="X653">
        <f t="shared" si="458"/>
        <v>0</v>
      </c>
      <c r="Y653">
        <f t="shared" si="459"/>
        <v>0</v>
      </c>
      <c r="Z653">
        <f t="shared" si="460"/>
        <v>0</v>
      </c>
      <c r="AA653">
        <f t="shared" si="461"/>
        <v>1</v>
      </c>
      <c r="AB653">
        <f t="shared" si="462"/>
        <v>0</v>
      </c>
      <c r="AC653">
        <f t="shared" si="463"/>
        <v>0</v>
      </c>
      <c r="AD653">
        <f t="shared" si="464"/>
        <v>0</v>
      </c>
      <c r="AE653">
        <f t="shared" si="465"/>
        <v>1</v>
      </c>
      <c r="AF653">
        <f t="shared" si="466"/>
        <v>0</v>
      </c>
      <c r="AG653">
        <f t="shared" si="467"/>
        <v>0</v>
      </c>
      <c r="AH653">
        <f t="shared" si="468"/>
        <v>0</v>
      </c>
      <c r="AI653">
        <f t="shared" si="433"/>
        <v>1</v>
      </c>
      <c r="AJ653">
        <f t="shared" si="434"/>
        <v>0</v>
      </c>
      <c r="AK653">
        <f t="shared" si="435"/>
        <v>0</v>
      </c>
      <c r="AL653">
        <f t="shared" si="436"/>
        <v>0</v>
      </c>
      <c r="AM653">
        <f t="shared" si="437"/>
        <v>1</v>
      </c>
      <c r="AN653">
        <f t="shared" si="438"/>
        <v>0</v>
      </c>
      <c r="AO653">
        <f t="shared" si="439"/>
        <v>0</v>
      </c>
      <c r="AP653">
        <f t="shared" si="440"/>
        <v>0</v>
      </c>
      <c r="AQ653">
        <f t="shared" si="441"/>
        <v>1</v>
      </c>
      <c r="AR653">
        <f t="shared" si="442"/>
        <v>0</v>
      </c>
      <c r="AS653">
        <f t="shared" si="443"/>
        <v>0</v>
      </c>
      <c r="AT653">
        <f t="shared" si="444"/>
        <v>0</v>
      </c>
      <c r="AU653">
        <f t="shared" si="445"/>
        <v>1</v>
      </c>
      <c r="AV653">
        <f t="shared" si="446"/>
        <v>0</v>
      </c>
      <c r="AW653">
        <f t="shared" si="447"/>
        <v>0</v>
      </c>
      <c r="AX653">
        <f t="shared" si="448"/>
        <v>0</v>
      </c>
      <c r="AY653">
        <f t="shared" si="449"/>
        <v>1</v>
      </c>
      <c r="AZ653">
        <f t="shared" si="450"/>
        <v>0</v>
      </c>
      <c r="BA653">
        <f t="shared" si="452"/>
        <v>0</v>
      </c>
      <c r="BB653">
        <f t="shared" si="451"/>
        <v>0</v>
      </c>
      <c r="BC653">
        <f t="shared" si="453"/>
        <v>1</v>
      </c>
    </row>
    <row r="654" spans="1:55">
      <c r="A654" s="8">
        <v>14</v>
      </c>
      <c r="B654" s="8">
        <v>14</v>
      </c>
      <c r="C654">
        <v>14</v>
      </c>
      <c r="K654">
        <v>14</v>
      </c>
      <c r="T654">
        <f t="shared" si="454"/>
        <v>0</v>
      </c>
      <c r="U654">
        <f t="shared" si="455"/>
        <v>0</v>
      </c>
      <c r="V654">
        <f t="shared" si="456"/>
        <v>0</v>
      </c>
      <c r="W654">
        <f t="shared" si="457"/>
        <v>1</v>
      </c>
      <c r="X654">
        <f t="shared" si="458"/>
        <v>0</v>
      </c>
      <c r="Y654">
        <f t="shared" si="459"/>
        <v>0</v>
      </c>
      <c r="Z654">
        <f t="shared" si="460"/>
        <v>1</v>
      </c>
      <c r="AA654">
        <f t="shared" si="461"/>
        <v>0</v>
      </c>
      <c r="AB654">
        <f t="shared" si="462"/>
        <v>0</v>
      </c>
      <c r="AC654">
        <f t="shared" si="463"/>
        <v>0</v>
      </c>
      <c r="AD654">
        <f t="shared" si="464"/>
        <v>0</v>
      </c>
      <c r="AE654">
        <f t="shared" si="465"/>
        <v>1</v>
      </c>
      <c r="AF654">
        <f t="shared" si="466"/>
        <v>0</v>
      </c>
      <c r="AG654">
        <f t="shared" si="467"/>
        <v>0</v>
      </c>
      <c r="AH654">
        <f t="shared" si="468"/>
        <v>0</v>
      </c>
      <c r="AI654">
        <f t="shared" si="433"/>
        <v>1</v>
      </c>
      <c r="AJ654">
        <f t="shared" si="434"/>
        <v>0</v>
      </c>
      <c r="AK654">
        <f t="shared" si="435"/>
        <v>0</v>
      </c>
      <c r="AL654">
        <f t="shared" si="436"/>
        <v>0</v>
      </c>
      <c r="AM654">
        <f t="shared" si="437"/>
        <v>1</v>
      </c>
      <c r="AN654">
        <f t="shared" si="438"/>
        <v>0</v>
      </c>
      <c r="AO654">
        <f t="shared" si="439"/>
        <v>0</v>
      </c>
      <c r="AP654">
        <f t="shared" si="440"/>
        <v>0</v>
      </c>
      <c r="AQ654">
        <f t="shared" si="441"/>
        <v>1</v>
      </c>
      <c r="AR654">
        <f t="shared" si="442"/>
        <v>0</v>
      </c>
      <c r="AS654">
        <f t="shared" si="443"/>
        <v>0</v>
      </c>
      <c r="AT654">
        <f t="shared" si="444"/>
        <v>0</v>
      </c>
      <c r="AU654">
        <f t="shared" si="445"/>
        <v>1</v>
      </c>
      <c r="AV654">
        <f t="shared" si="446"/>
        <v>0</v>
      </c>
      <c r="AW654">
        <f t="shared" si="447"/>
        <v>0</v>
      </c>
      <c r="AX654">
        <f t="shared" si="448"/>
        <v>0</v>
      </c>
      <c r="AY654">
        <f t="shared" si="449"/>
        <v>1</v>
      </c>
      <c r="AZ654">
        <f t="shared" si="450"/>
        <v>0</v>
      </c>
      <c r="BA654">
        <f t="shared" si="452"/>
        <v>0</v>
      </c>
      <c r="BB654">
        <f t="shared" si="451"/>
        <v>0</v>
      </c>
      <c r="BC654">
        <f t="shared" si="453"/>
        <v>1</v>
      </c>
    </row>
    <row r="655" spans="1:55">
      <c r="A655" s="8">
        <v>11</v>
      </c>
      <c r="B655" s="8">
        <v>11</v>
      </c>
      <c r="C655">
        <v>11</v>
      </c>
      <c r="K655">
        <v>11</v>
      </c>
      <c r="T655">
        <f t="shared" si="454"/>
        <v>0</v>
      </c>
      <c r="U655">
        <f t="shared" si="455"/>
        <v>0</v>
      </c>
      <c r="V655">
        <f t="shared" si="456"/>
        <v>0</v>
      </c>
      <c r="W655">
        <f t="shared" si="457"/>
        <v>1</v>
      </c>
      <c r="X655">
        <f t="shared" si="458"/>
        <v>0</v>
      </c>
      <c r="Y655">
        <f t="shared" si="459"/>
        <v>0</v>
      </c>
      <c r="Z655">
        <f t="shared" si="460"/>
        <v>0</v>
      </c>
      <c r="AA655">
        <f t="shared" si="461"/>
        <v>1</v>
      </c>
      <c r="AB655">
        <f t="shared" si="462"/>
        <v>0</v>
      </c>
      <c r="AC655">
        <f t="shared" si="463"/>
        <v>0</v>
      </c>
      <c r="AD655">
        <f t="shared" si="464"/>
        <v>0</v>
      </c>
      <c r="AE655">
        <f t="shared" si="465"/>
        <v>1</v>
      </c>
      <c r="AF655">
        <f t="shared" si="466"/>
        <v>0</v>
      </c>
      <c r="AG655">
        <f t="shared" si="467"/>
        <v>0</v>
      </c>
      <c r="AH655">
        <f t="shared" si="468"/>
        <v>0</v>
      </c>
      <c r="AI655">
        <f t="shared" si="433"/>
        <v>1</v>
      </c>
      <c r="AJ655">
        <f t="shared" si="434"/>
        <v>0</v>
      </c>
      <c r="AK655">
        <f t="shared" si="435"/>
        <v>0</v>
      </c>
      <c r="AL655">
        <f t="shared" si="436"/>
        <v>0</v>
      </c>
      <c r="AM655">
        <f t="shared" si="437"/>
        <v>1</v>
      </c>
      <c r="AN655">
        <f t="shared" si="438"/>
        <v>0</v>
      </c>
      <c r="AO655">
        <f t="shared" si="439"/>
        <v>0</v>
      </c>
      <c r="AP655">
        <f t="shared" si="440"/>
        <v>0</v>
      </c>
      <c r="AQ655">
        <f t="shared" si="441"/>
        <v>1</v>
      </c>
      <c r="AR655">
        <f t="shared" si="442"/>
        <v>0</v>
      </c>
      <c r="AS655">
        <f t="shared" si="443"/>
        <v>0</v>
      </c>
      <c r="AT655">
        <f t="shared" si="444"/>
        <v>0</v>
      </c>
      <c r="AU655">
        <f t="shared" si="445"/>
        <v>1</v>
      </c>
      <c r="AV655">
        <f t="shared" si="446"/>
        <v>0</v>
      </c>
      <c r="AW655">
        <f t="shared" si="447"/>
        <v>0</v>
      </c>
      <c r="AX655">
        <f t="shared" si="448"/>
        <v>0</v>
      </c>
      <c r="AY655">
        <f t="shared" si="449"/>
        <v>1</v>
      </c>
      <c r="AZ655">
        <f t="shared" si="450"/>
        <v>0</v>
      </c>
      <c r="BA655">
        <f t="shared" si="452"/>
        <v>0</v>
      </c>
      <c r="BB655">
        <f t="shared" si="451"/>
        <v>0</v>
      </c>
      <c r="BC655">
        <f t="shared" si="453"/>
        <v>1</v>
      </c>
    </row>
    <row r="656" spans="1:55">
      <c r="A656" s="8">
        <v>14</v>
      </c>
      <c r="B656" s="8" t="s">
        <v>994</v>
      </c>
      <c r="C656">
        <v>14</v>
      </c>
      <c r="K656">
        <v>12</v>
      </c>
      <c r="L656">
        <v>1</v>
      </c>
      <c r="T656">
        <f t="shared" si="454"/>
        <v>0</v>
      </c>
      <c r="U656">
        <f t="shared" si="455"/>
        <v>0</v>
      </c>
      <c r="V656">
        <f t="shared" si="456"/>
        <v>0</v>
      </c>
      <c r="W656">
        <f t="shared" si="457"/>
        <v>1</v>
      </c>
      <c r="X656">
        <f t="shared" si="458"/>
        <v>1</v>
      </c>
      <c r="Y656">
        <f t="shared" si="459"/>
        <v>0</v>
      </c>
      <c r="Z656">
        <f t="shared" si="460"/>
        <v>0</v>
      </c>
      <c r="AA656">
        <f t="shared" si="461"/>
        <v>0</v>
      </c>
      <c r="AB656">
        <f t="shared" si="462"/>
        <v>0</v>
      </c>
      <c r="AC656">
        <f t="shared" si="463"/>
        <v>1</v>
      </c>
      <c r="AD656">
        <f t="shared" si="464"/>
        <v>0</v>
      </c>
      <c r="AE656">
        <f t="shared" si="465"/>
        <v>0</v>
      </c>
      <c r="AF656">
        <f t="shared" si="466"/>
        <v>0</v>
      </c>
      <c r="AG656">
        <f t="shared" si="467"/>
        <v>0</v>
      </c>
      <c r="AH656">
        <f t="shared" si="468"/>
        <v>0</v>
      </c>
      <c r="AI656">
        <f t="shared" si="433"/>
        <v>1</v>
      </c>
      <c r="AJ656">
        <f t="shared" si="434"/>
        <v>0</v>
      </c>
      <c r="AK656">
        <f t="shared" si="435"/>
        <v>0</v>
      </c>
      <c r="AL656">
        <f t="shared" si="436"/>
        <v>0</v>
      </c>
      <c r="AM656">
        <f t="shared" si="437"/>
        <v>1</v>
      </c>
      <c r="AN656">
        <f t="shared" si="438"/>
        <v>0</v>
      </c>
      <c r="AO656">
        <f t="shared" si="439"/>
        <v>0</v>
      </c>
      <c r="AP656">
        <f t="shared" si="440"/>
        <v>0</v>
      </c>
      <c r="AQ656">
        <f t="shared" si="441"/>
        <v>1</v>
      </c>
      <c r="AR656">
        <f t="shared" si="442"/>
        <v>0</v>
      </c>
      <c r="AS656">
        <f t="shared" si="443"/>
        <v>0</v>
      </c>
      <c r="AT656">
        <f t="shared" si="444"/>
        <v>0</v>
      </c>
      <c r="AU656">
        <f t="shared" si="445"/>
        <v>1</v>
      </c>
      <c r="AV656">
        <f t="shared" si="446"/>
        <v>0</v>
      </c>
      <c r="AW656">
        <f t="shared" si="447"/>
        <v>0</v>
      </c>
      <c r="AX656">
        <f t="shared" si="448"/>
        <v>0</v>
      </c>
      <c r="AY656">
        <f t="shared" si="449"/>
        <v>1</v>
      </c>
      <c r="AZ656">
        <f t="shared" si="450"/>
        <v>0</v>
      </c>
      <c r="BA656">
        <f t="shared" si="452"/>
        <v>0</v>
      </c>
      <c r="BB656">
        <f t="shared" si="451"/>
        <v>0</v>
      </c>
      <c r="BC656">
        <f t="shared" si="453"/>
        <v>1</v>
      </c>
    </row>
    <row r="657" spans="1:55">
      <c r="A657" s="8">
        <v>14</v>
      </c>
      <c r="B657" s="8" t="s">
        <v>1077</v>
      </c>
      <c r="C657">
        <v>14</v>
      </c>
      <c r="K657">
        <v>12</v>
      </c>
      <c r="L657">
        <v>1</v>
      </c>
      <c r="M657">
        <v>3</v>
      </c>
      <c r="T657">
        <f t="shared" si="454"/>
        <v>0</v>
      </c>
      <c r="U657">
        <f t="shared" si="455"/>
        <v>0</v>
      </c>
      <c r="V657">
        <f t="shared" si="456"/>
        <v>0</v>
      </c>
      <c r="W657">
        <f t="shared" si="457"/>
        <v>1</v>
      </c>
      <c r="X657">
        <f t="shared" si="458"/>
        <v>1</v>
      </c>
      <c r="Y657">
        <f t="shared" si="459"/>
        <v>0</v>
      </c>
      <c r="Z657">
        <f t="shared" si="460"/>
        <v>0</v>
      </c>
      <c r="AA657">
        <f t="shared" si="461"/>
        <v>0</v>
      </c>
      <c r="AB657">
        <f t="shared" si="462"/>
        <v>0</v>
      </c>
      <c r="AC657">
        <f t="shared" si="463"/>
        <v>1</v>
      </c>
      <c r="AD657">
        <f t="shared" si="464"/>
        <v>0</v>
      </c>
      <c r="AE657">
        <f t="shared" si="465"/>
        <v>0</v>
      </c>
      <c r="AF657">
        <f t="shared" si="466"/>
        <v>0</v>
      </c>
      <c r="AG657">
        <f t="shared" si="467"/>
        <v>0</v>
      </c>
      <c r="AH657">
        <f t="shared" si="468"/>
        <v>0</v>
      </c>
      <c r="AI657">
        <f t="shared" si="433"/>
        <v>1</v>
      </c>
      <c r="AJ657">
        <f t="shared" si="434"/>
        <v>0</v>
      </c>
      <c r="AK657">
        <f t="shared" si="435"/>
        <v>1</v>
      </c>
      <c r="AL657">
        <f t="shared" si="436"/>
        <v>0</v>
      </c>
      <c r="AM657">
        <f t="shared" si="437"/>
        <v>0</v>
      </c>
      <c r="AN657">
        <f t="shared" si="438"/>
        <v>0</v>
      </c>
      <c r="AO657">
        <f t="shared" si="439"/>
        <v>0</v>
      </c>
      <c r="AP657">
        <f t="shared" si="440"/>
        <v>0</v>
      </c>
      <c r="AQ657">
        <f t="shared" si="441"/>
        <v>1</v>
      </c>
      <c r="AR657">
        <f t="shared" si="442"/>
        <v>0</v>
      </c>
      <c r="AS657">
        <f t="shared" si="443"/>
        <v>0</v>
      </c>
      <c r="AT657">
        <f t="shared" si="444"/>
        <v>0</v>
      </c>
      <c r="AU657">
        <f t="shared" si="445"/>
        <v>1</v>
      </c>
      <c r="AV657">
        <f t="shared" si="446"/>
        <v>0</v>
      </c>
      <c r="AW657">
        <f t="shared" si="447"/>
        <v>0</v>
      </c>
      <c r="AX657">
        <f t="shared" si="448"/>
        <v>0</v>
      </c>
      <c r="AY657">
        <f t="shared" si="449"/>
        <v>1</v>
      </c>
      <c r="AZ657">
        <f t="shared" si="450"/>
        <v>0</v>
      </c>
      <c r="BA657">
        <f t="shared" si="452"/>
        <v>0</v>
      </c>
      <c r="BB657">
        <f t="shared" si="451"/>
        <v>0</v>
      </c>
      <c r="BC657">
        <f t="shared" si="453"/>
        <v>1</v>
      </c>
    </row>
    <row r="658" spans="1:55">
      <c r="A658" s="8">
        <v>14</v>
      </c>
      <c r="B658" s="8" t="s">
        <v>1015</v>
      </c>
      <c r="C658">
        <v>14</v>
      </c>
      <c r="K658">
        <v>14</v>
      </c>
      <c r="L658">
        <v>1</v>
      </c>
      <c r="T658">
        <f t="shared" si="454"/>
        <v>0</v>
      </c>
      <c r="U658">
        <f t="shared" si="455"/>
        <v>0</v>
      </c>
      <c r="V658">
        <f t="shared" si="456"/>
        <v>0</v>
      </c>
      <c r="W658">
        <f t="shared" si="457"/>
        <v>1</v>
      </c>
      <c r="X658">
        <f t="shared" si="458"/>
        <v>0</v>
      </c>
      <c r="Y658">
        <f t="shared" si="459"/>
        <v>0</v>
      </c>
      <c r="Z658">
        <f t="shared" si="460"/>
        <v>1</v>
      </c>
      <c r="AA658">
        <f t="shared" si="461"/>
        <v>0</v>
      </c>
      <c r="AB658">
        <f t="shared" si="462"/>
        <v>0</v>
      </c>
      <c r="AC658">
        <f t="shared" si="463"/>
        <v>1</v>
      </c>
      <c r="AD658">
        <f t="shared" si="464"/>
        <v>0</v>
      </c>
      <c r="AE658">
        <f t="shared" si="465"/>
        <v>0</v>
      </c>
      <c r="AF658">
        <f t="shared" si="466"/>
        <v>0</v>
      </c>
      <c r="AG658">
        <f t="shared" si="467"/>
        <v>0</v>
      </c>
      <c r="AH658">
        <f t="shared" si="468"/>
        <v>0</v>
      </c>
      <c r="AI658">
        <f t="shared" si="433"/>
        <v>1</v>
      </c>
      <c r="AJ658">
        <f t="shared" si="434"/>
        <v>0</v>
      </c>
      <c r="AK658">
        <f t="shared" si="435"/>
        <v>0</v>
      </c>
      <c r="AL658">
        <f t="shared" si="436"/>
        <v>0</v>
      </c>
      <c r="AM658">
        <f t="shared" si="437"/>
        <v>1</v>
      </c>
      <c r="AN658">
        <f t="shared" si="438"/>
        <v>0</v>
      </c>
      <c r="AO658">
        <f t="shared" si="439"/>
        <v>0</v>
      </c>
      <c r="AP658">
        <f t="shared" si="440"/>
        <v>0</v>
      </c>
      <c r="AQ658">
        <f t="shared" si="441"/>
        <v>1</v>
      </c>
      <c r="AR658">
        <f t="shared" si="442"/>
        <v>0</v>
      </c>
      <c r="AS658">
        <f t="shared" si="443"/>
        <v>0</v>
      </c>
      <c r="AT658">
        <f t="shared" si="444"/>
        <v>0</v>
      </c>
      <c r="AU658">
        <f t="shared" si="445"/>
        <v>1</v>
      </c>
      <c r="AV658">
        <f t="shared" si="446"/>
        <v>0</v>
      </c>
      <c r="AW658">
        <f t="shared" si="447"/>
        <v>0</v>
      </c>
      <c r="AX658">
        <f t="shared" si="448"/>
        <v>0</v>
      </c>
      <c r="AY658">
        <f t="shared" si="449"/>
        <v>1</v>
      </c>
      <c r="AZ658">
        <f t="shared" si="450"/>
        <v>0</v>
      </c>
      <c r="BA658">
        <f t="shared" si="452"/>
        <v>0</v>
      </c>
      <c r="BB658">
        <f t="shared" si="451"/>
        <v>0</v>
      </c>
      <c r="BC658">
        <f t="shared" si="453"/>
        <v>1</v>
      </c>
    </row>
    <row r="659" spans="1:55">
      <c r="A659" s="8" t="s">
        <v>994</v>
      </c>
      <c r="B659" s="8" t="s">
        <v>994</v>
      </c>
      <c r="C659">
        <v>12</v>
      </c>
      <c r="D659">
        <v>1</v>
      </c>
      <c r="K659">
        <v>12</v>
      </c>
      <c r="L659">
        <v>1</v>
      </c>
      <c r="T659">
        <f t="shared" si="454"/>
        <v>0</v>
      </c>
      <c r="U659">
        <f t="shared" si="455"/>
        <v>0</v>
      </c>
      <c r="V659">
        <f t="shared" si="456"/>
        <v>0</v>
      </c>
      <c r="W659">
        <f t="shared" si="457"/>
        <v>1</v>
      </c>
      <c r="X659">
        <f t="shared" si="458"/>
        <v>0</v>
      </c>
      <c r="Y659">
        <f t="shared" si="459"/>
        <v>0</v>
      </c>
      <c r="Z659">
        <f t="shared" si="460"/>
        <v>0</v>
      </c>
      <c r="AA659">
        <f t="shared" si="461"/>
        <v>1</v>
      </c>
      <c r="AB659">
        <f t="shared" si="462"/>
        <v>0</v>
      </c>
      <c r="AC659">
        <f t="shared" si="463"/>
        <v>0</v>
      </c>
      <c r="AD659">
        <f t="shared" si="464"/>
        <v>1</v>
      </c>
      <c r="AE659">
        <f t="shared" si="465"/>
        <v>0</v>
      </c>
      <c r="AF659">
        <f t="shared" si="466"/>
        <v>0</v>
      </c>
      <c r="AG659">
        <f t="shared" si="467"/>
        <v>0</v>
      </c>
      <c r="AH659">
        <f t="shared" si="468"/>
        <v>0</v>
      </c>
      <c r="AI659">
        <f t="shared" si="433"/>
        <v>1</v>
      </c>
      <c r="AJ659">
        <f t="shared" si="434"/>
        <v>0</v>
      </c>
      <c r="AK659">
        <f t="shared" si="435"/>
        <v>0</v>
      </c>
      <c r="AL659">
        <f t="shared" si="436"/>
        <v>0</v>
      </c>
      <c r="AM659">
        <f t="shared" si="437"/>
        <v>1</v>
      </c>
      <c r="AN659">
        <f t="shared" si="438"/>
        <v>0</v>
      </c>
      <c r="AO659">
        <f t="shared" si="439"/>
        <v>0</v>
      </c>
      <c r="AP659">
        <f t="shared" si="440"/>
        <v>0</v>
      </c>
      <c r="AQ659">
        <f t="shared" si="441"/>
        <v>1</v>
      </c>
      <c r="AR659">
        <f t="shared" si="442"/>
        <v>0</v>
      </c>
      <c r="AS659">
        <f t="shared" si="443"/>
        <v>0</v>
      </c>
      <c r="AT659">
        <f t="shared" si="444"/>
        <v>0</v>
      </c>
      <c r="AU659">
        <f t="shared" si="445"/>
        <v>1</v>
      </c>
      <c r="AV659">
        <f t="shared" si="446"/>
        <v>0</v>
      </c>
      <c r="AW659">
        <f t="shared" si="447"/>
        <v>0</v>
      </c>
      <c r="AX659">
        <f t="shared" si="448"/>
        <v>0</v>
      </c>
      <c r="AY659">
        <f t="shared" si="449"/>
        <v>1</v>
      </c>
      <c r="AZ659">
        <f t="shared" si="450"/>
        <v>0</v>
      </c>
      <c r="BA659">
        <f t="shared" si="452"/>
        <v>0</v>
      </c>
      <c r="BB659">
        <f t="shared" si="451"/>
        <v>0</v>
      </c>
      <c r="BC659">
        <f t="shared" si="453"/>
        <v>1</v>
      </c>
    </row>
    <row r="660" spans="1:55">
      <c r="A660" s="8">
        <v>11</v>
      </c>
      <c r="B660" s="8">
        <v>11</v>
      </c>
      <c r="C660">
        <v>11</v>
      </c>
      <c r="K660">
        <v>11</v>
      </c>
      <c r="T660">
        <f t="shared" si="454"/>
        <v>0</v>
      </c>
      <c r="U660">
        <f t="shared" si="455"/>
        <v>0</v>
      </c>
      <c r="V660">
        <f t="shared" si="456"/>
        <v>0</v>
      </c>
      <c r="W660">
        <f t="shared" si="457"/>
        <v>1</v>
      </c>
      <c r="X660">
        <f t="shared" si="458"/>
        <v>0</v>
      </c>
      <c r="Y660">
        <f t="shared" si="459"/>
        <v>0</v>
      </c>
      <c r="Z660">
        <f t="shared" si="460"/>
        <v>0</v>
      </c>
      <c r="AA660">
        <f t="shared" si="461"/>
        <v>1</v>
      </c>
      <c r="AB660">
        <f t="shared" si="462"/>
        <v>0</v>
      </c>
      <c r="AC660">
        <f t="shared" si="463"/>
        <v>0</v>
      </c>
      <c r="AD660">
        <f t="shared" si="464"/>
        <v>0</v>
      </c>
      <c r="AE660">
        <f t="shared" si="465"/>
        <v>1</v>
      </c>
      <c r="AF660">
        <f t="shared" si="466"/>
        <v>0</v>
      </c>
      <c r="AG660">
        <f t="shared" si="467"/>
        <v>0</v>
      </c>
      <c r="AH660">
        <f t="shared" si="468"/>
        <v>0</v>
      </c>
      <c r="AI660">
        <f t="shared" si="433"/>
        <v>1</v>
      </c>
      <c r="AJ660">
        <f t="shared" si="434"/>
        <v>0</v>
      </c>
      <c r="AK660">
        <f t="shared" si="435"/>
        <v>0</v>
      </c>
      <c r="AL660">
        <f t="shared" si="436"/>
        <v>0</v>
      </c>
      <c r="AM660">
        <f t="shared" si="437"/>
        <v>1</v>
      </c>
      <c r="AN660">
        <f t="shared" si="438"/>
        <v>0</v>
      </c>
      <c r="AO660">
        <f t="shared" si="439"/>
        <v>0</v>
      </c>
      <c r="AP660">
        <f t="shared" si="440"/>
        <v>0</v>
      </c>
      <c r="AQ660">
        <f t="shared" si="441"/>
        <v>1</v>
      </c>
      <c r="AR660">
        <f t="shared" si="442"/>
        <v>0</v>
      </c>
      <c r="AS660">
        <f t="shared" si="443"/>
        <v>0</v>
      </c>
      <c r="AT660">
        <f t="shared" si="444"/>
        <v>0</v>
      </c>
      <c r="AU660">
        <f t="shared" si="445"/>
        <v>1</v>
      </c>
      <c r="AV660">
        <f t="shared" si="446"/>
        <v>0</v>
      </c>
      <c r="AW660">
        <f t="shared" si="447"/>
        <v>0</v>
      </c>
      <c r="AX660">
        <f t="shared" si="448"/>
        <v>0</v>
      </c>
      <c r="AY660">
        <f t="shared" si="449"/>
        <v>1</v>
      </c>
      <c r="AZ660">
        <f t="shared" si="450"/>
        <v>0</v>
      </c>
      <c r="BA660">
        <f t="shared" si="452"/>
        <v>0</v>
      </c>
      <c r="BB660">
        <f t="shared" si="451"/>
        <v>0</v>
      </c>
      <c r="BC660">
        <f t="shared" si="453"/>
        <v>1</v>
      </c>
    </row>
    <row r="661" spans="1:55">
      <c r="A661" s="8">
        <v>11</v>
      </c>
      <c r="B661" s="8" t="s">
        <v>999</v>
      </c>
      <c r="C661">
        <v>11</v>
      </c>
      <c r="K661">
        <v>12</v>
      </c>
      <c r="L661">
        <v>7</v>
      </c>
      <c r="T661">
        <f t="shared" si="454"/>
        <v>0</v>
      </c>
      <c r="U661">
        <f t="shared" si="455"/>
        <v>0</v>
      </c>
      <c r="V661">
        <f t="shared" si="456"/>
        <v>0</v>
      </c>
      <c r="W661">
        <f t="shared" si="457"/>
        <v>1</v>
      </c>
      <c r="X661">
        <f t="shared" si="458"/>
        <v>0</v>
      </c>
      <c r="Y661">
        <f t="shared" si="459"/>
        <v>0</v>
      </c>
      <c r="Z661">
        <f t="shared" si="460"/>
        <v>0</v>
      </c>
      <c r="AA661">
        <f t="shared" si="461"/>
        <v>1</v>
      </c>
      <c r="AB661">
        <f t="shared" si="462"/>
        <v>0</v>
      </c>
      <c r="AC661">
        <f t="shared" si="463"/>
        <v>0</v>
      </c>
      <c r="AD661">
        <f t="shared" si="464"/>
        <v>0</v>
      </c>
      <c r="AE661">
        <f t="shared" si="465"/>
        <v>1</v>
      </c>
      <c r="AF661">
        <f t="shared" si="466"/>
        <v>0</v>
      </c>
      <c r="AG661">
        <f t="shared" si="467"/>
        <v>0</v>
      </c>
      <c r="AH661">
        <f t="shared" si="468"/>
        <v>0</v>
      </c>
      <c r="AI661">
        <f t="shared" si="433"/>
        <v>1</v>
      </c>
      <c r="AJ661">
        <f t="shared" si="434"/>
        <v>0</v>
      </c>
      <c r="AK661">
        <f t="shared" si="435"/>
        <v>0</v>
      </c>
      <c r="AL661">
        <f t="shared" si="436"/>
        <v>0</v>
      </c>
      <c r="AM661">
        <f t="shared" si="437"/>
        <v>1</v>
      </c>
      <c r="AN661">
        <f t="shared" si="438"/>
        <v>0</v>
      </c>
      <c r="AO661">
        <f t="shared" si="439"/>
        <v>0</v>
      </c>
      <c r="AP661">
        <f t="shared" si="440"/>
        <v>0</v>
      </c>
      <c r="AQ661">
        <f t="shared" si="441"/>
        <v>1</v>
      </c>
      <c r="AR661">
        <f t="shared" si="442"/>
        <v>0</v>
      </c>
      <c r="AS661">
        <f t="shared" si="443"/>
        <v>0</v>
      </c>
      <c r="AT661">
        <f t="shared" si="444"/>
        <v>0</v>
      </c>
      <c r="AU661">
        <f t="shared" si="445"/>
        <v>1</v>
      </c>
      <c r="AV661">
        <f t="shared" si="446"/>
        <v>0</v>
      </c>
      <c r="AW661">
        <f t="shared" si="447"/>
        <v>0</v>
      </c>
      <c r="AX661">
        <f t="shared" si="448"/>
        <v>0</v>
      </c>
      <c r="AY661">
        <f t="shared" si="449"/>
        <v>1</v>
      </c>
      <c r="AZ661">
        <f t="shared" si="450"/>
        <v>0</v>
      </c>
      <c r="BA661">
        <f t="shared" si="452"/>
        <v>1</v>
      </c>
      <c r="BB661">
        <f t="shared" si="451"/>
        <v>0</v>
      </c>
      <c r="BC661">
        <f t="shared" si="453"/>
        <v>0</v>
      </c>
    </row>
    <row r="662" spans="1:55">
      <c r="A662" s="8">
        <v>11</v>
      </c>
      <c r="B662" s="8">
        <v>11</v>
      </c>
      <c r="C662">
        <v>11</v>
      </c>
      <c r="K662">
        <v>11</v>
      </c>
      <c r="T662">
        <f t="shared" si="454"/>
        <v>0</v>
      </c>
      <c r="U662">
        <f t="shared" si="455"/>
        <v>0</v>
      </c>
      <c r="V662">
        <f t="shared" si="456"/>
        <v>0</v>
      </c>
      <c r="W662">
        <f t="shared" si="457"/>
        <v>1</v>
      </c>
      <c r="X662">
        <f t="shared" si="458"/>
        <v>0</v>
      </c>
      <c r="Y662">
        <f t="shared" si="459"/>
        <v>0</v>
      </c>
      <c r="Z662">
        <f t="shared" si="460"/>
        <v>0</v>
      </c>
      <c r="AA662">
        <f t="shared" si="461"/>
        <v>1</v>
      </c>
      <c r="AB662">
        <f t="shared" si="462"/>
        <v>0</v>
      </c>
      <c r="AC662">
        <f t="shared" si="463"/>
        <v>0</v>
      </c>
      <c r="AD662">
        <f t="shared" si="464"/>
        <v>0</v>
      </c>
      <c r="AE662">
        <f t="shared" si="465"/>
        <v>1</v>
      </c>
      <c r="AF662">
        <f t="shared" si="466"/>
        <v>0</v>
      </c>
      <c r="AG662">
        <f t="shared" si="467"/>
        <v>0</v>
      </c>
      <c r="AH662">
        <f t="shared" si="468"/>
        <v>0</v>
      </c>
      <c r="AI662">
        <f t="shared" si="433"/>
        <v>1</v>
      </c>
      <c r="AJ662">
        <f t="shared" si="434"/>
        <v>0</v>
      </c>
      <c r="AK662">
        <f t="shared" si="435"/>
        <v>0</v>
      </c>
      <c r="AL662">
        <f t="shared" si="436"/>
        <v>0</v>
      </c>
      <c r="AM662">
        <f t="shared" si="437"/>
        <v>1</v>
      </c>
      <c r="AN662">
        <f t="shared" si="438"/>
        <v>0</v>
      </c>
      <c r="AO662">
        <f t="shared" si="439"/>
        <v>0</v>
      </c>
      <c r="AP662">
        <f t="shared" si="440"/>
        <v>0</v>
      </c>
      <c r="AQ662">
        <f t="shared" si="441"/>
        <v>1</v>
      </c>
      <c r="AR662">
        <f t="shared" si="442"/>
        <v>0</v>
      </c>
      <c r="AS662">
        <f t="shared" si="443"/>
        <v>0</v>
      </c>
      <c r="AT662">
        <f t="shared" si="444"/>
        <v>0</v>
      </c>
      <c r="AU662">
        <f t="shared" si="445"/>
        <v>1</v>
      </c>
      <c r="AV662">
        <f t="shared" si="446"/>
        <v>0</v>
      </c>
      <c r="AW662">
        <f t="shared" si="447"/>
        <v>0</v>
      </c>
      <c r="AX662">
        <f t="shared" si="448"/>
        <v>0</v>
      </c>
      <c r="AY662">
        <f t="shared" si="449"/>
        <v>1</v>
      </c>
      <c r="AZ662">
        <f t="shared" si="450"/>
        <v>0</v>
      </c>
      <c r="BA662">
        <f t="shared" si="452"/>
        <v>0</v>
      </c>
      <c r="BB662">
        <f t="shared" si="451"/>
        <v>0</v>
      </c>
      <c r="BC662">
        <f t="shared" si="453"/>
        <v>1</v>
      </c>
    </row>
    <row r="663" spans="1:55">
      <c r="A663" s="8">
        <v>22</v>
      </c>
      <c r="B663" s="8">
        <v>22</v>
      </c>
      <c r="C663">
        <v>22</v>
      </c>
      <c r="K663">
        <v>22</v>
      </c>
      <c r="T663">
        <f t="shared" si="454"/>
        <v>0</v>
      </c>
      <c r="U663">
        <f t="shared" si="455"/>
        <v>0</v>
      </c>
      <c r="V663">
        <f t="shared" si="456"/>
        <v>1</v>
      </c>
      <c r="W663">
        <f t="shared" si="457"/>
        <v>0</v>
      </c>
      <c r="X663">
        <f t="shared" si="458"/>
        <v>0</v>
      </c>
      <c r="Y663">
        <f t="shared" si="459"/>
        <v>0</v>
      </c>
      <c r="Z663">
        <f t="shared" si="460"/>
        <v>0</v>
      </c>
      <c r="AA663">
        <f t="shared" si="461"/>
        <v>1</v>
      </c>
      <c r="AB663">
        <f t="shared" si="462"/>
        <v>0</v>
      </c>
      <c r="AC663">
        <f t="shared" si="463"/>
        <v>0</v>
      </c>
      <c r="AD663">
        <f t="shared" si="464"/>
        <v>0</v>
      </c>
      <c r="AE663">
        <f t="shared" si="465"/>
        <v>1</v>
      </c>
      <c r="AF663">
        <f t="shared" si="466"/>
        <v>0</v>
      </c>
      <c r="AG663">
        <f t="shared" si="467"/>
        <v>0</v>
      </c>
      <c r="AH663">
        <f t="shared" si="468"/>
        <v>0</v>
      </c>
      <c r="AI663">
        <f t="shared" ref="AI663:AI711" si="469">IF($K663&gt;0,IF(AND($D663&lt;&gt;AI$3,$E663&lt;&gt;AI$3,$F663&lt;&gt;AI$3,$G663&lt;&gt;AI$3,$H663&lt;&gt;AI$3,$I663&lt;&gt;AI$3,$J663&lt;&gt;AI$3),IF(AND($L663&lt;&gt;AI$3,$M663&lt;&gt;AI$3,$N663&lt;&gt;AI$3,$O663&lt;&gt;AI$3,$P663&lt;&gt;AI$3,$Q663&lt;&gt;AI$3,$R663&lt;&gt;AI$3),1,0),0),0)</f>
        <v>1</v>
      </c>
      <c r="AJ663">
        <f t="shared" ref="AJ663:AJ711" si="470">IF($K663&gt;0,IF(OR($D663=AJ$3,$E663=AJ$3,$F663=AJ$3,$G663=AJ$3,$H663=AJ$3,$I663=AJ$3,$J663=AJ$3),IF(AND($L663&lt;&gt;AJ$3,$M663&lt;&gt;AJ$3,$N663&lt;&gt;AJ$3,$O663&lt;&gt;AJ$3,$P663&lt;&gt;AJ$3,$Q663&lt;&gt;AJ$3,$R663&lt;&gt;AJ$3),1,0),0),0)</f>
        <v>0</v>
      </c>
      <c r="AK663">
        <f t="shared" ref="AK663:AK711" si="471">IF($K663&gt;0,IF(AND($D663&lt;&gt;AK$3,$E663&lt;&gt;AK$3,$F663&lt;&gt;AK$3,$G663&lt;&gt;AK$3,$H663&lt;&gt;AK$3,$I663&lt;&gt;AK$3,$J663&lt;&gt;AK$3),IF(OR($L663=AK$3,$M663=AK$3,$N663=AK$3,$O663=AK$3,$P663=AK$3,$Q663=AK$3,$R663=AK$3),1,0),0),0)</f>
        <v>0</v>
      </c>
      <c r="AL663">
        <f t="shared" ref="AL663:AL711" si="472">IF($K663&gt;0,IF(OR($D663=AL$3,$E663=AL$3,$F663=AL$3,$G663=AL$3,$H663=AL$3,$I663=AL$3,$J663=AL$3),IF(OR($L663=AL$3,$M663=AL$3,$N663=AL$3,$O663=AL$3,$P663=AL$3,$Q663=AL$3,$R663=AL$3),1,0),0),0)</f>
        <v>0</v>
      </c>
      <c r="AM663">
        <f t="shared" ref="AM663:AM711" si="473">IF($K663&gt;0,IF(AND($D663&lt;&gt;AM$3,$E663&lt;&gt;AM$3,$F663&lt;&gt;AM$3,$G663&lt;&gt;AM$3,$H663&lt;&gt;AM$3,$I663&lt;&gt;AM$3,$J663&lt;&gt;AM$3),IF(AND($L663&lt;&gt;AM$3,$M663&lt;&gt;AM$3,$N663&lt;&gt;AM$3,$O663&lt;&gt;AM$3,$P663&lt;&gt;AM$3,$Q663&lt;&gt;AM$3,$R663&lt;&gt;AM$3),1,0),0),0)</f>
        <v>1</v>
      </c>
      <c r="AN663">
        <f t="shared" ref="AN663:AN711" si="474">IF($K663&gt;0,IF(OR($D663=AN$3,$E663=AN$3,$F663=AN$3,$G663=AN$3,$H663=AN$3,$I663=AN$3,$J663=AN$3),IF(AND($L663&lt;&gt;AN$3,$M663&lt;&gt;AN$3,$N663&lt;&gt;AN$3,$O663&lt;&gt;AN$3,$P663&lt;&gt;AN$3,$Q663&lt;&gt;AN$3,$R663&lt;&gt;AN$3),1,0),0),0)</f>
        <v>0</v>
      </c>
      <c r="AO663">
        <f t="shared" ref="AO663:AO711" si="475">IF($K663&gt;0,IF(AND($D663&lt;&gt;AO$3,$E663&lt;&gt;AO$3,$F663&lt;&gt;AO$3,$G663&lt;&gt;AO$3,$H663&lt;&gt;AO$3,$I663&lt;&gt;AO$3,$J663&lt;&gt;AO$3),IF(OR($L663=AO$3,$M663=AO$3,$N663=AO$3,$O663=AO$3,$P663=AO$3,$Q663=AO$3,$R663=AO$3),1,0),0),0)</f>
        <v>0</v>
      </c>
      <c r="AP663">
        <f t="shared" ref="AP663:AP711" si="476">IF($K663&gt;0,IF(OR($D663=AP$3,$E663=AP$3,$F663=AP$3,$G663=AP$3,$H663=AP$3,$I663=AP$3,$J663=AP$3),IF(OR($L663=AP$3,$M663=AP$3,$N663=AP$3,$O663=AP$3,$P663=AP$3,$Q663=AP$3,$R663=AP$3),1,0),0),0)</f>
        <v>0</v>
      </c>
      <c r="AQ663">
        <f t="shared" ref="AQ663:AQ711" si="477">IF($K663&gt;0,IF(AND($D663&lt;&gt;AQ$3,$E663&lt;&gt;AQ$3,$F663&lt;&gt;AQ$3,$G663&lt;&gt;AQ$3,$H663&lt;&gt;AQ$3,$I663&lt;&gt;AQ$3,$J663&lt;&gt;AQ$3),IF(AND($L663&lt;&gt;AQ$3,$M663&lt;&gt;AQ$3,$N663&lt;&gt;AQ$3,$O663&lt;&gt;AQ$3,$P663&lt;&gt;AQ$3,$Q663&lt;&gt;AQ$3,$R663&lt;&gt;AQ$3),1,0),0),0)</f>
        <v>1</v>
      </c>
      <c r="AR663">
        <f t="shared" ref="AR663:AR711" si="478">IF($K663&gt;0,IF(OR($D663=AR$3,$E663=AR$3,$F663=AR$3,$G663=AR$3,$H663=AR$3,$I663=AR$3,$J663=AR$3),IF(AND($L663&lt;&gt;AR$3,$M663&lt;&gt;AR$3,$N663&lt;&gt;AR$3,$O663&lt;&gt;AR$3,$P663&lt;&gt;AR$3,$Q663&lt;&gt;AR$3,$R663&lt;&gt;AR$3),1,0),0),0)</f>
        <v>0</v>
      </c>
      <c r="AS663">
        <f t="shared" ref="AS663:AS711" si="479">IF($K663&gt;0,IF(AND($D663&lt;&gt;AS$3,$E663&lt;&gt;AS$3,$F663&lt;&gt;AS$3,$G663&lt;&gt;AS$3,$H663&lt;&gt;AS$3,$I663&lt;&gt;AS$3,$J663&lt;&gt;AS$3),IF(OR($L663=AS$3,$M663=AS$3,$N663=AS$3,$O663=AS$3,$P663=AS$3,$Q663=AS$3,$R663=AS$3),1,0),0),0)</f>
        <v>0</v>
      </c>
      <c r="AT663">
        <f t="shared" ref="AT663:AT711" si="480">IF($K663&gt;0,IF(OR($D663=AT$3,$E663=AT$3,$F663=AT$3,$G663=AT$3,$H663=AT$3,$I663=AT$3,$J663=AT$3),IF(OR($L663=AT$3,$M663=AT$3,$N663=AT$3,$O663=AT$3,$P663=AT$3,$Q663=AT$3,$R663=AT$3),1,0),0),0)</f>
        <v>0</v>
      </c>
      <c r="AU663">
        <f t="shared" ref="AU663:AU711" si="481">IF($K663&gt;0,IF(AND($D663&lt;&gt;AU$3,$E663&lt;&gt;AU$3,$F663&lt;&gt;AU$3,$G663&lt;&gt;AU$3,$H663&lt;&gt;AU$3,$I663&lt;&gt;AU$3,$J663&lt;&gt;AU$3),IF(AND($L663&lt;&gt;AU$3,$M663&lt;&gt;AU$3,$N663&lt;&gt;AU$3,$O663&lt;&gt;AU$3,$P663&lt;&gt;AU$3,$Q663&lt;&gt;AU$3,$R663&lt;&gt;AU$3),1,0),0),0)</f>
        <v>1</v>
      </c>
      <c r="AV663">
        <f t="shared" ref="AV663:AV711" si="482">IF($K663&gt;0,IF(OR($D663=AV$3,$E663=AV$3,$F663=AV$3,$G663=AV$3,$H663=AV$3,$I663=AV$3,$J663=AV$3),IF(AND($L663&lt;&gt;AV$3,$M663&lt;&gt;AV$3,$N663&lt;&gt;AV$3,$O663&lt;&gt;AV$3,$P663&lt;&gt;AV$3,$Q663&lt;&gt;AV$3,$R663&lt;&gt;AV$3),1,0),0),0)</f>
        <v>0</v>
      </c>
      <c r="AW663">
        <f t="shared" ref="AW663:AW711" si="483">IF($K663&gt;0,IF(AND($D663&lt;&gt;AW$3,$E663&lt;&gt;AW$3,$F663&lt;&gt;AW$3,$G663&lt;&gt;AW$3,$H663&lt;&gt;AW$3,$I663&lt;&gt;AW$3,$J663&lt;&gt;AW$3),IF(OR($L663=AW$3,$M663=AW$3,$N663=AW$3,$O663=AW$3,$P663=AW$3,$Q663=AW$3,$R663=AW$3),1,0),0),0)</f>
        <v>0</v>
      </c>
      <c r="AX663">
        <f t="shared" ref="AX663:AX711" si="484">IF($K663&gt;0,IF(OR($D663=AX$3,$E663=AX$3,$F663=AX$3,$G663=AX$3,$H663=AX$3,$I663=AX$3,$J663=AX$3),IF(OR($L663=AX$3,$M663=AX$3,$N663=AX$3,$O663=AX$3,$P663=AX$3,$Q663=AX$3,$R663=AX$3),1,0),0),0)</f>
        <v>0</v>
      </c>
      <c r="AY663">
        <f t="shared" ref="AY663:AY711" si="485">IF($K663&gt;0,IF(AND($D663&lt;&gt;AY$3,$E663&lt;&gt;AY$3,$F663&lt;&gt;AY$3,$G663&lt;&gt;AY$3,$H663&lt;&gt;AY$3,$I663&lt;&gt;AY$3,$J663&lt;&gt;AY$3),IF(AND($L663&lt;&gt;AY$3,$M663&lt;&gt;AY$3,$N663&lt;&gt;AY$3,$O663&lt;&gt;AY$3,$P663&lt;&gt;AY$3,$Q663&lt;&gt;AY$3,$R663&lt;&gt;AY$3),1,0),0),0)</f>
        <v>1</v>
      </c>
      <c r="AZ663">
        <f t="shared" ref="AZ663:AZ711" si="486">IF($K663&gt;0,IF(OR($D663=AZ$3,$E663=AZ$3,$F663=AZ$3,$G663=AZ$3,$H663=AZ$3,$I663=AZ$3,$J663=AZ$3),IF(AND($L663&lt;&gt;AZ$3,$M663&lt;&gt;AZ$3,$N663&lt;&gt;AZ$3,$O663&lt;&gt;AZ$3,$P663&lt;&gt;AZ$3,$Q663&lt;&gt;AZ$3,$R663&lt;&gt;AZ$3),1,0),0),0)</f>
        <v>0</v>
      </c>
      <c r="BA663">
        <f t="shared" si="452"/>
        <v>0</v>
      </c>
      <c r="BB663">
        <f t="shared" ref="BB663:BB711" si="487">IF($K663&gt;0,IF(OR($D663=BB$3,$E663=BB$3,$F663=BB$3,$G663=BB$3,$H663=BB$3,$I663=BB$3,$J663=BB$3),IF(OR($L663=BB$3,$M663=BB$3,$N663=BB$3,$O663=BB$3,$P663=BB$3,$Q663=BB$3,$R663=BB$3),1,0),0),0)</f>
        <v>0</v>
      </c>
      <c r="BC663">
        <f t="shared" si="453"/>
        <v>1</v>
      </c>
    </row>
    <row r="664" spans="1:55">
      <c r="A664" s="8">
        <v>22</v>
      </c>
      <c r="B664" s="8">
        <v>22</v>
      </c>
      <c r="C664">
        <v>22</v>
      </c>
      <c r="K664">
        <v>22</v>
      </c>
      <c r="T664">
        <f t="shared" si="454"/>
        <v>0</v>
      </c>
      <c r="U664">
        <f t="shared" si="455"/>
        <v>0</v>
      </c>
      <c r="V664">
        <f t="shared" si="456"/>
        <v>1</v>
      </c>
      <c r="W664">
        <f t="shared" si="457"/>
        <v>0</v>
      </c>
      <c r="X664">
        <f t="shared" si="458"/>
        <v>0</v>
      </c>
      <c r="Y664">
        <f t="shared" si="459"/>
        <v>0</v>
      </c>
      <c r="Z664">
        <f t="shared" si="460"/>
        <v>0</v>
      </c>
      <c r="AA664">
        <f t="shared" si="461"/>
        <v>1</v>
      </c>
      <c r="AB664">
        <f t="shared" si="462"/>
        <v>0</v>
      </c>
      <c r="AC664">
        <f t="shared" si="463"/>
        <v>0</v>
      </c>
      <c r="AD664">
        <f t="shared" si="464"/>
        <v>0</v>
      </c>
      <c r="AE664">
        <f t="shared" si="465"/>
        <v>1</v>
      </c>
      <c r="AF664">
        <f t="shared" si="466"/>
        <v>0</v>
      </c>
      <c r="AG664">
        <f t="shared" si="467"/>
        <v>0</v>
      </c>
      <c r="AH664">
        <f t="shared" si="468"/>
        <v>0</v>
      </c>
      <c r="AI664">
        <f t="shared" si="469"/>
        <v>1</v>
      </c>
      <c r="AJ664">
        <f t="shared" si="470"/>
        <v>0</v>
      </c>
      <c r="AK664">
        <f t="shared" si="471"/>
        <v>0</v>
      </c>
      <c r="AL664">
        <f t="shared" si="472"/>
        <v>0</v>
      </c>
      <c r="AM664">
        <f t="shared" si="473"/>
        <v>1</v>
      </c>
      <c r="AN664">
        <f t="shared" si="474"/>
        <v>0</v>
      </c>
      <c r="AO664">
        <f t="shared" si="475"/>
        <v>0</v>
      </c>
      <c r="AP664">
        <f t="shared" si="476"/>
        <v>0</v>
      </c>
      <c r="AQ664">
        <f t="shared" si="477"/>
        <v>1</v>
      </c>
      <c r="AR664">
        <f t="shared" si="478"/>
        <v>0</v>
      </c>
      <c r="AS664">
        <f t="shared" si="479"/>
        <v>0</v>
      </c>
      <c r="AT664">
        <f t="shared" si="480"/>
        <v>0</v>
      </c>
      <c r="AU664">
        <f t="shared" si="481"/>
        <v>1</v>
      </c>
      <c r="AV664">
        <f t="shared" si="482"/>
        <v>0</v>
      </c>
      <c r="AW664">
        <f t="shared" si="483"/>
        <v>0</v>
      </c>
      <c r="AX664">
        <f t="shared" si="484"/>
        <v>0</v>
      </c>
      <c r="AY664">
        <f t="shared" si="485"/>
        <v>1</v>
      </c>
      <c r="AZ664">
        <f t="shared" si="486"/>
        <v>0</v>
      </c>
      <c r="BA664">
        <f t="shared" si="452"/>
        <v>0</v>
      </c>
      <c r="BB664">
        <f t="shared" si="487"/>
        <v>0</v>
      </c>
      <c r="BC664">
        <f t="shared" si="453"/>
        <v>1</v>
      </c>
    </row>
    <row r="665" spans="1:55">
      <c r="A665" s="8">
        <v>11</v>
      </c>
      <c r="B665" s="8">
        <v>11</v>
      </c>
      <c r="C665">
        <v>11</v>
      </c>
      <c r="K665">
        <v>11</v>
      </c>
      <c r="T665">
        <f t="shared" si="454"/>
        <v>0</v>
      </c>
      <c r="U665">
        <f t="shared" si="455"/>
        <v>0</v>
      </c>
      <c r="V665">
        <f t="shared" si="456"/>
        <v>0</v>
      </c>
      <c r="W665">
        <f t="shared" si="457"/>
        <v>1</v>
      </c>
      <c r="X665">
        <f t="shared" si="458"/>
        <v>0</v>
      </c>
      <c r="Y665">
        <f t="shared" si="459"/>
        <v>0</v>
      </c>
      <c r="Z665">
        <f t="shared" si="460"/>
        <v>0</v>
      </c>
      <c r="AA665">
        <f t="shared" si="461"/>
        <v>1</v>
      </c>
      <c r="AB665">
        <f t="shared" si="462"/>
        <v>0</v>
      </c>
      <c r="AC665">
        <f t="shared" si="463"/>
        <v>0</v>
      </c>
      <c r="AD665">
        <f t="shared" si="464"/>
        <v>0</v>
      </c>
      <c r="AE665">
        <f t="shared" si="465"/>
        <v>1</v>
      </c>
      <c r="AF665">
        <f t="shared" si="466"/>
        <v>0</v>
      </c>
      <c r="AG665">
        <f t="shared" si="467"/>
        <v>0</v>
      </c>
      <c r="AH665">
        <f t="shared" si="468"/>
        <v>0</v>
      </c>
      <c r="AI665">
        <f t="shared" si="469"/>
        <v>1</v>
      </c>
      <c r="AJ665">
        <f t="shared" si="470"/>
        <v>0</v>
      </c>
      <c r="AK665">
        <f t="shared" si="471"/>
        <v>0</v>
      </c>
      <c r="AL665">
        <f t="shared" si="472"/>
        <v>0</v>
      </c>
      <c r="AM665">
        <f t="shared" si="473"/>
        <v>1</v>
      </c>
      <c r="AN665">
        <f t="shared" si="474"/>
        <v>0</v>
      </c>
      <c r="AO665">
        <f t="shared" si="475"/>
        <v>0</v>
      </c>
      <c r="AP665">
        <f t="shared" si="476"/>
        <v>0</v>
      </c>
      <c r="AQ665">
        <f t="shared" si="477"/>
        <v>1</v>
      </c>
      <c r="AR665">
        <f t="shared" si="478"/>
        <v>0</v>
      </c>
      <c r="AS665">
        <f t="shared" si="479"/>
        <v>0</v>
      </c>
      <c r="AT665">
        <f t="shared" si="480"/>
        <v>0</v>
      </c>
      <c r="AU665">
        <f t="shared" si="481"/>
        <v>1</v>
      </c>
      <c r="AV665">
        <f t="shared" si="482"/>
        <v>0</v>
      </c>
      <c r="AW665">
        <f t="shared" si="483"/>
        <v>0</v>
      </c>
      <c r="AX665">
        <f t="shared" si="484"/>
        <v>0</v>
      </c>
      <c r="AY665">
        <f t="shared" si="485"/>
        <v>1</v>
      </c>
      <c r="AZ665">
        <f t="shared" si="486"/>
        <v>0</v>
      </c>
      <c r="BA665">
        <f t="shared" si="452"/>
        <v>0</v>
      </c>
      <c r="BB665">
        <f t="shared" si="487"/>
        <v>0</v>
      </c>
      <c r="BC665">
        <f t="shared" si="453"/>
        <v>1</v>
      </c>
    </row>
    <row r="666" spans="1:55">
      <c r="A666" s="8">
        <v>14</v>
      </c>
      <c r="B666" s="8">
        <v>11</v>
      </c>
      <c r="C666">
        <v>14</v>
      </c>
      <c r="K666">
        <v>11</v>
      </c>
      <c r="T666">
        <f t="shared" si="454"/>
        <v>0</v>
      </c>
      <c r="U666">
        <f t="shared" si="455"/>
        <v>0</v>
      </c>
      <c r="V666">
        <f t="shared" si="456"/>
        <v>0</v>
      </c>
      <c r="W666">
        <f t="shared" si="457"/>
        <v>1</v>
      </c>
      <c r="X666">
        <f t="shared" si="458"/>
        <v>1</v>
      </c>
      <c r="Y666">
        <f t="shared" si="459"/>
        <v>0</v>
      </c>
      <c r="Z666">
        <f t="shared" si="460"/>
        <v>0</v>
      </c>
      <c r="AA666">
        <f t="shared" si="461"/>
        <v>0</v>
      </c>
      <c r="AB666">
        <f t="shared" si="462"/>
        <v>0</v>
      </c>
      <c r="AC666">
        <f t="shared" si="463"/>
        <v>0</v>
      </c>
      <c r="AD666">
        <f t="shared" si="464"/>
        <v>0</v>
      </c>
      <c r="AE666">
        <f t="shared" si="465"/>
        <v>1</v>
      </c>
      <c r="AF666">
        <f t="shared" si="466"/>
        <v>0</v>
      </c>
      <c r="AG666">
        <f t="shared" si="467"/>
        <v>0</v>
      </c>
      <c r="AH666">
        <f t="shared" si="468"/>
        <v>0</v>
      </c>
      <c r="AI666">
        <f t="shared" si="469"/>
        <v>1</v>
      </c>
      <c r="AJ666">
        <f t="shared" si="470"/>
        <v>0</v>
      </c>
      <c r="AK666">
        <f t="shared" si="471"/>
        <v>0</v>
      </c>
      <c r="AL666">
        <f t="shared" si="472"/>
        <v>0</v>
      </c>
      <c r="AM666">
        <f t="shared" si="473"/>
        <v>1</v>
      </c>
      <c r="AN666">
        <f t="shared" si="474"/>
        <v>0</v>
      </c>
      <c r="AO666">
        <f t="shared" si="475"/>
        <v>0</v>
      </c>
      <c r="AP666">
        <f t="shared" si="476"/>
        <v>0</v>
      </c>
      <c r="AQ666">
        <f t="shared" si="477"/>
        <v>1</v>
      </c>
      <c r="AR666">
        <f t="shared" si="478"/>
        <v>0</v>
      </c>
      <c r="AS666">
        <f t="shared" si="479"/>
        <v>0</v>
      </c>
      <c r="AT666">
        <f t="shared" si="480"/>
        <v>0</v>
      </c>
      <c r="AU666">
        <f t="shared" si="481"/>
        <v>1</v>
      </c>
      <c r="AV666">
        <f t="shared" si="482"/>
        <v>0</v>
      </c>
      <c r="AW666">
        <f t="shared" si="483"/>
        <v>0</v>
      </c>
      <c r="AX666">
        <f t="shared" si="484"/>
        <v>0</v>
      </c>
      <c r="AY666">
        <f t="shared" si="485"/>
        <v>1</v>
      </c>
      <c r="AZ666">
        <f t="shared" si="486"/>
        <v>0</v>
      </c>
      <c r="BA666">
        <f t="shared" si="452"/>
        <v>0</v>
      </c>
      <c r="BB666">
        <f t="shared" si="487"/>
        <v>0</v>
      </c>
      <c r="BC666">
        <f t="shared" si="453"/>
        <v>1</v>
      </c>
    </row>
    <row r="667" spans="1:55">
      <c r="A667" s="8">
        <v>11</v>
      </c>
      <c r="B667" s="8">
        <v>11</v>
      </c>
      <c r="C667">
        <v>11</v>
      </c>
      <c r="K667">
        <v>11</v>
      </c>
      <c r="T667">
        <f t="shared" si="454"/>
        <v>0</v>
      </c>
      <c r="U667">
        <f t="shared" si="455"/>
        <v>0</v>
      </c>
      <c r="V667">
        <f t="shared" si="456"/>
        <v>0</v>
      </c>
      <c r="W667">
        <f t="shared" si="457"/>
        <v>1</v>
      </c>
      <c r="X667">
        <f t="shared" si="458"/>
        <v>0</v>
      </c>
      <c r="Y667">
        <f t="shared" si="459"/>
        <v>0</v>
      </c>
      <c r="Z667">
        <f t="shared" si="460"/>
        <v>0</v>
      </c>
      <c r="AA667">
        <f t="shared" si="461"/>
        <v>1</v>
      </c>
      <c r="AB667">
        <f t="shared" si="462"/>
        <v>0</v>
      </c>
      <c r="AC667">
        <f t="shared" si="463"/>
        <v>0</v>
      </c>
      <c r="AD667">
        <f t="shared" si="464"/>
        <v>0</v>
      </c>
      <c r="AE667">
        <f t="shared" si="465"/>
        <v>1</v>
      </c>
      <c r="AF667">
        <f t="shared" si="466"/>
        <v>0</v>
      </c>
      <c r="AG667">
        <f t="shared" si="467"/>
        <v>0</v>
      </c>
      <c r="AH667">
        <f t="shared" si="468"/>
        <v>0</v>
      </c>
      <c r="AI667">
        <f t="shared" si="469"/>
        <v>1</v>
      </c>
      <c r="AJ667">
        <f t="shared" si="470"/>
        <v>0</v>
      </c>
      <c r="AK667">
        <f t="shared" si="471"/>
        <v>0</v>
      </c>
      <c r="AL667">
        <f t="shared" si="472"/>
        <v>0</v>
      </c>
      <c r="AM667">
        <f t="shared" si="473"/>
        <v>1</v>
      </c>
      <c r="AN667">
        <f t="shared" si="474"/>
        <v>0</v>
      </c>
      <c r="AO667">
        <f t="shared" si="475"/>
        <v>0</v>
      </c>
      <c r="AP667">
        <f t="shared" si="476"/>
        <v>0</v>
      </c>
      <c r="AQ667">
        <f t="shared" si="477"/>
        <v>1</v>
      </c>
      <c r="AR667">
        <f t="shared" si="478"/>
        <v>0</v>
      </c>
      <c r="AS667">
        <f t="shared" si="479"/>
        <v>0</v>
      </c>
      <c r="AT667">
        <f t="shared" si="480"/>
        <v>0</v>
      </c>
      <c r="AU667">
        <f t="shared" si="481"/>
        <v>1</v>
      </c>
      <c r="AV667">
        <f t="shared" si="482"/>
        <v>0</v>
      </c>
      <c r="AW667">
        <f t="shared" si="483"/>
        <v>0</v>
      </c>
      <c r="AX667">
        <f t="shared" si="484"/>
        <v>0</v>
      </c>
      <c r="AY667">
        <f t="shared" si="485"/>
        <v>1</v>
      </c>
      <c r="AZ667">
        <f t="shared" si="486"/>
        <v>0</v>
      </c>
      <c r="BA667">
        <f t="shared" si="452"/>
        <v>0</v>
      </c>
      <c r="BB667">
        <f t="shared" si="487"/>
        <v>0</v>
      </c>
      <c r="BC667">
        <f t="shared" si="453"/>
        <v>1</v>
      </c>
    </row>
    <row r="668" spans="1:55">
      <c r="A668" s="8">
        <v>11</v>
      </c>
      <c r="B668" s="8">
        <v>11</v>
      </c>
      <c r="C668">
        <v>11</v>
      </c>
      <c r="K668">
        <v>11</v>
      </c>
      <c r="T668">
        <f t="shared" si="454"/>
        <v>0</v>
      </c>
      <c r="U668">
        <f t="shared" si="455"/>
        <v>0</v>
      </c>
      <c r="V668">
        <f t="shared" si="456"/>
        <v>0</v>
      </c>
      <c r="W668">
        <f t="shared" si="457"/>
        <v>1</v>
      </c>
      <c r="X668">
        <f t="shared" si="458"/>
        <v>0</v>
      </c>
      <c r="Y668">
        <f t="shared" si="459"/>
        <v>0</v>
      </c>
      <c r="Z668">
        <f t="shared" si="460"/>
        <v>0</v>
      </c>
      <c r="AA668">
        <f t="shared" si="461"/>
        <v>1</v>
      </c>
      <c r="AB668">
        <f t="shared" si="462"/>
        <v>0</v>
      </c>
      <c r="AC668">
        <f t="shared" si="463"/>
        <v>0</v>
      </c>
      <c r="AD668">
        <f t="shared" si="464"/>
        <v>0</v>
      </c>
      <c r="AE668">
        <f t="shared" si="465"/>
        <v>1</v>
      </c>
      <c r="AF668">
        <f t="shared" si="466"/>
        <v>0</v>
      </c>
      <c r="AG668">
        <f t="shared" si="467"/>
        <v>0</v>
      </c>
      <c r="AH668">
        <f t="shared" si="468"/>
        <v>0</v>
      </c>
      <c r="AI668">
        <f t="shared" si="469"/>
        <v>1</v>
      </c>
      <c r="AJ668">
        <f t="shared" si="470"/>
        <v>0</v>
      </c>
      <c r="AK668">
        <f t="shared" si="471"/>
        <v>0</v>
      </c>
      <c r="AL668">
        <f t="shared" si="472"/>
        <v>0</v>
      </c>
      <c r="AM668">
        <f t="shared" si="473"/>
        <v>1</v>
      </c>
      <c r="AN668">
        <f t="shared" si="474"/>
        <v>0</v>
      </c>
      <c r="AO668">
        <f t="shared" si="475"/>
        <v>0</v>
      </c>
      <c r="AP668">
        <f t="shared" si="476"/>
        <v>0</v>
      </c>
      <c r="AQ668">
        <f t="shared" si="477"/>
        <v>1</v>
      </c>
      <c r="AR668">
        <f t="shared" si="478"/>
        <v>0</v>
      </c>
      <c r="AS668">
        <f t="shared" si="479"/>
        <v>0</v>
      </c>
      <c r="AT668">
        <f t="shared" si="480"/>
        <v>0</v>
      </c>
      <c r="AU668">
        <f t="shared" si="481"/>
        <v>1</v>
      </c>
      <c r="AV668">
        <f t="shared" si="482"/>
        <v>0</v>
      </c>
      <c r="AW668">
        <f t="shared" si="483"/>
        <v>0</v>
      </c>
      <c r="AX668">
        <f t="shared" si="484"/>
        <v>0</v>
      </c>
      <c r="AY668">
        <f t="shared" si="485"/>
        <v>1</v>
      </c>
      <c r="AZ668">
        <f t="shared" si="486"/>
        <v>0</v>
      </c>
      <c r="BA668">
        <f t="shared" si="452"/>
        <v>0</v>
      </c>
      <c r="BB668">
        <f t="shared" si="487"/>
        <v>0</v>
      </c>
      <c r="BC668">
        <f t="shared" si="453"/>
        <v>1</v>
      </c>
    </row>
    <row r="669" spans="1:55">
      <c r="A669" s="8">
        <v>11</v>
      </c>
      <c r="B669" s="8">
        <v>11</v>
      </c>
      <c r="C669">
        <v>11</v>
      </c>
      <c r="K669">
        <v>11</v>
      </c>
      <c r="T669">
        <f t="shared" si="454"/>
        <v>0</v>
      </c>
      <c r="U669">
        <f t="shared" si="455"/>
        <v>0</v>
      </c>
      <c r="V669">
        <f t="shared" si="456"/>
        <v>0</v>
      </c>
      <c r="W669">
        <f t="shared" si="457"/>
        <v>1</v>
      </c>
      <c r="X669">
        <f t="shared" si="458"/>
        <v>0</v>
      </c>
      <c r="Y669">
        <f t="shared" si="459"/>
        <v>0</v>
      </c>
      <c r="Z669">
        <f t="shared" si="460"/>
        <v>0</v>
      </c>
      <c r="AA669">
        <f t="shared" si="461"/>
        <v>1</v>
      </c>
      <c r="AB669">
        <f t="shared" si="462"/>
        <v>0</v>
      </c>
      <c r="AC669">
        <f t="shared" si="463"/>
        <v>0</v>
      </c>
      <c r="AD669">
        <f t="shared" si="464"/>
        <v>0</v>
      </c>
      <c r="AE669">
        <f t="shared" si="465"/>
        <v>1</v>
      </c>
      <c r="AF669">
        <f t="shared" si="466"/>
        <v>0</v>
      </c>
      <c r="AG669">
        <f t="shared" si="467"/>
        <v>0</v>
      </c>
      <c r="AH669">
        <f t="shared" si="468"/>
        <v>0</v>
      </c>
      <c r="AI669">
        <f t="shared" si="469"/>
        <v>1</v>
      </c>
      <c r="AJ669">
        <f t="shared" si="470"/>
        <v>0</v>
      </c>
      <c r="AK669">
        <f t="shared" si="471"/>
        <v>0</v>
      </c>
      <c r="AL669">
        <f t="shared" si="472"/>
        <v>0</v>
      </c>
      <c r="AM669">
        <f t="shared" si="473"/>
        <v>1</v>
      </c>
      <c r="AN669">
        <f t="shared" si="474"/>
        <v>0</v>
      </c>
      <c r="AO669">
        <f t="shared" si="475"/>
        <v>0</v>
      </c>
      <c r="AP669">
        <f t="shared" si="476"/>
        <v>0</v>
      </c>
      <c r="AQ669">
        <f t="shared" si="477"/>
        <v>1</v>
      </c>
      <c r="AR669">
        <f t="shared" si="478"/>
        <v>0</v>
      </c>
      <c r="AS669">
        <f t="shared" si="479"/>
        <v>0</v>
      </c>
      <c r="AT669">
        <f t="shared" si="480"/>
        <v>0</v>
      </c>
      <c r="AU669">
        <f t="shared" si="481"/>
        <v>1</v>
      </c>
      <c r="AV669">
        <f t="shared" si="482"/>
        <v>0</v>
      </c>
      <c r="AW669">
        <f t="shared" si="483"/>
        <v>0</v>
      </c>
      <c r="AX669">
        <f t="shared" si="484"/>
        <v>0</v>
      </c>
      <c r="AY669">
        <f t="shared" si="485"/>
        <v>1</v>
      </c>
      <c r="AZ669">
        <f t="shared" si="486"/>
        <v>0</v>
      </c>
      <c r="BA669">
        <f t="shared" si="452"/>
        <v>0</v>
      </c>
      <c r="BB669">
        <f t="shared" si="487"/>
        <v>0</v>
      </c>
      <c r="BC669">
        <f t="shared" si="453"/>
        <v>1</v>
      </c>
    </row>
    <row r="670" spans="1:55">
      <c r="A670" s="8" t="s">
        <v>994</v>
      </c>
      <c r="B670" s="8" t="s">
        <v>994</v>
      </c>
      <c r="C670">
        <v>12</v>
      </c>
      <c r="D670">
        <v>1</v>
      </c>
      <c r="K670">
        <v>12</v>
      </c>
      <c r="L670">
        <v>1</v>
      </c>
      <c r="T670">
        <f t="shared" si="454"/>
        <v>0</v>
      </c>
      <c r="U670">
        <f t="shared" si="455"/>
        <v>0</v>
      </c>
      <c r="V670">
        <f t="shared" si="456"/>
        <v>0</v>
      </c>
      <c r="W670">
        <f t="shared" si="457"/>
        <v>1</v>
      </c>
      <c r="X670">
        <f t="shared" si="458"/>
        <v>0</v>
      </c>
      <c r="Y670">
        <f t="shared" si="459"/>
        <v>0</v>
      </c>
      <c r="Z670">
        <f t="shared" si="460"/>
        <v>0</v>
      </c>
      <c r="AA670">
        <f t="shared" si="461"/>
        <v>1</v>
      </c>
      <c r="AB670">
        <f t="shared" si="462"/>
        <v>0</v>
      </c>
      <c r="AC670">
        <f t="shared" si="463"/>
        <v>0</v>
      </c>
      <c r="AD670">
        <f t="shared" si="464"/>
        <v>1</v>
      </c>
      <c r="AE670">
        <f t="shared" si="465"/>
        <v>0</v>
      </c>
      <c r="AF670">
        <f t="shared" si="466"/>
        <v>0</v>
      </c>
      <c r="AG670">
        <f t="shared" si="467"/>
        <v>0</v>
      </c>
      <c r="AH670">
        <f t="shared" si="468"/>
        <v>0</v>
      </c>
      <c r="AI670">
        <f t="shared" si="469"/>
        <v>1</v>
      </c>
      <c r="AJ670">
        <f t="shared" si="470"/>
        <v>0</v>
      </c>
      <c r="AK670">
        <f t="shared" si="471"/>
        <v>0</v>
      </c>
      <c r="AL670">
        <f t="shared" si="472"/>
        <v>0</v>
      </c>
      <c r="AM670">
        <f t="shared" si="473"/>
        <v>1</v>
      </c>
      <c r="AN670">
        <f t="shared" si="474"/>
        <v>0</v>
      </c>
      <c r="AO670">
        <f t="shared" si="475"/>
        <v>0</v>
      </c>
      <c r="AP670">
        <f t="shared" si="476"/>
        <v>0</v>
      </c>
      <c r="AQ670">
        <f t="shared" si="477"/>
        <v>1</v>
      </c>
      <c r="AR670">
        <f t="shared" si="478"/>
        <v>0</v>
      </c>
      <c r="AS670">
        <f t="shared" si="479"/>
        <v>0</v>
      </c>
      <c r="AT670">
        <f t="shared" si="480"/>
        <v>0</v>
      </c>
      <c r="AU670">
        <f t="shared" si="481"/>
        <v>1</v>
      </c>
      <c r="AV670">
        <f t="shared" si="482"/>
        <v>0</v>
      </c>
      <c r="AW670">
        <f t="shared" si="483"/>
        <v>0</v>
      </c>
      <c r="AX670">
        <f t="shared" si="484"/>
        <v>0</v>
      </c>
      <c r="AY670">
        <f t="shared" si="485"/>
        <v>1</v>
      </c>
      <c r="AZ670">
        <f t="shared" si="486"/>
        <v>0</v>
      </c>
      <c r="BA670">
        <f t="shared" si="452"/>
        <v>0</v>
      </c>
      <c r="BB670">
        <f t="shared" si="487"/>
        <v>0</v>
      </c>
      <c r="BC670">
        <f t="shared" si="453"/>
        <v>1</v>
      </c>
    </row>
    <row r="671" spans="1:55">
      <c r="A671" s="8">
        <v>11</v>
      </c>
      <c r="B671" s="8">
        <v>11</v>
      </c>
      <c r="C671">
        <v>11</v>
      </c>
      <c r="K671">
        <v>11</v>
      </c>
      <c r="T671">
        <f t="shared" si="454"/>
        <v>0</v>
      </c>
      <c r="U671">
        <f t="shared" si="455"/>
        <v>0</v>
      </c>
      <c r="V671">
        <f t="shared" si="456"/>
        <v>0</v>
      </c>
      <c r="W671">
        <f t="shared" si="457"/>
        <v>1</v>
      </c>
      <c r="X671">
        <f t="shared" si="458"/>
        <v>0</v>
      </c>
      <c r="Y671">
        <f t="shared" si="459"/>
        <v>0</v>
      </c>
      <c r="Z671">
        <f t="shared" si="460"/>
        <v>0</v>
      </c>
      <c r="AA671">
        <f t="shared" si="461"/>
        <v>1</v>
      </c>
      <c r="AB671">
        <f t="shared" si="462"/>
        <v>0</v>
      </c>
      <c r="AC671">
        <f t="shared" si="463"/>
        <v>0</v>
      </c>
      <c r="AD671">
        <f t="shared" si="464"/>
        <v>0</v>
      </c>
      <c r="AE671">
        <f t="shared" si="465"/>
        <v>1</v>
      </c>
      <c r="AF671">
        <f t="shared" si="466"/>
        <v>0</v>
      </c>
      <c r="AG671">
        <f t="shared" si="467"/>
        <v>0</v>
      </c>
      <c r="AH671">
        <f t="shared" si="468"/>
        <v>0</v>
      </c>
      <c r="AI671">
        <f t="shared" si="469"/>
        <v>1</v>
      </c>
      <c r="AJ671">
        <f t="shared" si="470"/>
        <v>0</v>
      </c>
      <c r="AK671">
        <f t="shared" si="471"/>
        <v>0</v>
      </c>
      <c r="AL671">
        <f t="shared" si="472"/>
        <v>0</v>
      </c>
      <c r="AM671">
        <f t="shared" si="473"/>
        <v>1</v>
      </c>
      <c r="AN671">
        <f t="shared" si="474"/>
        <v>0</v>
      </c>
      <c r="AO671">
        <f t="shared" si="475"/>
        <v>0</v>
      </c>
      <c r="AP671">
        <f t="shared" si="476"/>
        <v>0</v>
      </c>
      <c r="AQ671">
        <f t="shared" si="477"/>
        <v>1</v>
      </c>
      <c r="AR671">
        <f t="shared" si="478"/>
        <v>0</v>
      </c>
      <c r="AS671">
        <f t="shared" si="479"/>
        <v>0</v>
      </c>
      <c r="AT671">
        <f t="shared" si="480"/>
        <v>0</v>
      </c>
      <c r="AU671">
        <f t="shared" si="481"/>
        <v>1</v>
      </c>
      <c r="AV671">
        <f t="shared" si="482"/>
        <v>0</v>
      </c>
      <c r="AW671">
        <f t="shared" si="483"/>
        <v>0</v>
      </c>
      <c r="AX671">
        <f t="shared" si="484"/>
        <v>0</v>
      </c>
      <c r="AY671">
        <f t="shared" si="485"/>
        <v>1</v>
      </c>
      <c r="AZ671">
        <f t="shared" si="486"/>
        <v>0</v>
      </c>
      <c r="BA671">
        <f t="shared" si="452"/>
        <v>0</v>
      </c>
      <c r="BB671">
        <f t="shared" si="487"/>
        <v>0</v>
      </c>
      <c r="BC671">
        <f t="shared" si="453"/>
        <v>1</v>
      </c>
    </row>
    <row r="672" spans="1:55">
      <c r="A672" s="8">
        <v>14</v>
      </c>
      <c r="B672" s="8" t="s">
        <v>1075</v>
      </c>
      <c r="C672">
        <v>14</v>
      </c>
      <c r="K672">
        <v>14</v>
      </c>
      <c r="L672">
        <v>5</v>
      </c>
      <c r="M672">
        <v>6</v>
      </c>
      <c r="T672">
        <f t="shared" si="454"/>
        <v>0</v>
      </c>
      <c r="U672">
        <f t="shared" si="455"/>
        <v>0</v>
      </c>
      <c r="V672">
        <f t="shared" si="456"/>
        <v>0</v>
      </c>
      <c r="W672">
        <f t="shared" si="457"/>
        <v>1</v>
      </c>
      <c r="X672">
        <f t="shared" si="458"/>
        <v>0</v>
      </c>
      <c r="Y672">
        <f t="shared" si="459"/>
        <v>0</v>
      </c>
      <c r="Z672">
        <f t="shared" si="460"/>
        <v>1</v>
      </c>
      <c r="AA672">
        <f t="shared" si="461"/>
        <v>0</v>
      </c>
      <c r="AB672">
        <f t="shared" si="462"/>
        <v>0</v>
      </c>
      <c r="AC672">
        <f t="shared" si="463"/>
        <v>0</v>
      </c>
      <c r="AD672">
        <f t="shared" si="464"/>
        <v>0</v>
      </c>
      <c r="AE672">
        <f t="shared" si="465"/>
        <v>1</v>
      </c>
      <c r="AF672">
        <f t="shared" si="466"/>
        <v>0</v>
      </c>
      <c r="AG672">
        <f t="shared" si="467"/>
        <v>0</v>
      </c>
      <c r="AH672">
        <f t="shared" si="468"/>
        <v>0</v>
      </c>
      <c r="AI672">
        <f t="shared" si="469"/>
        <v>1</v>
      </c>
      <c r="AJ672">
        <f t="shared" si="470"/>
        <v>0</v>
      </c>
      <c r="AK672">
        <f t="shared" si="471"/>
        <v>0</v>
      </c>
      <c r="AL672">
        <f t="shared" si="472"/>
        <v>0</v>
      </c>
      <c r="AM672">
        <f t="shared" si="473"/>
        <v>1</v>
      </c>
      <c r="AN672">
        <f t="shared" si="474"/>
        <v>0</v>
      </c>
      <c r="AO672">
        <f t="shared" si="475"/>
        <v>0</v>
      </c>
      <c r="AP672">
        <f t="shared" si="476"/>
        <v>0</v>
      </c>
      <c r="AQ672">
        <f t="shared" si="477"/>
        <v>1</v>
      </c>
      <c r="AR672">
        <f t="shared" si="478"/>
        <v>0</v>
      </c>
      <c r="AS672">
        <f t="shared" si="479"/>
        <v>1</v>
      </c>
      <c r="AT672">
        <f t="shared" si="480"/>
        <v>0</v>
      </c>
      <c r="AU672">
        <f t="shared" si="481"/>
        <v>0</v>
      </c>
      <c r="AV672">
        <f t="shared" si="482"/>
        <v>0</v>
      </c>
      <c r="AW672">
        <f t="shared" si="483"/>
        <v>1</v>
      </c>
      <c r="AX672">
        <f t="shared" si="484"/>
        <v>0</v>
      </c>
      <c r="AY672">
        <f t="shared" si="485"/>
        <v>0</v>
      </c>
      <c r="AZ672">
        <f t="shared" si="486"/>
        <v>0</v>
      </c>
      <c r="BA672">
        <f t="shared" si="452"/>
        <v>0</v>
      </c>
      <c r="BB672">
        <f t="shared" si="487"/>
        <v>0</v>
      </c>
      <c r="BC672">
        <f t="shared" si="453"/>
        <v>1</v>
      </c>
    </row>
    <row r="673" spans="1:55">
      <c r="A673" s="8">
        <v>11</v>
      </c>
      <c r="B673" s="8" t="s">
        <v>994</v>
      </c>
      <c r="C673">
        <v>11</v>
      </c>
      <c r="K673">
        <v>12</v>
      </c>
      <c r="L673">
        <v>1</v>
      </c>
      <c r="T673">
        <f t="shared" si="454"/>
        <v>0</v>
      </c>
      <c r="U673">
        <f t="shared" si="455"/>
        <v>0</v>
      </c>
      <c r="V673">
        <f t="shared" si="456"/>
        <v>0</v>
      </c>
      <c r="W673">
        <f t="shared" si="457"/>
        <v>1</v>
      </c>
      <c r="X673">
        <f t="shared" si="458"/>
        <v>0</v>
      </c>
      <c r="Y673">
        <f t="shared" si="459"/>
        <v>0</v>
      </c>
      <c r="Z673">
        <f t="shared" si="460"/>
        <v>0</v>
      </c>
      <c r="AA673">
        <f t="shared" si="461"/>
        <v>1</v>
      </c>
      <c r="AB673">
        <f t="shared" si="462"/>
        <v>0</v>
      </c>
      <c r="AC673">
        <f t="shared" si="463"/>
        <v>1</v>
      </c>
      <c r="AD673">
        <f t="shared" si="464"/>
        <v>0</v>
      </c>
      <c r="AE673">
        <f t="shared" si="465"/>
        <v>0</v>
      </c>
      <c r="AF673">
        <f t="shared" si="466"/>
        <v>0</v>
      </c>
      <c r="AG673">
        <f t="shared" si="467"/>
        <v>0</v>
      </c>
      <c r="AH673">
        <f t="shared" si="468"/>
        <v>0</v>
      </c>
      <c r="AI673">
        <f t="shared" si="469"/>
        <v>1</v>
      </c>
      <c r="AJ673">
        <f t="shared" si="470"/>
        <v>0</v>
      </c>
      <c r="AK673">
        <f t="shared" si="471"/>
        <v>0</v>
      </c>
      <c r="AL673">
        <f t="shared" si="472"/>
        <v>0</v>
      </c>
      <c r="AM673">
        <f t="shared" si="473"/>
        <v>1</v>
      </c>
      <c r="AN673">
        <f t="shared" si="474"/>
        <v>0</v>
      </c>
      <c r="AO673">
        <f t="shared" si="475"/>
        <v>0</v>
      </c>
      <c r="AP673">
        <f t="shared" si="476"/>
        <v>0</v>
      </c>
      <c r="AQ673">
        <f t="shared" si="477"/>
        <v>1</v>
      </c>
      <c r="AR673">
        <f t="shared" si="478"/>
        <v>0</v>
      </c>
      <c r="AS673">
        <f t="shared" si="479"/>
        <v>0</v>
      </c>
      <c r="AT673">
        <f t="shared" si="480"/>
        <v>0</v>
      </c>
      <c r="AU673">
        <f t="shared" si="481"/>
        <v>1</v>
      </c>
      <c r="AV673">
        <f t="shared" si="482"/>
        <v>0</v>
      </c>
      <c r="AW673">
        <f t="shared" si="483"/>
        <v>0</v>
      </c>
      <c r="AX673">
        <f t="shared" si="484"/>
        <v>0</v>
      </c>
      <c r="AY673">
        <f t="shared" si="485"/>
        <v>1</v>
      </c>
      <c r="AZ673">
        <f t="shared" si="486"/>
        <v>0</v>
      </c>
      <c r="BA673">
        <f t="shared" si="452"/>
        <v>0</v>
      </c>
      <c r="BB673">
        <f t="shared" si="487"/>
        <v>0</v>
      </c>
      <c r="BC673">
        <f t="shared" si="453"/>
        <v>1</v>
      </c>
    </row>
    <row r="674" spans="1:55">
      <c r="A674" s="8">
        <v>14</v>
      </c>
      <c r="B674" s="8">
        <v>14</v>
      </c>
      <c r="C674">
        <v>14</v>
      </c>
      <c r="K674">
        <v>14</v>
      </c>
      <c r="T674">
        <f t="shared" si="454"/>
        <v>0</v>
      </c>
      <c r="U674">
        <f t="shared" si="455"/>
        <v>0</v>
      </c>
      <c r="V674">
        <f t="shared" si="456"/>
        <v>0</v>
      </c>
      <c r="W674">
        <f t="shared" si="457"/>
        <v>1</v>
      </c>
      <c r="X674">
        <f t="shared" si="458"/>
        <v>0</v>
      </c>
      <c r="Y674">
        <f t="shared" si="459"/>
        <v>0</v>
      </c>
      <c r="Z674">
        <f t="shared" si="460"/>
        <v>1</v>
      </c>
      <c r="AA674">
        <f t="shared" si="461"/>
        <v>0</v>
      </c>
      <c r="AB674">
        <f t="shared" si="462"/>
        <v>0</v>
      </c>
      <c r="AC674">
        <f t="shared" si="463"/>
        <v>0</v>
      </c>
      <c r="AD674">
        <f t="shared" si="464"/>
        <v>0</v>
      </c>
      <c r="AE674">
        <f t="shared" si="465"/>
        <v>1</v>
      </c>
      <c r="AF674">
        <f t="shared" si="466"/>
        <v>0</v>
      </c>
      <c r="AG674">
        <f t="shared" si="467"/>
        <v>0</v>
      </c>
      <c r="AH674">
        <f t="shared" si="468"/>
        <v>0</v>
      </c>
      <c r="AI674">
        <f t="shared" si="469"/>
        <v>1</v>
      </c>
      <c r="AJ674">
        <f t="shared" si="470"/>
        <v>0</v>
      </c>
      <c r="AK674">
        <f t="shared" si="471"/>
        <v>0</v>
      </c>
      <c r="AL674">
        <f t="shared" si="472"/>
        <v>0</v>
      </c>
      <c r="AM674">
        <f t="shared" si="473"/>
        <v>1</v>
      </c>
      <c r="AN674">
        <f t="shared" si="474"/>
        <v>0</v>
      </c>
      <c r="AO674">
        <f t="shared" si="475"/>
        <v>0</v>
      </c>
      <c r="AP674">
        <f t="shared" si="476"/>
        <v>0</v>
      </c>
      <c r="AQ674">
        <f t="shared" si="477"/>
        <v>1</v>
      </c>
      <c r="AR674">
        <f t="shared" si="478"/>
        <v>0</v>
      </c>
      <c r="AS674">
        <f t="shared" si="479"/>
        <v>0</v>
      </c>
      <c r="AT674">
        <f t="shared" si="480"/>
        <v>0</v>
      </c>
      <c r="AU674">
        <f t="shared" si="481"/>
        <v>1</v>
      </c>
      <c r="AV674">
        <f t="shared" si="482"/>
        <v>0</v>
      </c>
      <c r="AW674">
        <f t="shared" si="483"/>
        <v>0</v>
      </c>
      <c r="AX674">
        <f t="shared" si="484"/>
        <v>0</v>
      </c>
      <c r="AY674">
        <f t="shared" si="485"/>
        <v>1</v>
      </c>
      <c r="AZ674">
        <f t="shared" si="486"/>
        <v>0</v>
      </c>
      <c r="BA674">
        <f t="shared" si="452"/>
        <v>0</v>
      </c>
      <c r="BB674">
        <f t="shared" si="487"/>
        <v>0</v>
      </c>
      <c r="BC674">
        <f t="shared" si="453"/>
        <v>1</v>
      </c>
    </row>
    <row r="675" spans="1:55">
      <c r="A675" s="8" t="s">
        <v>994</v>
      </c>
      <c r="B675" s="8" t="s">
        <v>994</v>
      </c>
      <c r="C675">
        <v>12</v>
      </c>
      <c r="D675">
        <v>1</v>
      </c>
      <c r="K675">
        <v>12</v>
      </c>
      <c r="L675">
        <v>1</v>
      </c>
      <c r="T675">
        <f t="shared" si="454"/>
        <v>0</v>
      </c>
      <c r="U675">
        <f t="shared" si="455"/>
        <v>0</v>
      </c>
      <c r="V675">
        <f t="shared" si="456"/>
        <v>0</v>
      </c>
      <c r="W675">
        <f t="shared" si="457"/>
        <v>1</v>
      </c>
      <c r="X675">
        <f t="shared" si="458"/>
        <v>0</v>
      </c>
      <c r="Y675">
        <f t="shared" si="459"/>
        <v>0</v>
      </c>
      <c r="Z675">
        <f t="shared" si="460"/>
        <v>0</v>
      </c>
      <c r="AA675">
        <f t="shared" si="461"/>
        <v>1</v>
      </c>
      <c r="AB675">
        <f t="shared" si="462"/>
        <v>0</v>
      </c>
      <c r="AC675">
        <f t="shared" si="463"/>
        <v>0</v>
      </c>
      <c r="AD675">
        <f t="shared" si="464"/>
        <v>1</v>
      </c>
      <c r="AE675">
        <f t="shared" si="465"/>
        <v>0</v>
      </c>
      <c r="AF675">
        <f t="shared" si="466"/>
        <v>0</v>
      </c>
      <c r="AG675">
        <f t="shared" si="467"/>
        <v>0</v>
      </c>
      <c r="AH675">
        <f t="shared" si="468"/>
        <v>0</v>
      </c>
      <c r="AI675">
        <f t="shared" si="469"/>
        <v>1</v>
      </c>
      <c r="AJ675">
        <f t="shared" si="470"/>
        <v>0</v>
      </c>
      <c r="AK675">
        <f t="shared" si="471"/>
        <v>0</v>
      </c>
      <c r="AL675">
        <f t="shared" si="472"/>
        <v>0</v>
      </c>
      <c r="AM675">
        <f t="shared" si="473"/>
        <v>1</v>
      </c>
      <c r="AN675">
        <f t="shared" si="474"/>
        <v>0</v>
      </c>
      <c r="AO675">
        <f t="shared" si="475"/>
        <v>0</v>
      </c>
      <c r="AP675">
        <f t="shared" si="476"/>
        <v>0</v>
      </c>
      <c r="AQ675">
        <f t="shared" si="477"/>
        <v>1</v>
      </c>
      <c r="AR675">
        <f t="shared" si="478"/>
        <v>0</v>
      </c>
      <c r="AS675">
        <f t="shared" si="479"/>
        <v>0</v>
      </c>
      <c r="AT675">
        <f t="shared" si="480"/>
        <v>0</v>
      </c>
      <c r="AU675">
        <f t="shared" si="481"/>
        <v>1</v>
      </c>
      <c r="AV675">
        <f t="shared" si="482"/>
        <v>0</v>
      </c>
      <c r="AW675">
        <f t="shared" si="483"/>
        <v>0</v>
      </c>
      <c r="AX675">
        <f t="shared" si="484"/>
        <v>0</v>
      </c>
      <c r="AY675">
        <f t="shared" si="485"/>
        <v>1</v>
      </c>
      <c r="AZ675">
        <f t="shared" si="486"/>
        <v>0</v>
      </c>
      <c r="BA675">
        <f t="shared" si="452"/>
        <v>0</v>
      </c>
      <c r="BB675">
        <f t="shared" si="487"/>
        <v>0</v>
      </c>
      <c r="BC675">
        <f t="shared" si="453"/>
        <v>1</v>
      </c>
    </row>
    <row r="676" spans="1:55">
      <c r="A676" s="8">
        <v>11</v>
      </c>
      <c r="B676" s="8">
        <v>11</v>
      </c>
      <c r="C676">
        <v>11</v>
      </c>
      <c r="K676">
        <v>11</v>
      </c>
      <c r="T676">
        <f t="shared" si="454"/>
        <v>0</v>
      </c>
      <c r="U676">
        <f t="shared" si="455"/>
        <v>0</v>
      </c>
      <c r="V676">
        <f t="shared" si="456"/>
        <v>0</v>
      </c>
      <c r="W676">
        <f t="shared" si="457"/>
        <v>1</v>
      </c>
      <c r="X676">
        <f t="shared" si="458"/>
        <v>0</v>
      </c>
      <c r="Y676">
        <f t="shared" si="459"/>
        <v>0</v>
      </c>
      <c r="Z676">
        <f t="shared" si="460"/>
        <v>0</v>
      </c>
      <c r="AA676">
        <f t="shared" si="461"/>
        <v>1</v>
      </c>
      <c r="AB676">
        <f t="shared" si="462"/>
        <v>0</v>
      </c>
      <c r="AC676">
        <f t="shared" si="463"/>
        <v>0</v>
      </c>
      <c r="AD676">
        <f t="shared" si="464"/>
        <v>0</v>
      </c>
      <c r="AE676">
        <f t="shared" si="465"/>
        <v>1</v>
      </c>
      <c r="AF676">
        <f t="shared" si="466"/>
        <v>0</v>
      </c>
      <c r="AG676">
        <f t="shared" si="467"/>
        <v>0</v>
      </c>
      <c r="AH676">
        <f t="shared" si="468"/>
        <v>0</v>
      </c>
      <c r="AI676">
        <f t="shared" si="469"/>
        <v>1</v>
      </c>
      <c r="AJ676">
        <f t="shared" si="470"/>
        <v>0</v>
      </c>
      <c r="AK676">
        <f t="shared" si="471"/>
        <v>0</v>
      </c>
      <c r="AL676">
        <f t="shared" si="472"/>
        <v>0</v>
      </c>
      <c r="AM676">
        <f t="shared" si="473"/>
        <v>1</v>
      </c>
      <c r="AN676">
        <f t="shared" si="474"/>
        <v>0</v>
      </c>
      <c r="AO676">
        <f t="shared" si="475"/>
        <v>0</v>
      </c>
      <c r="AP676">
        <f t="shared" si="476"/>
        <v>0</v>
      </c>
      <c r="AQ676">
        <f t="shared" si="477"/>
        <v>1</v>
      </c>
      <c r="AR676">
        <f t="shared" si="478"/>
        <v>0</v>
      </c>
      <c r="AS676">
        <f t="shared" si="479"/>
        <v>0</v>
      </c>
      <c r="AT676">
        <f t="shared" si="480"/>
        <v>0</v>
      </c>
      <c r="AU676">
        <f t="shared" si="481"/>
        <v>1</v>
      </c>
      <c r="AV676">
        <f t="shared" si="482"/>
        <v>0</v>
      </c>
      <c r="AW676">
        <f t="shared" si="483"/>
        <v>0</v>
      </c>
      <c r="AX676">
        <f t="shared" si="484"/>
        <v>0</v>
      </c>
      <c r="AY676">
        <f t="shared" si="485"/>
        <v>1</v>
      </c>
      <c r="AZ676">
        <f t="shared" si="486"/>
        <v>0</v>
      </c>
      <c r="BA676">
        <f t="shared" si="452"/>
        <v>0</v>
      </c>
      <c r="BB676">
        <f t="shared" si="487"/>
        <v>0</v>
      </c>
      <c r="BC676">
        <f t="shared" si="453"/>
        <v>1</v>
      </c>
    </row>
    <row r="677" spans="1:55">
      <c r="A677" s="8">
        <v>11</v>
      </c>
      <c r="B677" s="8">
        <v>11</v>
      </c>
      <c r="C677">
        <v>11</v>
      </c>
      <c r="K677">
        <v>11</v>
      </c>
      <c r="T677">
        <f t="shared" si="454"/>
        <v>0</v>
      </c>
      <c r="U677">
        <f t="shared" si="455"/>
        <v>0</v>
      </c>
      <c r="V677">
        <f t="shared" si="456"/>
        <v>0</v>
      </c>
      <c r="W677">
        <f t="shared" si="457"/>
        <v>1</v>
      </c>
      <c r="X677">
        <f t="shared" si="458"/>
        <v>0</v>
      </c>
      <c r="Y677">
        <f t="shared" si="459"/>
        <v>0</v>
      </c>
      <c r="Z677">
        <f t="shared" si="460"/>
        <v>0</v>
      </c>
      <c r="AA677">
        <f t="shared" si="461"/>
        <v>1</v>
      </c>
      <c r="AB677">
        <f t="shared" si="462"/>
        <v>0</v>
      </c>
      <c r="AC677">
        <f t="shared" si="463"/>
        <v>0</v>
      </c>
      <c r="AD677">
        <f t="shared" si="464"/>
        <v>0</v>
      </c>
      <c r="AE677">
        <f t="shared" si="465"/>
        <v>1</v>
      </c>
      <c r="AF677">
        <f t="shared" si="466"/>
        <v>0</v>
      </c>
      <c r="AG677">
        <f t="shared" si="467"/>
        <v>0</v>
      </c>
      <c r="AH677">
        <f t="shared" si="468"/>
        <v>0</v>
      </c>
      <c r="AI677">
        <f t="shared" si="469"/>
        <v>1</v>
      </c>
      <c r="AJ677">
        <f t="shared" si="470"/>
        <v>0</v>
      </c>
      <c r="AK677">
        <f t="shared" si="471"/>
        <v>0</v>
      </c>
      <c r="AL677">
        <f t="shared" si="472"/>
        <v>0</v>
      </c>
      <c r="AM677">
        <f t="shared" si="473"/>
        <v>1</v>
      </c>
      <c r="AN677">
        <f t="shared" si="474"/>
        <v>0</v>
      </c>
      <c r="AO677">
        <f t="shared" si="475"/>
        <v>0</v>
      </c>
      <c r="AP677">
        <f t="shared" si="476"/>
        <v>0</v>
      </c>
      <c r="AQ677">
        <f t="shared" si="477"/>
        <v>1</v>
      </c>
      <c r="AR677">
        <f t="shared" si="478"/>
        <v>0</v>
      </c>
      <c r="AS677">
        <f t="shared" si="479"/>
        <v>0</v>
      </c>
      <c r="AT677">
        <f t="shared" si="480"/>
        <v>0</v>
      </c>
      <c r="AU677">
        <f t="shared" si="481"/>
        <v>1</v>
      </c>
      <c r="AV677">
        <f t="shared" si="482"/>
        <v>0</v>
      </c>
      <c r="AW677">
        <f t="shared" si="483"/>
        <v>0</v>
      </c>
      <c r="AX677">
        <f t="shared" si="484"/>
        <v>0</v>
      </c>
      <c r="AY677">
        <f t="shared" si="485"/>
        <v>1</v>
      </c>
      <c r="AZ677">
        <f t="shared" si="486"/>
        <v>0</v>
      </c>
      <c r="BA677">
        <f t="shared" si="452"/>
        <v>0</v>
      </c>
      <c r="BB677">
        <f t="shared" si="487"/>
        <v>0</v>
      </c>
      <c r="BC677">
        <f t="shared" si="453"/>
        <v>1</v>
      </c>
    </row>
    <row r="678" spans="1:55">
      <c r="A678" s="8" t="s">
        <v>994</v>
      </c>
      <c r="B678" s="8" t="s">
        <v>1008</v>
      </c>
      <c r="C678">
        <v>12</v>
      </c>
      <c r="D678">
        <v>1</v>
      </c>
      <c r="K678">
        <v>12</v>
      </c>
      <c r="L678">
        <v>1</v>
      </c>
      <c r="M678">
        <v>7</v>
      </c>
      <c r="T678">
        <f t="shared" si="454"/>
        <v>0</v>
      </c>
      <c r="U678">
        <f t="shared" si="455"/>
        <v>0</v>
      </c>
      <c r="V678">
        <f t="shared" si="456"/>
        <v>0</v>
      </c>
      <c r="W678">
        <f t="shared" si="457"/>
        <v>1</v>
      </c>
      <c r="X678">
        <f t="shared" si="458"/>
        <v>0</v>
      </c>
      <c r="Y678">
        <f t="shared" si="459"/>
        <v>0</v>
      </c>
      <c r="Z678">
        <f t="shared" si="460"/>
        <v>0</v>
      </c>
      <c r="AA678">
        <f t="shared" si="461"/>
        <v>1</v>
      </c>
      <c r="AB678">
        <f t="shared" si="462"/>
        <v>0</v>
      </c>
      <c r="AC678">
        <f t="shared" si="463"/>
        <v>0</v>
      </c>
      <c r="AD678">
        <f t="shared" si="464"/>
        <v>1</v>
      </c>
      <c r="AE678">
        <f t="shared" si="465"/>
        <v>0</v>
      </c>
      <c r="AF678">
        <f t="shared" si="466"/>
        <v>0</v>
      </c>
      <c r="AG678">
        <f t="shared" si="467"/>
        <v>0</v>
      </c>
      <c r="AH678">
        <f t="shared" si="468"/>
        <v>0</v>
      </c>
      <c r="AI678">
        <f t="shared" si="469"/>
        <v>1</v>
      </c>
      <c r="AJ678">
        <f t="shared" si="470"/>
        <v>0</v>
      </c>
      <c r="AK678">
        <f t="shared" si="471"/>
        <v>0</v>
      </c>
      <c r="AL678">
        <f t="shared" si="472"/>
        <v>0</v>
      </c>
      <c r="AM678">
        <f t="shared" si="473"/>
        <v>1</v>
      </c>
      <c r="AN678">
        <f t="shared" si="474"/>
        <v>0</v>
      </c>
      <c r="AO678">
        <f t="shared" si="475"/>
        <v>0</v>
      </c>
      <c r="AP678">
        <f t="shared" si="476"/>
        <v>0</v>
      </c>
      <c r="AQ678">
        <f t="shared" si="477"/>
        <v>1</v>
      </c>
      <c r="AR678">
        <f t="shared" si="478"/>
        <v>0</v>
      </c>
      <c r="AS678">
        <f t="shared" si="479"/>
        <v>0</v>
      </c>
      <c r="AT678">
        <f t="shared" si="480"/>
        <v>0</v>
      </c>
      <c r="AU678">
        <f t="shared" si="481"/>
        <v>1</v>
      </c>
      <c r="AV678">
        <f t="shared" si="482"/>
        <v>0</v>
      </c>
      <c r="AW678">
        <f t="shared" si="483"/>
        <v>0</v>
      </c>
      <c r="AX678">
        <f t="shared" si="484"/>
        <v>0</v>
      </c>
      <c r="AY678">
        <f t="shared" si="485"/>
        <v>1</v>
      </c>
      <c r="AZ678">
        <f t="shared" si="486"/>
        <v>0</v>
      </c>
      <c r="BA678">
        <f t="shared" si="452"/>
        <v>1</v>
      </c>
      <c r="BB678">
        <f t="shared" si="487"/>
        <v>0</v>
      </c>
      <c r="BC678">
        <f t="shared" si="453"/>
        <v>0</v>
      </c>
    </row>
    <row r="679" spans="1:55">
      <c r="A679" s="8">
        <v>11</v>
      </c>
      <c r="B679" s="8">
        <v>11</v>
      </c>
      <c r="C679">
        <v>11</v>
      </c>
      <c r="K679">
        <v>11</v>
      </c>
      <c r="T679">
        <f t="shared" si="454"/>
        <v>0</v>
      </c>
      <c r="U679">
        <f t="shared" si="455"/>
        <v>0</v>
      </c>
      <c r="V679">
        <f t="shared" si="456"/>
        <v>0</v>
      </c>
      <c r="W679">
        <f t="shared" si="457"/>
        <v>1</v>
      </c>
      <c r="X679">
        <f t="shared" si="458"/>
        <v>0</v>
      </c>
      <c r="Y679">
        <f t="shared" si="459"/>
        <v>0</v>
      </c>
      <c r="Z679">
        <f t="shared" si="460"/>
        <v>0</v>
      </c>
      <c r="AA679">
        <f t="shared" si="461"/>
        <v>1</v>
      </c>
      <c r="AB679">
        <f t="shared" si="462"/>
        <v>0</v>
      </c>
      <c r="AC679">
        <f t="shared" si="463"/>
        <v>0</v>
      </c>
      <c r="AD679">
        <f t="shared" si="464"/>
        <v>0</v>
      </c>
      <c r="AE679">
        <f t="shared" si="465"/>
        <v>1</v>
      </c>
      <c r="AF679">
        <f t="shared" si="466"/>
        <v>0</v>
      </c>
      <c r="AG679">
        <f t="shared" si="467"/>
        <v>0</v>
      </c>
      <c r="AH679">
        <f t="shared" si="468"/>
        <v>0</v>
      </c>
      <c r="AI679">
        <f t="shared" si="469"/>
        <v>1</v>
      </c>
      <c r="AJ679">
        <f t="shared" si="470"/>
        <v>0</v>
      </c>
      <c r="AK679">
        <f t="shared" si="471"/>
        <v>0</v>
      </c>
      <c r="AL679">
        <f t="shared" si="472"/>
        <v>0</v>
      </c>
      <c r="AM679">
        <f t="shared" si="473"/>
        <v>1</v>
      </c>
      <c r="AN679">
        <f t="shared" si="474"/>
        <v>0</v>
      </c>
      <c r="AO679">
        <f t="shared" si="475"/>
        <v>0</v>
      </c>
      <c r="AP679">
        <f t="shared" si="476"/>
        <v>0</v>
      </c>
      <c r="AQ679">
        <f t="shared" si="477"/>
        <v>1</v>
      </c>
      <c r="AR679">
        <f t="shared" si="478"/>
        <v>0</v>
      </c>
      <c r="AS679">
        <f t="shared" si="479"/>
        <v>0</v>
      </c>
      <c r="AT679">
        <f t="shared" si="480"/>
        <v>0</v>
      </c>
      <c r="AU679">
        <f t="shared" si="481"/>
        <v>1</v>
      </c>
      <c r="AV679">
        <f t="shared" si="482"/>
        <v>0</v>
      </c>
      <c r="AW679">
        <f t="shared" si="483"/>
        <v>0</v>
      </c>
      <c r="AX679">
        <f t="shared" si="484"/>
        <v>0</v>
      </c>
      <c r="AY679">
        <f t="shared" si="485"/>
        <v>1</v>
      </c>
      <c r="AZ679">
        <f t="shared" si="486"/>
        <v>0</v>
      </c>
      <c r="BA679">
        <f t="shared" si="452"/>
        <v>0</v>
      </c>
      <c r="BB679">
        <f t="shared" si="487"/>
        <v>0</v>
      </c>
      <c r="BC679">
        <f t="shared" si="453"/>
        <v>1</v>
      </c>
    </row>
    <row r="680" spans="1:55">
      <c r="A680" s="8">
        <v>11</v>
      </c>
      <c r="B680" s="8">
        <v>11</v>
      </c>
      <c r="C680">
        <v>11</v>
      </c>
      <c r="K680">
        <v>11</v>
      </c>
      <c r="T680">
        <f t="shared" si="454"/>
        <v>0</v>
      </c>
      <c r="U680">
        <f t="shared" si="455"/>
        <v>0</v>
      </c>
      <c r="V680">
        <f t="shared" si="456"/>
        <v>0</v>
      </c>
      <c r="W680">
        <f t="shared" si="457"/>
        <v>1</v>
      </c>
      <c r="X680">
        <f t="shared" si="458"/>
        <v>0</v>
      </c>
      <c r="Y680">
        <f t="shared" si="459"/>
        <v>0</v>
      </c>
      <c r="Z680">
        <f t="shared" si="460"/>
        <v>0</v>
      </c>
      <c r="AA680">
        <f t="shared" si="461"/>
        <v>1</v>
      </c>
      <c r="AB680">
        <f t="shared" si="462"/>
        <v>0</v>
      </c>
      <c r="AC680">
        <f t="shared" si="463"/>
        <v>0</v>
      </c>
      <c r="AD680">
        <f t="shared" si="464"/>
        <v>0</v>
      </c>
      <c r="AE680">
        <f t="shared" si="465"/>
        <v>1</v>
      </c>
      <c r="AF680">
        <f t="shared" si="466"/>
        <v>0</v>
      </c>
      <c r="AG680">
        <f t="shared" si="467"/>
        <v>0</v>
      </c>
      <c r="AH680">
        <f t="shared" si="468"/>
        <v>0</v>
      </c>
      <c r="AI680">
        <f t="shared" si="469"/>
        <v>1</v>
      </c>
      <c r="AJ680">
        <f t="shared" si="470"/>
        <v>0</v>
      </c>
      <c r="AK680">
        <f t="shared" si="471"/>
        <v>0</v>
      </c>
      <c r="AL680">
        <f t="shared" si="472"/>
        <v>0</v>
      </c>
      <c r="AM680">
        <f t="shared" si="473"/>
        <v>1</v>
      </c>
      <c r="AN680">
        <f t="shared" si="474"/>
        <v>0</v>
      </c>
      <c r="AO680">
        <f t="shared" si="475"/>
        <v>0</v>
      </c>
      <c r="AP680">
        <f t="shared" si="476"/>
        <v>0</v>
      </c>
      <c r="AQ680">
        <f t="shared" si="477"/>
        <v>1</v>
      </c>
      <c r="AR680">
        <f t="shared" si="478"/>
        <v>0</v>
      </c>
      <c r="AS680">
        <f t="shared" si="479"/>
        <v>0</v>
      </c>
      <c r="AT680">
        <f t="shared" si="480"/>
        <v>0</v>
      </c>
      <c r="AU680">
        <f t="shared" si="481"/>
        <v>1</v>
      </c>
      <c r="AV680">
        <f t="shared" si="482"/>
        <v>0</v>
      </c>
      <c r="AW680">
        <f t="shared" si="483"/>
        <v>0</v>
      </c>
      <c r="AX680">
        <f t="shared" si="484"/>
        <v>0</v>
      </c>
      <c r="AY680">
        <f t="shared" si="485"/>
        <v>1</v>
      </c>
      <c r="AZ680">
        <f t="shared" si="486"/>
        <v>0</v>
      </c>
      <c r="BA680">
        <f t="shared" si="452"/>
        <v>0</v>
      </c>
      <c r="BB680">
        <f t="shared" si="487"/>
        <v>0</v>
      </c>
      <c r="BC680">
        <f t="shared" si="453"/>
        <v>1</v>
      </c>
    </row>
    <row r="681" spans="1:55">
      <c r="A681" s="8">
        <v>11</v>
      </c>
      <c r="B681" s="8" t="s">
        <v>994</v>
      </c>
      <c r="C681">
        <v>11</v>
      </c>
      <c r="K681">
        <v>12</v>
      </c>
      <c r="L681">
        <v>1</v>
      </c>
      <c r="T681">
        <f t="shared" si="454"/>
        <v>0</v>
      </c>
      <c r="U681">
        <f t="shared" si="455"/>
        <v>0</v>
      </c>
      <c r="V681">
        <f t="shared" si="456"/>
        <v>0</v>
      </c>
      <c r="W681">
        <f t="shared" si="457"/>
        <v>1</v>
      </c>
      <c r="X681">
        <f t="shared" si="458"/>
        <v>0</v>
      </c>
      <c r="Y681">
        <f t="shared" si="459"/>
        <v>0</v>
      </c>
      <c r="Z681">
        <f t="shared" si="460"/>
        <v>0</v>
      </c>
      <c r="AA681">
        <f t="shared" si="461"/>
        <v>1</v>
      </c>
      <c r="AB681">
        <f t="shared" si="462"/>
        <v>0</v>
      </c>
      <c r="AC681">
        <f t="shared" si="463"/>
        <v>1</v>
      </c>
      <c r="AD681">
        <f t="shared" si="464"/>
        <v>0</v>
      </c>
      <c r="AE681">
        <f t="shared" si="465"/>
        <v>0</v>
      </c>
      <c r="AF681">
        <f t="shared" si="466"/>
        <v>0</v>
      </c>
      <c r="AG681">
        <f t="shared" si="467"/>
        <v>0</v>
      </c>
      <c r="AH681">
        <f t="shared" si="468"/>
        <v>0</v>
      </c>
      <c r="AI681">
        <f t="shared" si="469"/>
        <v>1</v>
      </c>
      <c r="AJ681">
        <f t="shared" si="470"/>
        <v>0</v>
      </c>
      <c r="AK681">
        <f t="shared" si="471"/>
        <v>0</v>
      </c>
      <c r="AL681">
        <f t="shared" si="472"/>
        <v>0</v>
      </c>
      <c r="AM681">
        <f t="shared" si="473"/>
        <v>1</v>
      </c>
      <c r="AN681">
        <f t="shared" si="474"/>
        <v>0</v>
      </c>
      <c r="AO681">
        <f t="shared" si="475"/>
        <v>0</v>
      </c>
      <c r="AP681">
        <f t="shared" si="476"/>
        <v>0</v>
      </c>
      <c r="AQ681">
        <f t="shared" si="477"/>
        <v>1</v>
      </c>
      <c r="AR681">
        <f t="shared" si="478"/>
        <v>0</v>
      </c>
      <c r="AS681">
        <f t="shared" si="479"/>
        <v>0</v>
      </c>
      <c r="AT681">
        <f t="shared" si="480"/>
        <v>0</v>
      </c>
      <c r="AU681">
        <f t="shared" si="481"/>
        <v>1</v>
      </c>
      <c r="AV681">
        <f t="shared" si="482"/>
        <v>0</v>
      </c>
      <c r="AW681">
        <f t="shared" si="483"/>
        <v>0</v>
      </c>
      <c r="AX681">
        <f t="shared" si="484"/>
        <v>0</v>
      </c>
      <c r="AY681">
        <f t="shared" si="485"/>
        <v>1</v>
      </c>
      <c r="AZ681">
        <f t="shared" si="486"/>
        <v>0</v>
      </c>
      <c r="BA681">
        <f t="shared" si="452"/>
        <v>0</v>
      </c>
      <c r="BB681">
        <f t="shared" si="487"/>
        <v>0</v>
      </c>
      <c r="BC681">
        <f t="shared" si="453"/>
        <v>1</v>
      </c>
    </row>
    <row r="682" spans="1:55">
      <c r="A682" s="8">
        <v>14</v>
      </c>
      <c r="B682" s="8" t="s">
        <v>1015</v>
      </c>
      <c r="C682">
        <v>14</v>
      </c>
      <c r="K682">
        <v>14</v>
      </c>
      <c r="L682">
        <v>1</v>
      </c>
      <c r="T682">
        <f t="shared" si="454"/>
        <v>0</v>
      </c>
      <c r="U682">
        <f t="shared" si="455"/>
        <v>0</v>
      </c>
      <c r="V682">
        <f t="shared" si="456"/>
        <v>0</v>
      </c>
      <c r="W682">
        <f t="shared" si="457"/>
        <v>1</v>
      </c>
      <c r="X682">
        <f t="shared" si="458"/>
        <v>0</v>
      </c>
      <c r="Y682">
        <f t="shared" si="459"/>
        <v>0</v>
      </c>
      <c r="Z682">
        <f t="shared" si="460"/>
        <v>1</v>
      </c>
      <c r="AA682">
        <f t="shared" si="461"/>
        <v>0</v>
      </c>
      <c r="AB682">
        <f t="shared" si="462"/>
        <v>0</v>
      </c>
      <c r="AC682">
        <f t="shared" si="463"/>
        <v>1</v>
      </c>
      <c r="AD682">
        <f t="shared" si="464"/>
        <v>0</v>
      </c>
      <c r="AE682">
        <f t="shared" si="465"/>
        <v>0</v>
      </c>
      <c r="AF682">
        <f t="shared" si="466"/>
        <v>0</v>
      </c>
      <c r="AG682">
        <f t="shared" si="467"/>
        <v>0</v>
      </c>
      <c r="AH682">
        <f t="shared" si="468"/>
        <v>0</v>
      </c>
      <c r="AI682">
        <f t="shared" si="469"/>
        <v>1</v>
      </c>
      <c r="AJ682">
        <f t="shared" si="470"/>
        <v>0</v>
      </c>
      <c r="AK682">
        <f t="shared" si="471"/>
        <v>0</v>
      </c>
      <c r="AL682">
        <f t="shared" si="472"/>
        <v>0</v>
      </c>
      <c r="AM682">
        <f t="shared" si="473"/>
        <v>1</v>
      </c>
      <c r="AN682">
        <f t="shared" si="474"/>
        <v>0</v>
      </c>
      <c r="AO682">
        <f t="shared" si="475"/>
        <v>0</v>
      </c>
      <c r="AP682">
        <f t="shared" si="476"/>
        <v>0</v>
      </c>
      <c r="AQ682">
        <f t="shared" si="477"/>
        <v>1</v>
      </c>
      <c r="AR682">
        <f t="shared" si="478"/>
        <v>0</v>
      </c>
      <c r="AS682">
        <f t="shared" si="479"/>
        <v>0</v>
      </c>
      <c r="AT682">
        <f t="shared" si="480"/>
        <v>0</v>
      </c>
      <c r="AU682">
        <f t="shared" si="481"/>
        <v>1</v>
      </c>
      <c r="AV682">
        <f t="shared" si="482"/>
        <v>0</v>
      </c>
      <c r="AW682">
        <f t="shared" si="483"/>
        <v>0</v>
      </c>
      <c r="AX682">
        <f t="shared" si="484"/>
        <v>0</v>
      </c>
      <c r="AY682">
        <f t="shared" si="485"/>
        <v>1</v>
      </c>
      <c r="AZ682">
        <f t="shared" si="486"/>
        <v>0</v>
      </c>
      <c r="BA682">
        <f t="shared" si="452"/>
        <v>0</v>
      </c>
      <c r="BB682">
        <f t="shared" si="487"/>
        <v>0</v>
      </c>
      <c r="BC682">
        <f t="shared" si="453"/>
        <v>1</v>
      </c>
    </row>
    <row r="683" spans="1:55">
      <c r="A683" s="8">
        <v>11</v>
      </c>
      <c r="B683" s="8">
        <v>11</v>
      </c>
      <c r="C683">
        <v>11</v>
      </c>
      <c r="K683">
        <v>11</v>
      </c>
      <c r="T683">
        <f t="shared" si="454"/>
        <v>0</v>
      </c>
      <c r="U683">
        <f t="shared" si="455"/>
        <v>0</v>
      </c>
      <c r="V683">
        <f t="shared" si="456"/>
        <v>0</v>
      </c>
      <c r="W683">
        <f t="shared" si="457"/>
        <v>1</v>
      </c>
      <c r="X683">
        <f t="shared" si="458"/>
        <v>0</v>
      </c>
      <c r="Y683">
        <f t="shared" si="459"/>
        <v>0</v>
      </c>
      <c r="Z683">
        <f t="shared" si="460"/>
        <v>0</v>
      </c>
      <c r="AA683">
        <f t="shared" si="461"/>
        <v>1</v>
      </c>
      <c r="AB683">
        <f t="shared" si="462"/>
        <v>0</v>
      </c>
      <c r="AC683">
        <f t="shared" si="463"/>
        <v>0</v>
      </c>
      <c r="AD683">
        <f t="shared" si="464"/>
        <v>0</v>
      </c>
      <c r="AE683">
        <f t="shared" si="465"/>
        <v>1</v>
      </c>
      <c r="AF683">
        <f t="shared" si="466"/>
        <v>0</v>
      </c>
      <c r="AG683">
        <f t="shared" si="467"/>
        <v>0</v>
      </c>
      <c r="AH683">
        <f t="shared" si="468"/>
        <v>0</v>
      </c>
      <c r="AI683">
        <f t="shared" si="469"/>
        <v>1</v>
      </c>
      <c r="AJ683">
        <f t="shared" si="470"/>
        <v>0</v>
      </c>
      <c r="AK683">
        <f t="shared" si="471"/>
        <v>0</v>
      </c>
      <c r="AL683">
        <f t="shared" si="472"/>
        <v>0</v>
      </c>
      <c r="AM683">
        <f t="shared" si="473"/>
        <v>1</v>
      </c>
      <c r="AN683">
        <f t="shared" si="474"/>
        <v>0</v>
      </c>
      <c r="AO683">
        <f t="shared" si="475"/>
        <v>0</v>
      </c>
      <c r="AP683">
        <f t="shared" si="476"/>
        <v>0</v>
      </c>
      <c r="AQ683">
        <f t="shared" si="477"/>
        <v>1</v>
      </c>
      <c r="AR683">
        <f t="shared" si="478"/>
        <v>0</v>
      </c>
      <c r="AS683">
        <f t="shared" si="479"/>
        <v>0</v>
      </c>
      <c r="AT683">
        <f t="shared" si="480"/>
        <v>0</v>
      </c>
      <c r="AU683">
        <f t="shared" si="481"/>
        <v>1</v>
      </c>
      <c r="AV683">
        <f t="shared" si="482"/>
        <v>0</v>
      </c>
      <c r="AW683">
        <f t="shared" si="483"/>
        <v>0</v>
      </c>
      <c r="AX683">
        <f t="shared" si="484"/>
        <v>0</v>
      </c>
      <c r="AY683">
        <f t="shared" si="485"/>
        <v>1</v>
      </c>
      <c r="AZ683">
        <f t="shared" si="486"/>
        <v>0</v>
      </c>
      <c r="BA683">
        <f t="shared" si="452"/>
        <v>0</v>
      </c>
      <c r="BB683">
        <f t="shared" si="487"/>
        <v>0</v>
      </c>
      <c r="BC683">
        <f t="shared" si="453"/>
        <v>1</v>
      </c>
    </row>
    <row r="684" spans="1:55">
      <c r="A684" s="8">
        <v>11</v>
      </c>
      <c r="B684" s="8">
        <v>11</v>
      </c>
      <c r="C684">
        <v>11</v>
      </c>
      <c r="K684">
        <v>11</v>
      </c>
      <c r="T684">
        <f t="shared" si="454"/>
        <v>0</v>
      </c>
      <c r="U684">
        <f t="shared" si="455"/>
        <v>0</v>
      </c>
      <c r="V684">
        <f t="shared" si="456"/>
        <v>0</v>
      </c>
      <c r="W684">
        <f t="shared" si="457"/>
        <v>1</v>
      </c>
      <c r="X684">
        <f t="shared" si="458"/>
        <v>0</v>
      </c>
      <c r="Y684">
        <f t="shared" si="459"/>
        <v>0</v>
      </c>
      <c r="Z684">
        <f t="shared" si="460"/>
        <v>0</v>
      </c>
      <c r="AA684">
        <f t="shared" si="461"/>
        <v>1</v>
      </c>
      <c r="AB684">
        <f t="shared" si="462"/>
        <v>0</v>
      </c>
      <c r="AC684">
        <f t="shared" si="463"/>
        <v>0</v>
      </c>
      <c r="AD684">
        <f t="shared" si="464"/>
        <v>0</v>
      </c>
      <c r="AE684">
        <f t="shared" si="465"/>
        <v>1</v>
      </c>
      <c r="AF684">
        <f t="shared" si="466"/>
        <v>0</v>
      </c>
      <c r="AG684">
        <f t="shared" si="467"/>
        <v>0</v>
      </c>
      <c r="AH684">
        <f t="shared" si="468"/>
        <v>0</v>
      </c>
      <c r="AI684">
        <f t="shared" si="469"/>
        <v>1</v>
      </c>
      <c r="AJ684">
        <f t="shared" si="470"/>
        <v>0</v>
      </c>
      <c r="AK684">
        <f t="shared" si="471"/>
        <v>0</v>
      </c>
      <c r="AL684">
        <f t="shared" si="472"/>
        <v>0</v>
      </c>
      <c r="AM684">
        <f t="shared" si="473"/>
        <v>1</v>
      </c>
      <c r="AN684">
        <f t="shared" si="474"/>
        <v>0</v>
      </c>
      <c r="AO684">
        <f t="shared" si="475"/>
        <v>0</v>
      </c>
      <c r="AP684">
        <f t="shared" si="476"/>
        <v>0</v>
      </c>
      <c r="AQ684">
        <f t="shared" si="477"/>
        <v>1</v>
      </c>
      <c r="AR684">
        <f t="shared" si="478"/>
        <v>0</v>
      </c>
      <c r="AS684">
        <f t="shared" si="479"/>
        <v>0</v>
      </c>
      <c r="AT684">
        <f t="shared" si="480"/>
        <v>0</v>
      </c>
      <c r="AU684">
        <f t="shared" si="481"/>
        <v>1</v>
      </c>
      <c r="AV684">
        <f t="shared" si="482"/>
        <v>0</v>
      </c>
      <c r="AW684">
        <f t="shared" si="483"/>
        <v>0</v>
      </c>
      <c r="AX684">
        <f t="shared" si="484"/>
        <v>0</v>
      </c>
      <c r="AY684">
        <f t="shared" si="485"/>
        <v>1</v>
      </c>
      <c r="AZ684">
        <f t="shared" si="486"/>
        <v>0</v>
      </c>
      <c r="BA684">
        <f t="shared" si="452"/>
        <v>0</v>
      </c>
      <c r="BB684">
        <f t="shared" si="487"/>
        <v>0</v>
      </c>
      <c r="BC684">
        <f t="shared" si="453"/>
        <v>1</v>
      </c>
    </row>
    <row r="685" spans="1:55">
      <c r="A685" s="8">
        <v>11</v>
      </c>
      <c r="B685" s="8">
        <v>11</v>
      </c>
      <c r="C685">
        <v>11</v>
      </c>
      <c r="K685">
        <v>11</v>
      </c>
      <c r="T685">
        <f t="shared" si="454"/>
        <v>0</v>
      </c>
      <c r="U685">
        <f t="shared" si="455"/>
        <v>0</v>
      </c>
      <c r="V685">
        <f t="shared" si="456"/>
        <v>0</v>
      </c>
      <c r="W685">
        <f t="shared" si="457"/>
        <v>1</v>
      </c>
      <c r="X685">
        <f t="shared" si="458"/>
        <v>0</v>
      </c>
      <c r="Y685">
        <f t="shared" si="459"/>
        <v>0</v>
      </c>
      <c r="Z685">
        <f t="shared" si="460"/>
        <v>0</v>
      </c>
      <c r="AA685">
        <f t="shared" si="461"/>
        <v>1</v>
      </c>
      <c r="AB685">
        <f t="shared" si="462"/>
        <v>0</v>
      </c>
      <c r="AC685">
        <f t="shared" si="463"/>
        <v>0</v>
      </c>
      <c r="AD685">
        <f t="shared" si="464"/>
        <v>0</v>
      </c>
      <c r="AE685">
        <f t="shared" si="465"/>
        <v>1</v>
      </c>
      <c r="AF685">
        <f t="shared" si="466"/>
        <v>0</v>
      </c>
      <c r="AG685">
        <f t="shared" si="467"/>
        <v>0</v>
      </c>
      <c r="AH685">
        <f t="shared" si="468"/>
        <v>0</v>
      </c>
      <c r="AI685">
        <f t="shared" si="469"/>
        <v>1</v>
      </c>
      <c r="AJ685">
        <f t="shared" si="470"/>
        <v>0</v>
      </c>
      <c r="AK685">
        <f t="shared" si="471"/>
        <v>0</v>
      </c>
      <c r="AL685">
        <f t="shared" si="472"/>
        <v>0</v>
      </c>
      <c r="AM685">
        <f t="shared" si="473"/>
        <v>1</v>
      </c>
      <c r="AN685">
        <f t="shared" si="474"/>
        <v>0</v>
      </c>
      <c r="AO685">
        <f t="shared" si="475"/>
        <v>0</v>
      </c>
      <c r="AP685">
        <f t="shared" si="476"/>
        <v>0</v>
      </c>
      <c r="AQ685">
        <f t="shared" si="477"/>
        <v>1</v>
      </c>
      <c r="AR685">
        <f t="shared" si="478"/>
        <v>0</v>
      </c>
      <c r="AS685">
        <f t="shared" si="479"/>
        <v>0</v>
      </c>
      <c r="AT685">
        <f t="shared" si="480"/>
        <v>0</v>
      </c>
      <c r="AU685">
        <f t="shared" si="481"/>
        <v>1</v>
      </c>
      <c r="AV685">
        <f t="shared" si="482"/>
        <v>0</v>
      </c>
      <c r="AW685">
        <f t="shared" si="483"/>
        <v>0</v>
      </c>
      <c r="AX685">
        <f t="shared" si="484"/>
        <v>0</v>
      </c>
      <c r="AY685">
        <f t="shared" si="485"/>
        <v>1</v>
      </c>
      <c r="AZ685">
        <f t="shared" si="486"/>
        <v>0</v>
      </c>
      <c r="BA685">
        <f t="shared" si="452"/>
        <v>0</v>
      </c>
      <c r="BB685">
        <f t="shared" si="487"/>
        <v>0</v>
      </c>
      <c r="BC685">
        <f t="shared" si="453"/>
        <v>1</v>
      </c>
    </row>
    <row r="686" spans="1:55">
      <c r="A686" s="8">
        <v>14</v>
      </c>
      <c r="B686" s="8">
        <v>21</v>
      </c>
      <c r="C686">
        <v>14</v>
      </c>
      <c r="K686">
        <v>21</v>
      </c>
      <c r="T686">
        <f t="shared" si="454"/>
        <v>0</v>
      </c>
      <c r="U686">
        <f t="shared" si="455"/>
        <v>1</v>
      </c>
      <c r="V686">
        <f t="shared" si="456"/>
        <v>0</v>
      </c>
      <c r="W686">
        <f t="shared" si="457"/>
        <v>0</v>
      </c>
      <c r="X686">
        <f t="shared" si="458"/>
        <v>1</v>
      </c>
      <c r="Y686">
        <f t="shared" si="459"/>
        <v>0</v>
      </c>
      <c r="Z686">
        <f t="shared" si="460"/>
        <v>0</v>
      </c>
      <c r="AA686">
        <f t="shared" si="461"/>
        <v>0</v>
      </c>
      <c r="AB686">
        <f t="shared" si="462"/>
        <v>0</v>
      </c>
      <c r="AC686">
        <f t="shared" si="463"/>
        <v>0</v>
      </c>
      <c r="AD686">
        <f t="shared" si="464"/>
        <v>0</v>
      </c>
      <c r="AE686">
        <f t="shared" si="465"/>
        <v>1</v>
      </c>
      <c r="AF686">
        <f t="shared" si="466"/>
        <v>0</v>
      </c>
      <c r="AG686">
        <f t="shared" si="467"/>
        <v>0</v>
      </c>
      <c r="AH686">
        <f t="shared" si="468"/>
        <v>0</v>
      </c>
      <c r="AI686">
        <f t="shared" si="469"/>
        <v>1</v>
      </c>
      <c r="AJ686">
        <f t="shared" si="470"/>
        <v>0</v>
      </c>
      <c r="AK686">
        <f t="shared" si="471"/>
        <v>0</v>
      </c>
      <c r="AL686">
        <f t="shared" si="472"/>
        <v>0</v>
      </c>
      <c r="AM686">
        <f t="shared" si="473"/>
        <v>1</v>
      </c>
      <c r="AN686">
        <f t="shared" si="474"/>
        <v>0</v>
      </c>
      <c r="AO686">
        <f t="shared" si="475"/>
        <v>0</v>
      </c>
      <c r="AP686">
        <f t="shared" si="476"/>
        <v>0</v>
      </c>
      <c r="AQ686">
        <f t="shared" si="477"/>
        <v>1</v>
      </c>
      <c r="AR686">
        <f t="shared" si="478"/>
        <v>0</v>
      </c>
      <c r="AS686">
        <f t="shared" si="479"/>
        <v>0</v>
      </c>
      <c r="AT686">
        <f t="shared" si="480"/>
        <v>0</v>
      </c>
      <c r="AU686">
        <f t="shared" si="481"/>
        <v>1</v>
      </c>
      <c r="AV686">
        <f t="shared" si="482"/>
        <v>0</v>
      </c>
      <c r="AW686">
        <f t="shared" si="483"/>
        <v>0</v>
      </c>
      <c r="AX686">
        <f t="shared" si="484"/>
        <v>0</v>
      </c>
      <c r="AY686">
        <f t="shared" si="485"/>
        <v>1</v>
      </c>
      <c r="AZ686">
        <f t="shared" si="486"/>
        <v>0</v>
      </c>
      <c r="BA686">
        <f t="shared" si="452"/>
        <v>0</v>
      </c>
      <c r="BB686">
        <f t="shared" si="487"/>
        <v>0</v>
      </c>
      <c r="BC686">
        <f t="shared" si="453"/>
        <v>1</v>
      </c>
    </row>
    <row r="687" spans="1:55">
      <c r="A687" s="8">
        <v>11</v>
      </c>
      <c r="B687" s="8">
        <v>11</v>
      </c>
      <c r="C687">
        <v>11</v>
      </c>
      <c r="K687">
        <v>11</v>
      </c>
      <c r="T687">
        <f t="shared" si="454"/>
        <v>0</v>
      </c>
      <c r="U687">
        <f t="shared" si="455"/>
        <v>0</v>
      </c>
      <c r="V687">
        <f t="shared" si="456"/>
        <v>0</v>
      </c>
      <c r="W687">
        <f t="shared" si="457"/>
        <v>1</v>
      </c>
      <c r="X687">
        <f t="shared" si="458"/>
        <v>0</v>
      </c>
      <c r="Y687">
        <f t="shared" si="459"/>
        <v>0</v>
      </c>
      <c r="Z687">
        <f t="shared" si="460"/>
        <v>0</v>
      </c>
      <c r="AA687">
        <f t="shared" si="461"/>
        <v>1</v>
      </c>
      <c r="AB687">
        <f t="shared" si="462"/>
        <v>0</v>
      </c>
      <c r="AC687">
        <f t="shared" si="463"/>
        <v>0</v>
      </c>
      <c r="AD687">
        <f t="shared" si="464"/>
        <v>0</v>
      </c>
      <c r="AE687">
        <f t="shared" si="465"/>
        <v>1</v>
      </c>
      <c r="AF687">
        <f t="shared" si="466"/>
        <v>0</v>
      </c>
      <c r="AG687">
        <f t="shared" si="467"/>
        <v>0</v>
      </c>
      <c r="AH687">
        <f t="shared" si="468"/>
        <v>0</v>
      </c>
      <c r="AI687">
        <f t="shared" si="469"/>
        <v>1</v>
      </c>
      <c r="AJ687">
        <f t="shared" si="470"/>
        <v>0</v>
      </c>
      <c r="AK687">
        <f t="shared" si="471"/>
        <v>0</v>
      </c>
      <c r="AL687">
        <f t="shared" si="472"/>
        <v>0</v>
      </c>
      <c r="AM687">
        <f t="shared" si="473"/>
        <v>1</v>
      </c>
      <c r="AN687">
        <f t="shared" si="474"/>
        <v>0</v>
      </c>
      <c r="AO687">
        <f t="shared" si="475"/>
        <v>0</v>
      </c>
      <c r="AP687">
        <f t="shared" si="476"/>
        <v>0</v>
      </c>
      <c r="AQ687">
        <f t="shared" si="477"/>
        <v>1</v>
      </c>
      <c r="AR687">
        <f t="shared" si="478"/>
        <v>0</v>
      </c>
      <c r="AS687">
        <f t="shared" si="479"/>
        <v>0</v>
      </c>
      <c r="AT687">
        <f t="shared" si="480"/>
        <v>0</v>
      </c>
      <c r="AU687">
        <f t="shared" si="481"/>
        <v>1</v>
      </c>
      <c r="AV687">
        <f t="shared" si="482"/>
        <v>0</v>
      </c>
      <c r="AW687">
        <f t="shared" si="483"/>
        <v>0</v>
      </c>
      <c r="AX687">
        <f t="shared" si="484"/>
        <v>0</v>
      </c>
      <c r="AY687">
        <f t="shared" si="485"/>
        <v>1</v>
      </c>
      <c r="AZ687">
        <f t="shared" si="486"/>
        <v>0</v>
      </c>
      <c r="BA687">
        <f t="shared" si="452"/>
        <v>0</v>
      </c>
      <c r="BB687">
        <f t="shared" si="487"/>
        <v>0</v>
      </c>
      <c r="BC687">
        <f t="shared" si="453"/>
        <v>1</v>
      </c>
    </row>
    <row r="688" spans="1:55">
      <c r="A688" s="8">
        <v>11</v>
      </c>
      <c r="B688" s="8">
        <v>11</v>
      </c>
      <c r="C688">
        <v>11</v>
      </c>
      <c r="K688">
        <v>11</v>
      </c>
      <c r="T688">
        <f t="shared" si="454"/>
        <v>0</v>
      </c>
      <c r="U688">
        <f t="shared" si="455"/>
        <v>0</v>
      </c>
      <c r="V688">
        <f t="shared" si="456"/>
        <v>0</v>
      </c>
      <c r="W688">
        <f t="shared" si="457"/>
        <v>1</v>
      </c>
      <c r="X688">
        <f t="shared" si="458"/>
        <v>0</v>
      </c>
      <c r="Y688">
        <f t="shared" si="459"/>
        <v>0</v>
      </c>
      <c r="Z688">
        <f t="shared" si="460"/>
        <v>0</v>
      </c>
      <c r="AA688">
        <f t="shared" si="461"/>
        <v>1</v>
      </c>
      <c r="AB688">
        <f t="shared" si="462"/>
        <v>0</v>
      </c>
      <c r="AC688">
        <f t="shared" si="463"/>
        <v>0</v>
      </c>
      <c r="AD688">
        <f t="shared" si="464"/>
        <v>0</v>
      </c>
      <c r="AE688">
        <f t="shared" si="465"/>
        <v>1</v>
      </c>
      <c r="AF688">
        <f t="shared" si="466"/>
        <v>0</v>
      </c>
      <c r="AG688">
        <f t="shared" si="467"/>
        <v>0</v>
      </c>
      <c r="AH688">
        <f t="shared" si="468"/>
        <v>0</v>
      </c>
      <c r="AI688">
        <f t="shared" si="469"/>
        <v>1</v>
      </c>
      <c r="AJ688">
        <f t="shared" si="470"/>
        <v>0</v>
      </c>
      <c r="AK688">
        <f t="shared" si="471"/>
        <v>0</v>
      </c>
      <c r="AL688">
        <f t="shared" si="472"/>
        <v>0</v>
      </c>
      <c r="AM688">
        <f t="shared" si="473"/>
        <v>1</v>
      </c>
      <c r="AN688">
        <f t="shared" si="474"/>
        <v>0</v>
      </c>
      <c r="AO688">
        <f t="shared" si="475"/>
        <v>0</v>
      </c>
      <c r="AP688">
        <f t="shared" si="476"/>
        <v>0</v>
      </c>
      <c r="AQ688">
        <f t="shared" si="477"/>
        <v>1</v>
      </c>
      <c r="AR688">
        <f t="shared" si="478"/>
        <v>0</v>
      </c>
      <c r="AS688">
        <f t="shared" si="479"/>
        <v>0</v>
      </c>
      <c r="AT688">
        <f t="shared" si="480"/>
        <v>0</v>
      </c>
      <c r="AU688">
        <f t="shared" si="481"/>
        <v>1</v>
      </c>
      <c r="AV688">
        <f t="shared" si="482"/>
        <v>0</v>
      </c>
      <c r="AW688">
        <f t="shared" si="483"/>
        <v>0</v>
      </c>
      <c r="AX688">
        <f t="shared" si="484"/>
        <v>0</v>
      </c>
      <c r="AY688">
        <f t="shared" si="485"/>
        <v>1</v>
      </c>
      <c r="AZ688">
        <f t="shared" si="486"/>
        <v>0</v>
      </c>
      <c r="BA688">
        <f t="shared" si="452"/>
        <v>0</v>
      </c>
      <c r="BB688">
        <f t="shared" si="487"/>
        <v>0</v>
      </c>
      <c r="BC688">
        <f t="shared" si="453"/>
        <v>1</v>
      </c>
    </row>
    <row r="689" spans="1:55">
      <c r="A689" s="8">
        <v>11</v>
      </c>
      <c r="B689" s="8">
        <v>11</v>
      </c>
      <c r="C689">
        <v>11</v>
      </c>
      <c r="K689">
        <v>11</v>
      </c>
      <c r="T689">
        <f t="shared" si="454"/>
        <v>0</v>
      </c>
      <c r="U689">
        <f t="shared" si="455"/>
        <v>0</v>
      </c>
      <c r="V689">
        <f t="shared" si="456"/>
        <v>0</v>
      </c>
      <c r="W689">
        <f t="shared" si="457"/>
        <v>1</v>
      </c>
      <c r="X689">
        <f t="shared" si="458"/>
        <v>0</v>
      </c>
      <c r="Y689">
        <f t="shared" si="459"/>
        <v>0</v>
      </c>
      <c r="Z689">
        <f t="shared" si="460"/>
        <v>0</v>
      </c>
      <c r="AA689">
        <f t="shared" si="461"/>
        <v>1</v>
      </c>
      <c r="AB689">
        <f t="shared" si="462"/>
        <v>0</v>
      </c>
      <c r="AC689">
        <f t="shared" si="463"/>
        <v>0</v>
      </c>
      <c r="AD689">
        <f t="shared" si="464"/>
        <v>0</v>
      </c>
      <c r="AE689">
        <f t="shared" si="465"/>
        <v>1</v>
      </c>
      <c r="AF689">
        <f t="shared" si="466"/>
        <v>0</v>
      </c>
      <c r="AG689">
        <f t="shared" si="467"/>
        <v>0</v>
      </c>
      <c r="AH689">
        <f t="shared" si="468"/>
        <v>0</v>
      </c>
      <c r="AI689">
        <f t="shared" si="469"/>
        <v>1</v>
      </c>
      <c r="AJ689">
        <f t="shared" si="470"/>
        <v>0</v>
      </c>
      <c r="AK689">
        <f t="shared" si="471"/>
        <v>0</v>
      </c>
      <c r="AL689">
        <f t="shared" si="472"/>
        <v>0</v>
      </c>
      <c r="AM689">
        <f t="shared" si="473"/>
        <v>1</v>
      </c>
      <c r="AN689">
        <f t="shared" si="474"/>
        <v>0</v>
      </c>
      <c r="AO689">
        <f t="shared" si="475"/>
        <v>0</v>
      </c>
      <c r="AP689">
        <f t="shared" si="476"/>
        <v>0</v>
      </c>
      <c r="AQ689">
        <f t="shared" si="477"/>
        <v>1</v>
      </c>
      <c r="AR689">
        <f t="shared" si="478"/>
        <v>0</v>
      </c>
      <c r="AS689">
        <f t="shared" si="479"/>
        <v>0</v>
      </c>
      <c r="AT689">
        <f t="shared" si="480"/>
        <v>0</v>
      </c>
      <c r="AU689">
        <f t="shared" si="481"/>
        <v>1</v>
      </c>
      <c r="AV689">
        <f t="shared" si="482"/>
        <v>0</v>
      </c>
      <c r="AW689">
        <f t="shared" si="483"/>
        <v>0</v>
      </c>
      <c r="AX689">
        <f t="shared" si="484"/>
        <v>0</v>
      </c>
      <c r="AY689">
        <f t="shared" si="485"/>
        <v>1</v>
      </c>
      <c r="AZ689">
        <f t="shared" si="486"/>
        <v>0</v>
      </c>
      <c r="BA689">
        <f t="shared" si="452"/>
        <v>0</v>
      </c>
      <c r="BB689">
        <f t="shared" si="487"/>
        <v>0</v>
      </c>
      <c r="BC689">
        <f t="shared" si="453"/>
        <v>1</v>
      </c>
    </row>
    <row r="690" spans="1:55">
      <c r="A690" s="8">
        <v>11</v>
      </c>
      <c r="B690" s="8">
        <v>11</v>
      </c>
      <c r="C690">
        <v>11</v>
      </c>
      <c r="K690">
        <v>11</v>
      </c>
      <c r="T690">
        <f t="shared" si="454"/>
        <v>0</v>
      </c>
      <c r="U690">
        <f t="shared" si="455"/>
        <v>0</v>
      </c>
      <c r="V690">
        <f t="shared" si="456"/>
        <v>0</v>
      </c>
      <c r="W690">
        <f t="shared" si="457"/>
        <v>1</v>
      </c>
      <c r="X690">
        <f t="shared" si="458"/>
        <v>0</v>
      </c>
      <c r="Y690">
        <f t="shared" si="459"/>
        <v>0</v>
      </c>
      <c r="Z690">
        <f t="shared" si="460"/>
        <v>0</v>
      </c>
      <c r="AA690">
        <f t="shared" si="461"/>
        <v>1</v>
      </c>
      <c r="AB690">
        <f t="shared" si="462"/>
        <v>0</v>
      </c>
      <c r="AC690">
        <f t="shared" si="463"/>
        <v>0</v>
      </c>
      <c r="AD690">
        <f t="shared" si="464"/>
        <v>0</v>
      </c>
      <c r="AE690">
        <f t="shared" si="465"/>
        <v>1</v>
      </c>
      <c r="AF690">
        <f t="shared" si="466"/>
        <v>0</v>
      </c>
      <c r="AG690">
        <f t="shared" si="467"/>
        <v>0</v>
      </c>
      <c r="AH690">
        <f t="shared" si="468"/>
        <v>0</v>
      </c>
      <c r="AI690">
        <f t="shared" si="469"/>
        <v>1</v>
      </c>
      <c r="AJ690">
        <f t="shared" si="470"/>
        <v>0</v>
      </c>
      <c r="AK690">
        <f t="shared" si="471"/>
        <v>0</v>
      </c>
      <c r="AL690">
        <f t="shared" si="472"/>
        <v>0</v>
      </c>
      <c r="AM690">
        <f t="shared" si="473"/>
        <v>1</v>
      </c>
      <c r="AN690">
        <f t="shared" si="474"/>
        <v>0</v>
      </c>
      <c r="AO690">
        <f t="shared" si="475"/>
        <v>0</v>
      </c>
      <c r="AP690">
        <f t="shared" si="476"/>
        <v>0</v>
      </c>
      <c r="AQ690">
        <f t="shared" si="477"/>
        <v>1</v>
      </c>
      <c r="AR690">
        <f t="shared" si="478"/>
        <v>0</v>
      </c>
      <c r="AS690">
        <f t="shared" si="479"/>
        <v>0</v>
      </c>
      <c r="AT690">
        <f t="shared" si="480"/>
        <v>0</v>
      </c>
      <c r="AU690">
        <f t="shared" si="481"/>
        <v>1</v>
      </c>
      <c r="AV690">
        <f t="shared" si="482"/>
        <v>0</v>
      </c>
      <c r="AW690">
        <f t="shared" si="483"/>
        <v>0</v>
      </c>
      <c r="AX690">
        <f t="shared" si="484"/>
        <v>0</v>
      </c>
      <c r="AY690">
        <f t="shared" si="485"/>
        <v>1</v>
      </c>
      <c r="AZ690">
        <f t="shared" si="486"/>
        <v>0</v>
      </c>
      <c r="BA690">
        <f t="shared" si="452"/>
        <v>0</v>
      </c>
      <c r="BB690">
        <f t="shared" si="487"/>
        <v>0</v>
      </c>
      <c r="BC690">
        <f t="shared" si="453"/>
        <v>1</v>
      </c>
    </row>
    <row r="691" spans="1:55">
      <c r="A691" s="8">
        <v>11</v>
      </c>
      <c r="B691" s="8">
        <v>11</v>
      </c>
      <c r="C691">
        <v>11</v>
      </c>
      <c r="K691">
        <v>11</v>
      </c>
      <c r="T691">
        <f t="shared" si="454"/>
        <v>0</v>
      </c>
      <c r="U691">
        <f t="shared" si="455"/>
        <v>0</v>
      </c>
      <c r="V691">
        <f t="shared" si="456"/>
        <v>0</v>
      </c>
      <c r="W691">
        <f t="shared" si="457"/>
        <v>1</v>
      </c>
      <c r="X691">
        <f t="shared" si="458"/>
        <v>0</v>
      </c>
      <c r="Y691">
        <f t="shared" si="459"/>
        <v>0</v>
      </c>
      <c r="Z691">
        <f t="shared" si="460"/>
        <v>0</v>
      </c>
      <c r="AA691">
        <f t="shared" si="461"/>
        <v>1</v>
      </c>
      <c r="AB691">
        <f t="shared" si="462"/>
        <v>0</v>
      </c>
      <c r="AC691">
        <f t="shared" si="463"/>
        <v>0</v>
      </c>
      <c r="AD691">
        <f t="shared" si="464"/>
        <v>0</v>
      </c>
      <c r="AE691">
        <f t="shared" si="465"/>
        <v>1</v>
      </c>
      <c r="AF691">
        <f t="shared" si="466"/>
        <v>0</v>
      </c>
      <c r="AG691">
        <f t="shared" si="467"/>
        <v>0</v>
      </c>
      <c r="AH691">
        <f t="shared" si="468"/>
        <v>0</v>
      </c>
      <c r="AI691">
        <f t="shared" si="469"/>
        <v>1</v>
      </c>
      <c r="AJ691">
        <f t="shared" si="470"/>
        <v>0</v>
      </c>
      <c r="AK691">
        <f t="shared" si="471"/>
        <v>0</v>
      </c>
      <c r="AL691">
        <f t="shared" si="472"/>
        <v>0</v>
      </c>
      <c r="AM691">
        <f t="shared" si="473"/>
        <v>1</v>
      </c>
      <c r="AN691">
        <f t="shared" si="474"/>
        <v>0</v>
      </c>
      <c r="AO691">
        <f t="shared" si="475"/>
        <v>0</v>
      </c>
      <c r="AP691">
        <f t="shared" si="476"/>
        <v>0</v>
      </c>
      <c r="AQ691">
        <f t="shared" si="477"/>
        <v>1</v>
      </c>
      <c r="AR691">
        <f t="shared" si="478"/>
        <v>0</v>
      </c>
      <c r="AS691">
        <f t="shared" si="479"/>
        <v>0</v>
      </c>
      <c r="AT691">
        <f t="shared" si="480"/>
        <v>0</v>
      </c>
      <c r="AU691">
        <f t="shared" si="481"/>
        <v>1</v>
      </c>
      <c r="AV691">
        <f t="shared" si="482"/>
        <v>0</v>
      </c>
      <c r="AW691">
        <f t="shared" si="483"/>
        <v>0</v>
      </c>
      <c r="AX691">
        <f t="shared" si="484"/>
        <v>0</v>
      </c>
      <c r="AY691">
        <f t="shared" si="485"/>
        <v>1</v>
      </c>
      <c r="AZ691">
        <f t="shared" si="486"/>
        <v>0</v>
      </c>
      <c r="BA691">
        <f t="shared" si="452"/>
        <v>0</v>
      </c>
      <c r="BB691">
        <f t="shared" si="487"/>
        <v>0</v>
      </c>
      <c r="BC691">
        <f t="shared" si="453"/>
        <v>1</v>
      </c>
    </row>
    <row r="692" spans="1:55">
      <c r="A692" s="8" t="s">
        <v>994</v>
      </c>
      <c r="B692" s="8" t="s">
        <v>994</v>
      </c>
      <c r="C692">
        <v>12</v>
      </c>
      <c r="D692">
        <v>1</v>
      </c>
      <c r="K692">
        <v>12</v>
      </c>
      <c r="L692">
        <v>1</v>
      </c>
      <c r="T692">
        <f t="shared" si="454"/>
        <v>0</v>
      </c>
      <c r="U692">
        <f t="shared" si="455"/>
        <v>0</v>
      </c>
      <c r="V692">
        <f t="shared" si="456"/>
        <v>0</v>
      </c>
      <c r="W692">
        <f t="shared" si="457"/>
        <v>1</v>
      </c>
      <c r="X692">
        <f t="shared" si="458"/>
        <v>0</v>
      </c>
      <c r="Y692">
        <f t="shared" si="459"/>
        <v>0</v>
      </c>
      <c r="Z692">
        <f t="shared" si="460"/>
        <v>0</v>
      </c>
      <c r="AA692">
        <f t="shared" si="461"/>
        <v>1</v>
      </c>
      <c r="AB692">
        <f t="shared" si="462"/>
        <v>0</v>
      </c>
      <c r="AC692">
        <f t="shared" si="463"/>
        <v>0</v>
      </c>
      <c r="AD692">
        <f t="shared" si="464"/>
        <v>1</v>
      </c>
      <c r="AE692">
        <f t="shared" si="465"/>
        <v>0</v>
      </c>
      <c r="AF692">
        <f t="shared" si="466"/>
        <v>0</v>
      </c>
      <c r="AG692">
        <f t="shared" si="467"/>
        <v>0</v>
      </c>
      <c r="AH692">
        <f t="shared" si="468"/>
        <v>0</v>
      </c>
      <c r="AI692">
        <f t="shared" si="469"/>
        <v>1</v>
      </c>
      <c r="AJ692">
        <f t="shared" si="470"/>
        <v>0</v>
      </c>
      <c r="AK692">
        <f t="shared" si="471"/>
        <v>0</v>
      </c>
      <c r="AL692">
        <f t="shared" si="472"/>
        <v>0</v>
      </c>
      <c r="AM692">
        <f t="shared" si="473"/>
        <v>1</v>
      </c>
      <c r="AN692">
        <f t="shared" si="474"/>
        <v>0</v>
      </c>
      <c r="AO692">
        <f t="shared" si="475"/>
        <v>0</v>
      </c>
      <c r="AP692">
        <f t="shared" si="476"/>
        <v>0</v>
      </c>
      <c r="AQ692">
        <f t="shared" si="477"/>
        <v>1</v>
      </c>
      <c r="AR692">
        <f t="shared" si="478"/>
        <v>0</v>
      </c>
      <c r="AS692">
        <f t="shared" si="479"/>
        <v>0</v>
      </c>
      <c r="AT692">
        <f t="shared" si="480"/>
        <v>0</v>
      </c>
      <c r="AU692">
        <f t="shared" si="481"/>
        <v>1</v>
      </c>
      <c r="AV692">
        <f t="shared" si="482"/>
        <v>0</v>
      </c>
      <c r="AW692">
        <f t="shared" si="483"/>
        <v>0</v>
      </c>
      <c r="AX692">
        <f t="shared" si="484"/>
        <v>0</v>
      </c>
      <c r="AY692">
        <f t="shared" si="485"/>
        <v>1</v>
      </c>
      <c r="AZ692">
        <f t="shared" si="486"/>
        <v>0</v>
      </c>
      <c r="BA692">
        <f t="shared" si="452"/>
        <v>0</v>
      </c>
      <c r="BB692">
        <f t="shared" si="487"/>
        <v>0</v>
      </c>
      <c r="BC692">
        <f t="shared" si="453"/>
        <v>1</v>
      </c>
    </row>
    <row r="693" spans="1:55">
      <c r="A693" s="8" t="s">
        <v>994</v>
      </c>
      <c r="B693" s="8" t="s">
        <v>994</v>
      </c>
      <c r="C693">
        <v>12</v>
      </c>
      <c r="D693">
        <v>1</v>
      </c>
      <c r="K693">
        <v>12</v>
      </c>
      <c r="L693">
        <v>1</v>
      </c>
      <c r="T693">
        <f t="shared" si="454"/>
        <v>0</v>
      </c>
      <c r="U693">
        <f t="shared" si="455"/>
        <v>0</v>
      </c>
      <c r="V693">
        <f t="shared" si="456"/>
        <v>0</v>
      </c>
      <c r="W693">
        <f t="shared" si="457"/>
        <v>1</v>
      </c>
      <c r="X693">
        <f t="shared" si="458"/>
        <v>0</v>
      </c>
      <c r="Y693">
        <f t="shared" si="459"/>
        <v>0</v>
      </c>
      <c r="Z693">
        <f t="shared" si="460"/>
        <v>0</v>
      </c>
      <c r="AA693">
        <f t="shared" si="461"/>
        <v>1</v>
      </c>
      <c r="AB693">
        <f t="shared" si="462"/>
        <v>0</v>
      </c>
      <c r="AC693">
        <f t="shared" si="463"/>
        <v>0</v>
      </c>
      <c r="AD693">
        <f t="shared" si="464"/>
        <v>1</v>
      </c>
      <c r="AE693">
        <f t="shared" si="465"/>
        <v>0</v>
      </c>
      <c r="AF693">
        <f t="shared" si="466"/>
        <v>0</v>
      </c>
      <c r="AG693">
        <f t="shared" si="467"/>
        <v>0</v>
      </c>
      <c r="AH693">
        <f t="shared" si="468"/>
        <v>0</v>
      </c>
      <c r="AI693">
        <f t="shared" si="469"/>
        <v>1</v>
      </c>
      <c r="AJ693">
        <f t="shared" si="470"/>
        <v>0</v>
      </c>
      <c r="AK693">
        <f t="shared" si="471"/>
        <v>0</v>
      </c>
      <c r="AL693">
        <f t="shared" si="472"/>
        <v>0</v>
      </c>
      <c r="AM693">
        <f t="shared" si="473"/>
        <v>1</v>
      </c>
      <c r="AN693">
        <f t="shared" si="474"/>
        <v>0</v>
      </c>
      <c r="AO693">
        <f t="shared" si="475"/>
        <v>0</v>
      </c>
      <c r="AP693">
        <f t="shared" si="476"/>
        <v>0</v>
      </c>
      <c r="AQ693">
        <f t="shared" si="477"/>
        <v>1</v>
      </c>
      <c r="AR693">
        <f t="shared" si="478"/>
        <v>0</v>
      </c>
      <c r="AS693">
        <f t="shared" si="479"/>
        <v>0</v>
      </c>
      <c r="AT693">
        <f t="shared" si="480"/>
        <v>0</v>
      </c>
      <c r="AU693">
        <f t="shared" si="481"/>
        <v>1</v>
      </c>
      <c r="AV693">
        <f t="shared" si="482"/>
        <v>0</v>
      </c>
      <c r="AW693">
        <f t="shared" si="483"/>
        <v>0</v>
      </c>
      <c r="AX693">
        <f t="shared" si="484"/>
        <v>0</v>
      </c>
      <c r="AY693">
        <f t="shared" si="485"/>
        <v>1</v>
      </c>
      <c r="AZ693">
        <f t="shared" si="486"/>
        <v>0</v>
      </c>
      <c r="BA693">
        <f t="shared" si="452"/>
        <v>0</v>
      </c>
      <c r="BB693">
        <f t="shared" si="487"/>
        <v>0</v>
      </c>
      <c r="BC693">
        <f t="shared" si="453"/>
        <v>1</v>
      </c>
    </row>
    <row r="694" spans="1:55">
      <c r="A694" s="8">
        <v>11</v>
      </c>
      <c r="B694" s="8">
        <v>11</v>
      </c>
      <c r="C694">
        <v>11</v>
      </c>
      <c r="K694">
        <v>11</v>
      </c>
      <c r="T694">
        <f t="shared" si="454"/>
        <v>0</v>
      </c>
      <c r="U694">
        <f t="shared" si="455"/>
        <v>0</v>
      </c>
      <c r="V694">
        <f t="shared" si="456"/>
        <v>0</v>
      </c>
      <c r="W694">
        <f t="shared" si="457"/>
        <v>1</v>
      </c>
      <c r="X694">
        <f t="shared" si="458"/>
        <v>0</v>
      </c>
      <c r="Y694">
        <f t="shared" si="459"/>
        <v>0</v>
      </c>
      <c r="Z694">
        <f t="shared" si="460"/>
        <v>0</v>
      </c>
      <c r="AA694">
        <f t="shared" si="461"/>
        <v>1</v>
      </c>
      <c r="AB694">
        <f t="shared" si="462"/>
        <v>0</v>
      </c>
      <c r="AC694">
        <f t="shared" si="463"/>
        <v>0</v>
      </c>
      <c r="AD694">
        <f t="shared" si="464"/>
        <v>0</v>
      </c>
      <c r="AE694">
        <f t="shared" si="465"/>
        <v>1</v>
      </c>
      <c r="AF694">
        <f t="shared" si="466"/>
        <v>0</v>
      </c>
      <c r="AG694">
        <f t="shared" si="467"/>
        <v>0</v>
      </c>
      <c r="AH694">
        <f t="shared" si="468"/>
        <v>0</v>
      </c>
      <c r="AI694">
        <f t="shared" si="469"/>
        <v>1</v>
      </c>
      <c r="AJ694">
        <f t="shared" si="470"/>
        <v>0</v>
      </c>
      <c r="AK694">
        <f t="shared" si="471"/>
        <v>0</v>
      </c>
      <c r="AL694">
        <f t="shared" si="472"/>
        <v>0</v>
      </c>
      <c r="AM694">
        <f t="shared" si="473"/>
        <v>1</v>
      </c>
      <c r="AN694">
        <f t="shared" si="474"/>
        <v>0</v>
      </c>
      <c r="AO694">
        <f t="shared" si="475"/>
        <v>0</v>
      </c>
      <c r="AP694">
        <f t="shared" si="476"/>
        <v>0</v>
      </c>
      <c r="AQ694">
        <f t="shared" si="477"/>
        <v>1</v>
      </c>
      <c r="AR694">
        <f t="shared" si="478"/>
        <v>0</v>
      </c>
      <c r="AS694">
        <f t="shared" si="479"/>
        <v>0</v>
      </c>
      <c r="AT694">
        <f t="shared" si="480"/>
        <v>0</v>
      </c>
      <c r="AU694">
        <f t="shared" si="481"/>
        <v>1</v>
      </c>
      <c r="AV694">
        <f t="shared" si="482"/>
        <v>0</v>
      </c>
      <c r="AW694">
        <f t="shared" si="483"/>
        <v>0</v>
      </c>
      <c r="AX694">
        <f t="shared" si="484"/>
        <v>0</v>
      </c>
      <c r="AY694">
        <f t="shared" si="485"/>
        <v>1</v>
      </c>
      <c r="AZ694">
        <f t="shared" si="486"/>
        <v>0</v>
      </c>
      <c r="BA694">
        <f t="shared" si="452"/>
        <v>0</v>
      </c>
      <c r="BB694">
        <f t="shared" si="487"/>
        <v>0</v>
      </c>
      <c r="BC694">
        <f t="shared" si="453"/>
        <v>1</v>
      </c>
    </row>
    <row r="695" spans="1:55">
      <c r="A695" s="8" t="s">
        <v>994</v>
      </c>
      <c r="B695" s="8" t="s">
        <v>994</v>
      </c>
      <c r="C695">
        <v>12</v>
      </c>
      <c r="D695">
        <v>1</v>
      </c>
      <c r="K695">
        <v>12</v>
      </c>
      <c r="L695">
        <v>1</v>
      </c>
      <c r="T695">
        <f t="shared" si="454"/>
        <v>0</v>
      </c>
      <c r="U695">
        <f t="shared" si="455"/>
        <v>0</v>
      </c>
      <c r="V695">
        <f t="shared" si="456"/>
        <v>0</v>
      </c>
      <c r="W695">
        <f t="shared" si="457"/>
        <v>1</v>
      </c>
      <c r="X695">
        <f t="shared" si="458"/>
        <v>0</v>
      </c>
      <c r="Y695">
        <f t="shared" si="459"/>
        <v>0</v>
      </c>
      <c r="Z695">
        <f t="shared" si="460"/>
        <v>0</v>
      </c>
      <c r="AA695">
        <f t="shared" si="461"/>
        <v>1</v>
      </c>
      <c r="AB695">
        <f t="shared" si="462"/>
        <v>0</v>
      </c>
      <c r="AC695">
        <f t="shared" si="463"/>
        <v>0</v>
      </c>
      <c r="AD695">
        <f t="shared" si="464"/>
        <v>1</v>
      </c>
      <c r="AE695">
        <f t="shared" si="465"/>
        <v>0</v>
      </c>
      <c r="AF695">
        <f t="shared" si="466"/>
        <v>0</v>
      </c>
      <c r="AG695">
        <f t="shared" si="467"/>
        <v>0</v>
      </c>
      <c r="AH695">
        <f t="shared" si="468"/>
        <v>0</v>
      </c>
      <c r="AI695">
        <f t="shared" si="469"/>
        <v>1</v>
      </c>
      <c r="AJ695">
        <f t="shared" si="470"/>
        <v>0</v>
      </c>
      <c r="AK695">
        <f t="shared" si="471"/>
        <v>0</v>
      </c>
      <c r="AL695">
        <f t="shared" si="472"/>
        <v>0</v>
      </c>
      <c r="AM695">
        <f t="shared" si="473"/>
        <v>1</v>
      </c>
      <c r="AN695">
        <f t="shared" si="474"/>
        <v>0</v>
      </c>
      <c r="AO695">
        <f t="shared" si="475"/>
        <v>0</v>
      </c>
      <c r="AP695">
        <f t="shared" si="476"/>
        <v>0</v>
      </c>
      <c r="AQ695">
        <f t="shared" si="477"/>
        <v>1</v>
      </c>
      <c r="AR695">
        <f t="shared" si="478"/>
        <v>0</v>
      </c>
      <c r="AS695">
        <f t="shared" si="479"/>
        <v>0</v>
      </c>
      <c r="AT695">
        <f t="shared" si="480"/>
        <v>0</v>
      </c>
      <c r="AU695">
        <f t="shared" si="481"/>
        <v>1</v>
      </c>
      <c r="AV695">
        <f t="shared" si="482"/>
        <v>0</v>
      </c>
      <c r="AW695">
        <f t="shared" si="483"/>
        <v>0</v>
      </c>
      <c r="AX695">
        <f t="shared" si="484"/>
        <v>0</v>
      </c>
      <c r="AY695">
        <f t="shared" si="485"/>
        <v>1</v>
      </c>
      <c r="AZ695">
        <f t="shared" si="486"/>
        <v>0</v>
      </c>
      <c r="BA695">
        <f t="shared" si="452"/>
        <v>0</v>
      </c>
      <c r="BB695">
        <f t="shared" si="487"/>
        <v>0</v>
      </c>
      <c r="BC695">
        <f t="shared" si="453"/>
        <v>1</v>
      </c>
    </row>
    <row r="696" spans="1:55">
      <c r="A696" s="8" t="s">
        <v>994</v>
      </c>
      <c r="B696" s="8" t="s">
        <v>1008</v>
      </c>
      <c r="C696">
        <v>12</v>
      </c>
      <c r="D696">
        <v>1</v>
      </c>
      <c r="K696">
        <v>12</v>
      </c>
      <c r="L696">
        <v>1</v>
      </c>
      <c r="M696">
        <v>7</v>
      </c>
      <c r="T696">
        <f t="shared" si="454"/>
        <v>0</v>
      </c>
      <c r="U696">
        <f t="shared" si="455"/>
        <v>0</v>
      </c>
      <c r="V696">
        <f t="shared" si="456"/>
        <v>0</v>
      </c>
      <c r="W696">
        <f t="shared" si="457"/>
        <v>1</v>
      </c>
      <c r="X696">
        <f t="shared" si="458"/>
        <v>0</v>
      </c>
      <c r="Y696">
        <f t="shared" si="459"/>
        <v>0</v>
      </c>
      <c r="Z696">
        <f t="shared" si="460"/>
        <v>0</v>
      </c>
      <c r="AA696">
        <f t="shared" si="461"/>
        <v>1</v>
      </c>
      <c r="AB696">
        <f t="shared" si="462"/>
        <v>0</v>
      </c>
      <c r="AC696">
        <f t="shared" si="463"/>
        <v>0</v>
      </c>
      <c r="AD696">
        <f t="shared" si="464"/>
        <v>1</v>
      </c>
      <c r="AE696">
        <f t="shared" si="465"/>
        <v>0</v>
      </c>
      <c r="AF696">
        <f t="shared" si="466"/>
        <v>0</v>
      </c>
      <c r="AG696">
        <f t="shared" si="467"/>
        <v>0</v>
      </c>
      <c r="AH696">
        <f t="shared" si="468"/>
        <v>0</v>
      </c>
      <c r="AI696">
        <f t="shared" si="469"/>
        <v>1</v>
      </c>
      <c r="AJ696">
        <f t="shared" si="470"/>
        <v>0</v>
      </c>
      <c r="AK696">
        <f t="shared" si="471"/>
        <v>0</v>
      </c>
      <c r="AL696">
        <f t="shared" si="472"/>
        <v>0</v>
      </c>
      <c r="AM696">
        <f t="shared" si="473"/>
        <v>1</v>
      </c>
      <c r="AN696">
        <f t="shared" si="474"/>
        <v>0</v>
      </c>
      <c r="AO696">
        <f t="shared" si="475"/>
        <v>0</v>
      </c>
      <c r="AP696">
        <f t="shared" si="476"/>
        <v>0</v>
      </c>
      <c r="AQ696">
        <f t="shared" si="477"/>
        <v>1</v>
      </c>
      <c r="AR696">
        <f t="shared" si="478"/>
        <v>0</v>
      </c>
      <c r="AS696">
        <f t="shared" si="479"/>
        <v>0</v>
      </c>
      <c r="AT696">
        <f t="shared" si="480"/>
        <v>0</v>
      </c>
      <c r="AU696">
        <f t="shared" si="481"/>
        <v>1</v>
      </c>
      <c r="AV696">
        <f t="shared" si="482"/>
        <v>0</v>
      </c>
      <c r="AW696">
        <f t="shared" si="483"/>
        <v>0</v>
      </c>
      <c r="AX696">
        <f t="shared" si="484"/>
        <v>0</v>
      </c>
      <c r="AY696">
        <f t="shared" si="485"/>
        <v>1</v>
      </c>
      <c r="AZ696">
        <f t="shared" si="486"/>
        <v>0</v>
      </c>
      <c r="BA696">
        <f t="shared" si="452"/>
        <v>1</v>
      </c>
      <c r="BB696">
        <f t="shared" si="487"/>
        <v>0</v>
      </c>
      <c r="BC696">
        <f t="shared" si="453"/>
        <v>0</v>
      </c>
    </row>
    <row r="697" spans="1:55">
      <c r="A697" s="8">
        <v>11</v>
      </c>
      <c r="B697" s="8">
        <v>11</v>
      </c>
      <c r="C697">
        <v>11</v>
      </c>
      <c r="K697">
        <v>11</v>
      </c>
      <c r="T697">
        <f t="shared" si="454"/>
        <v>0</v>
      </c>
      <c r="U697">
        <f t="shared" si="455"/>
        <v>0</v>
      </c>
      <c r="V697">
        <f t="shared" si="456"/>
        <v>0</v>
      </c>
      <c r="W697">
        <f t="shared" si="457"/>
        <v>1</v>
      </c>
      <c r="X697">
        <f t="shared" si="458"/>
        <v>0</v>
      </c>
      <c r="Y697">
        <f t="shared" si="459"/>
        <v>0</v>
      </c>
      <c r="Z697">
        <f t="shared" si="460"/>
        <v>0</v>
      </c>
      <c r="AA697">
        <f t="shared" si="461"/>
        <v>1</v>
      </c>
      <c r="AB697">
        <f t="shared" si="462"/>
        <v>0</v>
      </c>
      <c r="AC697">
        <f t="shared" si="463"/>
        <v>0</v>
      </c>
      <c r="AD697">
        <f t="shared" si="464"/>
        <v>0</v>
      </c>
      <c r="AE697">
        <f t="shared" si="465"/>
        <v>1</v>
      </c>
      <c r="AF697">
        <f t="shared" si="466"/>
        <v>0</v>
      </c>
      <c r="AG697">
        <f t="shared" si="467"/>
        <v>0</v>
      </c>
      <c r="AH697">
        <f t="shared" si="468"/>
        <v>0</v>
      </c>
      <c r="AI697">
        <f t="shared" si="469"/>
        <v>1</v>
      </c>
      <c r="AJ697">
        <f t="shared" si="470"/>
        <v>0</v>
      </c>
      <c r="AK697">
        <f t="shared" si="471"/>
        <v>0</v>
      </c>
      <c r="AL697">
        <f t="shared" si="472"/>
        <v>0</v>
      </c>
      <c r="AM697">
        <f t="shared" si="473"/>
        <v>1</v>
      </c>
      <c r="AN697">
        <f t="shared" si="474"/>
        <v>0</v>
      </c>
      <c r="AO697">
        <f t="shared" si="475"/>
        <v>0</v>
      </c>
      <c r="AP697">
        <f t="shared" si="476"/>
        <v>0</v>
      </c>
      <c r="AQ697">
        <f t="shared" si="477"/>
        <v>1</v>
      </c>
      <c r="AR697">
        <f t="shared" si="478"/>
        <v>0</v>
      </c>
      <c r="AS697">
        <f t="shared" si="479"/>
        <v>0</v>
      </c>
      <c r="AT697">
        <f t="shared" si="480"/>
        <v>0</v>
      </c>
      <c r="AU697">
        <f t="shared" si="481"/>
        <v>1</v>
      </c>
      <c r="AV697">
        <f t="shared" si="482"/>
        <v>0</v>
      </c>
      <c r="AW697">
        <f t="shared" si="483"/>
        <v>0</v>
      </c>
      <c r="AX697">
        <f t="shared" si="484"/>
        <v>0</v>
      </c>
      <c r="AY697">
        <f t="shared" si="485"/>
        <v>1</v>
      </c>
      <c r="AZ697">
        <f t="shared" si="486"/>
        <v>0</v>
      </c>
      <c r="BA697">
        <f t="shared" si="452"/>
        <v>0</v>
      </c>
      <c r="BB697">
        <f t="shared" si="487"/>
        <v>0</v>
      </c>
      <c r="BC697">
        <f t="shared" si="453"/>
        <v>1</v>
      </c>
    </row>
    <row r="698" spans="1:55">
      <c r="A698" s="8">
        <v>11</v>
      </c>
      <c r="B698" s="8">
        <v>11</v>
      </c>
      <c r="C698">
        <v>11</v>
      </c>
      <c r="K698">
        <v>11</v>
      </c>
      <c r="T698">
        <f t="shared" si="454"/>
        <v>0</v>
      </c>
      <c r="U698">
        <f t="shared" si="455"/>
        <v>0</v>
      </c>
      <c r="V698">
        <f t="shared" si="456"/>
        <v>0</v>
      </c>
      <c r="W698">
        <f t="shared" si="457"/>
        <v>1</v>
      </c>
      <c r="X698">
        <f t="shared" si="458"/>
        <v>0</v>
      </c>
      <c r="Y698">
        <f t="shared" si="459"/>
        <v>0</v>
      </c>
      <c r="Z698">
        <f t="shared" si="460"/>
        <v>0</v>
      </c>
      <c r="AA698">
        <f t="shared" si="461"/>
        <v>1</v>
      </c>
      <c r="AB698">
        <f t="shared" si="462"/>
        <v>0</v>
      </c>
      <c r="AC698">
        <f t="shared" si="463"/>
        <v>0</v>
      </c>
      <c r="AD698">
        <f t="shared" si="464"/>
        <v>0</v>
      </c>
      <c r="AE698">
        <f t="shared" si="465"/>
        <v>1</v>
      </c>
      <c r="AF698">
        <f t="shared" si="466"/>
        <v>0</v>
      </c>
      <c r="AG698">
        <f t="shared" si="467"/>
        <v>0</v>
      </c>
      <c r="AH698">
        <f t="shared" si="468"/>
        <v>0</v>
      </c>
      <c r="AI698">
        <f t="shared" si="469"/>
        <v>1</v>
      </c>
      <c r="AJ698">
        <f t="shared" si="470"/>
        <v>0</v>
      </c>
      <c r="AK698">
        <f t="shared" si="471"/>
        <v>0</v>
      </c>
      <c r="AL698">
        <f t="shared" si="472"/>
        <v>0</v>
      </c>
      <c r="AM698">
        <f t="shared" si="473"/>
        <v>1</v>
      </c>
      <c r="AN698">
        <f t="shared" si="474"/>
        <v>0</v>
      </c>
      <c r="AO698">
        <f t="shared" si="475"/>
        <v>0</v>
      </c>
      <c r="AP698">
        <f t="shared" si="476"/>
        <v>0</v>
      </c>
      <c r="AQ698">
        <f t="shared" si="477"/>
        <v>1</v>
      </c>
      <c r="AR698">
        <f t="shared" si="478"/>
        <v>0</v>
      </c>
      <c r="AS698">
        <f t="shared" si="479"/>
        <v>0</v>
      </c>
      <c r="AT698">
        <f t="shared" si="480"/>
        <v>0</v>
      </c>
      <c r="AU698">
        <f t="shared" si="481"/>
        <v>1</v>
      </c>
      <c r="AV698">
        <f t="shared" si="482"/>
        <v>0</v>
      </c>
      <c r="AW698">
        <f t="shared" si="483"/>
        <v>0</v>
      </c>
      <c r="AX698">
        <f t="shared" si="484"/>
        <v>0</v>
      </c>
      <c r="AY698">
        <f t="shared" si="485"/>
        <v>1</v>
      </c>
      <c r="AZ698">
        <f t="shared" si="486"/>
        <v>0</v>
      </c>
      <c r="BA698">
        <f t="shared" si="452"/>
        <v>0</v>
      </c>
      <c r="BB698">
        <f t="shared" si="487"/>
        <v>0</v>
      </c>
      <c r="BC698">
        <f t="shared" si="453"/>
        <v>1</v>
      </c>
    </row>
    <row r="699" spans="1:55">
      <c r="A699" s="8">
        <v>11</v>
      </c>
      <c r="B699" s="8">
        <v>11</v>
      </c>
      <c r="C699">
        <v>11</v>
      </c>
      <c r="K699">
        <v>11</v>
      </c>
      <c r="T699">
        <f t="shared" si="454"/>
        <v>0</v>
      </c>
      <c r="U699">
        <f t="shared" si="455"/>
        <v>0</v>
      </c>
      <c r="V699">
        <f t="shared" si="456"/>
        <v>0</v>
      </c>
      <c r="W699">
        <f t="shared" si="457"/>
        <v>1</v>
      </c>
      <c r="X699">
        <f t="shared" si="458"/>
        <v>0</v>
      </c>
      <c r="Y699">
        <f t="shared" si="459"/>
        <v>0</v>
      </c>
      <c r="Z699">
        <f t="shared" si="460"/>
        <v>0</v>
      </c>
      <c r="AA699">
        <f t="shared" si="461"/>
        <v>1</v>
      </c>
      <c r="AB699">
        <f t="shared" si="462"/>
        <v>0</v>
      </c>
      <c r="AC699">
        <f t="shared" si="463"/>
        <v>0</v>
      </c>
      <c r="AD699">
        <f t="shared" si="464"/>
        <v>0</v>
      </c>
      <c r="AE699">
        <f t="shared" si="465"/>
        <v>1</v>
      </c>
      <c r="AF699">
        <f t="shared" si="466"/>
        <v>0</v>
      </c>
      <c r="AG699">
        <f t="shared" si="467"/>
        <v>0</v>
      </c>
      <c r="AH699">
        <f t="shared" si="468"/>
        <v>0</v>
      </c>
      <c r="AI699">
        <f t="shared" si="469"/>
        <v>1</v>
      </c>
      <c r="AJ699">
        <f t="shared" si="470"/>
        <v>0</v>
      </c>
      <c r="AK699">
        <f t="shared" si="471"/>
        <v>0</v>
      </c>
      <c r="AL699">
        <f t="shared" si="472"/>
        <v>0</v>
      </c>
      <c r="AM699">
        <f t="shared" si="473"/>
        <v>1</v>
      </c>
      <c r="AN699">
        <f t="shared" si="474"/>
        <v>0</v>
      </c>
      <c r="AO699">
        <f t="shared" si="475"/>
        <v>0</v>
      </c>
      <c r="AP699">
        <f t="shared" si="476"/>
        <v>0</v>
      </c>
      <c r="AQ699">
        <f t="shared" si="477"/>
        <v>1</v>
      </c>
      <c r="AR699">
        <f t="shared" si="478"/>
        <v>0</v>
      </c>
      <c r="AS699">
        <f t="shared" si="479"/>
        <v>0</v>
      </c>
      <c r="AT699">
        <f t="shared" si="480"/>
        <v>0</v>
      </c>
      <c r="AU699">
        <f t="shared" si="481"/>
        <v>1</v>
      </c>
      <c r="AV699">
        <f t="shared" si="482"/>
        <v>0</v>
      </c>
      <c r="AW699">
        <f t="shared" si="483"/>
        <v>0</v>
      </c>
      <c r="AX699">
        <f t="shared" si="484"/>
        <v>0</v>
      </c>
      <c r="AY699">
        <f t="shared" si="485"/>
        <v>1</v>
      </c>
      <c r="AZ699">
        <f t="shared" si="486"/>
        <v>0</v>
      </c>
      <c r="BA699">
        <f t="shared" si="452"/>
        <v>0</v>
      </c>
      <c r="BB699">
        <f t="shared" si="487"/>
        <v>0</v>
      </c>
      <c r="BC699">
        <f t="shared" si="453"/>
        <v>1</v>
      </c>
    </row>
    <row r="700" spans="1:55">
      <c r="A700" s="8">
        <v>14</v>
      </c>
      <c r="B700" s="8" t="s">
        <v>994</v>
      </c>
      <c r="C700">
        <v>14</v>
      </c>
      <c r="K700">
        <v>12</v>
      </c>
      <c r="L700">
        <v>1</v>
      </c>
      <c r="T700">
        <f t="shared" si="454"/>
        <v>0</v>
      </c>
      <c r="U700">
        <f t="shared" si="455"/>
        <v>0</v>
      </c>
      <c r="V700">
        <f t="shared" si="456"/>
        <v>0</v>
      </c>
      <c r="W700">
        <f t="shared" si="457"/>
        <v>1</v>
      </c>
      <c r="X700">
        <f t="shared" si="458"/>
        <v>1</v>
      </c>
      <c r="Y700">
        <f t="shared" si="459"/>
        <v>0</v>
      </c>
      <c r="Z700">
        <f t="shared" si="460"/>
        <v>0</v>
      </c>
      <c r="AA700">
        <f t="shared" si="461"/>
        <v>0</v>
      </c>
      <c r="AB700">
        <f t="shared" si="462"/>
        <v>0</v>
      </c>
      <c r="AC700">
        <f t="shared" si="463"/>
        <v>1</v>
      </c>
      <c r="AD700">
        <f t="shared" si="464"/>
        <v>0</v>
      </c>
      <c r="AE700">
        <f t="shared" si="465"/>
        <v>0</v>
      </c>
      <c r="AF700">
        <f t="shared" si="466"/>
        <v>0</v>
      </c>
      <c r="AG700">
        <f t="shared" si="467"/>
        <v>0</v>
      </c>
      <c r="AH700">
        <f t="shared" si="468"/>
        <v>0</v>
      </c>
      <c r="AI700">
        <f t="shared" si="469"/>
        <v>1</v>
      </c>
      <c r="AJ700">
        <f t="shared" si="470"/>
        <v>0</v>
      </c>
      <c r="AK700">
        <f t="shared" si="471"/>
        <v>0</v>
      </c>
      <c r="AL700">
        <f t="shared" si="472"/>
        <v>0</v>
      </c>
      <c r="AM700">
        <f t="shared" si="473"/>
        <v>1</v>
      </c>
      <c r="AN700">
        <f t="shared" si="474"/>
        <v>0</v>
      </c>
      <c r="AO700">
        <f t="shared" si="475"/>
        <v>0</v>
      </c>
      <c r="AP700">
        <f t="shared" si="476"/>
        <v>0</v>
      </c>
      <c r="AQ700">
        <f t="shared" si="477"/>
        <v>1</v>
      </c>
      <c r="AR700">
        <f t="shared" si="478"/>
        <v>0</v>
      </c>
      <c r="AS700">
        <f t="shared" si="479"/>
        <v>0</v>
      </c>
      <c r="AT700">
        <f t="shared" si="480"/>
        <v>0</v>
      </c>
      <c r="AU700">
        <f t="shared" si="481"/>
        <v>1</v>
      </c>
      <c r="AV700">
        <f t="shared" si="482"/>
        <v>0</v>
      </c>
      <c r="AW700">
        <f t="shared" si="483"/>
        <v>0</v>
      </c>
      <c r="AX700">
        <f t="shared" si="484"/>
        <v>0</v>
      </c>
      <c r="AY700">
        <f t="shared" si="485"/>
        <v>1</v>
      </c>
      <c r="AZ700">
        <f t="shared" si="486"/>
        <v>0</v>
      </c>
      <c r="BA700">
        <f t="shared" si="452"/>
        <v>0</v>
      </c>
      <c r="BB700">
        <f t="shared" si="487"/>
        <v>0</v>
      </c>
      <c r="BC700">
        <f t="shared" si="453"/>
        <v>1</v>
      </c>
    </row>
    <row r="701" spans="1:55">
      <c r="A701" s="8">
        <v>11</v>
      </c>
      <c r="B701" s="8">
        <v>11</v>
      </c>
      <c r="C701">
        <v>11</v>
      </c>
      <c r="K701">
        <v>11</v>
      </c>
      <c r="T701">
        <f t="shared" si="454"/>
        <v>0</v>
      </c>
      <c r="U701">
        <f t="shared" si="455"/>
        <v>0</v>
      </c>
      <c r="V701">
        <f t="shared" si="456"/>
        <v>0</v>
      </c>
      <c r="W701">
        <f t="shared" si="457"/>
        <v>1</v>
      </c>
      <c r="X701">
        <f t="shared" si="458"/>
        <v>0</v>
      </c>
      <c r="Y701">
        <f t="shared" si="459"/>
        <v>0</v>
      </c>
      <c r="Z701">
        <f t="shared" si="460"/>
        <v>0</v>
      </c>
      <c r="AA701">
        <f t="shared" si="461"/>
        <v>1</v>
      </c>
      <c r="AB701">
        <f t="shared" si="462"/>
        <v>0</v>
      </c>
      <c r="AC701">
        <f t="shared" si="463"/>
        <v>0</v>
      </c>
      <c r="AD701">
        <f t="shared" si="464"/>
        <v>0</v>
      </c>
      <c r="AE701">
        <f t="shared" si="465"/>
        <v>1</v>
      </c>
      <c r="AF701">
        <f t="shared" si="466"/>
        <v>0</v>
      </c>
      <c r="AG701">
        <f t="shared" si="467"/>
        <v>0</v>
      </c>
      <c r="AH701">
        <f t="shared" si="468"/>
        <v>0</v>
      </c>
      <c r="AI701">
        <f t="shared" si="469"/>
        <v>1</v>
      </c>
      <c r="AJ701">
        <f t="shared" si="470"/>
        <v>0</v>
      </c>
      <c r="AK701">
        <f t="shared" si="471"/>
        <v>0</v>
      </c>
      <c r="AL701">
        <f t="shared" si="472"/>
        <v>0</v>
      </c>
      <c r="AM701">
        <f t="shared" si="473"/>
        <v>1</v>
      </c>
      <c r="AN701">
        <f t="shared" si="474"/>
        <v>0</v>
      </c>
      <c r="AO701">
        <f t="shared" si="475"/>
        <v>0</v>
      </c>
      <c r="AP701">
        <f t="shared" si="476"/>
        <v>0</v>
      </c>
      <c r="AQ701">
        <f t="shared" si="477"/>
        <v>1</v>
      </c>
      <c r="AR701">
        <f t="shared" si="478"/>
        <v>0</v>
      </c>
      <c r="AS701">
        <f t="shared" si="479"/>
        <v>0</v>
      </c>
      <c r="AT701">
        <f t="shared" si="480"/>
        <v>0</v>
      </c>
      <c r="AU701">
        <f t="shared" si="481"/>
        <v>1</v>
      </c>
      <c r="AV701">
        <f t="shared" si="482"/>
        <v>0</v>
      </c>
      <c r="AW701">
        <f t="shared" si="483"/>
        <v>0</v>
      </c>
      <c r="AX701">
        <f t="shared" si="484"/>
        <v>0</v>
      </c>
      <c r="AY701">
        <f t="shared" si="485"/>
        <v>1</v>
      </c>
      <c r="AZ701">
        <f t="shared" si="486"/>
        <v>0</v>
      </c>
      <c r="BA701">
        <f t="shared" si="452"/>
        <v>0</v>
      </c>
      <c r="BB701">
        <f t="shared" si="487"/>
        <v>0</v>
      </c>
      <c r="BC701">
        <f t="shared" si="453"/>
        <v>1</v>
      </c>
    </row>
    <row r="702" spans="1:55">
      <c r="A702" s="8" t="s">
        <v>994</v>
      </c>
      <c r="B702" s="8" t="s">
        <v>994</v>
      </c>
      <c r="C702">
        <v>12</v>
      </c>
      <c r="D702">
        <v>1</v>
      </c>
      <c r="K702">
        <v>12</v>
      </c>
      <c r="L702">
        <v>1</v>
      </c>
      <c r="T702">
        <f t="shared" si="454"/>
        <v>0</v>
      </c>
      <c r="U702">
        <f t="shared" si="455"/>
        <v>0</v>
      </c>
      <c r="V702">
        <f t="shared" si="456"/>
        <v>0</v>
      </c>
      <c r="W702">
        <f t="shared" si="457"/>
        <v>1</v>
      </c>
      <c r="X702">
        <f t="shared" si="458"/>
        <v>0</v>
      </c>
      <c r="Y702">
        <f t="shared" si="459"/>
        <v>0</v>
      </c>
      <c r="Z702">
        <f t="shared" si="460"/>
        <v>0</v>
      </c>
      <c r="AA702">
        <f t="shared" si="461"/>
        <v>1</v>
      </c>
      <c r="AB702">
        <f t="shared" si="462"/>
        <v>0</v>
      </c>
      <c r="AC702">
        <f t="shared" si="463"/>
        <v>0</v>
      </c>
      <c r="AD702">
        <f t="shared" si="464"/>
        <v>1</v>
      </c>
      <c r="AE702">
        <f t="shared" si="465"/>
        <v>0</v>
      </c>
      <c r="AF702">
        <f t="shared" si="466"/>
        <v>0</v>
      </c>
      <c r="AG702">
        <f t="shared" si="467"/>
        <v>0</v>
      </c>
      <c r="AH702">
        <f t="shared" si="468"/>
        <v>0</v>
      </c>
      <c r="AI702">
        <f t="shared" si="469"/>
        <v>1</v>
      </c>
      <c r="AJ702">
        <f t="shared" si="470"/>
        <v>0</v>
      </c>
      <c r="AK702">
        <f t="shared" si="471"/>
        <v>0</v>
      </c>
      <c r="AL702">
        <f t="shared" si="472"/>
        <v>0</v>
      </c>
      <c r="AM702">
        <f t="shared" si="473"/>
        <v>1</v>
      </c>
      <c r="AN702">
        <f t="shared" si="474"/>
        <v>0</v>
      </c>
      <c r="AO702">
        <f t="shared" si="475"/>
        <v>0</v>
      </c>
      <c r="AP702">
        <f t="shared" si="476"/>
        <v>0</v>
      </c>
      <c r="AQ702">
        <f t="shared" si="477"/>
        <v>1</v>
      </c>
      <c r="AR702">
        <f t="shared" si="478"/>
        <v>0</v>
      </c>
      <c r="AS702">
        <f t="shared" si="479"/>
        <v>0</v>
      </c>
      <c r="AT702">
        <f t="shared" si="480"/>
        <v>0</v>
      </c>
      <c r="AU702">
        <f t="shared" si="481"/>
        <v>1</v>
      </c>
      <c r="AV702">
        <f t="shared" si="482"/>
        <v>0</v>
      </c>
      <c r="AW702">
        <f t="shared" si="483"/>
        <v>0</v>
      </c>
      <c r="AX702">
        <f t="shared" si="484"/>
        <v>0</v>
      </c>
      <c r="AY702">
        <f t="shared" si="485"/>
        <v>1</v>
      </c>
      <c r="AZ702">
        <f t="shared" si="486"/>
        <v>0</v>
      </c>
      <c r="BA702">
        <f t="shared" si="452"/>
        <v>0</v>
      </c>
      <c r="BB702">
        <f t="shared" si="487"/>
        <v>0</v>
      </c>
      <c r="BC702">
        <f t="shared" si="453"/>
        <v>1</v>
      </c>
    </row>
    <row r="703" spans="1:55">
      <c r="A703" s="8">
        <v>11</v>
      </c>
      <c r="B703" s="8">
        <v>11</v>
      </c>
      <c r="C703">
        <v>11</v>
      </c>
      <c r="K703">
        <v>11</v>
      </c>
      <c r="T703">
        <f t="shared" si="454"/>
        <v>0</v>
      </c>
      <c r="U703">
        <f t="shared" si="455"/>
        <v>0</v>
      </c>
      <c r="V703">
        <f t="shared" si="456"/>
        <v>0</v>
      </c>
      <c r="W703">
        <f t="shared" si="457"/>
        <v>1</v>
      </c>
      <c r="X703">
        <f t="shared" si="458"/>
        <v>0</v>
      </c>
      <c r="Y703">
        <f t="shared" si="459"/>
        <v>0</v>
      </c>
      <c r="Z703">
        <f t="shared" si="460"/>
        <v>0</v>
      </c>
      <c r="AA703">
        <f t="shared" si="461"/>
        <v>1</v>
      </c>
      <c r="AB703">
        <f t="shared" si="462"/>
        <v>0</v>
      </c>
      <c r="AC703">
        <f t="shared" si="463"/>
        <v>0</v>
      </c>
      <c r="AD703">
        <f t="shared" si="464"/>
        <v>0</v>
      </c>
      <c r="AE703">
        <f t="shared" si="465"/>
        <v>1</v>
      </c>
      <c r="AF703">
        <f t="shared" si="466"/>
        <v>0</v>
      </c>
      <c r="AG703">
        <f t="shared" si="467"/>
        <v>0</v>
      </c>
      <c r="AH703">
        <f t="shared" si="468"/>
        <v>0</v>
      </c>
      <c r="AI703">
        <f t="shared" si="469"/>
        <v>1</v>
      </c>
      <c r="AJ703">
        <f t="shared" si="470"/>
        <v>0</v>
      </c>
      <c r="AK703">
        <f t="shared" si="471"/>
        <v>0</v>
      </c>
      <c r="AL703">
        <f t="shared" si="472"/>
        <v>0</v>
      </c>
      <c r="AM703">
        <f t="shared" si="473"/>
        <v>1</v>
      </c>
      <c r="AN703">
        <f t="shared" si="474"/>
        <v>0</v>
      </c>
      <c r="AO703">
        <f t="shared" si="475"/>
        <v>0</v>
      </c>
      <c r="AP703">
        <f t="shared" si="476"/>
        <v>0</v>
      </c>
      <c r="AQ703">
        <f t="shared" si="477"/>
        <v>1</v>
      </c>
      <c r="AR703">
        <f t="shared" si="478"/>
        <v>0</v>
      </c>
      <c r="AS703">
        <f t="shared" si="479"/>
        <v>0</v>
      </c>
      <c r="AT703">
        <f t="shared" si="480"/>
        <v>0</v>
      </c>
      <c r="AU703">
        <f t="shared" si="481"/>
        <v>1</v>
      </c>
      <c r="AV703">
        <f t="shared" si="482"/>
        <v>0</v>
      </c>
      <c r="AW703">
        <f t="shared" si="483"/>
        <v>0</v>
      </c>
      <c r="AX703">
        <f t="shared" si="484"/>
        <v>0</v>
      </c>
      <c r="AY703">
        <f t="shared" si="485"/>
        <v>1</v>
      </c>
      <c r="AZ703">
        <f t="shared" si="486"/>
        <v>0</v>
      </c>
      <c r="BA703">
        <f t="shared" si="452"/>
        <v>0</v>
      </c>
      <c r="BB703">
        <f t="shared" si="487"/>
        <v>0</v>
      </c>
      <c r="BC703">
        <f t="shared" si="453"/>
        <v>1</v>
      </c>
    </row>
    <row r="704" spans="1:55">
      <c r="A704" s="8">
        <v>11</v>
      </c>
      <c r="B704" s="8">
        <v>11</v>
      </c>
      <c r="C704">
        <v>11</v>
      </c>
      <c r="K704">
        <v>11</v>
      </c>
      <c r="T704">
        <f t="shared" si="454"/>
        <v>0</v>
      </c>
      <c r="U704">
        <f t="shared" si="455"/>
        <v>0</v>
      </c>
      <c r="V704">
        <f t="shared" si="456"/>
        <v>0</v>
      </c>
      <c r="W704">
        <f t="shared" si="457"/>
        <v>1</v>
      </c>
      <c r="X704">
        <f t="shared" si="458"/>
        <v>0</v>
      </c>
      <c r="Y704">
        <f t="shared" si="459"/>
        <v>0</v>
      </c>
      <c r="Z704">
        <f t="shared" si="460"/>
        <v>0</v>
      </c>
      <c r="AA704">
        <f t="shared" si="461"/>
        <v>1</v>
      </c>
      <c r="AB704">
        <f t="shared" si="462"/>
        <v>0</v>
      </c>
      <c r="AC704">
        <f t="shared" si="463"/>
        <v>0</v>
      </c>
      <c r="AD704">
        <f t="shared" si="464"/>
        <v>0</v>
      </c>
      <c r="AE704">
        <f t="shared" si="465"/>
        <v>1</v>
      </c>
      <c r="AF704">
        <f t="shared" si="466"/>
        <v>0</v>
      </c>
      <c r="AG704">
        <f t="shared" si="467"/>
        <v>0</v>
      </c>
      <c r="AH704">
        <f t="shared" si="468"/>
        <v>0</v>
      </c>
      <c r="AI704">
        <f t="shared" si="469"/>
        <v>1</v>
      </c>
      <c r="AJ704">
        <f t="shared" si="470"/>
        <v>0</v>
      </c>
      <c r="AK704">
        <f t="shared" si="471"/>
        <v>0</v>
      </c>
      <c r="AL704">
        <f t="shared" si="472"/>
        <v>0</v>
      </c>
      <c r="AM704">
        <f t="shared" si="473"/>
        <v>1</v>
      </c>
      <c r="AN704">
        <f t="shared" si="474"/>
        <v>0</v>
      </c>
      <c r="AO704">
        <f t="shared" si="475"/>
        <v>0</v>
      </c>
      <c r="AP704">
        <f t="shared" si="476"/>
        <v>0</v>
      </c>
      <c r="AQ704">
        <f t="shared" si="477"/>
        <v>1</v>
      </c>
      <c r="AR704">
        <f t="shared" si="478"/>
        <v>0</v>
      </c>
      <c r="AS704">
        <f t="shared" si="479"/>
        <v>0</v>
      </c>
      <c r="AT704">
        <f t="shared" si="480"/>
        <v>0</v>
      </c>
      <c r="AU704">
        <f t="shared" si="481"/>
        <v>1</v>
      </c>
      <c r="AV704">
        <f t="shared" si="482"/>
        <v>0</v>
      </c>
      <c r="AW704">
        <f t="shared" si="483"/>
        <v>0</v>
      </c>
      <c r="AX704">
        <f t="shared" si="484"/>
        <v>0</v>
      </c>
      <c r="AY704">
        <f t="shared" si="485"/>
        <v>1</v>
      </c>
      <c r="AZ704">
        <f t="shared" si="486"/>
        <v>0</v>
      </c>
      <c r="BA704">
        <f t="shared" si="452"/>
        <v>0</v>
      </c>
      <c r="BB704">
        <f t="shared" si="487"/>
        <v>0</v>
      </c>
      <c r="BC704">
        <f t="shared" si="453"/>
        <v>1</v>
      </c>
    </row>
    <row r="705" spans="1:55">
      <c r="A705" s="8">
        <v>11</v>
      </c>
      <c r="B705" s="8" t="s">
        <v>999</v>
      </c>
      <c r="C705">
        <v>11</v>
      </c>
      <c r="K705">
        <v>12</v>
      </c>
      <c r="L705">
        <v>7</v>
      </c>
      <c r="T705">
        <f t="shared" si="454"/>
        <v>0</v>
      </c>
      <c r="U705">
        <f t="shared" si="455"/>
        <v>0</v>
      </c>
      <c r="V705">
        <f t="shared" si="456"/>
        <v>0</v>
      </c>
      <c r="W705">
        <f t="shared" si="457"/>
        <v>1</v>
      </c>
      <c r="X705">
        <f t="shared" si="458"/>
        <v>0</v>
      </c>
      <c r="Y705">
        <f t="shared" si="459"/>
        <v>0</v>
      </c>
      <c r="Z705">
        <f t="shared" si="460"/>
        <v>0</v>
      </c>
      <c r="AA705">
        <f t="shared" si="461"/>
        <v>1</v>
      </c>
      <c r="AB705">
        <f t="shared" si="462"/>
        <v>0</v>
      </c>
      <c r="AC705">
        <f t="shared" si="463"/>
        <v>0</v>
      </c>
      <c r="AD705">
        <f t="shared" si="464"/>
        <v>0</v>
      </c>
      <c r="AE705">
        <f t="shared" si="465"/>
        <v>1</v>
      </c>
      <c r="AF705">
        <f t="shared" si="466"/>
        <v>0</v>
      </c>
      <c r="AG705">
        <f t="shared" si="467"/>
        <v>0</v>
      </c>
      <c r="AH705">
        <f t="shared" si="468"/>
        <v>0</v>
      </c>
      <c r="AI705">
        <f t="shared" si="469"/>
        <v>1</v>
      </c>
      <c r="AJ705">
        <f t="shared" si="470"/>
        <v>0</v>
      </c>
      <c r="AK705">
        <f t="shared" si="471"/>
        <v>0</v>
      </c>
      <c r="AL705">
        <f t="shared" si="472"/>
        <v>0</v>
      </c>
      <c r="AM705">
        <f t="shared" si="473"/>
        <v>1</v>
      </c>
      <c r="AN705">
        <f t="shared" si="474"/>
        <v>0</v>
      </c>
      <c r="AO705">
        <f t="shared" si="475"/>
        <v>0</v>
      </c>
      <c r="AP705">
        <f t="shared" si="476"/>
        <v>0</v>
      </c>
      <c r="AQ705">
        <f t="shared" si="477"/>
        <v>1</v>
      </c>
      <c r="AR705">
        <f t="shared" si="478"/>
        <v>0</v>
      </c>
      <c r="AS705">
        <f t="shared" si="479"/>
        <v>0</v>
      </c>
      <c r="AT705">
        <f t="shared" si="480"/>
        <v>0</v>
      </c>
      <c r="AU705">
        <f t="shared" si="481"/>
        <v>1</v>
      </c>
      <c r="AV705">
        <f t="shared" si="482"/>
        <v>0</v>
      </c>
      <c r="AW705">
        <f t="shared" si="483"/>
        <v>0</v>
      </c>
      <c r="AX705">
        <f t="shared" si="484"/>
        <v>0</v>
      </c>
      <c r="AY705">
        <f t="shared" si="485"/>
        <v>1</v>
      </c>
      <c r="AZ705">
        <f t="shared" si="486"/>
        <v>0</v>
      </c>
      <c r="BA705">
        <f t="shared" si="452"/>
        <v>1</v>
      </c>
      <c r="BB705">
        <f t="shared" si="487"/>
        <v>0</v>
      </c>
      <c r="BC705">
        <f t="shared" si="453"/>
        <v>0</v>
      </c>
    </row>
    <row r="706" spans="1:55">
      <c r="A706" s="8">
        <v>11</v>
      </c>
      <c r="B706" s="8">
        <v>11</v>
      </c>
      <c r="C706">
        <v>11</v>
      </c>
      <c r="K706">
        <v>11</v>
      </c>
      <c r="T706">
        <f t="shared" si="454"/>
        <v>0</v>
      </c>
      <c r="U706">
        <f t="shared" si="455"/>
        <v>0</v>
      </c>
      <c r="V706">
        <f t="shared" si="456"/>
        <v>0</v>
      </c>
      <c r="W706">
        <f t="shared" si="457"/>
        <v>1</v>
      </c>
      <c r="X706">
        <f t="shared" si="458"/>
        <v>0</v>
      </c>
      <c r="Y706">
        <f t="shared" si="459"/>
        <v>0</v>
      </c>
      <c r="Z706">
        <f t="shared" si="460"/>
        <v>0</v>
      </c>
      <c r="AA706">
        <f t="shared" si="461"/>
        <v>1</v>
      </c>
      <c r="AB706">
        <f t="shared" si="462"/>
        <v>0</v>
      </c>
      <c r="AC706">
        <f t="shared" si="463"/>
        <v>0</v>
      </c>
      <c r="AD706">
        <f t="shared" si="464"/>
        <v>0</v>
      </c>
      <c r="AE706">
        <f t="shared" si="465"/>
        <v>1</v>
      </c>
      <c r="AF706">
        <f t="shared" si="466"/>
        <v>0</v>
      </c>
      <c r="AG706">
        <f t="shared" si="467"/>
        <v>0</v>
      </c>
      <c r="AH706">
        <f t="shared" si="468"/>
        <v>0</v>
      </c>
      <c r="AI706">
        <f t="shared" si="469"/>
        <v>1</v>
      </c>
      <c r="AJ706">
        <f t="shared" si="470"/>
        <v>0</v>
      </c>
      <c r="AK706">
        <f t="shared" si="471"/>
        <v>0</v>
      </c>
      <c r="AL706">
        <f t="shared" si="472"/>
        <v>0</v>
      </c>
      <c r="AM706">
        <f t="shared" si="473"/>
        <v>1</v>
      </c>
      <c r="AN706">
        <f t="shared" si="474"/>
        <v>0</v>
      </c>
      <c r="AO706">
        <f t="shared" si="475"/>
        <v>0</v>
      </c>
      <c r="AP706">
        <f t="shared" si="476"/>
        <v>0</v>
      </c>
      <c r="AQ706">
        <f t="shared" si="477"/>
        <v>1</v>
      </c>
      <c r="AR706">
        <f t="shared" si="478"/>
        <v>0</v>
      </c>
      <c r="AS706">
        <f t="shared" si="479"/>
        <v>0</v>
      </c>
      <c r="AT706">
        <f t="shared" si="480"/>
        <v>0</v>
      </c>
      <c r="AU706">
        <f t="shared" si="481"/>
        <v>1</v>
      </c>
      <c r="AV706">
        <f t="shared" si="482"/>
        <v>0</v>
      </c>
      <c r="AW706">
        <f t="shared" si="483"/>
        <v>0</v>
      </c>
      <c r="AX706">
        <f t="shared" si="484"/>
        <v>0</v>
      </c>
      <c r="AY706">
        <f t="shared" si="485"/>
        <v>1</v>
      </c>
      <c r="AZ706">
        <f t="shared" si="486"/>
        <v>0</v>
      </c>
      <c r="BA706">
        <f t="shared" si="452"/>
        <v>0</v>
      </c>
      <c r="BB706">
        <f t="shared" si="487"/>
        <v>0</v>
      </c>
      <c r="BC706">
        <f t="shared" si="453"/>
        <v>1</v>
      </c>
    </row>
    <row r="707" spans="1:55">
      <c r="A707" s="8">
        <v>21</v>
      </c>
      <c r="B707" s="8">
        <v>21</v>
      </c>
      <c r="C707">
        <v>21</v>
      </c>
      <c r="K707">
        <v>21</v>
      </c>
      <c r="T707">
        <f t="shared" si="454"/>
        <v>0</v>
      </c>
      <c r="U707">
        <f t="shared" si="455"/>
        <v>0</v>
      </c>
      <c r="V707">
        <f t="shared" si="456"/>
        <v>1</v>
      </c>
      <c r="W707">
        <f t="shared" si="457"/>
        <v>0</v>
      </c>
      <c r="X707">
        <f t="shared" si="458"/>
        <v>0</v>
      </c>
      <c r="Y707">
        <f t="shared" si="459"/>
        <v>0</v>
      </c>
      <c r="Z707">
        <f t="shared" si="460"/>
        <v>0</v>
      </c>
      <c r="AA707">
        <f t="shared" si="461"/>
        <v>1</v>
      </c>
      <c r="AB707">
        <f t="shared" si="462"/>
        <v>0</v>
      </c>
      <c r="AC707">
        <f t="shared" si="463"/>
        <v>0</v>
      </c>
      <c r="AD707">
        <f t="shared" si="464"/>
        <v>0</v>
      </c>
      <c r="AE707">
        <f t="shared" si="465"/>
        <v>1</v>
      </c>
      <c r="AF707">
        <f t="shared" si="466"/>
        <v>0</v>
      </c>
      <c r="AG707">
        <f t="shared" si="467"/>
        <v>0</v>
      </c>
      <c r="AH707">
        <f t="shared" si="468"/>
        <v>0</v>
      </c>
      <c r="AI707">
        <f t="shared" si="469"/>
        <v>1</v>
      </c>
      <c r="AJ707">
        <f t="shared" si="470"/>
        <v>0</v>
      </c>
      <c r="AK707">
        <f t="shared" si="471"/>
        <v>0</v>
      </c>
      <c r="AL707">
        <f t="shared" si="472"/>
        <v>0</v>
      </c>
      <c r="AM707">
        <f t="shared" si="473"/>
        <v>1</v>
      </c>
      <c r="AN707">
        <f t="shared" si="474"/>
        <v>0</v>
      </c>
      <c r="AO707">
        <f t="shared" si="475"/>
        <v>0</v>
      </c>
      <c r="AP707">
        <f t="shared" si="476"/>
        <v>0</v>
      </c>
      <c r="AQ707">
        <f t="shared" si="477"/>
        <v>1</v>
      </c>
      <c r="AR707">
        <f t="shared" si="478"/>
        <v>0</v>
      </c>
      <c r="AS707">
        <f t="shared" si="479"/>
        <v>0</v>
      </c>
      <c r="AT707">
        <f t="shared" si="480"/>
        <v>0</v>
      </c>
      <c r="AU707">
        <f t="shared" si="481"/>
        <v>1</v>
      </c>
      <c r="AV707">
        <f t="shared" si="482"/>
        <v>0</v>
      </c>
      <c r="AW707">
        <f t="shared" si="483"/>
        <v>0</v>
      </c>
      <c r="AX707">
        <f t="shared" si="484"/>
        <v>0</v>
      </c>
      <c r="AY707">
        <f t="shared" si="485"/>
        <v>1</v>
      </c>
      <c r="AZ707">
        <f t="shared" si="486"/>
        <v>0</v>
      </c>
      <c r="BA707">
        <f t="shared" si="452"/>
        <v>0</v>
      </c>
      <c r="BB707">
        <f t="shared" si="487"/>
        <v>0</v>
      </c>
      <c r="BC707">
        <f t="shared" si="453"/>
        <v>1</v>
      </c>
    </row>
    <row r="708" spans="1:55">
      <c r="A708" s="8">
        <v>11</v>
      </c>
      <c r="B708" s="8">
        <v>11</v>
      </c>
      <c r="C708">
        <v>11</v>
      </c>
      <c r="K708">
        <v>11</v>
      </c>
      <c r="T708">
        <f t="shared" si="454"/>
        <v>0</v>
      </c>
      <c r="U708">
        <f t="shared" si="455"/>
        <v>0</v>
      </c>
      <c r="V708">
        <f t="shared" si="456"/>
        <v>0</v>
      </c>
      <c r="W708">
        <f t="shared" si="457"/>
        <v>1</v>
      </c>
      <c r="X708">
        <f t="shared" si="458"/>
        <v>0</v>
      </c>
      <c r="Y708">
        <f t="shared" si="459"/>
        <v>0</v>
      </c>
      <c r="Z708">
        <f t="shared" si="460"/>
        <v>0</v>
      </c>
      <c r="AA708">
        <f t="shared" si="461"/>
        <v>1</v>
      </c>
      <c r="AB708">
        <f t="shared" si="462"/>
        <v>0</v>
      </c>
      <c r="AC708">
        <f t="shared" si="463"/>
        <v>0</v>
      </c>
      <c r="AD708">
        <f t="shared" si="464"/>
        <v>0</v>
      </c>
      <c r="AE708">
        <f t="shared" si="465"/>
        <v>1</v>
      </c>
      <c r="AF708">
        <f t="shared" si="466"/>
        <v>0</v>
      </c>
      <c r="AG708">
        <f t="shared" si="467"/>
        <v>0</v>
      </c>
      <c r="AH708">
        <f t="shared" si="468"/>
        <v>0</v>
      </c>
      <c r="AI708">
        <f t="shared" si="469"/>
        <v>1</v>
      </c>
      <c r="AJ708">
        <f t="shared" si="470"/>
        <v>0</v>
      </c>
      <c r="AK708">
        <f t="shared" si="471"/>
        <v>0</v>
      </c>
      <c r="AL708">
        <f t="shared" si="472"/>
        <v>0</v>
      </c>
      <c r="AM708">
        <f t="shared" si="473"/>
        <v>1</v>
      </c>
      <c r="AN708">
        <f t="shared" si="474"/>
        <v>0</v>
      </c>
      <c r="AO708">
        <f t="shared" si="475"/>
        <v>0</v>
      </c>
      <c r="AP708">
        <f t="shared" si="476"/>
        <v>0</v>
      </c>
      <c r="AQ708">
        <f t="shared" si="477"/>
        <v>1</v>
      </c>
      <c r="AR708">
        <f t="shared" si="478"/>
        <v>0</v>
      </c>
      <c r="AS708">
        <f t="shared" si="479"/>
        <v>0</v>
      </c>
      <c r="AT708">
        <f t="shared" si="480"/>
        <v>0</v>
      </c>
      <c r="AU708">
        <f t="shared" si="481"/>
        <v>1</v>
      </c>
      <c r="AV708">
        <f t="shared" si="482"/>
        <v>0</v>
      </c>
      <c r="AW708">
        <f t="shared" si="483"/>
        <v>0</v>
      </c>
      <c r="AX708">
        <f t="shared" si="484"/>
        <v>0</v>
      </c>
      <c r="AY708">
        <f t="shared" si="485"/>
        <v>1</v>
      </c>
      <c r="AZ708">
        <f t="shared" si="486"/>
        <v>0</v>
      </c>
      <c r="BA708">
        <f t="shared" si="452"/>
        <v>0</v>
      </c>
      <c r="BB708">
        <f t="shared" si="487"/>
        <v>0</v>
      </c>
      <c r="BC708">
        <f t="shared" si="453"/>
        <v>1</v>
      </c>
    </row>
    <row r="709" spans="1:55">
      <c r="A709" s="8" t="s">
        <v>991</v>
      </c>
      <c r="B709" s="8" t="s">
        <v>1014</v>
      </c>
      <c r="C709">
        <v>12</v>
      </c>
      <c r="D709">
        <v>4</v>
      </c>
      <c r="K709">
        <v>12</v>
      </c>
      <c r="L709">
        <v>4</v>
      </c>
      <c r="M709">
        <v>7</v>
      </c>
      <c r="T709">
        <f t="shared" si="454"/>
        <v>0</v>
      </c>
      <c r="U709">
        <f t="shared" si="455"/>
        <v>0</v>
      </c>
      <c r="V709">
        <f t="shared" si="456"/>
        <v>0</v>
      </c>
      <c r="W709">
        <f t="shared" si="457"/>
        <v>1</v>
      </c>
      <c r="X709">
        <f t="shared" si="458"/>
        <v>0</v>
      </c>
      <c r="Y709">
        <f t="shared" si="459"/>
        <v>0</v>
      </c>
      <c r="Z709">
        <f t="shared" si="460"/>
        <v>0</v>
      </c>
      <c r="AA709">
        <f t="shared" si="461"/>
        <v>1</v>
      </c>
      <c r="AB709">
        <f t="shared" si="462"/>
        <v>0</v>
      </c>
      <c r="AC709">
        <f t="shared" si="463"/>
        <v>0</v>
      </c>
      <c r="AD709">
        <f t="shared" si="464"/>
        <v>0</v>
      </c>
      <c r="AE709">
        <f t="shared" si="465"/>
        <v>1</v>
      </c>
      <c r="AF709">
        <f t="shared" si="466"/>
        <v>0</v>
      </c>
      <c r="AG709">
        <f t="shared" si="467"/>
        <v>0</v>
      </c>
      <c r="AH709">
        <f t="shared" si="468"/>
        <v>0</v>
      </c>
      <c r="AI709">
        <f t="shared" si="469"/>
        <v>1</v>
      </c>
      <c r="AJ709">
        <f t="shared" si="470"/>
        <v>0</v>
      </c>
      <c r="AK709">
        <f t="shared" si="471"/>
        <v>0</v>
      </c>
      <c r="AL709">
        <f t="shared" si="472"/>
        <v>0</v>
      </c>
      <c r="AM709">
        <f t="shared" si="473"/>
        <v>1</v>
      </c>
      <c r="AN709">
        <f t="shared" si="474"/>
        <v>0</v>
      </c>
      <c r="AO709">
        <f t="shared" si="475"/>
        <v>0</v>
      </c>
      <c r="AP709">
        <f t="shared" si="476"/>
        <v>1</v>
      </c>
      <c r="AQ709">
        <f t="shared" si="477"/>
        <v>0</v>
      </c>
      <c r="AR709">
        <f t="shared" si="478"/>
        <v>0</v>
      </c>
      <c r="AS709">
        <f t="shared" si="479"/>
        <v>0</v>
      </c>
      <c r="AT709">
        <f t="shared" si="480"/>
        <v>0</v>
      </c>
      <c r="AU709">
        <f t="shared" si="481"/>
        <v>1</v>
      </c>
      <c r="AV709">
        <f t="shared" si="482"/>
        <v>0</v>
      </c>
      <c r="AW709">
        <f t="shared" si="483"/>
        <v>0</v>
      </c>
      <c r="AX709">
        <f t="shared" si="484"/>
        <v>0</v>
      </c>
      <c r="AY709">
        <f t="shared" si="485"/>
        <v>1</v>
      </c>
      <c r="AZ709">
        <f t="shared" si="486"/>
        <v>0</v>
      </c>
      <c r="BA709">
        <f t="shared" si="452"/>
        <v>1</v>
      </c>
      <c r="BB709">
        <f t="shared" si="487"/>
        <v>0</v>
      </c>
      <c r="BC709">
        <f t="shared" si="453"/>
        <v>0</v>
      </c>
    </row>
    <row r="710" spans="1:55">
      <c r="A710" s="8">
        <v>11</v>
      </c>
      <c r="B710" s="8">
        <v>11</v>
      </c>
      <c r="C710">
        <v>11</v>
      </c>
      <c r="K710">
        <v>11</v>
      </c>
      <c r="T710">
        <f t="shared" si="454"/>
        <v>0</v>
      </c>
      <c r="U710">
        <f t="shared" si="455"/>
        <v>0</v>
      </c>
      <c r="V710">
        <f t="shared" si="456"/>
        <v>0</v>
      </c>
      <c r="W710">
        <f t="shared" si="457"/>
        <v>1</v>
      </c>
      <c r="X710">
        <f t="shared" si="458"/>
        <v>0</v>
      </c>
      <c r="Y710">
        <f t="shared" si="459"/>
        <v>0</v>
      </c>
      <c r="Z710">
        <f t="shared" si="460"/>
        <v>0</v>
      </c>
      <c r="AA710">
        <f t="shared" si="461"/>
        <v>1</v>
      </c>
      <c r="AB710">
        <f t="shared" si="462"/>
        <v>0</v>
      </c>
      <c r="AC710">
        <f t="shared" si="463"/>
        <v>0</v>
      </c>
      <c r="AD710">
        <f t="shared" si="464"/>
        <v>0</v>
      </c>
      <c r="AE710">
        <f t="shared" si="465"/>
        <v>1</v>
      </c>
      <c r="AF710">
        <f t="shared" si="466"/>
        <v>0</v>
      </c>
      <c r="AG710">
        <f t="shared" si="467"/>
        <v>0</v>
      </c>
      <c r="AH710">
        <f t="shared" si="468"/>
        <v>0</v>
      </c>
      <c r="AI710">
        <f t="shared" si="469"/>
        <v>1</v>
      </c>
      <c r="AJ710">
        <f t="shared" si="470"/>
        <v>0</v>
      </c>
      <c r="AK710">
        <f t="shared" si="471"/>
        <v>0</v>
      </c>
      <c r="AL710">
        <f t="shared" si="472"/>
        <v>0</v>
      </c>
      <c r="AM710">
        <f t="shared" si="473"/>
        <v>1</v>
      </c>
      <c r="AN710">
        <f t="shared" si="474"/>
        <v>0</v>
      </c>
      <c r="AO710">
        <f t="shared" si="475"/>
        <v>0</v>
      </c>
      <c r="AP710">
        <f t="shared" si="476"/>
        <v>0</v>
      </c>
      <c r="AQ710">
        <f t="shared" si="477"/>
        <v>1</v>
      </c>
      <c r="AR710">
        <f t="shared" si="478"/>
        <v>0</v>
      </c>
      <c r="AS710">
        <f t="shared" si="479"/>
        <v>0</v>
      </c>
      <c r="AT710">
        <f t="shared" si="480"/>
        <v>0</v>
      </c>
      <c r="AU710">
        <f t="shared" si="481"/>
        <v>1</v>
      </c>
      <c r="AV710">
        <f t="shared" si="482"/>
        <v>0</v>
      </c>
      <c r="AW710">
        <f t="shared" si="483"/>
        <v>0</v>
      </c>
      <c r="AX710">
        <f t="shared" si="484"/>
        <v>0</v>
      </c>
      <c r="AY710">
        <f t="shared" si="485"/>
        <v>1</v>
      </c>
      <c r="AZ710">
        <f t="shared" si="486"/>
        <v>0</v>
      </c>
      <c r="BA710">
        <f t="shared" si="452"/>
        <v>0</v>
      </c>
      <c r="BB710">
        <f t="shared" si="487"/>
        <v>0</v>
      </c>
      <c r="BC710">
        <f t="shared" si="453"/>
        <v>1</v>
      </c>
    </row>
    <row r="711" spans="1:55">
      <c r="A711" s="8">
        <v>11</v>
      </c>
      <c r="C711">
        <v>11</v>
      </c>
      <c r="T711">
        <f t="shared" si="454"/>
        <v>0</v>
      </c>
      <c r="U711">
        <f t="shared" si="455"/>
        <v>0</v>
      </c>
      <c r="V711">
        <f t="shared" si="456"/>
        <v>0</v>
      </c>
      <c r="W711">
        <f t="shared" si="457"/>
        <v>0</v>
      </c>
      <c r="X711">
        <f t="shared" si="458"/>
        <v>0</v>
      </c>
      <c r="Y711">
        <f t="shared" si="459"/>
        <v>0</v>
      </c>
      <c r="Z711">
        <f t="shared" si="460"/>
        <v>0</v>
      </c>
      <c r="AA711">
        <f t="shared" si="461"/>
        <v>0</v>
      </c>
      <c r="AB711">
        <f t="shared" si="462"/>
        <v>0</v>
      </c>
      <c r="AC711">
        <f t="shared" si="463"/>
        <v>0</v>
      </c>
      <c r="AD711">
        <f t="shared" si="464"/>
        <v>0</v>
      </c>
      <c r="AE711">
        <f t="shared" si="465"/>
        <v>0</v>
      </c>
      <c r="AF711">
        <f t="shared" si="466"/>
        <v>0</v>
      </c>
      <c r="AG711">
        <f t="shared" si="467"/>
        <v>0</v>
      </c>
      <c r="AH711">
        <f t="shared" si="468"/>
        <v>0</v>
      </c>
      <c r="AI711">
        <f t="shared" si="469"/>
        <v>0</v>
      </c>
      <c r="AJ711">
        <f t="shared" si="470"/>
        <v>0</v>
      </c>
      <c r="AK711">
        <f t="shared" si="471"/>
        <v>0</v>
      </c>
      <c r="AL711">
        <f t="shared" si="472"/>
        <v>0</v>
      </c>
      <c r="AM711">
        <f t="shared" si="473"/>
        <v>0</v>
      </c>
      <c r="AN711">
        <f t="shared" si="474"/>
        <v>0</v>
      </c>
      <c r="AO711">
        <f t="shared" si="475"/>
        <v>0</v>
      </c>
      <c r="AP711">
        <f t="shared" si="476"/>
        <v>0</v>
      </c>
      <c r="AQ711">
        <f t="shared" si="477"/>
        <v>0</v>
      </c>
      <c r="AR711">
        <f t="shared" si="478"/>
        <v>0</v>
      </c>
      <c r="AS711">
        <f t="shared" si="479"/>
        <v>0</v>
      </c>
      <c r="AT711">
        <f t="shared" si="480"/>
        <v>0</v>
      </c>
      <c r="AU711">
        <f t="shared" si="481"/>
        <v>0</v>
      </c>
      <c r="AV711">
        <f t="shared" si="482"/>
        <v>0</v>
      </c>
      <c r="AW711">
        <f t="shared" si="483"/>
        <v>0</v>
      </c>
      <c r="AX711">
        <f t="shared" si="484"/>
        <v>0</v>
      </c>
      <c r="AY711">
        <f t="shared" si="485"/>
        <v>0</v>
      </c>
      <c r="AZ711">
        <f t="shared" si="486"/>
        <v>0</v>
      </c>
      <c r="BA711">
        <f t="shared" ref="BA711" si="488">IF($K711&gt;0,IF(AND($D711&lt;&gt;BA$3,$E711&lt;&gt;BA$3,$F711&lt;&gt;BA$3,$G711&lt;&gt;BA$3,$H711&lt;&gt;BA$3,$I711&lt;&gt;BA$3,$J711&lt;&gt;BA$3),IF(OR($L711=BA$3,$M711=BA$3,$N711=BA$3,$O711=BA$3,$P711=BA$3,$Q711=BA$3,$R711=BA$3),1,0),0),0)</f>
        <v>0</v>
      </c>
      <c r="BB711">
        <f t="shared" si="487"/>
        <v>0</v>
      </c>
      <c r="BC711">
        <f t="shared" ref="BC711" si="489">IF($K711&gt;0,IF(AND($D711&lt;&gt;BC$3,$E711&lt;&gt;BC$3,$F711&lt;&gt;BC$3,$G711&lt;&gt;BC$3,$H711&lt;&gt;BC$3,$I711&lt;&gt;BC$3,$J711&lt;&gt;BC$3),IF(AND($L711&lt;&gt;BC$3,$M711&lt;&gt;BC$3,$N711&lt;&gt;BC$3,$O711&lt;&gt;BC$3,$P711&lt;&gt;BC$3,$Q711&lt;&gt;BC$3,$R711&lt;&gt;BC$3),1,0),0),0)</f>
        <v>0</v>
      </c>
    </row>
  </sheetData>
  <mergeCells count="2">
    <mergeCell ref="K6:R6"/>
    <mergeCell ref="C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mittausdata_kurssi</vt:lpstr>
      <vt:lpstr>lara_valinta</vt:lpstr>
      <vt:lpstr>lara_oksatyypp_lomake</vt:lpstr>
      <vt:lpstr>pluokka_tarkistus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2014-07-26T15:05:33Z</dcterms:created>
  <dcterms:modified xsi:type="dcterms:W3CDTF">2014-08-06T07:35:39Z</dcterms:modified>
</cp:coreProperties>
</file>