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9200" windowHeight="9810" activeTab="0"/>
  </bookViews>
  <sheets>
    <sheet name="Sheet1" sheetId="1" r:id="rId1"/>
    <sheet name="LPM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<sst xmlns="http://schemas.openxmlformats.org/spreadsheetml/2006/main" count="244" uniqueCount="30">
  <si>
    <t>Num</t>
  </si>
  <si>
    <t>Sp-foto</t>
  </si>
  <si>
    <t>h-foto</t>
  </si>
  <si>
    <t>Jakso</t>
  </si>
  <si>
    <t>P-laji</t>
  </si>
  <si>
    <t>P-luokka</t>
  </si>
  <si>
    <r>
      <t>d</t>
    </r>
    <r>
      <rPr>
        <vertAlign val="subscript"/>
        <sz val="10"/>
        <rFont val="Arial"/>
        <family val="2"/>
      </rPr>
      <t>1.3 (mm)</t>
    </r>
  </si>
  <si>
    <t>Käyttö</t>
  </si>
  <si>
    <t>Ikä, a</t>
  </si>
  <si>
    <t>Id</t>
  </si>
  <si>
    <t>Dist (m)</t>
  </si>
  <si>
    <t>Azim. (ast.)</t>
  </si>
  <si>
    <t>FotopuuL</t>
  </si>
  <si>
    <t>Huom</t>
  </si>
  <si>
    <r>
      <t xml:space="preserve">d6 </t>
    </r>
    <r>
      <rPr>
        <vertAlign val="subscript"/>
        <sz val="10"/>
        <rFont val="Arial"/>
        <family val="2"/>
      </rPr>
      <t>(cm)</t>
    </r>
  </si>
  <si>
    <t>h (m)</t>
  </si>
  <si>
    <r>
      <t>i</t>
    </r>
    <r>
      <rPr>
        <vertAlign val="subscript"/>
        <sz val="10"/>
        <rFont val="Arial"/>
        <family val="2"/>
      </rPr>
      <t>h 5v</t>
    </r>
    <r>
      <rPr>
        <sz val="10"/>
        <rFont val="Arial"/>
        <family val="0"/>
      </rPr>
      <t xml:space="preserve"> (dm)</t>
    </r>
  </si>
  <si>
    <r>
      <t>i</t>
    </r>
    <r>
      <rPr>
        <vertAlign val="subscript"/>
        <sz val="10"/>
        <rFont val="Arial"/>
        <family val="2"/>
      </rPr>
      <t>d 5v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(mm)</t>
    </r>
  </si>
  <si>
    <r>
      <t>Kuori</t>
    </r>
    <r>
      <rPr>
        <sz val="8"/>
        <rFont val="Arial"/>
        <family val="2"/>
      </rPr>
      <t xml:space="preserve"> 2xB (mm)</t>
    </r>
  </si>
  <si>
    <t>hc (m)</t>
  </si>
  <si>
    <t>tasattu</t>
  </si>
  <si>
    <t xml:space="preserve"> </t>
  </si>
  <si>
    <t>piiskattu latvus</t>
  </si>
  <si>
    <t>ilmakuvapuu kaatunut</t>
  </si>
  <si>
    <t>pystyyn kuollut kelo</t>
  </si>
  <si>
    <t>yli metrin vino latvus</t>
  </si>
  <si>
    <t>kuollut pökkelö</t>
  </si>
  <si>
    <t>huom lisäsuuntapuu</t>
  </si>
  <si>
    <t>Plot</t>
  </si>
  <si>
    <t>2A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</si>
</sst>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7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textRotation="90" wrapText="1"/>
    </xf>
    <xf numFmtId="0" fontId="0" fillId="0" borderId="3" xfId="0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1" fontId="0" fillId="0" borderId="2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LPM!$L$1:$L$37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cat>
          <c:val>
            <c:numRef>
              <c:f>LPM!$M$1:$M$37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1006720"/>
        <c:axId val="9060481"/>
      </c:barChart>
      <c:catAx>
        <c:axId val="100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60481"/>
        <c:crosses val="autoZero"/>
        <c:auto val="1"/>
        <c:lblOffset val="100"/>
        <c:noMultiLvlLbl val="0"/>
      </c:catAx>
      <c:valAx>
        <c:axId val="9060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6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41</xdr:row>
      <xdr:rowOff>142875</xdr:rowOff>
    </xdr:from>
    <xdr:to>
      <xdr:col>18</xdr:col>
      <xdr:colOff>561975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5553075" y="6781800"/>
        <a:ext cx="59817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0"/>
  <sheetViews>
    <sheetView tabSelected="1" workbookViewId="0" topLeftCell="A175">
      <selection activeCell="F194" sqref="F194"/>
    </sheetView>
  </sheetViews>
  <sheetFormatPr defaultColWidth="9.140625" defaultRowHeight="12.75"/>
  <cols>
    <col min="2" max="2" width="4.00390625" style="11" customWidth="1"/>
    <col min="3" max="3" width="3.00390625" style="6" customWidth="1"/>
    <col min="4" max="4" width="4.7109375" style="3" customWidth="1"/>
    <col min="5" max="5" width="3.28125" style="3" customWidth="1"/>
    <col min="6" max="6" width="3.00390625" style="3" customWidth="1"/>
    <col min="7" max="7" width="3.7109375" style="3" customWidth="1"/>
    <col min="8" max="8" width="3.57421875" style="3" customWidth="1"/>
    <col min="9" max="9" width="5.28125" style="8" customWidth="1"/>
    <col min="10" max="10" width="2.8515625" style="10" customWidth="1"/>
    <col min="11" max="12" width="4.7109375" style="3" customWidth="1"/>
    <col min="13" max="14" width="4.00390625" style="3" customWidth="1"/>
    <col min="15" max="15" width="3.8515625" style="3" customWidth="1"/>
    <col min="16" max="16" width="4.140625" style="8" customWidth="1"/>
    <col min="17" max="17" width="4.57421875" style="8" customWidth="1"/>
    <col min="18" max="18" width="4.00390625" style="3" customWidth="1"/>
    <col min="19" max="19" width="5.140625" style="10" customWidth="1"/>
    <col min="20" max="20" width="4.57421875" style="3" customWidth="1"/>
    <col min="21" max="21" width="5.28125" style="3" customWidth="1"/>
    <col min="22" max="22" width="4.8515625" style="3" customWidth="1"/>
    <col min="23" max="23" width="4.57421875" style="3" customWidth="1"/>
    <col min="24" max="24" width="5.28125" style="3" customWidth="1"/>
    <col min="25" max="25" width="4.8515625" style="3" customWidth="1"/>
    <col min="26" max="26" width="4.57421875" style="3" customWidth="1"/>
    <col min="27" max="28" width="5.28125" style="3" customWidth="1"/>
    <col min="29" max="29" width="4.57421875" style="3" customWidth="1"/>
    <col min="30" max="30" width="5.28125" style="3" customWidth="1"/>
    <col min="31" max="31" width="18.140625" style="3" customWidth="1"/>
    <col min="32" max="33" width="5.28125" style="0" customWidth="1"/>
  </cols>
  <sheetData>
    <row r="1" spans="1:31" s="1" customFormat="1" ht="67.5" customHeight="1">
      <c r="A1" s="1" t="s">
        <v>28</v>
      </c>
      <c r="B1" s="12" t="s">
        <v>0</v>
      </c>
      <c r="C1" s="2" t="s">
        <v>1</v>
      </c>
      <c r="D1" s="2" t="s">
        <v>2</v>
      </c>
      <c r="E1" s="2" t="s">
        <v>12</v>
      </c>
      <c r="F1" s="2" t="s">
        <v>3</v>
      </c>
      <c r="G1" s="2" t="s">
        <v>4</v>
      </c>
      <c r="H1" s="2" t="s">
        <v>5</v>
      </c>
      <c r="I1" s="7" t="s">
        <v>6</v>
      </c>
      <c r="J1" s="9" t="s">
        <v>7</v>
      </c>
      <c r="K1" s="2" t="s">
        <v>15</v>
      </c>
      <c r="L1" s="2" t="s">
        <v>19</v>
      </c>
      <c r="M1" s="2" t="s">
        <v>14</v>
      </c>
      <c r="N1" s="2" t="s">
        <v>17</v>
      </c>
      <c r="O1" s="2" t="s">
        <v>18</v>
      </c>
      <c r="P1" s="2" t="s">
        <v>16</v>
      </c>
      <c r="Q1" s="7" t="s">
        <v>8</v>
      </c>
      <c r="R1" s="2" t="s">
        <v>0</v>
      </c>
      <c r="S1" s="9" t="s">
        <v>9</v>
      </c>
      <c r="T1" s="2" t="s">
        <v>10</v>
      </c>
      <c r="U1" s="2" t="s">
        <v>11</v>
      </c>
      <c r="V1" s="2" t="s">
        <v>9</v>
      </c>
      <c r="W1" s="2" t="s">
        <v>10</v>
      </c>
      <c r="X1" s="2" t="s">
        <v>11</v>
      </c>
      <c r="Y1" s="2" t="s">
        <v>9</v>
      </c>
      <c r="Z1" s="2" t="s">
        <v>10</v>
      </c>
      <c r="AA1" s="2" t="s">
        <v>11</v>
      </c>
      <c r="AB1" s="2" t="s">
        <v>9</v>
      </c>
      <c r="AC1" s="2" t="s">
        <v>10</v>
      </c>
      <c r="AD1" s="2" t="s">
        <v>11</v>
      </c>
      <c r="AE1" s="2" t="s">
        <v>13</v>
      </c>
    </row>
    <row r="2" spans="1:35" ht="12.75">
      <c r="A2" t="s">
        <v>29</v>
      </c>
      <c r="B2" s="13">
        <v>1</v>
      </c>
      <c r="C2">
        <v>1</v>
      </c>
      <c r="D2">
        <v>24.71</v>
      </c>
      <c r="E2" s="5">
        <v>0</v>
      </c>
      <c r="F2" s="3">
        <v>1</v>
      </c>
      <c r="R2" s="5">
        <v>1</v>
      </c>
      <c r="AG2" s="18"/>
      <c r="AH2" s="18"/>
      <c r="AI2" s="18"/>
    </row>
    <row r="3" spans="1:35" ht="12.75">
      <c r="A3" t="s">
        <v>29</v>
      </c>
      <c r="B3" s="13">
        <v>2</v>
      </c>
      <c r="C3">
        <v>1</v>
      </c>
      <c r="D3">
        <v>26.86</v>
      </c>
      <c r="E3" s="5">
        <v>0</v>
      </c>
      <c r="F3" s="3">
        <v>1</v>
      </c>
      <c r="R3" s="5">
        <v>2</v>
      </c>
      <c r="AG3" s="18"/>
      <c r="AH3" s="18"/>
      <c r="AI3" s="18"/>
    </row>
    <row r="4" spans="1:35" ht="12.75">
      <c r="A4" t="s">
        <v>29</v>
      </c>
      <c r="B4" s="13">
        <v>3</v>
      </c>
      <c r="C4">
        <v>1</v>
      </c>
      <c r="D4">
        <v>24.22</v>
      </c>
      <c r="E4" s="5">
        <v>1</v>
      </c>
      <c r="F4" s="3">
        <v>1</v>
      </c>
      <c r="G4" s="3">
        <v>1</v>
      </c>
      <c r="H4" s="3">
        <v>11</v>
      </c>
      <c r="I4" s="14">
        <v>283</v>
      </c>
      <c r="R4" s="5">
        <v>3</v>
      </c>
      <c r="AG4" s="19"/>
      <c r="AH4" s="18"/>
      <c r="AI4" s="18"/>
    </row>
    <row r="5" spans="1:35" ht="12.75">
      <c r="A5" t="s">
        <v>29</v>
      </c>
      <c r="B5" s="13">
        <v>4</v>
      </c>
      <c r="C5">
        <v>1</v>
      </c>
      <c r="D5">
        <v>24.84</v>
      </c>
      <c r="E5" s="5">
        <v>1</v>
      </c>
      <c r="F5" s="3">
        <v>1</v>
      </c>
      <c r="G5" s="3">
        <v>1</v>
      </c>
      <c r="H5" s="3">
        <v>11</v>
      </c>
      <c r="I5" s="8">
        <v>351</v>
      </c>
      <c r="K5" s="3">
        <v>24.5</v>
      </c>
      <c r="L5" s="3">
        <v>13</v>
      </c>
      <c r="M5" s="3">
        <v>28</v>
      </c>
      <c r="O5" s="3">
        <f>2.8*2</f>
        <v>5.6</v>
      </c>
      <c r="R5" s="5">
        <v>4</v>
      </c>
      <c r="AG5" s="18"/>
      <c r="AH5" s="18"/>
      <c r="AI5" s="18"/>
    </row>
    <row r="6" spans="1:35" ht="12.75">
      <c r="A6" t="s">
        <v>29</v>
      </c>
      <c r="B6" s="13">
        <v>5</v>
      </c>
      <c r="C6">
        <v>1</v>
      </c>
      <c r="D6">
        <v>21.71</v>
      </c>
      <c r="E6" s="5">
        <v>0</v>
      </c>
      <c r="F6" s="3">
        <v>1</v>
      </c>
      <c r="R6" s="5">
        <v>5</v>
      </c>
      <c r="AG6" s="18"/>
      <c r="AH6" s="18"/>
      <c r="AI6" s="18"/>
    </row>
    <row r="7" spans="1:35" ht="12.75">
      <c r="A7" t="s">
        <v>29</v>
      </c>
      <c r="B7" s="13">
        <v>6</v>
      </c>
      <c r="C7">
        <v>1</v>
      </c>
      <c r="D7">
        <v>23.32</v>
      </c>
      <c r="E7" s="5">
        <v>1</v>
      </c>
      <c r="F7" s="3">
        <v>1</v>
      </c>
      <c r="G7" s="3">
        <v>1</v>
      </c>
      <c r="H7" s="3">
        <v>12</v>
      </c>
      <c r="I7" s="8">
        <v>320</v>
      </c>
      <c r="R7" s="5">
        <v>6</v>
      </c>
      <c r="AE7" s="3" t="s">
        <v>22</v>
      </c>
      <c r="AG7" s="18"/>
      <c r="AH7" s="18"/>
      <c r="AI7" s="18"/>
    </row>
    <row r="8" spans="1:35" ht="12.75">
      <c r="A8" t="s">
        <v>29</v>
      </c>
      <c r="B8" s="13">
        <v>7</v>
      </c>
      <c r="C8">
        <v>1</v>
      </c>
      <c r="D8">
        <v>23.71</v>
      </c>
      <c r="E8" s="5">
        <v>1</v>
      </c>
      <c r="F8" s="3">
        <v>1</v>
      </c>
      <c r="G8" s="3">
        <v>1</v>
      </c>
      <c r="H8" s="3">
        <v>11</v>
      </c>
      <c r="I8" s="8">
        <v>270</v>
      </c>
      <c r="R8" s="5">
        <v>7</v>
      </c>
      <c r="AG8" s="18"/>
      <c r="AH8" s="18"/>
      <c r="AI8" s="18"/>
    </row>
    <row r="9" spans="1:35" ht="12.75">
      <c r="A9" t="s">
        <v>29</v>
      </c>
      <c r="B9" s="13">
        <v>8</v>
      </c>
      <c r="C9">
        <v>1</v>
      </c>
      <c r="D9">
        <v>21.28</v>
      </c>
      <c r="E9" s="5">
        <v>1</v>
      </c>
      <c r="F9" s="3">
        <v>1</v>
      </c>
      <c r="G9" s="3">
        <v>1</v>
      </c>
      <c r="H9" s="3">
        <v>11</v>
      </c>
      <c r="I9" s="8">
        <v>220</v>
      </c>
      <c r="K9" s="3">
        <v>21.75</v>
      </c>
      <c r="L9" s="3">
        <v>14.75</v>
      </c>
      <c r="M9" s="3">
        <v>18</v>
      </c>
      <c r="N9" s="3">
        <v>8</v>
      </c>
      <c r="O9" s="3">
        <f>3.5*2</f>
        <v>7</v>
      </c>
      <c r="P9" s="8">
        <v>20</v>
      </c>
      <c r="Q9" s="8">
        <v>82</v>
      </c>
      <c r="R9" s="5">
        <v>8</v>
      </c>
      <c r="AG9" s="18"/>
      <c r="AH9" s="18"/>
      <c r="AI9" s="18"/>
    </row>
    <row r="10" spans="1:35" ht="12.75">
      <c r="A10" t="s">
        <v>29</v>
      </c>
      <c r="B10" s="13">
        <v>9</v>
      </c>
      <c r="C10">
        <v>1</v>
      </c>
      <c r="D10">
        <v>24.12</v>
      </c>
      <c r="E10" s="5">
        <v>0</v>
      </c>
      <c r="F10" s="3">
        <v>1</v>
      </c>
      <c r="R10" s="5">
        <v>9</v>
      </c>
      <c r="AG10" s="18"/>
      <c r="AH10" s="18"/>
      <c r="AI10" s="18"/>
    </row>
    <row r="11" spans="1:35" ht="12.75">
      <c r="A11" t="s">
        <v>29</v>
      </c>
      <c r="B11" s="13">
        <v>10</v>
      </c>
      <c r="C11">
        <v>1</v>
      </c>
      <c r="D11">
        <v>24.55</v>
      </c>
      <c r="E11" s="5">
        <v>0</v>
      </c>
      <c r="F11" s="3">
        <v>1</v>
      </c>
      <c r="R11" s="5">
        <v>10</v>
      </c>
      <c r="AG11" s="18"/>
      <c r="AH11" s="18"/>
      <c r="AI11" s="18"/>
    </row>
    <row r="12" spans="1:35" ht="12.75">
      <c r="A12" t="s">
        <v>29</v>
      </c>
      <c r="B12" s="13">
        <v>11</v>
      </c>
      <c r="C12">
        <v>1</v>
      </c>
      <c r="D12">
        <v>24.93</v>
      </c>
      <c r="E12" s="5">
        <v>1</v>
      </c>
      <c r="F12" s="3">
        <v>1</v>
      </c>
      <c r="G12" s="3">
        <v>1</v>
      </c>
      <c r="H12" s="3">
        <v>12</v>
      </c>
      <c r="I12" s="8">
        <v>277</v>
      </c>
      <c r="R12" s="5">
        <v>11</v>
      </c>
      <c r="AE12" s="3" t="s">
        <v>22</v>
      </c>
      <c r="AG12" s="18"/>
      <c r="AH12" s="18"/>
      <c r="AI12" s="18"/>
    </row>
    <row r="13" spans="1:35" ht="12.75">
      <c r="A13" t="s">
        <v>29</v>
      </c>
      <c r="B13" s="13">
        <v>12</v>
      </c>
      <c r="C13">
        <v>1</v>
      </c>
      <c r="D13">
        <v>24.75</v>
      </c>
      <c r="E13" s="5">
        <v>0</v>
      </c>
      <c r="F13" s="3">
        <v>1</v>
      </c>
      <c r="R13" s="5">
        <v>12</v>
      </c>
      <c r="AG13" s="18"/>
      <c r="AH13" s="18"/>
      <c r="AI13" s="18"/>
    </row>
    <row r="14" spans="1:35" ht="12.75">
      <c r="A14" t="s">
        <v>29</v>
      </c>
      <c r="B14" s="13">
        <v>13</v>
      </c>
      <c r="C14">
        <v>1</v>
      </c>
      <c r="D14">
        <v>25.51</v>
      </c>
      <c r="E14" s="5">
        <v>1</v>
      </c>
      <c r="F14" s="3">
        <v>1</v>
      </c>
      <c r="G14" s="3">
        <v>1</v>
      </c>
      <c r="H14" s="3">
        <v>11</v>
      </c>
      <c r="I14" s="8">
        <v>332</v>
      </c>
      <c r="R14" s="5">
        <v>13</v>
      </c>
      <c r="AG14" s="18"/>
      <c r="AH14" s="18"/>
      <c r="AI14" s="18"/>
    </row>
    <row r="15" spans="1:35" ht="12.75">
      <c r="A15" t="s">
        <v>29</v>
      </c>
      <c r="B15" s="13">
        <v>14</v>
      </c>
      <c r="C15">
        <v>1</v>
      </c>
      <c r="D15">
        <v>25.51</v>
      </c>
      <c r="E15" s="5">
        <v>1</v>
      </c>
      <c r="F15" s="3">
        <v>1</v>
      </c>
      <c r="G15" s="3">
        <v>1</v>
      </c>
      <c r="H15" s="3">
        <v>11</v>
      </c>
      <c r="I15" s="8">
        <v>310</v>
      </c>
      <c r="K15" s="3">
        <v>25.75</v>
      </c>
      <c r="L15" s="3">
        <v>17.75</v>
      </c>
      <c r="M15" s="3">
        <v>26</v>
      </c>
      <c r="N15" s="3">
        <v>9.5</v>
      </c>
      <c r="O15" s="3">
        <v>7.6</v>
      </c>
      <c r="P15" s="8">
        <v>20</v>
      </c>
      <c r="Q15" s="8">
        <v>98</v>
      </c>
      <c r="R15" s="5">
        <v>14</v>
      </c>
      <c r="AG15" s="18"/>
      <c r="AH15" s="18"/>
      <c r="AI15" s="18"/>
    </row>
    <row r="16" spans="1:35" ht="12.75">
      <c r="A16" t="s">
        <v>29</v>
      </c>
      <c r="B16" s="13">
        <v>15</v>
      </c>
      <c r="C16">
        <v>1</v>
      </c>
      <c r="D16">
        <v>25.88</v>
      </c>
      <c r="E16" s="5">
        <v>0</v>
      </c>
      <c r="F16" s="3">
        <v>1</v>
      </c>
      <c r="R16" s="5">
        <v>15</v>
      </c>
      <c r="AG16" s="18"/>
      <c r="AH16" s="18"/>
      <c r="AI16" s="18"/>
    </row>
    <row r="17" spans="1:35" ht="12.75">
      <c r="A17" t="s">
        <v>29</v>
      </c>
      <c r="B17" s="13">
        <v>16</v>
      </c>
      <c r="C17">
        <v>1</v>
      </c>
      <c r="D17">
        <v>21.31</v>
      </c>
      <c r="E17" s="5">
        <v>1</v>
      </c>
      <c r="F17" s="3">
        <v>1</v>
      </c>
      <c r="G17" s="3">
        <v>1</v>
      </c>
      <c r="H17" s="3">
        <v>11</v>
      </c>
      <c r="I17" s="8">
        <v>222</v>
      </c>
      <c r="R17" s="5">
        <v>16</v>
      </c>
      <c r="AG17" s="18"/>
      <c r="AH17" s="18"/>
      <c r="AI17" s="18"/>
    </row>
    <row r="18" spans="1:35" ht="12.75">
      <c r="A18" t="s">
        <v>29</v>
      </c>
      <c r="B18" s="13">
        <v>17</v>
      </c>
      <c r="C18">
        <v>1</v>
      </c>
      <c r="D18">
        <v>24.08</v>
      </c>
      <c r="E18" s="5">
        <v>0</v>
      </c>
      <c r="F18" s="3">
        <v>1</v>
      </c>
      <c r="R18" s="5">
        <v>17</v>
      </c>
      <c r="AG18" s="18"/>
      <c r="AH18" s="18"/>
      <c r="AI18" s="18"/>
    </row>
    <row r="19" spans="1:35" ht="12.75">
      <c r="A19" t="s">
        <v>29</v>
      </c>
      <c r="B19" s="13">
        <v>18</v>
      </c>
      <c r="C19">
        <v>1</v>
      </c>
      <c r="D19">
        <v>25.45</v>
      </c>
      <c r="E19" s="5">
        <v>1</v>
      </c>
      <c r="F19" s="3">
        <v>1</v>
      </c>
      <c r="G19" s="3">
        <v>1</v>
      </c>
      <c r="H19" s="3">
        <v>11</v>
      </c>
      <c r="I19" s="8">
        <v>314</v>
      </c>
      <c r="R19" s="5">
        <v>18</v>
      </c>
      <c r="AG19" s="18"/>
      <c r="AH19" s="18"/>
      <c r="AI19" s="18"/>
    </row>
    <row r="20" spans="1:35" ht="12.75">
      <c r="A20" t="s">
        <v>29</v>
      </c>
      <c r="B20" s="13">
        <v>19</v>
      </c>
      <c r="C20">
        <v>3</v>
      </c>
      <c r="D20">
        <v>10.03</v>
      </c>
      <c r="E20" s="5">
        <v>1</v>
      </c>
      <c r="F20" s="3">
        <v>1</v>
      </c>
      <c r="G20" s="3">
        <v>4</v>
      </c>
      <c r="H20" s="3">
        <v>11</v>
      </c>
      <c r="I20" s="8">
        <v>75</v>
      </c>
      <c r="R20" s="5">
        <v>19</v>
      </c>
      <c r="AG20" s="18"/>
      <c r="AH20" s="18"/>
      <c r="AI20" s="18"/>
    </row>
    <row r="21" spans="1:35" ht="12.75">
      <c r="A21" t="s">
        <v>29</v>
      </c>
      <c r="B21" s="13">
        <v>20</v>
      </c>
      <c r="C21">
        <v>1</v>
      </c>
      <c r="D21">
        <v>24.09</v>
      </c>
      <c r="E21" s="5">
        <v>1</v>
      </c>
      <c r="F21" s="3">
        <v>1</v>
      </c>
      <c r="G21" s="3">
        <v>1</v>
      </c>
      <c r="H21" s="3">
        <v>11</v>
      </c>
      <c r="I21" s="8">
        <v>266</v>
      </c>
      <c r="R21" s="5">
        <v>20</v>
      </c>
      <c r="AG21" s="18"/>
      <c r="AH21" s="18"/>
      <c r="AI21" s="18"/>
    </row>
    <row r="22" spans="1:35" ht="12.75">
      <c r="A22" t="s">
        <v>29</v>
      </c>
      <c r="B22" s="13">
        <v>21</v>
      </c>
      <c r="C22">
        <v>3</v>
      </c>
      <c r="D22">
        <v>11.2</v>
      </c>
      <c r="E22" s="5">
        <v>1</v>
      </c>
      <c r="F22" s="3">
        <v>1</v>
      </c>
      <c r="G22" s="3">
        <v>4</v>
      </c>
      <c r="H22" s="3">
        <v>11</v>
      </c>
      <c r="I22" s="8">
        <v>82</v>
      </c>
      <c r="R22" s="5">
        <v>21</v>
      </c>
      <c r="AG22" s="18"/>
      <c r="AH22" s="18"/>
      <c r="AI22" s="18"/>
    </row>
    <row r="23" spans="1:35" ht="12.75">
      <c r="A23" t="s">
        <v>29</v>
      </c>
      <c r="B23" s="13">
        <v>22</v>
      </c>
      <c r="C23">
        <v>2</v>
      </c>
      <c r="D23">
        <v>25.56</v>
      </c>
      <c r="E23" s="5">
        <v>1</v>
      </c>
      <c r="F23" s="3">
        <v>1</v>
      </c>
      <c r="G23" s="3">
        <v>2</v>
      </c>
      <c r="H23" s="3">
        <v>11</v>
      </c>
      <c r="I23" s="8">
        <v>298</v>
      </c>
      <c r="R23" s="5">
        <v>22</v>
      </c>
      <c r="AG23" s="18"/>
      <c r="AH23" s="18"/>
      <c r="AI23" s="18"/>
    </row>
    <row r="24" spans="1:35" ht="12.75">
      <c r="A24" t="s">
        <v>29</v>
      </c>
      <c r="B24" s="13">
        <v>23</v>
      </c>
      <c r="C24">
        <v>2</v>
      </c>
      <c r="D24">
        <v>24.93</v>
      </c>
      <c r="E24" s="5">
        <v>0</v>
      </c>
      <c r="F24" s="3">
        <v>1</v>
      </c>
      <c r="R24" s="5">
        <v>23</v>
      </c>
      <c r="AG24" s="18"/>
      <c r="AH24" s="18"/>
      <c r="AI24" s="18"/>
    </row>
    <row r="25" spans="1:35" ht="12.75">
      <c r="A25" t="s">
        <v>29</v>
      </c>
      <c r="B25" s="13">
        <v>24</v>
      </c>
      <c r="C25">
        <v>1</v>
      </c>
      <c r="D25">
        <v>24.99</v>
      </c>
      <c r="E25" s="5">
        <v>0</v>
      </c>
      <c r="F25" s="3">
        <v>1</v>
      </c>
      <c r="R25" s="5">
        <v>24</v>
      </c>
      <c r="AG25" s="18"/>
      <c r="AH25" s="18"/>
      <c r="AI25" s="18"/>
    </row>
    <row r="26" spans="1:35" ht="12.75">
      <c r="A26" t="s">
        <v>29</v>
      </c>
      <c r="B26" s="13">
        <v>25</v>
      </c>
      <c r="C26">
        <v>2</v>
      </c>
      <c r="D26">
        <v>28.97</v>
      </c>
      <c r="E26" s="5">
        <v>1</v>
      </c>
      <c r="F26" s="3">
        <v>1</v>
      </c>
      <c r="G26" s="3">
        <v>2</v>
      </c>
      <c r="H26" s="3">
        <v>11</v>
      </c>
      <c r="I26" s="8">
        <v>331</v>
      </c>
      <c r="K26" s="3">
        <v>31</v>
      </c>
      <c r="L26" s="3">
        <v>5</v>
      </c>
      <c r="M26" s="3">
        <v>29</v>
      </c>
      <c r="O26" s="3">
        <v>10</v>
      </c>
      <c r="R26" s="5">
        <v>25</v>
      </c>
      <c r="AG26" s="18"/>
      <c r="AH26" s="18"/>
      <c r="AI26" s="18"/>
    </row>
    <row r="27" spans="1:35" ht="12.75">
      <c r="A27" t="s">
        <v>29</v>
      </c>
      <c r="B27" s="13">
        <v>26</v>
      </c>
      <c r="C27">
        <v>1</v>
      </c>
      <c r="D27">
        <v>25.2</v>
      </c>
      <c r="E27" s="5">
        <v>0</v>
      </c>
      <c r="F27" s="3">
        <v>1</v>
      </c>
      <c r="R27" s="5">
        <v>26</v>
      </c>
      <c r="AG27" s="18"/>
      <c r="AH27" s="18"/>
      <c r="AI27" s="18"/>
    </row>
    <row r="28" spans="1:35" ht="12.75">
      <c r="A28" t="s">
        <v>29</v>
      </c>
      <c r="B28" s="13">
        <v>27</v>
      </c>
      <c r="C28">
        <v>3</v>
      </c>
      <c r="D28">
        <v>25.39</v>
      </c>
      <c r="E28" s="5">
        <v>0</v>
      </c>
      <c r="F28" s="3">
        <v>1</v>
      </c>
      <c r="R28" s="5">
        <v>27</v>
      </c>
      <c r="AG28" s="18"/>
      <c r="AH28" s="18"/>
      <c r="AI28" s="18"/>
    </row>
    <row r="29" spans="1:35" ht="12.75">
      <c r="A29" t="s">
        <v>29</v>
      </c>
      <c r="B29" s="13">
        <v>28</v>
      </c>
      <c r="C29">
        <v>1</v>
      </c>
      <c r="D29">
        <v>24.92</v>
      </c>
      <c r="E29" s="5">
        <v>0</v>
      </c>
      <c r="F29" s="3">
        <v>1</v>
      </c>
      <c r="R29" s="5">
        <v>28</v>
      </c>
      <c r="AG29" s="18"/>
      <c r="AH29" s="18"/>
      <c r="AI29" s="18"/>
    </row>
    <row r="30" spans="1:35" ht="12.75">
      <c r="A30" t="s">
        <v>29</v>
      </c>
      <c r="B30" s="13">
        <v>29</v>
      </c>
      <c r="C30">
        <v>1</v>
      </c>
      <c r="D30">
        <v>25.74</v>
      </c>
      <c r="E30" s="5">
        <v>1</v>
      </c>
      <c r="F30" s="3">
        <v>1</v>
      </c>
      <c r="G30" s="3">
        <v>1</v>
      </c>
      <c r="H30" s="3">
        <v>11</v>
      </c>
      <c r="I30" s="8">
        <v>357</v>
      </c>
      <c r="K30" s="3">
        <v>27.75</v>
      </c>
      <c r="L30" s="3">
        <v>19.75</v>
      </c>
      <c r="M30" s="3">
        <v>31</v>
      </c>
      <c r="N30" s="3">
        <v>10.5</v>
      </c>
      <c r="O30" s="3">
        <f>19*2</f>
        <v>38</v>
      </c>
      <c r="P30" s="8">
        <v>20</v>
      </c>
      <c r="Q30" s="8">
        <v>105</v>
      </c>
      <c r="R30" s="5">
        <v>29</v>
      </c>
      <c r="AG30" s="18"/>
      <c r="AH30" s="18"/>
      <c r="AI30" s="18"/>
    </row>
    <row r="31" spans="1:35" ht="12.75">
      <c r="A31" t="s">
        <v>29</v>
      </c>
      <c r="B31" s="13">
        <v>30</v>
      </c>
      <c r="C31">
        <v>1</v>
      </c>
      <c r="D31">
        <v>24.13</v>
      </c>
      <c r="E31" s="5">
        <v>1</v>
      </c>
      <c r="F31" s="3">
        <v>1</v>
      </c>
      <c r="G31" s="3">
        <v>1</v>
      </c>
      <c r="H31" s="3">
        <v>12</v>
      </c>
      <c r="I31" s="8">
        <v>225</v>
      </c>
      <c r="R31" s="5">
        <v>30</v>
      </c>
      <c r="AE31" s="3" t="s">
        <v>22</v>
      </c>
      <c r="AG31" s="18"/>
      <c r="AH31" s="18"/>
      <c r="AI31" s="18"/>
    </row>
    <row r="32" spans="1:35" ht="12.75">
      <c r="A32" t="s">
        <v>29</v>
      </c>
      <c r="B32" s="13">
        <v>31</v>
      </c>
      <c r="C32">
        <v>1</v>
      </c>
      <c r="D32">
        <v>25.23</v>
      </c>
      <c r="E32" s="5">
        <v>1</v>
      </c>
      <c r="F32" s="3">
        <v>1</v>
      </c>
      <c r="G32" s="3">
        <v>1</v>
      </c>
      <c r="H32" s="3">
        <v>11</v>
      </c>
      <c r="I32" s="8">
        <v>316</v>
      </c>
      <c r="K32" s="3">
        <v>25</v>
      </c>
      <c r="L32" s="3">
        <v>17</v>
      </c>
      <c r="M32" s="3">
        <v>27</v>
      </c>
      <c r="N32" s="3">
        <v>7</v>
      </c>
      <c r="O32" s="3">
        <f>13*2</f>
        <v>26</v>
      </c>
      <c r="P32" s="8">
        <v>15</v>
      </c>
      <c r="Q32" s="8">
        <v>89</v>
      </c>
      <c r="R32" s="5">
        <v>31</v>
      </c>
      <c r="AG32" s="18"/>
      <c r="AH32" s="18"/>
      <c r="AI32" s="18"/>
    </row>
    <row r="33" spans="1:35" ht="12.75">
      <c r="A33" t="s">
        <v>29</v>
      </c>
      <c r="B33" s="13">
        <v>32</v>
      </c>
      <c r="C33">
        <v>3</v>
      </c>
      <c r="D33">
        <v>23.71</v>
      </c>
      <c r="E33" s="5">
        <v>1</v>
      </c>
      <c r="F33" s="3">
        <v>1</v>
      </c>
      <c r="G33" s="3">
        <v>3</v>
      </c>
      <c r="H33" s="3">
        <v>12</v>
      </c>
      <c r="I33" s="8">
        <v>239</v>
      </c>
      <c r="R33" s="5">
        <v>32</v>
      </c>
      <c r="AE33" s="3" t="s">
        <v>22</v>
      </c>
      <c r="AG33" s="18"/>
      <c r="AH33" s="18"/>
      <c r="AI33" s="18"/>
    </row>
    <row r="34" spans="1:35" ht="12.75">
      <c r="A34" t="s">
        <v>29</v>
      </c>
      <c r="B34" s="13">
        <v>33</v>
      </c>
      <c r="C34">
        <v>1</v>
      </c>
      <c r="D34">
        <v>26.01</v>
      </c>
      <c r="E34" s="5">
        <v>1</v>
      </c>
      <c r="F34" s="3">
        <v>1</v>
      </c>
      <c r="G34" s="3">
        <v>1</v>
      </c>
      <c r="H34" s="3">
        <v>11</v>
      </c>
      <c r="I34" s="8">
        <v>332</v>
      </c>
      <c r="R34" s="5">
        <v>33</v>
      </c>
      <c r="AG34" s="18"/>
      <c r="AH34" s="18"/>
      <c r="AI34" s="18"/>
    </row>
    <row r="35" spans="1:35" ht="12.75">
      <c r="A35" t="s">
        <v>29</v>
      </c>
      <c r="B35" s="13">
        <v>34</v>
      </c>
      <c r="C35">
        <v>1</v>
      </c>
      <c r="D35">
        <v>22.72</v>
      </c>
      <c r="E35" s="5">
        <v>1</v>
      </c>
      <c r="F35" s="3">
        <v>1</v>
      </c>
      <c r="G35" s="3">
        <v>1</v>
      </c>
      <c r="H35" s="3">
        <v>11</v>
      </c>
      <c r="I35" s="8">
        <v>308</v>
      </c>
      <c r="R35" s="5">
        <v>34</v>
      </c>
      <c r="AG35" s="18"/>
      <c r="AH35" s="18"/>
      <c r="AI35" s="18"/>
    </row>
    <row r="36" spans="1:35" ht="12.75">
      <c r="A36" t="s">
        <v>29</v>
      </c>
      <c r="B36" s="13">
        <v>35</v>
      </c>
      <c r="C36">
        <v>2</v>
      </c>
      <c r="D36">
        <v>22.37</v>
      </c>
      <c r="E36" s="5">
        <v>1</v>
      </c>
      <c r="F36" s="3">
        <v>1</v>
      </c>
      <c r="G36" s="3">
        <v>2</v>
      </c>
      <c r="H36" s="3">
        <v>11</v>
      </c>
      <c r="I36" s="8">
        <v>231</v>
      </c>
      <c r="R36" s="5">
        <v>35</v>
      </c>
      <c r="AG36" s="18"/>
      <c r="AH36" s="18"/>
      <c r="AI36" s="18"/>
    </row>
    <row r="37" spans="1:35" ht="12.75">
      <c r="A37" t="s">
        <v>29</v>
      </c>
      <c r="B37" s="13">
        <v>36</v>
      </c>
      <c r="C37">
        <v>1</v>
      </c>
      <c r="D37">
        <v>24.35</v>
      </c>
      <c r="E37" s="5">
        <v>1</v>
      </c>
      <c r="F37" s="3">
        <v>1</v>
      </c>
      <c r="G37" s="3">
        <v>1</v>
      </c>
      <c r="H37" s="3">
        <v>11</v>
      </c>
      <c r="I37" s="8">
        <v>334</v>
      </c>
      <c r="K37" s="3">
        <v>25</v>
      </c>
      <c r="L37" s="3">
        <v>14.5</v>
      </c>
      <c r="M37" s="3">
        <v>26</v>
      </c>
      <c r="N37" s="3">
        <v>10</v>
      </c>
      <c r="O37" s="3">
        <f>2*17</f>
        <v>34</v>
      </c>
      <c r="P37" s="8">
        <v>20</v>
      </c>
      <c r="Q37" s="8">
        <v>106</v>
      </c>
      <c r="R37" s="5">
        <v>36</v>
      </c>
      <c r="AG37" s="18"/>
      <c r="AH37" s="18"/>
      <c r="AI37" s="18"/>
    </row>
    <row r="38" spans="1:35" ht="12.75">
      <c r="A38" t="s">
        <v>29</v>
      </c>
      <c r="B38" s="13">
        <v>37</v>
      </c>
      <c r="C38">
        <v>2</v>
      </c>
      <c r="D38">
        <v>21.82</v>
      </c>
      <c r="E38" s="5">
        <v>1</v>
      </c>
      <c r="F38" s="3">
        <v>1</v>
      </c>
      <c r="G38" s="3">
        <v>2</v>
      </c>
      <c r="H38" s="3">
        <v>11</v>
      </c>
      <c r="I38" s="8">
        <v>241</v>
      </c>
      <c r="R38" s="5">
        <v>37</v>
      </c>
      <c r="AG38" s="18"/>
      <c r="AH38" s="18"/>
      <c r="AI38" s="18"/>
    </row>
    <row r="39" spans="1:35" ht="12.75">
      <c r="A39" t="s">
        <v>29</v>
      </c>
      <c r="B39" s="13">
        <v>38</v>
      </c>
      <c r="C39">
        <v>2</v>
      </c>
      <c r="D39">
        <v>23.34</v>
      </c>
      <c r="E39" s="5">
        <v>1</v>
      </c>
      <c r="F39" s="3">
        <v>1</v>
      </c>
      <c r="G39" s="3">
        <v>2</v>
      </c>
      <c r="H39" s="3">
        <v>12</v>
      </c>
      <c r="I39" s="8">
        <v>222</v>
      </c>
      <c r="R39" s="5">
        <v>38</v>
      </c>
      <c r="AE39" s="3" t="s">
        <v>22</v>
      </c>
      <c r="AG39" s="18"/>
      <c r="AH39" s="18"/>
      <c r="AI39" s="18"/>
    </row>
    <row r="40" spans="1:35" ht="12.75">
      <c r="A40" t="s">
        <v>29</v>
      </c>
      <c r="B40" s="13">
        <v>39</v>
      </c>
      <c r="C40">
        <v>1</v>
      </c>
      <c r="D40">
        <v>24.22</v>
      </c>
      <c r="E40" s="5">
        <v>1</v>
      </c>
      <c r="F40" s="3">
        <v>1</v>
      </c>
      <c r="G40" s="3">
        <v>1</v>
      </c>
      <c r="H40" s="3">
        <v>11</v>
      </c>
      <c r="I40" s="8">
        <v>270</v>
      </c>
      <c r="R40" s="5">
        <v>39</v>
      </c>
      <c r="AG40" s="18"/>
      <c r="AH40" s="18"/>
      <c r="AI40" s="18"/>
    </row>
    <row r="41" spans="1:35" ht="12.75">
      <c r="A41" t="s">
        <v>29</v>
      </c>
      <c r="B41" s="13">
        <v>40</v>
      </c>
      <c r="C41">
        <v>2</v>
      </c>
      <c r="D41">
        <v>26.28</v>
      </c>
      <c r="E41" s="5">
        <v>1</v>
      </c>
      <c r="F41" s="3">
        <v>1</v>
      </c>
      <c r="G41" s="3">
        <v>2</v>
      </c>
      <c r="H41" s="3">
        <v>11</v>
      </c>
      <c r="I41" s="8">
        <v>321</v>
      </c>
      <c r="K41" s="3">
        <v>27</v>
      </c>
      <c r="L41" s="3">
        <v>3</v>
      </c>
      <c r="M41" s="3">
        <v>25</v>
      </c>
      <c r="N41" s="3">
        <v>10.5</v>
      </c>
      <c r="O41" s="3">
        <f>2*15</f>
        <v>30</v>
      </c>
      <c r="P41" s="8">
        <v>10</v>
      </c>
      <c r="Q41" s="8">
        <v>102</v>
      </c>
      <c r="R41" s="5">
        <v>40</v>
      </c>
      <c r="AG41" s="18"/>
      <c r="AH41" s="18"/>
      <c r="AI41" s="18"/>
    </row>
    <row r="42" spans="1:35" ht="12.75">
      <c r="A42" t="s">
        <v>29</v>
      </c>
      <c r="B42" s="13">
        <v>41</v>
      </c>
      <c r="C42">
        <v>2</v>
      </c>
      <c r="D42">
        <v>29.92</v>
      </c>
      <c r="E42" s="5">
        <v>1</v>
      </c>
      <c r="F42" s="3">
        <v>1</v>
      </c>
      <c r="G42" s="3">
        <v>2</v>
      </c>
      <c r="H42" s="3">
        <v>11</v>
      </c>
      <c r="I42" s="8">
        <v>383</v>
      </c>
      <c r="R42" s="5">
        <v>41</v>
      </c>
      <c r="AG42" s="18"/>
      <c r="AH42" s="18"/>
      <c r="AI42" s="18"/>
    </row>
    <row r="43" spans="1:35" ht="12.75">
      <c r="A43" t="s">
        <v>29</v>
      </c>
      <c r="B43" s="13">
        <v>42</v>
      </c>
      <c r="C43">
        <v>2</v>
      </c>
      <c r="D43">
        <v>28.93</v>
      </c>
      <c r="E43" s="5">
        <v>1</v>
      </c>
      <c r="F43" s="3">
        <v>1</v>
      </c>
      <c r="G43" s="3">
        <v>2</v>
      </c>
      <c r="H43" s="3">
        <v>11</v>
      </c>
      <c r="I43" s="8">
        <v>371</v>
      </c>
      <c r="K43" s="3">
        <v>30.5</v>
      </c>
      <c r="L43" s="3">
        <v>4.75</v>
      </c>
      <c r="M43" s="3">
        <v>33</v>
      </c>
      <c r="O43" s="3">
        <f>17*2</f>
        <v>34</v>
      </c>
      <c r="R43" s="5">
        <v>42</v>
      </c>
      <c r="AG43" s="18"/>
      <c r="AH43" s="18"/>
      <c r="AI43" s="18"/>
    </row>
    <row r="44" spans="1:35" ht="12.75">
      <c r="A44" t="s">
        <v>29</v>
      </c>
      <c r="B44" s="13">
        <v>43</v>
      </c>
      <c r="C44">
        <v>2</v>
      </c>
      <c r="D44">
        <v>25.49</v>
      </c>
      <c r="E44" s="5">
        <v>2</v>
      </c>
      <c r="F44" s="3">
        <v>1</v>
      </c>
      <c r="R44" s="5">
        <v>43</v>
      </c>
      <c r="AG44" s="18"/>
      <c r="AH44" s="18"/>
      <c r="AI44" s="18"/>
    </row>
    <row r="45" spans="1:35" ht="12.75">
      <c r="A45" t="s">
        <v>29</v>
      </c>
      <c r="B45" s="13">
        <v>44</v>
      </c>
      <c r="C45">
        <v>2</v>
      </c>
      <c r="D45">
        <v>26.91</v>
      </c>
      <c r="E45" s="5">
        <v>0</v>
      </c>
      <c r="F45" s="3">
        <v>1</v>
      </c>
      <c r="R45" s="5">
        <v>44</v>
      </c>
      <c r="AG45" s="18"/>
      <c r="AH45" s="18"/>
      <c r="AI45" s="18"/>
    </row>
    <row r="46" spans="1:35" ht="12.75">
      <c r="A46" t="s">
        <v>29</v>
      </c>
      <c r="B46" s="13">
        <v>45</v>
      </c>
      <c r="C46">
        <v>3</v>
      </c>
      <c r="D46">
        <v>25.69</v>
      </c>
      <c r="E46" s="5">
        <v>0</v>
      </c>
      <c r="F46" s="3">
        <v>1</v>
      </c>
      <c r="R46" s="5">
        <v>45</v>
      </c>
      <c r="AG46" s="18"/>
      <c r="AH46" s="18"/>
      <c r="AI46" s="18"/>
    </row>
    <row r="47" spans="1:35" ht="12.75">
      <c r="A47" t="s">
        <v>29</v>
      </c>
      <c r="B47" s="13">
        <v>46</v>
      </c>
      <c r="C47">
        <v>1</v>
      </c>
      <c r="D47">
        <v>25.31</v>
      </c>
      <c r="E47" s="5">
        <v>1</v>
      </c>
      <c r="F47" s="3">
        <v>1</v>
      </c>
      <c r="G47" s="3">
        <v>1</v>
      </c>
      <c r="H47" s="3">
        <v>11</v>
      </c>
      <c r="I47" s="8">
        <v>327</v>
      </c>
      <c r="R47" s="5">
        <v>46</v>
      </c>
      <c r="AG47" s="18"/>
      <c r="AH47" s="18"/>
      <c r="AI47" s="18"/>
    </row>
    <row r="48" spans="1:35" ht="12.75">
      <c r="A48" t="s">
        <v>29</v>
      </c>
      <c r="B48" s="13">
        <v>47</v>
      </c>
      <c r="C48">
        <v>2</v>
      </c>
      <c r="D48">
        <v>22.44</v>
      </c>
      <c r="E48" s="5">
        <v>1</v>
      </c>
      <c r="F48" s="3">
        <v>1</v>
      </c>
      <c r="G48" s="3">
        <v>2</v>
      </c>
      <c r="H48" s="3">
        <v>11</v>
      </c>
      <c r="I48" s="8">
        <v>247</v>
      </c>
      <c r="R48" s="5">
        <v>47</v>
      </c>
      <c r="AG48" s="18"/>
      <c r="AH48" s="18"/>
      <c r="AI48" s="18"/>
    </row>
    <row r="49" spans="1:35" ht="12.75">
      <c r="A49" t="s">
        <v>29</v>
      </c>
      <c r="B49" s="13">
        <v>48</v>
      </c>
      <c r="C49">
        <v>2</v>
      </c>
      <c r="D49">
        <v>25.96</v>
      </c>
      <c r="E49" s="5">
        <v>1</v>
      </c>
      <c r="F49" s="3">
        <v>1</v>
      </c>
      <c r="G49" s="3">
        <v>2</v>
      </c>
      <c r="H49" s="3">
        <v>11</v>
      </c>
      <c r="I49" s="8">
        <v>305</v>
      </c>
      <c r="R49" s="5">
        <v>48</v>
      </c>
      <c r="AG49" s="18"/>
      <c r="AH49" s="18"/>
      <c r="AI49" s="18"/>
    </row>
    <row r="50" spans="1:35" ht="12.75">
      <c r="A50" t="s">
        <v>29</v>
      </c>
      <c r="B50" s="13">
        <v>49</v>
      </c>
      <c r="C50">
        <v>2</v>
      </c>
      <c r="D50">
        <v>24.71</v>
      </c>
      <c r="E50" s="5">
        <v>1</v>
      </c>
      <c r="F50" s="3">
        <v>1</v>
      </c>
      <c r="G50" s="3">
        <v>2</v>
      </c>
      <c r="H50" s="3">
        <v>12</v>
      </c>
      <c r="I50" s="8">
        <v>273</v>
      </c>
      <c r="K50" s="3">
        <v>18.5</v>
      </c>
      <c r="L50" s="3">
        <v>6</v>
      </c>
      <c r="M50" s="3">
        <v>24</v>
      </c>
      <c r="N50" s="3">
        <v>9.5</v>
      </c>
      <c r="O50" s="3">
        <f>2*12</f>
        <v>24</v>
      </c>
      <c r="P50" s="8">
        <v>7.5</v>
      </c>
      <c r="Q50" s="8">
        <v>104</v>
      </c>
      <c r="R50" s="5">
        <v>49</v>
      </c>
      <c r="AE50" s="3" t="s">
        <v>22</v>
      </c>
      <c r="AG50" s="18"/>
      <c r="AH50" s="18"/>
      <c r="AI50" s="18"/>
    </row>
    <row r="51" spans="1:35" ht="12.75">
      <c r="A51" t="s">
        <v>29</v>
      </c>
      <c r="B51" s="13">
        <v>50</v>
      </c>
      <c r="C51">
        <v>1</v>
      </c>
      <c r="D51">
        <v>23.25</v>
      </c>
      <c r="E51" s="5">
        <v>1</v>
      </c>
      <c r="F51" s="3">
        <v>1</v>
      </c>
      <c r="G51" s="3">
        <v>1</v>
      </c>
      <c r="H51" s="3">
        <v>11</v>
      </c>
      <c r="I51" s="8">
        <v>328</v>
      </c>
      <c r="K51" s="3">
        <v>23.5</v>
      </c>
      <c r="L51" s="3">
        <v>15.5</v>
      </c>
      <c r="M51" s="3">
        <v>25</v>
      </c>
      <c r="O51" s="3">
        <f>2*15</f>
        <v>30</v>
      </c>
      <c r="R51" s="5">
        <v>50</v>
      </c>
      <c r="AG51" s="18"/>
      <c r="AH51" s="18"/>
      <c r="AI51" s="18"/>
    </row>
    <row r="52" spans="1:35" ht="12.75">
      <c r="A52" t="s">
        <v>29</v>
      </c>
      <c r="B52" s="13">
        <v>51</v>
      </c>
      <c r="C52">
        <v>1</v>
      </c>
      <c r="D52">
        <v>25.56</v>
      </c>
      <c r="E52" s="5">
        <v>1</v>
      </c>
      <c r="F52" s="3">
        <v>1</v>
      </c>
      <c r="G52" s="3">
        <v>1</v>
      </c>
      <c r="H52" s="3">
        <v>11</v>
      </c>
      <c r="I52" s="8">
        <v>292</v>
      </c>
      <c r="R52" s="5">
        <v>51</v>
      </c>
      <c r="AG52" s="18"/>
      <c r="AH52" s="18"/>
      <c r="AI52" s="18"/>
    </row>
    <row r="53" spans="1:35" ht="12.75">
      <c r="A53" t="s">
        <v>29</v>
      </c>
      <c r="B53" s="13">
        <v>52</v>
      </c>
      <c r="C53">
        <v>1</v>
      </c>
      <c r="D53">
        <v>27.41</v>
      </c>
      <c r="E53" s="5">
        <v>1</v>
      </c>
      <c r="F53" s="3">
        <v>1</v>
      </c>
      <c r="G53" s="3">
        <v>1</v>
      </c>
      <c r="H53" s="3">
        <v>11</v>
      </c>
      <c r="I53" s="8">
        <v>353</v>
      </c>
      <c r="K53" s="3">
        <v>26</v>
      </c>
      <c r="L53" s="3">
        <v>20</v>
      </c>
      <c r="M53" s="3">
        <v>27</v>
      </c>
      <c r="N53" s="3">
        <v>7.5</v>
      </c>
      <c r="O53" s="3">
        <f>2*21</f>
        <v>42</v>
      </c>
      <c r="P53" s="8">
        <v>15</v>
      </c>
      <c r="Q53" s="8">
        <v>111</v>
      </c>
      <c r="R53" s="5">
        <v>52</v>
      </c>
      <c r="AG53" s="18"/>
      <c r="AH53" s="18"/>
      <c r="AI53" s="18"/>
    </row>
    <row r="54" spans="1:35" ht="12.75">
      <c r="A54" t="s">
        <v>29</v>
      </c>
      <c r="B54" s="13">
        <v>53</v>
      </c>
      <c r="C54">
        <v>1</v>
      </c>
      <c r="D54">
        <v>24.68</v>
      </c>
      <c r="E54" s="5">
        <v>1</v>
      </c>
      <c r="F54" s="3">
        <v>1</v>
      </c>
      <c r="G54" s="3">
        <v>1</v>
      </c>
      <c r="H54" s="3">
        <v>11</v>
      </c>
      <c r="I54" s="8">
        <v>301</v>
      </c>
      <c r="R54" s="5">
        <v>53</v>
      </c>
      <c r="AG54" s="18"/>
      <c r="AH54" s="18"/>
      <c r="AI54" s="18"/>
    </row>
    <row r="55" spans="1:35" ht="12.75">
      <c r="A55" t="s">
        <v>29</v>
      </c>
      <c r="B55" s="13">
        <v>54</v>
      </c>
      <c r="C55">
        <v>2</v>
      </c>
      <c r="D55">
        <v>24.97</v>
      </c>
      <c r="E55" s="5">
        <v>1</v>
      </c>
      <c r="F55" s="3">
        <v>1</v>
      </c>
      <c r="G55" s="3">
        <v>2</v>
      </c>
      <c r="H55" s="3">
        <v>11</v>
      </c>
      <c r="I55" s="8">
        <v>281</v>
      </c>
      <c r="R55" s="5">
        <v>54</v>
      </c>
      <c r="AG55" s="18"/>
      <c r="AH55" s="18"/>
      <c r="AI55" s="18"/>
    </row>
    <row r="56" spans="1:35" ht="12.75">
      <c r="A56" t="s">
        <v>29</v>
      </c>
      <c r="B56" s="13">
        <v>55</v>
      </c>
      <c r="C56">
        <v>2</v>
      </c>
      <c r="D56">
        <v>24.43</v>
      </c>
      <c r="E56" s="5">
        <v>1</v>
      </c>
      <c r="F56" s="3">
        <v>1</v>
      </c>
      <c r="G56" s="3">
        <v>2</v>
      </c>
      <c r="H56" s="3">
        <v>11</v>
      </c>
      <c r="I56" s="8">
        <v>247</v>
      </c>
      <c r="R56" s="5">
        <v>55</v>
      </c>
      <c r="AG56" s="18"/>
      <c r="AH56" s="18"/>
      <c r="AI56" s="18"/>
    </row>
    <row r="57" spans="1:35" ht="12.75">
      <c r="A57" t="s">
        <v>29</v>
      </c>
      <c r="B57" s="13">
        <v>56</v>
      </c>
      <c r="C57">
        <v>1</v>
      </c>
      <c r="D57">
        <v>24.6</v>
      </c>
      <c r="E57" s="5">
        <v>1</v>
      </c>
      <c r="F57" s="3">
        <v>1</v>
      </c>
      <c r="G57" s="3">
        <v>1</v>
      </c>
      <c r="H57" s="3">
        <v>11</v>
      </c>
      <c r="I57" s="8">
        <v>322</v>
      </c>
      <c r="R57" s="5">
        <v>56</v>
      </c>
      <c r="AG57" s="18"/>
      <c r="AH57" s="18"/>
      <c r="AI57" s="18"/>
    </row>
    <row r="58" spans="1:35" ht="12.75">
      <c r="A58" t="s">
        <v>29</v>
      </c>
      <c r="B58" s="13">
        <v>57</v>
      </c>
      <c r="C58">
        <v>2</v>
      </c>
      <c r="D58">
        <v>24.48</v>
      </c>
      <c r="E58" s="5">
        <v>1</v>
      </c>
      <c r="F58" s="3">
        <v>1</v>
      </c>
      <c r="G58" s="3">
        <v>2</v>
      </c>
      <c r="H58" s="3">
        <v>11</v>
      </c>
      <c r="I58" s="8">
        <v>296</v>
      </c>
      <c r="R58" s="5">
        <v>57</v>
      </c>
      <c r="AG58" s="18"/>
      <c r="AH58" s="18"/>
      <c r="AI58" s="18"/>
    </row>
    <row r="59" spans="1:35" ht="12.75">
      <c r="A59" t="s">
        <v>29</v>
      </c>
      <c r="B59" s="13">
        <v>58</v>
      </c>
      <c r="C59">
        <v>2</v>
      </c>
      <c r="D59">
        <v>22.77</v>
      </c>
      <c r="E59" s="5">
        <v>1</v>
      </c>
      <c r="F59" s="3">
        <v>1</v>
      </c>
      <c r="G59" s="3">
        <v>2</v>
      </c>
      <c r="H59" s="3">
        <v>11</v>
      </c>
      <c r="I59" s="8">
        <v>223</v>
      </c>
      <c r="K59" s="3">
        <v>23.25</v>
      </c>
      <c r="L59" s="3">
        <v>9.75</v>
      </c>
      <c r="M59" s="3">
        <v>20</v>
      </c>
      <c r="N59" s="3">
        <v>5.5</v>
      </c>
      <c r="O59" s="3">
        <v>20</v>
      </c>
      <c r="P59" s="8">
        <v>7.5</v>
      </c>
      <c r="Q59" s="8">
        <v>112</v>
      </c>
      <c r="R59" s="5">
        <v>58</v>
      </c>
      <c r="AG59" s="18"/>
      <c r="AH59" s="18"/>
      <c r="AI59" s="18"/>
    </row>
    <row r="60" spans="1:35" ht="12.75">
      <c r="A60" t="s">
        <v>29</v>
      </c>
      <c r="B60" s="13">
        <v>59</v>
      </c>
      <c r="C60">
        <v>2</v>
      </c>
      <c r="D60">
        <v>25.11</v>
      </c>
      <c r="E60" s="5">
        <v>1</v>
      </c>
      <c r="F60" s="3">
        <v>1</v>
      </c>
      <c r="G60" s="3">
        <v>2</v>
      </c>
      <c r="H60" s="3">
        <v>11</v>
      </c>
      <c r="I60" s="8">
        <v>241</v>
      </c>
      <c r="R60" s="5">
        <v>59</v>
      </c>
      <c r="AG60" s="18"/>
      <c r="AH60" s="18"/>
      <c r="AI60" s="18"/>
    </row>
    <row r="61" spans="1:35" ht="12.75">
      <c r="A61" t="s">
        <v>29</v>
      </c>
      <c r="B61" s="13">
        <v>60</v>
      </c>
      <c r="C61">
        <v>2</v>
      </c>
      <c r="D61">
        <v>24.99</v>
      </c>
      <c r="E61" s="5">
        <v>1</v>
      </c>
      <c r="F61" s="3">
        <v>1</v>
      </c>
      <c r="G61" s="3">
        <v>2</v>
      </c>
      <c r="H61" s="3">
        <v>11</v>
      </c>
      <c r="I61" s="8">
        <v>277</v>
      </c>
      <c r="R61" s="5">
        <v>60</v>
      </c>
      <c r="AG61" s="18"/>
      <c r="AH61" s="18"/>
      <c r="AI61" s="18"/>
    </row>
    <row r="62" spans="1:35" ht="12.75">
      <c r="A62" t="s">
        <v>29</v>
      </c>
      <c r="B62" s="13">
        <v>61</v>
      </c>
      <c r="C62">
        <v>2</v>
      </c>
      <c r="D62">
        <v>25.3</v>
      </c>
      <c r="E62" s="5">
        <v>1</v>
      </c>
      <c r="F62" s="3">
        <v>1</v>
      </c>
      <c r="G62" s="3">
        <v>2</v>
      </c>
      <c r="H62" s="3">
        <v>11</v>
      </c>
      <c r="I62" s="8">
        <v>268</v>
      </c>
      <c r="R62" s="5">
        <v>61</v>
      </c>
      <c r="AG62" s="18"/>
      <c r="AH62" s="18"/>
      <c r="AI62" s="18"/>
    </row>
    <row r="63" spans="1:35" ht="12.75">
      <c r="A63" t="s">
        <v>29</v>
      </c>
      <c r="B63" s="13">
        <v>62</v>
      </c>
      <c r="C63">
        <v>2</v>
      </c>
      <c r="D63">
        <v>23.09</v>
      </c>
      <c r="E63" s="5">
        <v>1</v>
      </c>
      <c r="F63" s="3">
        <v>1</v>
      </c>
      <c r="G63" s="3">
        <v>2</v>
      </c>
      <c r="H63" s="3">
        <v>11</v>
      </c>
      <c r="I63" s="8">
        <v>200</v>
      </c>
      <c r="K63" s="3">
        <v>23.5</v>
      </c>
      <c r="L63" s="3">
        <v>8.75</v>
      </c>
      <c r="M63" s="3">
        <v>18</v>
      </c>
      <c r="O63" s="3">
        <v>20</v>
      </c>
      <c r="R63" s="5">
        <v>62</v>
      </c>
      <c r="AG63" s="18"/>
      <c r="AH63" s="18"/>
      <c r="AI63" s="18"/>
    </row>
    <row r="64" spans="1:35" ht="12.75">
      <c r="A64" t="s">
        <v>29</v>
      </c>
      <c r="B64" s="13">
        <v>63</v>
      </c>
      <c r="C64">
        <v>3</v>
      </c>
      <c r="D64">
        <v>28.71</v>
      </c>
      <c r="E64" s="5">
        <v>1</v>
      </c>
      <c r="F64" s="3">
        <v>1</v>
      </c>
      <c r="G64" s="3">
        <v>3</v>
      </c>
      <c r="H64" s="3">
        <v>11</v>
      </c>
      <c r="I64" s="8">
        <v>386</v>
      </c>
      <c r="R64" s="5">
        <v>63</v>
      </c>
      <c r="AG64" s="18"/>
      <c r="AH64" s="18"/>
      <c r="AI64" s="18"/>
    </row>
    <row r="65" spans="1:35" ht="12.75">
      <c r="A65" t="s">
        <v>29</v>
      </c>
      <c r="B65" s="13">
        <v>64</v>
      </c>
      <c r="C65">
        <v>2</v>
      </c>
      <c r="D65">
        <v>27.67</v>
      </c>
      <c r="E65" s="5">
        <v>1</v>
      </c>
      <c r="F65" s="3">
        <v>1</v>
      </c>
      <c r="G65" s="3">
        <v>2</v>
      </c>
      <c r="H65" s="3">
        <v>11</v>
      </c>
      <c r="I65" s="8">
        <v>370</v>
      </c>
      <c r="R65" s="5">
        <v>64</v>
      </c>
      <c r="AG65" s="18"/>
      <c r="AH65" s="18"/>
      <c r="AI65" s="18"/>
    </row>
    <row r="66" spans="1:35" ht="12.75">
      <c r="A66" t="s">
        <v>29</v>
      </c>
      <c r="B66" s="13">
        <v>65</v>
      </c>
      <c r="C66">
        <v>2</v>
      </c>
      <c r="D66">
        <v>27.39</v>
      </c>
      <c r="E66" s="5">
        <v>1</v>
      </c>
      <c r="F66" s="3">
        <v>1</v>
      </c>
      <c r="G66" s="3">
        <v>2</v>
      </c>
      <c r="H66" s="3">
        <v>11</v>
      </c>
      <c r="I66" s="8">
        <v>320</v>
      </c>
      <c r="R66" s="5">
        <v>65</v>
      </c>
      <c r="AG66" s="18"/>
      <c r="AH66" s="18"/>
      <c r="AI66" s="18"/>
    </row>
    <row r="67" spans="1:35" ht="12.75">
      <c r="A67" t="s">
        <v>29</v>
      </c>
      <c r="B67" s="13">
        <v>66</v>
      </c>
      <c r="C67">
        <v>1</v>
      </c>
      <c r="D67">
        <v>29.8</v>
      </c>
      <c r="E67" s="5">
        <v>1</v>
      </c>
      <c r="F67" s="3">
        <v>1</v>
      </c>
      <c r="G67" s="3">
        <v>1</v>
      </c>
      <c r="H67" s="3">
        <v>11</v>
      </c>
      <c r="I67" s="8">
        <v>356</v>
      </c>
      <c r="K67" s="3">
        <v>31</v>
      </c>
      <c r="L67" s="3">
        <v>22</v>
      </c>
      <c r="M67" s="3">
        <v>29</v>
      </c>
      <c r="O67" s="3">
        <v>46</v>
      </c>
      <c r="R67" s="5">
        <v>66</v>
      </c>
      <c r="AG67" s="18"/>
      <c r="AH67" s="18"/>
      <c r="AI67" s="18"/>
    </row>
    <row r="68" spans="1:35" ht="12.75">
      <c r="A68" t="s">
        <v>29</v>
      </c>
      <c r="B68" s="13">
        <v>67</v>
      </c>
      <c r="C68">
        <v>2</v>
      </c>
      <c r="D68">
        <v>21.78</v>
      </c>
      <c r="E68" s="5">
        <v>1</v>
      </c>
      <c r="F68" s="3">
        <v>1</v>
      </c>
      <c r="G68" s="3">
        <v>2</v>
      </c>
      <c r="H68" s="3">
        <v>12</v>
      </c>
      <c r="I68" s="8">
        <v>193</v>
      </c>
      <c r="K68" s="3">
        <v>22</v>
      </c>
      <c r="L68" s="3">
        <v>8.5</v>
      </c>
      <c r="M68" s="3">
        <v>15</v>
      </c>
      <c r="N68" s="3">
        <v>6</v>
      </c>
      <c r="O68" s="3">
        <v>20</v>
      </c>
      <c r="P68" s="8">
        <v>10</v>
      </c>
      <c r="Q68" s="8">
        <v>127</v>
      </c>
      <c r="R68" s="5">
        <v>67</v>
      </c>
      <c r="AE68" s="3" t="s">
        <v>22</v>
      </c>
      <c r="AG68" s="18"/>
      <c r="AH68" s="18"/>
      <c r="AI68" s="18"/>
    </row>
    <row r="69" spans="1:35" ht="12.75">
      <c r="A69" t="s">
        <v>29</v>
      </c>
      <c r="B69" s="13">
        <v>68</v>
      </c>
      <c r="C69">
        <v>2</v>
      </c>
      <c r="D69">
        <v>20.34</v>
      </c>
      <c r="E69" s="5">
        <v>0</v>
      </c>
      <c r="F69" s="3">
        <v>1</v>
      </c>
      <c r="R69" s="5">
        <v>68</v>
      </c>
      <c r="AG69" s="18"/>
      <c r="AH69" s="18"/>
      <c r="AI69" s="18"/>
    </row>
    <row r="70" spans="1:35" ht="12.75">
      <c r="A70" t="s">
        <v>29</v>
      </c>
      <c r="B70" s="13">
        <v>69</v>
      </c>
      <c r="C70">
        <v>2</v>
      </c>
      <c r="D70">
        <v>19.97</v>
      </c>
      <c r="E70" s="5">
        <v>0</v>
      </c>
      <c r="F70" s="3">
        <v>1</v>
      </c>
      <c r="R70" s="5">
        <v>69</v>
      </c>
      <c r="AG70" s="18"/>
      <c r="AH70" s="18"/>
      <c r="AI70" s="18"/>
    </row>
    <row r="71" spans="1:35" ht="12.75">
      <c r="A71" t="s">
        <v>29</v>
      </c>
      <c r="B71" s="13">
        <v>70</v>
      </c>
      <c r="C71">
        <v>2</v>
      </c>
      <c r="D71">
        <v>23.43</v>
      </c>
      <c r="E71" s="5">
        <v>0</v>
      </c>
      <c r="F71" s="3">
        <v>1</v>
      </c>
      <c r="R71" s="5">
        <v>70</v>
      </c>
      <c r="AG71" s="18"/>
      <c r="AH71" s="18"/>
      <c r="AI71" s="18"/>
    </row>
    <row r="72" spans="1:35" ht="12.75">
      <c r="A72" t="s">
        <v>29</v>
      </c>
      <c r="B72" s="13">
        <v>71</v>
      </c>
      <c r="C72">
        <v>2</v>
      </c>
      <c r="D72">
        <v>23.04</v>
      </c>
      <c r="E72" s="5">
        <v>1</v>
      </c>
      <c r="F72" s="3">
        <v>1</v>
      </c>
      <c r="G72" s="3">
        <v>2</v>
      </c>
      <c r="H72" s="3">
        <v>12</v>
      </c>
      <c r="I72" s="8">
        <v>238</v>
      </c>
      <c r="R72" s="5">
        <v>71</v>
      </c>
      <c r="AE72" s="3" t="s">
        <v>22</v>
      </c>
      <c r="AG72" s="18"/>
      <c r="AH72" s="18"/>
      <c r="AI72" s="18"/>
    </row>
    <row r="73" spans="1:35" ht="12.75">
      <c r="A73" t="s">
        <v>29</v>
      </c>
      <c r="B73" s="13">
        <v>72</v>
      </c>
      <c r="C73">
        <v>2</v>
      </c>
      <c r="D73">
        <v>23.99</v>
      </c>
      <c r="E73" s="5">
        <v>1</v>
      </c>
      <c r="F73" s="3">
        <v>1</v>
      </c>
      <c r="G73" s="3">
        <v>2</v>
      </c>
      <c r="H73" s="3">
        <v>11</v>
      </c>
      <c r="I73" s="8">
        <v>267</v>
      </c>
      <c r="R73" s="5">
        <v>72</v>
      </c>
      <c r="AG73" s="18"/>
      <c r="AH73" s="18"/>
      <c r="AI73" s="18"/>
    </row>
    <row r="74" spans="1:35" ht="12.75">
      <c r="A74" t="s">
        <v>29</v>
      </c>
      <c r="B74" s="13">
        <v>73</v>
      </c>
      <c r="C74">
        <v>2</v>
      </c>
      <c r="D74">
        <v>19.36</v>
      </c>
      <c r="E74" s="5">
        <v>1</v>
      </c>
      <c r="F74" s="3">
        <v>1</v>
      </c>
      <c r="G74" s="3">
        <v>2</v>
      </c>
      <c r="H74" s="3">
        <v>11</v>
      </c>
      <c r="I74" s="8">
        <v>171</v>
      </c>
      <c r="R74" s="5">
        <v>73</v>
      </c>
      <c r="AG74" s="18"/>
      <c r="AH74" s="18"/>
      <c r="AI74" s="18"/>
    </row>
    <row r="75" spans="1:35" ht="12.75">
      <c r="A75" t="s">
        <v>29</v>
      </c>
      <c r="B75" s="13">
        <v>74</v>
      </c>
      <c r="C75">
        <v>3</v>
      </c>
      <c r="D75">
        <v>17.14</v>
      </c>
      <c r="E75" s="5">
        <v>1</v>
      </c>
      <c r="F75" s="3">
        <v>1</v>
      </c>
      <c r="G75" s="3">
        <v>3</v>
      </c>
      <c r="H75" s="3">
        <v>11</v>
      </c>
      <c r="I75" s="8">
        <v>141</v>
      </c>
      <c r="K75" s="3">
        <v>17.5</v>
      </c>
      <c r="L75" s="3">
        <v>9.5</v>
      </c>
      <c r="M75" s="3">
        <v>17</v>
      </c>
      <c r="N75" s="3">
        <v>6.5</v>
      </c>
      <c r="O75" s="3">
        <v>10</v>
      </c>
      <c r="P75" s="8">
        <v>20</v>
      </c>
      <c r="Q75" s="8">
        <v>45</v>
      </c>
      <c r="R75" s="5">
        <v>74</v>
      </c>
      <c r="AG75" s="18"/>
      <c r="AH75" s="18"/>
      <c r="AI75" s="18"/>
    </row>
    <row r="76" spans="1:35" ht="12.75">
      <c r="A76" t="s">
        <v>29</v>
      </c>
      <c r="B76" s="13">
        <v>75</v>
      </c>
      <c r="C76">
        <v>2</v>
      </c>
      <c r="D76">
        <v>21.84</v>
      </c>
      <c r="E76" s="5">
        <v>1</v>
      </c>
      <c r="F76" s="3">
        <v>1</v>
      </c>
      <c r="G76" s="3">
        <v>2</v>
      </c>
      <c r="H76" s="3">
        <v>11</v>
      </c>
      <c r="I76" s="8">
        <v>232</v>
      </c>
      <c r="R76" s="5">
        <v>75</v>
      </c>
      <c r="AG76" s="18"/>
      <c r="AH76" s="18"/>
      <c r="AI76" s="18"/>
    </row>
    <row r="77" spans="1:35" ht="12.75">
      <c r="A77" t="s">
        <v>29</v>
      </c>
      <c r="B77" s="13">
        <v>76</v>
      </c>
      <c r="C77">
        <v>3</v>
      </c>
      <c r="D77">
        <v>22.1</v>
      </c>
      <c r="E77" s="5">
        <v>1</v>
      </c>
      <c r="F77" s="3">
        <v>1</v>
      </c>
      <c r="G77" s="3">
        <v>3</v>
      </c>
      <c r="H77" s="3">
        <v>11</v>
      </c>
      <c r="I77" s="8">
        <v>217</v>
      </c>
      <c r="R77" s="5">
        <v>76</v>
      </c>
      <c r="AG77" s="18"/>
      <c r="AH77" s="18"/>
      <c r="AI77" s="18"/>
    </row>
    <row r="78" spans="1:35" ht="12.75">
      <c r="A78" t="s">
        <v>29</v>
      </c>
      <c r="B78" s="13">
        <v>77</v>
      </c>
      <c r="C78">
        <v>2</v>
      </c>
      <c r="D78">
        <v>22.82</v>
      </c>
      <c r="E78" s="5">
        <v>1</v>
      </c>
      <c r="F78" s="3">
        <v>1</v>
      </c>
      <c r="G78" s="3">
        <v>2</v>
      </c>
      <c r="H78" s="3">
        <v>11</v>
      </c>
      <c r="I78" s="8">
        <v>268</v>
      </c>
      <c r="K78" s="3">
        <v>22.5</v>
      </c>
      <c r="L78" s="3">
        <v>2.5</v>
      </c>
      <c r="M78" s="3">
        <v>23</v>
      </c>
      <c r="N78" s="3">
        <v>10</v>
      </c>
      <c r="O78" s="3">
        <v>24</v>
      </c>
      <c r="P78" s="8">
        <v>10</v>
      </c>
      <c r="Q78" s="8">
        <v>120</v>
      </c>
      <c r="R78" s="5">
        <v>77</v>
      </c>
      <c r="AG78" s="18"/>
      <c r="AH78" s="18"/>
      <c r="AI78" s="18"/>
    </row>
    <row r="79" spans="1:35" ht="12.75">
      <c r="A79" t="s">
        <v>29</v>
      </c>
      <c r="B79" s="13">
        <v>78</v>
      </c>
      <c r="C79">
        <v>1</v>
      </c>
      <c r="D79">
        <v>21.5</v>
      </c>
      <c r="E79" s="5">
        <v>1</v>
      </c>
      <c r="F79" s="3">
        <v>1</v>
      </c>
      <c r="G79" s="3">
        <v>1</v>
      </c>
      <c r="H79" s="3">
        <v>11</v>
      </c>
      <c r="I79" s="8">
        <v>261</v>
      </c>
      <c r="R79" s="5">
        <v>78</v>
      </c>
      <c r="AG79" s="18"/>
      <c r="AH79" s="18"/>
      <c r="AI79" s="18"/>
    </row>
    <row r="80" spans="1:35" ht="12.75">
      <c r="A80" t="s">
        <v>29</v>
      </c>
      <c r="B80" s="13">
        <v>79</v>
      </c>
      <c r="C80">
        <v>2</v>
      </c>
      <c r="D80">
        <v>22.9</v>
      </c>
      <c r="E80" s="5">
        <v>1</v>
      </c>
      <c r="F80" s="3">
        <v>1</v>
      </c>
      <c r="G80" s="3">
        <v>2</v>
      </c>
      <c r="H80" s="3">
        <v>11</v>
      </c>
      <c r="I80" s="8">
        <v>236</v>
      </c>
      <c r="R80" s="5">
        <v>79</v>
      </c>
      <c r="AG80" s="18"/>
      <c r="AH80" s="18"/>
      <c r="AI80" s="18"/>
    </row>
    <row r="81" spans="1:35" ht="12.75">
      <c r="A81" t="s">
        <v>29</v>
      </c>
      <c r="B81" s="13">
        <v>80</v>
      </c>
      <c r="C81">
        <v>1</v>
      </c>
      <c r="D81">
        <v>21.85</v>
      </c>
      <c r="E81" s="5">
        <v>1</v>
      </c>
      <c r="F81" s="3">
        <v>1</v>
      </c>
      <c r="G81" s="3">
        <v>1</v>
      </c>
      <c r="H81" s="3">
        <v>11</v>
      </c>
      <c r="I81" s="8">
        <v>221</v>
      </c>
      <c r="R81" s="5">
        <v>80</v>
      </c>
      <c r="AG81" s="18"/>
      <c r="AH81" s="18"/>
      <c r="AI81" s="18"/>
    </row>
    <row r="82" spans="1:35" ht="12.75">
      <c r="A82" t="s">
        <v>29</v>
      </c>
      <c r="B82" s="13">
        <v>81</v>
      </c>
      <c r="C82">
        <v>2</v>
      </c>
      <c r="D82">
        <v>23.34</v>
      </c>
      <c r="E82" s="5">
        <v>1</v>
      </c>
      <c r="F82" s="3">
        <v>1</v>
      </c>
      <c r="G82" s="3">
        <v>2</v>
      </c>
      <c r="H82" s="3">
        <v>11</v>
      </c>
      <c r="I82" s="8">
        <v>262</v>
      </c>
      <c r="R82" s="5">
        <v>81</v>
      </c>
      <c r="AG82" s="18"/>
      <c r="AH82" s="18"/>
      <c r="AI82" s="18"/>
    </row>
    <row r="83" spans="1:35" ht="12.75">
      <c r="A83" t="s">
        <v>29</v>
      </c>
      <c r="B83" s="13">
        <v>82</v>
      </c>
      <c r="C83">
        <v>2</v>
      </c>
      <c r="D83">
        <v>21.37</v>
      </c>
      <c r="E83" s="5">
        <v>1</v>
      </c>
      <c r="F83" s="3">
        <v>1</v>
      </c>
      <c r="G83" s="3">
        <v>2</v>
      </c>
      <c r="H83" s="3">
        <v>11</v>
      </c>
      <c r="I83" s="8">
        <v>213</v>
      </c>
      <c r="R83" s="5">
        <v>82</v>
      </c>
      <c r="AG83" s="18"/>
      <c r="AH83" s="18"/>
      <c r="AI83" s="18"/>
    </row>
    <row r="84" spans="1:35" ht="12.75">
      <c r="A84" t="s">
        <v>29</v>
      </c>
      <c r="B84" s="13">
        <v>83</v>
      </c>
      <c r="C84">
        <v>2</v>
      </c>
      <c r="D84">
        <v>17.97</v>
      </c>
      <c r="E84" s="5">
        <v>1</v>
      </c>
      <c r="F84" s="3">
        <v>1</v>
      </c>
      <c r="G84" s="3">
        <v>2</v>
      </c>
      <c r="H84" s="3">
        <v>11</v>
      </c>
      <c r="I84" s="8">
        <v>209</v>
      </c>
      <c r="R84" s="5">
        <v>83</v>
      </c>
      <c r="AG84" s="18"/>
      <c r="AH84" s="18"/>
      <c r="AI84" s="18"/>
    </row>
    <row r="85" spans="1:35" ht="12.75">
      <c r="A85" t="s">
        <v>29</v>
      </c>
      <c r="B85" s="13">
        <v>84</v>
      </c>
      <c r="C85">
        <v>2</v>
      </c>
      <c r="D85">
        <v>18.07</v>
      </c>
      <c r="E85" s="5">
        <v>1</v>
      </c>
      <c r="F85" s="3">
        <v>1</v>
      </c>
      <c r="G85" s="3">
        <v>2</v>
      </c>
      <c r="H85" s="3">
        <v>11</v>
      </c>
      <c r="I85" s="8">
        <v>172</v>
      </c>
      <c r="R85" s="5">
        <v>84</v>
      </c>
      <c r="AG85" s="18"/>
      <c r="AH85" s="18"/>
      <c r="AI85" s="18"/>
    </row>
    <row r="86" spans="1:35" ht="12.75">
      <c r="A86" t="s">
        <v>29</v>
      </c>
      <c r="B86" s="13">
        <v>85</v>
      </c>
      <c r="C86">
        <v>2</v>
      </c>
      <c r="D86">
        <v>16.06</v>
      </c>
      <c r="E86" s="5">
        <v>1</v>
      </c>
      <c r="F86" s="3">
        <v>1</v>
      </c>
      <c r="G86" s="3">
        <v>2</v>
      </c>
      <c r="H86" s="3">
        <v>23</v>
      </c>
      <c r="I86" s="8">
        <v>173</v>
      </c>
      <c r="K86" s="3">
        <v>16.5</v>
      </c>
      <c r="L86" s="3">
        <v>4.5</v>
      </c>
      <c r="M86" s="3">
        <v>13</v>
      </c>
      <c r="O86" s="3">
        <v>14</v>
      </c>
      <c r="R86" s="5">
        <v>85</v>
      </c>
      <c r="AE86" s="3" t="s">
        <v>23</v>
      </c>
      <c r="AG86" s="18"/>
      <c r="AH86" s="18"/>
      <c r="AI86" s="18"/>
    </row>
    <row r="87" spans="1:35" ht="12.75">
      <c r="A87" t="s">
        <v>29</v>
      </c>
      <c r="B87" s="13">
        <v>86</v>
      </c>
      <c r="C87">
        <v>2</v>
      </c>
      <c r="D87">
        <v>16.04</v>
      </c>
      <c r="E87" s="5">
        <v>1</v>
      </c>
      <c r="F87" s="3">
        <v>1</v>
      </c>
      <c r="G87" s="3">
        <v>2</v>
      </c>
      <c r="H87" s="3">
        <v>11</v>
      </c>
      <c r="I87" s="8">
        <v>133</v>
      </c>
      <c r="R87" s="5">
        <v>86</v>
      </c>
      <c r="AG87" s="18"/>
      <c r="AH87" s="18"/>
      <c r="AI87" s="18"/>
    </row>
    <row r="88" spans="1:35" ht="12.75">
      <c r="A88" t="s">
        <v>29</v>
      </c>
      <c r="B88" s="13">
        <v>87</v>
      </c>
      <c r="C88">
        <v>1</v>
      </c>
      <c r="D88">
        <v>21.68</v>
      </c>
      <c r="E88" s="5">
        <v>1</v>
      </c>
      <c r="F88" s="3">
        <v>1</v>
      </c>
      <c r="G88" s="3">
        <v>1</v>
      </c>
      <c r="H88" s="3">
        <v>11</v>
      </c>
      <c r="I88" s="8">
        <v>314</v>
      </c>
      <c r="K88" s="3">
        <v>22</v>
      </c>
      <c r="L88" s="3">
        <v>17</v>
      </c>
      <c r="M88" s="3">
        <v>26</v>
      </c>
      <c r="N88" s="3">
        <v>5</v>
      </c>
      <c r="O88" s="3">
        <v>44</v>
      </c>
      <c r="P88" s="8">
        <v>10</v>
      </c>
      <c r="Q88" s="8">
        <v>131</v>
      </c>
      <c r="R88" s="5">
        <v>87</v>
      </c>
      <c r="AG88" s="18"/>
      <c r="AH88" s="18"/>
      <c r="AI88" s="18"/>
    </row>
    <row r="89" spans="1:35" ht="12.75">
      <c r="A89" t="s">
        <v>29</v>
      </c>
      <c r="B89" s="13">
        <v>88</v>
      </c>
      <c r="C89">
        <v>2</v>
      </c>
      <c r="D89">
        <v>25.58</v>
      </c>
      <c r="E89" s="5">
        <v>1</v>
      </c>
      <c r="F89" s="3">
        <v>1</v>
      </c>
      <c r="G89" s="3">
        <v>2</v>
      </c>
      <c r="H89" s="3">
        <v>11</v>
      </c>
      <c r="I89" s="8">
        <v>266</v>
      </c>
      <c r="R89" s="5">
        <v>88</v>
      </c>
      <c r="AG89" s="18"/>
      <c r="AH89" s="18"/>
      <c r="AI89" s="18"/>
    </row>
    <row r="90" spans="1:35" ht="12.75">
      <c r="A90" t="s">
        <v>29</v>
      </c>
      <c r="B90" s="13">
        <v>89</v>
      </c>
      <c r="C90">
        <v>2</v>
      </c>
      <c r="D90">
        <v>25.66</v>
      </c>
      <c r="E90" s="5">
        <v>1</v>
      </c>
      <c r="F90" s="3">
        <v>1</v>
      </c>
      <c r="G90" s="3">
        <v>2</v>
      </c>
      <c r="H90" s="3">
        <v>11</v>
      </c>
      <c r="I90" s="8">
        <v>270</v>
      </c>
      <c r="R90" s="5">
        <v>89</v>
      </c>
      <c r="AG90" s="18"/>
      <c r="AH90" s="18"/>
      <c r="AI90" s="18"/>
    </row>
    <row r="91" spans="1:35" ht="12.75">
      <c r="A91" t="s">
        <v>29</v>
      </c>
      <c r="B91" s="13">
        <v>90</v>
      </c>
      <c r="C91">
        <v>2</v>
      </c>
      <c r="D91">
        <v>23.25</v>
      </c>
      <c r="E91" s="5">
        <v>1</v>
      </c>
      <c r="F91" s="3">
        <v>1</v>
      </c>
      <c r="G91" s="3">
        <v>2</v>
      </c>
      <c r="H91" s="3">
        <v>11</v>
      </c>
      <c r="I91" s="8">
        <v>226</v>
      </c>
      <c r="R91" s="5">
        <v>90</v>
      </c>
      <c r="AG91" s="18"/>
      <c r="AH91" s="18"/>
      <c r="AI91" s="18"/>
    </row>
    <row r="92" spans="1:35" ht="12.75">
      <c r="A92" t="s">
        <v>29</v>
      </c>
      <c r="B92" s="13">
        <v>91</v>
      </c>
      <c r="C92">
        <v>2</v>
      </c>
      <c r="D92">
        <v>25.54</v>
      </c>
      <c r="E92" s="5">
        <v>1</v>
      </c>
      <c r="F92" s="3">
        <v>1</v>
      </c>
      <c r="G92" s="3">
        <v>2</v>
      </c>
      <c r="H92" s="3">
        <v>11</v>
      </c>
      <c r="I92" s="8">
        <v>258</v>
      </c>
      <c r="K92" s="3">
        <v>25.5</v>
      </c>
      <c r="L92" s="3">
        <v>13</v>
      </c>
      <c r="M92" s="3">
        <v>23</v>
      </c>
      <c r="N92" s="3" t="s">
        <v>21</v>
      </c>
      <c r="O92" s="3">
        <v>14</v>
      </c>
      <c r="R92" s="5">
        <v>91</v>
      </c>
      <c r="AG92" s="18"/>
      <c r="AH92" s="18"/>
      <c r="AI92" s="18"/>
    </row>
    <row r="93" spans="1:35" ht="12.75">
      <c r="A93" t="s">
        <v>29</v>
      </c>
      <c r="B93" s="13">
        <v>92</v>
      </c>
      <c r="C93">
        <v>2</v>
      </c>
      <c r="D93">
        <v>30.29</v>
      </c>
      <c r="E93" s="5">
        <v>1</v>
      </c>
      <c r="F93" s="3">
        <v>1</v>
      </c>
      <c r="G93" s="3">
        <v>2</v>
      </c>
      <c r="H93" s="3">
        <v>11</v>
      </c>
      <c r="I93" s="8">
        <v>369</v>
      </c>
      <c r="R93" s="5">
        <v>92</v>
      </c>
      <c r="AG93" s="18"/>
      <c r="AH93" s="18"/>
      <c r="AI93" s="18"/>
    </row>
    <row r="94" spans="1:35" ht="12.75">
      <c r="A94" t="s">
        <v>29</v>
      </c>
      <c r="B94" s="13">
        <v>93</v>
      </c>
      <c r="C94">
        <v>2</v>
      </c>
      <c r="D94">
        <v>29.48</v>
      </c>
      <c r="E94" s="5">
        <v>1</v>
      </c>
      <c r="F94" s="3">
        <v>1</v>
      </c>
      <c r="G94" s="3">
        <v>2</v>
      </c>
      <c r="H94" s="3">
        <v>11</v>
      </c>
      <c r="I94" s="8">
        <v>329</v>
      </c>
      <c r="K94" s="3">
        <v>29</v>
      </c>
      <c r="L94" s="3">
        <v>12</v>
      </c>
      <c r="M94" s="3">
        <v>29</v>
      </c>
      <c r="N94" s="3">
        <v>6</v>
      </c>
      <c r="O94" s="3">
        <v>14</v>
      </c>
      <c r="P94" s="8">
        <v>25</v>
      </c>
      <c r="Q94" s="8">
        <v>104</v>
      </c>
      <c r="R94" s="5">
        <v>93</v>
      </c>
      <c r="AG94" s="18"/>
      <c r="AH94" s="18"/>
      <c r="AI94" s="18"/>
    </row>
    <row r="95" spans="1:35" ht="12.75">
      <c r="A95" t="s">
        <v>29</v>
      </c>
      <c r="B95" s="13">
        <v>94</v>
      </c>
      <c r="C95">
        <v>2</v>
      </c>
      <c r="D95">
        <v>28.17</v>
      </c>
      <c r="E95" s="5">
        <v>1</v>
      </c>
      <c r="F95" s="3">
        <v>1</v>
      </c>
      <c r="G95" s="3">
        <v>2</v>
      </c>
      <c r="H95" s="3">
        <v>11</v>
      </c>
      <c r="I95" s="8">
        <v>314</v>
      </c>
      <c r="R95" s="5">
        <v>94</v>
      </c>
      <c r="AG95" s="18"/>
      <c r="AH95" s="18"/>
      <c r="AI95" s="18"/>
    </row>
    <row r="96" spans="1:35" ht="12.75">
      <c r="A96" t="s">
        <v>29</v>
      </c>
      <c r="B96" s="13">
        <v>95</v>
      </c>
      <c r="C96">
        <v>2</v>
      </c>
      <c r="D96">
        <v>23.59</v>
      </c>
      <c r="E96" s="5">
        <v>1</v>
      </c>
      <c r="F96" s="3">
        <v>1</v>
      </c>
      <c r="G96" s="3">
        <v>2</v>
      </c>
      <c r="H96" s="3">
        <v>11</v>
      </c>
      <c r="I96" s="8">
        <v>211</v>
      </c>
      <c r="R96" s="5">
        <v>95</v>
      </c>
      <c r="AG96" s="18"/>
      <c r="AH96" s="18"/>
      <c r="AI96" s="18"/>
    </row>
    <row r="97" spans="1:35" ht="12.75">
      <c r="A97" t="s">
        <v>29</v>
      </c>
      <c r="B97" s="13">
        <v>96</v>
      </c>
      <c r="C97">
        <v>2</v>
      </c>
      <c r="D97">
        <v>19.47</v>
      </c>
      <c r="E97" s="5">
        <v>0</v>
      </c>
      <c r="F97" s="3">
        <v>1</v>
      </c>
      <c r="R97" s="5">
        <v>96</v>
      </c>
      <c r="AG97" s="18"/>
      <c r="AH97" s="18"/>
      <c r="AI97" s="18"/>
    </row>
    <row r="98" spans="1:35" ht="12.75">
      <c r="A98" t="s">
        <v>29</v>
      </c>
      <c r="B98" s="13">
        <v>97</v>
      </c>
      <c r="C98">
        <v>2</v>
      </c>
      <c r="D98">
        <v>26.46</v>
      </c>
      <c r="E98" s="5">
        <v>1</v>
      </c>
      <c r="F98" s="3">
        <v>1</v>
      </c>
      <c r="G98" s="3">
        <v>2</v>
      </c>
      <c r="H98" s="3">
        <v>11</v>
      </c>
      <c r="I98" s="8">
        <v>379</v>
      </c>
      <c r="K98" s="3">
        <v>26.25</v>
      </c>
      <c r="L98" s="3">
        <v>6.25</v>
      </c>
      <c r="M98" s="3">
        <v>32</v>
      </c>
      <c r="N98" s="3">
        <v>8</v>
      </c>
      <c r="O98" s="3">
        <v>30</v>
      </c>
      <c r="P98" s="8">
        <v>15</v>
      </c>
      <c r="Q98" s="8">
        <v>111</v>
      </c>
      <c r="R98" s="5">
        <v>97</v>
      </c>
      <c r="AG98" s="18"/>
      <c r="AH98" s="18"/>
      <c r="AI98" s="18"/>
    </row>
    <row r="99" spans="1:35" ht="12.75">
      <c r="A99" t="s">
        <v>29</v>
      </c>
      <c r="B99" s="13">
        <v>98</v>
      </c>
      <c r="C99">
        <v>2</v>
      </c>
      <c r="D99">
        <v>23.21</v>
      </c>
      <c r="E99" s="5">
        <v>1</v>
      </c>
      <c r="F99" s="3">
        <v>1</v>
      </c>
      <c r="G99" s="3">
        <v>1</v>
      </c>
      <c r="H99" s="3">
        <v>12</v>
      </c>
      <c r="I99" s="8">
        <v>293</v>
      </c>
      <c r="R99" s="5">
        <v>98</v>
      </c>
      <c r="AE99" s="3" t="s">
        <v>22</v>
      </c>
      <c r="AG99" s="18"/>
      <c r="AH99" s="18"/>
      <c r="AI99" s="18"/>
    </row>
    <row r="100" spans="1:35" ht="12.75">
      <c r="A100" t="s">
        <v>29</v>
      </c>
      <c r="B100" s="13">
        <v>99</v>
      </c>
      <c r="C100">
        <v>1</v>
      </c>
      <c r="D100">
        <v>23.93</v>
      </c>
      <c r="E100" s="5">
        <v>1</v>
      </c>
      <c r="F100" s="3">
        <v>1</v>
      </c>
      <c r="G100" s="3">
        <v>1</v>
      </c>
      <c r="H100" s="3">
        <v>12</v>
      </c>
      <c r="I100" s="8">
        <v>270</v>
      </c>
      <c r="R100" s="5">
        <v>99</v>
      </c>
      <c r="AE100" s="3" t="s">
        <v>22</v>
      </c>
      <c r="AG100" s="18"/>
      <c r="AH100" s="18"/>
      <c r="AI100" s="18"/>
    </row>
    <row r="101" spans="1:35" ht="12.75">
      <c r="A101" t="s">
        <v>29</v>
      </c>
      <c r="B101" s="13">
        <v>100</v>
      </c>
      <c r="C101">
        <v>1</v>
      </c>
      <c r="D101">
        <v>24.3</v>
      </c>
      <c r="E101" s="5">
        <v>1</v>
      </c>
      <c r="F101" s="3">
        <v>1</v>
      </c>
      <c r="G101" s="3">
        <v>1</v>
      </c>
      <c r="H101" s="3">
        <v>11</v>
      </c>
      <c r="I101" s="8">
        <v>406</v>
      </c>
      <c r="K101" s="3">
        <v>24</v>
      </c>
      <c r="L101" s="3">
        <v>17</v>
      </c>
      <c r="M101" s="3">
        <v>31</v>
      </c>
      <c r="N101" s="3">
        <v>8</v>
      </c>
      <c r="O101" s="3">
        <v>46</v>
      </c>
      <c r="P101" s="8">
        <v>15</v>
      </c>
      <c r="Q101" s="8">
        <v>104</v>
      </c>
      <c r="R101" s="5">
        <v>100</v>
      </c>
      <c r="AG101" s="18"/>
      <c r="AH101" s="18"/>
      <c r="AI101" s="18"/>
    </row>
    <row r="102" spans="1:35" ht="12.75">
      <c r="A102" t="s">
        <v>29</v>
      </c>
      <c r="B102" s="13">
        <v>101</v>
      </c>
      <c r="C102">
        <v>1</v>
      </c>
      <c r="D102">
        <v>20.12</v>
      </c>
      <c r="E102" s="5">
        <v>1</v>
      </c>
      <c r="F102" s="3">
        <v>1</v>
      </c>
      <c r="G102" s="3">
        <v>1</v>
      </c>
      <c r="H102" s="3">
        <v>11</v>
      </c>
      <c r="I102" s="8">
        <v>255</v>
      </c>
      <c r="R102" s="5">
        <v>101</v>
      </c>
      <c r="AG102" s="18"/>
      <c r="AH102" s="18"/>
      <c r="AI102" s="18"/>
    </row>
    <row r="103" spans="1:35" ht="12.75">
      <c r="A103" t="s">
        <v>29</v>
      </c>
      <c r="B103" s="13">
        <v>102</v>
      </c>
      <c r="C103">
        <v>2</v>
      </c>
      <c r="D103">
        <v>23.37</v>
      </c>
      <c r="E103" s="5">
        <v>1</v>
      </c>
      <c r="F103" s="3">
        <v>1</v>
      </c>
      <c r="G103" s="3">
        <v>2</v>
      </c>
      <c r="H103" s="3">
        <v>11</v>
      </c>
      <c r="I103" s="8">
        <v>322</v>
      </c>
      <c r="R103" s="5">
        <v>102</v>
      </c>
      <c r="AG103" s="18"/>
      <c r="AH103" s="18"/>
      <c r="AI103" s="18"/>
    </row>
    <row r="104" spans="1:35" ht="12.75">
      <c r="A104" t="s">
        <v>29</v>
      </c>
      <c r="B104" s="13">
        <v>103</v>
      </c>
      <c r="C104">
        <v>2</v>
      </c>
      <c r="D104">
        <v>23.54</v>
      </c>
      <c r="E104" s="5">
        <v>1</v>
      </c>
      <c r="F104" s="3">
        <v>1</v>
      </c>
      <c r="G104" s="3">
        <v>2</v>
      </c>
      <c r="H104" s="3">
        <v>11</v>
      </c>
      <c r="I104" s="8">
        <v>291</v>
      </c>
      <c r="R104" s="5">
        <v>103</v>
      </c>
      <c r="AG104" s="18"/>
      <c r="AH104" s="18"/>
      <c r="AI104" s="18"/>
    </row>
    <row r="105" spans="1:35" ht="12.75">
      <c r="A105" t="s">
        <v>29</v>
      </c>
      <c r="B105" s="13">
        <v>104</v>
      </c>
      <c r="C105">
        <v>1</v>
      </c>
      <c r="D105">
        <v>22.54</v>
      </c>
      <c r="E105" s="5">
        <v>1</v>
      </c>
      <c r="F105" s="3">
        <v>1</v>
      </c>
      <c r="G105" s="3">
        <v>1</v>
      </c>
      <c r="H105" s="3">
        <v>11</v>
      </c>
      <c r="I105" s="8">
        <v>291</v>
      </c>
      <c r="R105" s="5">
        <v>104</v>
      </c>
      <c r="AG105" s="18"/>
      <c r="AH105" s="18"/>
      <c r="AI105" s="18"/>
    </row>
    <row r="106" spans="1:35" ht="12.75">
      <c r="A106" t="s">
        <v>29</v>
      </c>
      <c r="B106" s="13">
        <v>105</v>
      </c>
      <c r="C106">
        <v>2</v>
      </c>
      <c r="D106">
        <v>20.82</v>
      </c>
      <c r="E106" s="5">
        <v>1</v>
      </c>
      <c r="F106" s="3">
        <v>1</v>
      </c>
      <c r="G106" s="3">
        <v>2</v>
      </c>
      <c r="H106" s="3">
        <v>11</v>
      </c>
      <c r="I106" s="8">
        <v>233</v>
      </c>
      <c r="K106" s="3">
        <v>21.5</v>
      </c>
      <c r="L106" s="3">
        <v>3</v>
      </c>
      <c r="M106" s="3">
        <v>21</v>
      </c>
      <c r="N106" s="3">
        <v>6</v>
      </c>
      <c r="P106" s="8">
        <v>15</v>
      </c>
      <c r="Q106" s="8">
        <v>105</v>
      </c>
      <c r="R106" s="5">
        <v>105</v>
      </c>
      <c r="AG106" s="18"/>
      <c r="AH106" s="18"/>
      <c r="AI106" s="18"/>
    </row>
    <row r="107" spans="1:35" ht="12.75">
      <c r="A107" t="s">
        <v>29</v>
      </c>
      <c r="B107" s="13">
        <v>106</v>
      </c>
      <c r="C107">
        <v>1</v>
      </c>
      <c r="D107">
        <v>20.98</v>
      </c>
      <c r="E107" s="5">
        <v>1</v>
      </c>
      <c r="F107" s="3">
        <v>1</v>
      </c>
      <c r="G107" s="3">
        <v>1</v>
      </c>
      <c r="H107" s="3">
        <v>11</v>
      </c>
      <c r="I107" s="8">
        <v>246</v>
      </c>
      <c r="K107" s="3">
        <v>20.5</v>
      </c>
      <c r="L107" s="3">
        <v>17.5</v>
      </c>
      <c r="M107" s="3">
        <v>19</v>
      </c>
      <c r="N107" s="3">
        <v>5</v>
      </c>
      <c r="O107" s="3">
        <v>36</v>
      </c>
      <c r="P107" s="8">
        <v>10</v>
      </c>
      <c r="Q107" s="8">
        <v>91</v>
      </c>
      <c r="R107" s="5">
        <v>106</v>
      </c>
      <c r="AG107" s="18"/>
      <c r="AH107" s="18"/>
      <c r="AI107" s="18"/>
    </row>
    <row r="108" spans="1:35" ht="12.75">
      <c r="A108" t="s">
        <v>29</v>
      </c>
      <c r="B108" s="13">
        <v>107</v>
      </c>
      <c r="C108">
        <v>1</v>
      </c>
      <c r="D108">
        <v>22.4</v>
      </c>
      <c r="E108" s="5">
        <v>1</v>
      </c>
      <c r="F108" s="3">
        <v>1</v>
      </c>
      <c r="G108" s="3">
        <v>1</v>
      </c>
      <c r="H108" s="3">
        <v>11</v>
      </c>
      <c r="I108" s="8">
        <v>284</v>
      </c>
      <c r="R108" s="5">
        <v>107</v>
      </c>
      <c r="AG108" s="18"/>
      <c r="AH108" s="18"/>
      <c r="AI108" s="18"/>
    </row>
    <row r="109" spans="1:35" ht="12.75">
      <c r="A109" t="s">
        <v>29</v>
      </c>
      <c r="B109" s="13">
        <v>108</v>
      </c>
      <c r="C109">
        <v>2</v>
      </c>
      <c r="D109">
        <v>13.7</v>
      </c>
      <c r="E109" s="5">
        <v>1</v>
      </c>
      <c r="F109" s="3">
        <v>1</v>
      </c>
      <c r="G109" s="3">
        <v>2</v>
      </c>
      <c r="H109" s="3">
        <v>11</v>
      </c>
      <c r="I109" s="8">
        <v>152</v>
      </c>
      <c r="R109" s="5">
        <f>B109</f>
        <v>108</v>
      </c>
      <c r="AG109" s="18"/>
      <c r="AH109" s="18"/>
      <c r="AI109" s="18"/>
    </row>
    <row r="110" spans="1:35" ht="12.75">
      <c r="A110" t="s">
        <v>29</v>
      </c>
      <c r="B110" s="13">
        <v>109</v>
      </c>
      <c r="C110">
        <v>2</v>
      </c>
      <c r="D110">
        <v>18.61</v>
      </c>
      <c r="E110" s="5">
        <v>1</v>
      </c>
      <c r="F110" s="3">
        <v>1</v>
      </c>
      <c r="G110" s="3">
        <v>2</v>
      </c>
      <c r="H110" s="3">
        <v>11</v>
      </c>
      <c r="I110" s="8">
        <v>218</v>
      </c>
      <c r="R110" s="5">
        <f aca="true" t="shared" si="0" ref="R110:R119">B110</f>
        <v>109</v>
      </c>
      <c r="AG110" s="18"/>
      <c r="AH110" s="18"/>
      <c r="AI110" s="18"/>
    </row>
    <row r="111" spans="1:35" ht="12.75">
      <c r="A111" t="s">
        <v>29</v>
      </c>
      <c r="B111" s="13">
        <v>110</v>
      </c>
      <c r="C111">
        <v>2</v>
      </c>
      <c r="D111">
        <v>18.83</v>
      </c>
      <c r="E111" s="5">
        <v>1</v>
      </c>
      <c r="F111" s="3">
        <v>1</v>
      </c>
      <c r="G111" s="3">
        <v>2</v>
      </c>
      <c r="H111" s="3">
        <v>11</v>
      </c>
      <c r="I111" s="8">
        <v>203</v>
      </c>
      <c r="R111" s="5">
        <f t="shared" si="0"/>
        <v>110</v>
      </c>
      <c r="AG111" s="18"/>
      <c r="AH111" s="18"/>
      <c r="AI111" s="18"/>
    </row>
    <row r="112" spans="1:35" ht="12.75">
      <c r="A112" t="s">
        <v>29</v>
      </c>
      <c r="B112" s="13">
        <v>111</v>
      </c>
      <c r="C112">
        <v>2</v>
      </c>
      <c r="D112">
        <v>16.89</v>
      </c>
      <c r="E112" s="5">
        <v>1</v>
      </c>
      <c r="F112" s="3">
        <v>1</v>
      </c>
      <c r="G112" s="3">
        <v>2</v>
      </c>
      <c r="H112" s="3">
        <v>11</v>
      </c>
      <c r="I112" s="8">
        <v>143</v>
      </c>
      <c r="R112" s="5">
        <f t="shared" si="0"/>
        <v>111</v>
      </c>
      <c r="AG112" s="18"/>
      <c r="AH112" s="18"/>
      <c r="AI112" s="18"/>
    </row>
    <row r="113" spans="1:35" ht="12.75">
      <c r="A113" t="s">
        <v>29</v>
      </c>
      <c r="B113" s="13">
        <v>112</v>
      </c>
      <c r="C113">
        <v>2</v>
      </c>
      <c r="D113">
        <v>20.99</v>
      </c>
      <c r="E113" s="5">
        <v>1</v>
      </c>
      <c r="F113" s="3">
        <v>1</v>
      </c>
      <c r="G113" s="3">
        <v>2</v>
      </c>
      <c r="H113" s="3">
        <v>11</v>
      </c>
      <c r="I113" s="8">
        <v>217</v>
      </c>
      <c r="R113" s="5">
        <f t="shared" si="0"/>
        <v>112</v>
      </c>
      <c r="AG113" s="18"/>
      <c r="AH113" s="18"/>
      <c r="AI113" s="18"/>
    </row>
    <row r="114" spans="1:35" ht="12.75">
      <c r="A114" t="s">
        <v>29</v>
      </c>
      <c r="B114" s="13">
        <v>113</v>
      </c>
      <c r="C114">
        <v>1</v>
      </c>
      <c r="D114">
        <v>18.44</v>
      </c>
      <c r="E114" s="5">
        <v>1</v>
      </c>
      <c r="F114" s="3">
        <v>1</v>
      </c>
      <c r="G114" s="3">
        <v>1</v>
      </c>
      <c r="H114" s="3">
        <v>11</v>
      </c>
      <c r="I114" s="8">
        <v>172</v>
      </c>
      <c r="R114" s="5">
        <f t="shared" si="0"/>
        <v>113</v>
      </c>
      <c r="AG114" s="18"/>
      <c r="AH114" s="18"/>
      <c r="AI114" s="18"/>
    </row>
    <row r="115" spans="1:35" ht="12.75">
      <c r="A115" t="s">
        <v>29</v>
      </c>
      <c r="B115" s="13">
        <v>114</v>
      </c>
      <c r="C115">
        <v>2</v>
      </c>
      <c r="D115">
        <v>22.13</v>
      </c>
      <c r="E115" s="5">
        <v>1</v>
      </c>
      <c r="F115" s="3">
        <v>1</v>
      </c>
      <c r="G115" s="3">
        <v>2</v>
      </c>
      <c r="H115" s="3">
        <v>11</v>
      </c>
      <c r="I115" s="8">
        <v>216</v>
      </c>
      <c r="R115" s="5">
        <f t="shared" si="0"/>
        <v>114</v>
      </c>
      <c r="AG115" s="18"/>
      <c r="AH115" s="18"/>
      <c r="AI115" s="18"/>
    </row>
    <row r="116" spans="1:35" ht="12.75">
      <c r="A116" t="s">
        <v>29</v>
      </c>
      <c r="B116" s="13">
        <v>115</v>
      </c>
      <c r="C116">
        <v>2</v>
      </c>
      <c r="D116">
        <v>22.75</v>
      </c>
      <c r="E116" s="5">
        <v>1</v>
      </c>
      <c r="F116" s="3">
        <v>1</v>
      </c>
      <c r="G116" s="3">
        <v>2</v>
      </c>
      <c r="H116" s="3">
        <v>11</v>
      </c>
      <c r="I116" s="8">
        <v>257</v>
      </c>
      <c r="K116" s="3">
        <v>26</v>
      </c>
      <c r="L116" s="3">
        <v>7</v>
      </c>
      <c r="M116" s="3">
        <v>20</v>
      </c>
      <c r="O116" s="3">
        <v>16</v>
      </c>
      <c r="R116" s="5">
        <f t="shared" si="0"/>
        <v>115</v>
      </c>
      <c r="AG116" s="18"/>
      <c r="AH116" s="18"/>
      <c r="AI116" s="18"/>
    </row>
    <row r="117" spans="1:35" ht="12.75">
      <c r="A117" t="s">
        <v>29</v>
      </c>
      <c r="B117" s="13">
        <v>116</v>
      </c>
      <c r="C117">
        <v>2</v>
      </c>
      <c r="D117">
        <v>26.73</v>
      </c>
      <c r="E117" s="5">
        <v>1</v>
      </c>
      <c r="F117" s="3">
        <v>1</v>
      </c>
      <c r="G117" s="3">
        <v>2</v>
      </c>
      <c r="H117" s="3">
        <v>11</v>
      </c>
      <c r="I117" s="8">
        <v>335</v>
      </c>
      <c r="R117" s="5">
        <f t="shared" si="0"/>
        <v>116</v>
      </c>
      <c r="AG117" s="18"/>
      <c r="AH117" s="18"/>
      <c r="AI117" s="18"/>
    </row>
    <row r="118" spans="1:35" ht="12.75">
      <c r="A118" t="s">
        <v>29</v>
      </c>
      <c r="B118" s="13">
        <v>117</v>
      </c>
      <c r="C118">
        <v>1</v>
      </c>
      <c r="D118">
        <v>26.38</v>
      </c>
      <c r="E118" s="5">
        <v>1</v>
      </c>
      <c r="F118" s="3">
        <v>1</v>
      </c>
      <c r="G118" s="3">
        <v>1</v>
      </c>
      <c r="H118" s="3">
        <v>12</v>
      </c>
      <c r="I118" s="8">
        <v>412</v>
      </c>
      <c r="K118" s="3">
        <v>28.5</v>
      </c>
      <c r="L118" s="3">
        <v>17.5</v>
      </c>
      <c r="M118" s="3">
        <v>36</v>
      </c>
      <c r="N118" s="3">
        <v>6.5</v>
      </c>
      <c r="O118" s="3">
        <v>42</v>
      </c>
      <c r="P118" s="8">
        <v>20</v>
      </c>
      <c r="Q118" s="8">
        <v>104</v>
      </c>
      <c r="R118" s="5">
        <f t="shared" si="0"/>
        <v>117</v>
      </c>
      <c r="AE118" s="3" t="s">
        <v>22</v>
      </c>
      <c r="AG118" s="18"/>
      <c r="AH118" s="18"/>
      <c r="AI118" s="18"/>
    </row>
    <row r="119" spans="1:35" ht="12.75">
      <c r="A119" t="s">
        <v>29</v>
      </c>
      <c r="B119" s="13">
        <v>118</v>
      </c>
      <c r="C119">
        <v>2</v>
      </c>
      <c r="D119">
        <v>29.6</v>
      </c>
      <c r="E119" s="5">
        <v>1</v>
      </c>
      <c r="F119" s="3">
        <v>1</v>
      </c>
      <c r="G119" s="3">
        <v>2</v>
      </c>
      <c r="H119" s="3">
        <v>11</v>
      </c>
      <c r="I119" s="8">
        <v>340</v>
      </c>
      <c r="R119" s="5">
        <f t="shared" si="0"/>
        <v>118</v>
      </c>
      <c r="AG119" s="18"/>
      <c r="AH119" s="18"/>
      <c r="AI119" s="18"/>
    </row>
    <row r="120" spans="1:35" ht="12.75">
      <c r="A120" t="s">
        <v>29</v>
      </c>
      <c r="B120" s="11">
        <v>696</v>
      </c>
      <c r="C120" s="5"/>
      <c r="D120" s="4"/>
      <c r="R120" s="3">
        <v>696</v>
      </c>
      <c r="S120">
        <v>243</v>
      </c>
      <c r="T120">
        <v>-99</v>
      </c>
      <c r="U120">
        <v>59</v>
      </c>
      <c r="V120">
        <v>245</v>
      </c>
      <c r="W120">
        <v>-99</v>
      </c>
      <c r="X120">
        <v>11.5</v>
      </c>
      <c r="Y120">
        <v>222</v>
      </c>
      <c r="Z120">
        <v>-99</v>
      </c>
      <c r="AA120">
        <v>320</v>
      </c>
      <c r="AB120">
        <v>221</v>
      </c>
      <c r="AC120">
        <v>-99</v>
      </c>
      <c r="AD120">
        <v>289</v>
      </c>
      <c r="AG120" s="18"/>
      <c r="AH120" s="18"/>
      <c r="AI120" s="18"/>
    </row>
    <row r="121" spans="1:35" ht="12.75">
      <c r="A121" t="s">
        <v>29</v>
      </c>
      <c r="B121" s="11">
        <v>697</v>
      </c>
      <c r="C121" s="5"/>
      <c r="D121" s="4"/>
      <c r="R121" s="3">
        <v>697</v>
      </c>
      <c r="S121">
        <v>96</v>
      </c>
      <c r="T121">
        <v>-99</v>
      </c>
      <c r="U121">
        <v>196.5</v>
      </c>
      <c r="V121">
        <v>97</v>
      </c>
      <c r="W121">
        <v>-99</v>
      </c>
      <c r="X121">
        <v>275.5</v>
      </c>
      <c r="Y121">
        <v>102</v>
      </c>
      <c r="Z121">
        <v>-99</v>
      </c>
      <c r="AA121">
        <v>325.5</v>
      </c>
      <c r="AB121">
        <v>70</v>
      </c>
      <c r="AC121">
        <v>-99</v>
      </c>
      <c r="AD121">
        <v>244.5</v>
      </c>
      <c r="AG121" s="18"/>
      <c r="AH121" s="18"/>
      <c r="AI121" s="18"/>
    </row>
    <row r="122" spans="1:35" ht="12.75">
      <c r="A122" t="s">
        <v>29</v>
      </c>
      <c r="B122" s="11">
        <v>698</v>
      </c>
      <c r="C122" s="5"/>
      <c r="D122" s="4"/>
      <c r="R122" s="3">
        <v>698</v>
      </c>
      <c r="S122">
        <v>1</v>
      </c>
      <c r="T122">
        <v>-99</v>
      </c>
      <c r="U122">
        <v>213.5</v>
      </c>
      <c r="V122">
        <v>2</v>
      </c>
      <c r="W122">
        <v>-99</v>
      </c>
      <c r="X122">
        <v>89</v>
      </c>
      <c r="Y122">
        <v>3</v>
      </c>
      <c r="Z122">
        <v>-99</v>
      </c>
      <c r="AA122">
        <v>63</v>
      </c>
      <c r="AB122">
        <v>4</v>
      </c>
      <c r="AC122">
        <v>-99</v>
      </c>
      <c r="AD122">
        <v>20</v>
      </c>
      <c r="AG122" s="18"/>
      <c r="AH122" s="18"/>
      <c r="AI122" s="18"/>
    </row>
    <row r="123" spans="1:35" ht="12.75">
      <c r="A123" t="s">
        <v>29</v>
      </c>
      <c r="B123" s="11">
        <v>699</v>
      </c>
      <c r="C123" s="5"/>
      <c r="D123" s="4"/>
      <c r="R123" s="3">
        <v>699</v>
      </c>
      <c r="S123">
        <v>122</v>
      </c>
      <c r="T123">
        <v>-99</v>
      </c>
      <c r="U123">
        <v>300</v>
      </c>
      <c r="V123">
        <v>123</v>
      </c>
      <c r="W123">
        <v>-99</v>
      </c>
      <c r="X123">
        <v>322.5</v>
      </c>
      <c r="Y123">
        <v>120</v>
      </c>
      <c r="Z123">
        <v>-99</v>
      </c>
      <c r="AA123">
        <v>30.5</v>
      </c>
      <c r="AB123">
        <v>142</v>
      </c>
      <c r="AC123">
        <v>-99</v>
      </c>
      <c r="AD123">
        <v>68</v>
      </c>
      <c r="AG123" s="18"/>
      <c r="AH123" s="18"/>
      <c r="AI123" s="18"/>
    </row>
    <row r="124" spans="1:35" ht="12.75">
      <c r="A124" t="s">
        <v>29</v>
      </c>
      <c r="B124" s="11">
        <v>701</v>
      </c>
      <c r="C124" s="5"/>
      <c r="D124" s="4"/>
      <c r="E124" s="3">
        <v>3</v>
      </c>
      <c r="F124" s="3">
        <v>2</v>
      </c>
      <c r="G124" s="3">
        <v>2</v>
      </c>
      <c r="H124" s="3">
        <v>11</v>
      </c>
      <c r="I124" s="14">
        <v>56</v>
      </c>
      <c r="K124" s="3">
        <v>5.5</v>
      </c>
      <c r="L124" s="3">
        <v>0.75</v>
      </c>
      <c r="N124" s="3">
        <v>10</v>
      </c>
      <c r="O124" s="3">
        <v>6</v>
      </c>
      <c r="P124" s="8">
        <v>10</v>
      </c>
      <c r="Q124" s="8">
        <v>35</v>
      </c>
      <c r="R124" s="3">
        <v>701</v>
      </c>
      <c r="S124">
        <v>3</v>
      </c>
      <c r="T124">
        <v>-99</v>
      </c>
      <c r="U124">
        <v>88</v>
      </c>
      <c r="V124">
        <v>29</v>
      </c>
      <c r="W124">
        <v>-99</v>
      </c>
      <c r="X124">
        <v>72</v>
      </c>
      <c r="Y124">
        <v>4</v>
      </c>
      <c r="Z124">
        <v>-99</v>
      </c>
      <c r="AA124">
        <v>30</v>
      </c>
      <c r="AB124">
        <v>6</v>
      </c>
      <c r="AC124">
        <v>-99</v>
      </c>
      <c r="AD124">
        <v>358</v>
      </c>
      <c r="AG124" s="18"/>
      <c r="AH124" s="18"/>
      <c r="AI124" s="18"/>
    </row>
    <row r="125" spans="1:35" ht="12.75">
      <c r="A125" t="s">
        <v>29</v>
      </c>
      <c r="B125" s="11">
        <v>702</v>
      </c>
      <c r="C125" s="5"/>
      <c r="D125" s="4"/>
      <c r="E125" s="3">
        <v>3</v>
      </c>
      <c r="F125" s="3">
        <v>2</v>
      </c>
      <c r="G125" s="3">
        <v>2</v>
      </c>
      <c r="H125" s="3">
        <v>11</v>
      </c>
      <c r="I125" s="14">
        <v>55</v>
      </c>
      <c r="R125" s="3">
        <v>702</v>
      </c>
      <c r="S125">
        <v>3</v>
      </c>
      <c r="T125">
        <v>-99</v>
      </c>
      <c r="U125">
        <v>98</v>
      </c>
      <c r="V125">
        <v>29</v>
      </c>
      <c r="W125">
        <v>-99</v>
      </c>
      <c r="X125">
        <v>79</v>
      </c>
      <c r="Y125">
        <v>4</v>
      </c>
      <c r="Z125">
        <v>-99</v>
      </c>
      <c r="AA125">
        <v>41</v>
      </c>
      <c r="AB125">
        <v>6</v>
      </c>
      <c r="AC125">
        <v>-99</v>
      </c>
      <c r="AD125">
        <v>3</v>
      </c>
      <c r="AG125" s="18"/>
      <c r="AH125" s="18"/>
      <c r="AI125" s="18"/>
    </row>
    <row r="126" spans="1:35" ht="12.75">
      <c r="A126" t="s">
        <v>29</v>
      </c>
      <c r="B126" s="11">
        <v>703</v>
      </c>
      <c r="C126" s="5"/>
      <c r="D126" s="4"/>
      <c r="E126" s="3">
        <v>3</v>
      </c>
      <c r="F126" s="3">
        <v>2</v>
      </c>
      <c r="G126" s="3">
        <v>2</v>
      </c>
      <c r="H126" s="3">
        <v>11</v>
      </c>
      <c r="I126" s="14">
        <v>61</v>
      </c>
      <c r="R126" s="3">
        <v>703</v>
      </c>
      <c r="S126">
        <v>2</v>
      </c>
      <c r="T126">
        <v>-99</v>
      </c>
      <c r="U126">
        <v>189</v>
      </c>
      <c r="V126">
        <v>28</v>
      </c>
      <c r="W126">
        <v>-99</v>
      </c>
      <c r="X126">
        <v>98</v>
      </c>
      <c r="Y126">
        <v>29</v>
      </c>
      <c r="Z126">
        <v>-99</v>
      </c>
      <c r="AA126">
        <v>51</v>
      </c>
      <c r="AB126">
        <v>30</v>
      </c>
      <c r="AC126">
        <v>-99</v>
      </c>
      <c r="AD126">
        <v>29</v>
      </c>
      <c r="AG126" s="18"/>
      <c r="AH126" s="18"/>
      <c r="AI126" s="18"/>
    </row>
    <row r="127" spans="1:35" ht="12.75">
      <c r="A127" t="s">
        <v>29</v>
      </c>
      <c r="B127" s="11">
        <v>704</v>
      </c>
      <c r="E127" s="3">
        <v>3</v>
      </c>
      <c r="F127" s="3">
        <v>2</v>
      </c>
      <c r="G127" s="3">
        <v>2</v>
      </c>
      <c r="H127" s="3">
        <v>11</v>
      </c>
      <c r="I127" s="14">
        <v>96</v>
      </c>
      <c r="R127" s="3">
        <v>704</v>
      </c>
      <c r="S127">
        <v>28</v>
      </c>
      <c r="T127">
        <v>-99</v>
      </c>
      <c r="U127">
        <v>155</v>
      </c>
      <c r="V127">
        <v>31</v>
      </c>
      <c r="W127">
        <v>-99</v>
      </c>
      <c r="X127">
        <v>359</v>
      </c>
      <c r="Y127">
        <v>47</v>
      </c>
      <c r="Z127">
        <v>-99</v>
      </c>
      <c r="AA127">
        <v>68</v>
      </c>
      <c r="AB127">
        <v>49</v>
      </c>
      <c r="AC127">
        <v>-99</v>
      </c>
      <c r="AD127">
        <v>39</v>
      </c>
      <c r="AG127" s="18"/>
      <c r="AH127" s="18"/>
      <c r="AI127" s="18"/>
    </row>
    <row r="128" spans="1:35" ht="12.75">
      <c r="A128" t="s">
        <v>29</v>
      </c>
      <c r="B128" s="11">
        <v>705</v>
      </c>
      <c r="E128" s="3">
        <v>3</v>
      </c>
      <c r="F128" s="3">
        <v>2</v>
      </c>
      <c r="G128" s="3">
        <v>2</v>
      </c>
      <c r="H128" s="3">
        <v>12</v>
      </c>
      <c r="I128" s="14">
        <v>50</v>
      </c>
      <c r="R128" s="3">
        <v>705</v>
      </c>
      <c r="S128">
        <v>30</v>
      </c>
      <c r="T128">
        <v>-99</v>
      </c>
      <c r="U128">
        <v>161</v>
      </c>
      <c r="V128">
        <v>33</v>
      </c>
      <c r="W128">
        <v>-99</v>
      </c>
      <c r="X128">
        <v>2</v>
      </c>
      <c r="Y128">
        <v>49</v>
      </c>
      <c r="Z128">
        <v>-99</v>
      </c>
      <c r="AA128">
        <v>58</v>
      </c>
      <c r="AB128">
        <v>54</v>
      </c>
      <c r="AC128">
        <v>-99</v>
      </c>
      <c r="AD128">
        <v>40.5</v>
      </c>
      <c r="AE128" s="3" t="s">
        <v>22</v>
      </c>
      <c r="AG128" s="18"/>
      <c r="AH128" s="18"/>
      <c r="AI128" s="18"/>
    </row>
    <row r="129" spans="1:35" ht="12.75">
      <c r="A129" t="s">
        <v>29</v>
      </c>
      <c r="B129" s="11">
        <v>706</v>
      </c>
      <c r="E129" s="3">
        <v>3</v>
      </c>
      <c r="F129" s="3">
        <v>2</v>
      </c>
      <c r="G129" s="3">
        <v>2</v>
      </c>
      <c r="H129" s="3">
        <v>11</v>
      </c>
      <c r="I129" s="14">
        <v>80</v>
      </c>
      <c r="R129" s="3">
        <v>706</v>
      </c>
      <c r="S129">
        <v>7</v>
      </c>
      <c r="T129">
        <v>-99</v>
      </c>
      <c r="U129">
        <v>286</v>
      </c>
      <c r="V129">
        <v>56</v>
      </c>
      <c r="W129">
        <v>-99</v>
      </c>
      <c r="X129">
        <v>19</v>
      </c>
      <c r="Y129">
        <v>55</v>
      </c>
      <c r="Z129">
        <v>-99</v>
      </c>
      <c r="AA129">
        <v>35</v>
      </c>
      <c r="AB129">
        <v>49</v>
      </c>
      <c r="AC129">
        <v>-99</v>
      </c>
      <c r="AD129">
        <v>66</v>
      </c>
      <c r="AG129" s="18"/>
      <c r="AH129" s="18"/>
      <c r="AI129" s="18"/>
    </row>
    <row r="130" spans="1:35" ht="12.75">
      <c r="A130" t="s">
        <v>29</v>
      </c>
      <c r="B130" s="11">
        <v>707</v>
      </c>
      <c r="E130" s="3">
        <v>3</v>
      </c>
      <c r="F130" s="3">
        <v>2</v>
      </c>
      <c r="G130" s="3">
        <v>2</v>
      </c>
      <c r="H130" s="3">
        <v>11</v>
      </c>
      <c r="I130" s="14">
        <v>59</v>
      </c>
      <c r="R130" s="3">
        <v>707</v>
      </c>
      <c r="S130">
        <v>4</v>
      </c>
      <c r="T130">
        <v>-99</v>
      </c>
      <c r="U130">
        <v>104</v>
      </c>
      <c r="V130">
        <v>30</v>
      </c>
      <c r="W130">
        <v>-99</v>
      </c>
      <c r="X130">
        <v>89</v>
      </c>
      <c r="Y130">
        <v>36</v>
      </c>
      <c r="Z130">
        <v>-99</v>
      </c>
      <c r="AA130">
        <v>8.5</v>
      </c>
      <c r="AB130">
        <v>33</v>
      </c>
      <c r="AC130">
        <v>-99</v>
      </c>
      <c r="AD130">
        <v>54</v>
      </c>
      <c r="AG130" s="18"/>
      <c r="AH130" s="18"/>
      <c r="AI130" s="18"/>
    </row>
    <row r="131" spans="1:35" ht="12.75">
      <c r="A131" t="s">
        <v>29</v>
      </c>
      <c r="B131" s="11">
        <v>708</v>
      </c>
      <c r="E131" s="3">
        <v>3</v>
      </c>
      <c r="F131" s="3">
        <v>2</v>
      </c>
      <c r="G131" s="3">
        <v>4</v>
      </c>
      <c r="H131" s="3">
        <v>11</v>
      </c>
      <c r="I131" s="14">
        <v>55</v>
      </c>
      <c r="R131" s="3">
        <v>708</v>
      </c>
      <c r="S131">
        <v>10</v>
      </c>
      <c r="T131">
        <v>-99</v>
      </c>
      <c r="U131">
        <v>330</v>
      </c>
      <c r="V131">
        <v>9</v>
      </c>
      <c r="W131">
        <v>-99</v>
      </c>
      <c r="X131">
        <v>287</v>
      </c>
      <c r="Y131">
        <v>5</v>
      </c>
      <c r="Z131">
        <v>-99</v>
      </c>
      <c r="AA131">
        <v>215.5</v>
      </c>
      <c r="AB131">
        <v>6</v>
      </c>
      <c r="AC131">
        <v>-99</v>
      </c>
      <c r="AD131">
        <v>129</v>
      </c>
      <c r="AG131" s="18"/>
      <c r="AH131" s="18"/>
      <c r="AI131" s="18"/>
    </row>
    <row r="132" spans="1:35" ht="12.75">
      <c r="A132" t="s">
        <v>29</v>
      </c>
      <c r="B132" s="11">
        <v>709</v>
      </c>
      <c r="E132" s="3">
        <v>3</v>
      </c>
      <c r="F132" s="3">
        <v>2</v>
      </c>
      <c r="G132" s="3">
        <v>3</v>
      </c>
      <c r="H132" s="3">
        <v>11</v>
      </c>
      <c r="I132" s="14">
        <v>70</v>
      </c>
      <c r="R132" s="3">
        <v>709</v>
      </c>
      <c r="S132">
        <v>11</v>
      </c>
      <c r="T132">
        <v>-99</v>
      </c>
      <c r="U132">
        <v>354</v>
      </c>
      <c r="V132">
        <v>10</v>
      </c>
      <c r="W132">
        <v>-99</v>
      </c>
      <c r="X132">
        <v>322</v>
      </c>
      <c r="Y132">
        <v>9</v>
      </c>
      <c r="Z132">
        <v>-99</v>
      </c>
      <c r="AA132">
        <v>282</v>
      </c>
      <c r="AB132">
        <v>5</v>
      </c>
      <c r="AC132">
        <v>-99</v>
      </c>
      <c r="AD132">
        <v>216</v>
      </c>
      <c r="AG132" s="18"/>
      <c r="AH132" s="18"/>
      <c r="AI132" s="18"/>
    </row>
    <row r="133" spans="1:35" ht="12.75">
      <c r="A133" t="s">
        <v>29</v>
      </c>
      <c r="B133" s="11">
        <v>710</v>
      </c>
      <c r="E133" s="3">
        <v>3</v>
      </c>
      <c r="F133" s="3">
        <v>2</v>
      </c>
      <c r="G133" s="3">
        <v>2</v>
      </c>
      <c r="H133" s="3">
        <v>12</v>
      </c>
      <c r="I133" s="14">
        <v>63</v>
      </c>
      <c r="R133" s="3">
        <v>710</v>
      </c>
      <c r="S133">
        <v>8</v>
      </c>
      <c r="T133">
        <v>-99</v>
      </c>
      <c r="U133">
        <v>16.5</v>
      </c>
      <c r="V133">
        <v>7</v>
      </c>
      <c r="W133">
        <v>-99</v>
      </c>
      <c r="X133">
        <v>97</v>
      </c>
      <c r="Y133">
        <v>10</v>
      </c>
      <c r="Z133">
        <v>-99</v>
      </c>
      <c r="AA133">
        <v>318</v>
      </c>
      <c r="AB133">
        <v>9</v>
      </c>
      <c r="AC133">
        <v>-99</v>
      </c>
      <c r="AD133">
        <v>278</v>
      </c>
      <c r="AE133" s="3" t="s">
        <v>22</v>
      </c>
      <c r="AG133" s="18"/>
      <c r="AH133" s="18"/>
      <c r="AI133" s="18"/>
    </row>
    <row r="134" spans="1:35" ht="12.75">
      <c r="A134" t="s">
        <v>29</v>
      </c>
      <c r="B134" s="11">
        <v>711</v>
      </c>
      <c r="E134" s="3">
        <v>3</v>
      </c>
      <c r="F134" s="3">
        <v>2</v>
      </c>
      <c r="G134" s="3">
        <v>2</v>
      </c>
      <c r="H134" s="3">
        <v>12</v>
      </c>
      <c r="I134" s="14">
        <v>75</v>
      </c>
      <c r="R134" s="3">
        <v>711</v>
      </c>
      <c r="S134">
        <v>5</v>
      </c>
      <c r="T134">
        <v>-99</v>
      </c>
      <c r="U134">
        <v>227.5</v>
      </c>
      <c r="V134">
        <v>6</v>
      </c>
      <c r="W134">
        <v>-99</v>
      </c>
      <c r="X134">
        <v>147.5</v>
      </c>
      <c r="Y134">
        <v>7</v>
      </c>
      <c r="Z134">
        <v>-99</v>
      </c>
      <c r="AA134">
        <v>91</v>
      </c>
      <c r="AB134">
        <v>35</v>
      </c>
      <c r="AC134">
        <v>-99</v>
      </c>
      <c r="AD134">
        <v>45.5</v>
      </c>
      <c r="AE134" s="3" t="s">
        <v>22</v>
      </c>
      <c r="AG134" s="18"/>
      <c r="AH134" s="18"/>
      <c r="AI134" s="18"/>
    </row>
    <row r="135" spans="1:35" ht="12.75">
      <c r="A135" t="s">
        <v>29</v>
      </c>
      <c r="B135" s="11">
        <v>712</v>
      </c>
      <c r="E135" s="3">
        <v>3</v>
      </c>
      <c r="F135" s="3">
        <v>2</v>
      </c>
      <c r="G135" s="3">
        <v>2</v>
      </c>
      <c r="H135" s="3">
        <v>11</v>
      </c>
      <c r="I135" s="14">
        <v>89</v>
      </c>
      <c r="R135" s="3">
        <v>712</v>
      </c>
      <c r="S135">
        <v>8</v>
      </c>
      <c r="T135">
        <v>-99</v>
      </c>
      <c r="U135">
        <v>293</v>
      </c>
      <c r="V135">
        <v>35</v>
      </c>
      <c r="W135">
        <v>-99</v>
      </c>
      <c r="X135">
        <v>54.5</v>
      </c>
      <c r="Y135">
        <v>36</v>
      </c>
      <c r="Z135">
        <v>-99</v>
      </c>
      <c r="AA135">
        <v>30</v>
      </c>
      <c r="AB135">
        <v>7</v>
      </c>
      <c r="AC135">
        <v>-99</v>
      </c>
      <c r="AD135">
        <v>121.5</v>
      </c>
      <c r="AG135" s="18"/>
      <c r="AH135" s="18"/>
      <c r="AI135" s="18"/>
    </row>
    <row r="136" spans="1:35" ht="12.75">
      <c r="A136" t="s">
        <v>29</v>
      </c>
      <c r="B136" s="11">
        <v>713</v>
      </c>
      <c r="E136" s="3">
        <v>3</v>
      </c>
      <c r="F136" s="3">
        <v>2</v>
      </c>
      <c r="G136" s="3">
        <v>2</v>
      </c>
      <c r="H136" s="3">
        <v>11</v>
      </c>
      <c r="I136" s="14">
        <v>113</v>
      </c>
      <c r="R136" s="3">
        <v>713</v>
      </c>
      <c r="S136">
        <v>8</v>
      </c>
      <c r="T136">
        <v>-99</v>
      </c>
      <c r="U136">
        <v>317</v>
      </c>
      <c r="V136">
        <v>11</v>
      </c>
      <c r="W136">
        <v>-99</v>
      </c>
      <c r="X136">
        <v>336</v>
      </c>
      <c r="Y136">
        <v>13</v>
      </c>
      <c r="Z136">
        <v>-99</v>
      </c>
      <c r="AA136">
        <v>345</v>
      </c>
      <c r="AB136">
        <v>36</v>
      </c>
      <c r="AC136">
        <v>-99</v>
      </c>
      <c r="AD136">
        <v>5</v>
      </c>
      <c r="AG136" s="18"/>
      <c r="AH136" s="18"/>
      <c r="AI136" s="18"/>
    </row>
    <row r="137" spans="1:35" ht="12.75">
      <c r="A137" t="s">
        <v>29</v>
      </c>
      <c r="B137" s="11">
        <v>714</v>
      </c>
      <c r="E137" s="3">
        <v>3</v>
      </c>
      <c r="F137" s="3">
        <v>2</v>
      </c>
      <c r="G137" s="3">
        <v>3</v>
      </c>
      <c r="H137" s="3">
        <v>11</v>
      </c>
      <c r="I137" s="14">
        <v>64</v>
      </c>
      <c r="R137" s="3">
        <v>714</v>
      </c>
      <c r="S137">
        <v>30</v>
      </c>
      <c r="T137">
        <v>-99</v>
      </c>
      <c r="U137">
        <v>116</v>
      </c>
      <c r="V137">
        <v>29</v>
      </c>
      <c r="W137">
        <v>-99</v>
      </c>
      <c r="X137">
        <v>139</v>
      </c>
      <c r="Y137">
        <v>4</v>
      </c>
      <c r="Z137">
        <v>-99</v>
      </c>
      <c r="AA137">
        <v>161</v>
      </c>
      <c r="AB137">
        <v>7</v>
      </c>
      <c r="AC137">
        <v>-99</v>
      </c>
      <c r="AD137">
        <v>11</v>
      </c>
      <c r="AG137" s="18"/>
      <c r="AH137" s="18"/>
      <c r="AI137" s="18"/>
    </row>
    <row r="138" spans="1:35" ht="12.75">
      <c r="A138" t="s">
        <v>29</v>
      </c>
      <c r="B138" s="11">
        <v>715</v>
      </c>
      <c r="E138" s="3">
        <v>3</v>
      </c>
      <c r="F138" s="3">
        <v>2</v>
      </c>
      <c r="G138" s="3">
        <v>2</v>
      </c>
      <c r="H138" s="3">
        <v>11</v>
      </c>
      <c r="I138" s="14">
        <v>66</v>
      </c>
      <c r="R138" s="3">
        <v>715</v>
      </c>
      <c r="S138">
        <v>35</v>
      </c>
      <c r="T138">
        <v>-99</v>
      </c>
      <c r="U138">
        <v>349.5</v>
      </c>
      <c r="V138">
        <v>59</v>
      </c>
      <c r="W138">
        <v>-99</v>
      </c>
      <c r="X138">
        <v>12</v>
      </c>
      <c r="Y138">
        <v>49</v>
      </c>
      <c r="Z138">
        <v>-99</v>
      </c>
      <c r="AA138">
        <v>79</v>
      </c>
      <c r="AB138">
        <v>34</v>
      </c>
      <c r="AC138">
        <v>-99</v>
      </c>
      <c r="AD138">
        <v>33</v>
      </c>
      <c r="AG138" s="18"/>
      <c r="AH138" s="18"/>
      <c r="AI138" s="18"/>
    </row>
    <row r="139" spans="1:35" ht="12.75">
      <c r="A139" t="s">
        <v>29</v>
      </c>
      <c r="B139" s="11">
        <v>716</v>
      </c>
      <c r="E139" s="3">
        <v>3</v>
      </c>
      <c r="F139" s="3">
        <v>2</v>
      </c>
      <c r="G139" s="3">
        <v>6</v>
      </c>
      <c r="H139" s="3">
        <v>11</v>
      </c>
      <c r="I139" s="14">
        <v>94</v>
      </c>
      <c r="R139" s="3">
        <v>716</v>
      </c>
      <c r="S139">
        <v>49</v>
      </c>
      <c r="T139">
        <v>-99</v>
      </c>
      <c r="U139">
        <v>91</v>
      </c>
      <c r="V139">
        <v>34</v>
      </c>
      <c r="W139">
        <v>-99</v>
      </c>
      <c r="X139">
        <v>57</v>
      </c>
      <c r="Y139">
        <v>35</v>
      </c>
      <c r="Z139">
        <v>-99</v>
      </c>
      <c r="AA139">
        <v>356.5</v>
      </c>
      <c r="AB139">
        <v>57</v>
      </c>
      <c r="AC139">
        <v>-99</v>
      </c>
      <c r="AD139">
        <v>32.5</v>
      </c>
      <c r="AG139" s="18"/>
      <c r="AH139" s="18"/>
      <c r="AI139" s="18"/>
    </row>
    <row r="140" spans="1:35" ht="12.75">
      <c r="A140" t="s">
        <v>29</v>
      </c>
      <c r="B140" s="11">
        <v>717</v>
      </c>
      <c r="E140" s="3">
        <v>3</v>
      </c>
      <c r="F140" s="3">
        <v>2</v>
      </c>
      <c r="G140" s="3">
        <v>3</v>
      </c>
      <c r="H140" s="3">
        <v>11</v>
      </c>
      <c r="I140" s="14">
        <v>103</v>
      </c>
      <c r="R140" s="3">
        <v>717</v>
      </c>
      <c r="S140">
        <v>35</v>
      </c>
      <c r="T140">
        <v>-99</v>
      </c>
      <c r="U140">
        <v>0</v>
      </c>
      <c r="V140">
        <v>56</v>
      </c>
      <c r="W140">
        <v>-99</v>
      </c>
      <c r="X140">
        <v>36.5</v>
      </c>
      <c r="Y140">
        <v>55</v>
      </c>
      <c r="Z140">
        <v>-99</v>
      </c>
      <c r="AA140">
        <v>51.5</v>
      </c>
      <c r="AB140">
        <v>53</v>
      </c>
      <c r="AC140">
        <v>-99</v>
      </c>
      <c r="AD140">
        <v>67</v>
      </c>
      <c r="AG140" s="18"/>
      <c r="AH140" s="18"/>
      <c r="AI140" s="18"/>
    </row>
    <row r="141" spans="1:35" ht="12.75">
      <c r="A141" t="s">
        <v>29</v>
      </c>
      <c r="B141" s="11">
        <v>718</v>
      </c>
      <c r="E141" s="3">
        <v>3</v>
      </c>
      <c r="F141" s="3">
        <v>2</v>
      </c>
      <c r="G141" s="3">
        <v>2</v>
      </c>
      <c r="H141" s="3">
        <v>11</v>
      </c>
      <c r="I141" s="14">
        <v>52</v>
      </c>
      <c r="R141" s="3">
        <v>718</v>
      </c>
      <c r="S141">
        <v>12</v>
      </c>
      <c r="T141">
        <v>-99</v>
      </c>
      <c r="U141">
        <v>299</v>
      </c>
      <c r="V141">
        <v>36</v>
      </c>
      <c r="W141">
        <v>-99</v>
      </c>
      <c r="X141">
        <v>334</v>
      </c>
      <c r="Y141">
        <v>35</v>
      </c>
      <c r="Z141">
        <v>-99</v>
      </c>
      <c r="AA141">
        <v>27.5</v>
      </c>
      <c r="AB141">
        <v>56</v>
      </c>
      <c r="AC141">
        <v>-99</v>
      </c>
      <c r="AD141">
        <v>45</v>
      </c>
      <c r="AG141" s="18"/>
      <c r="AH141" s="18"/>
      <c r="AI141" s="18"/>
    </row>
    <row r="142" spans="1:35" ht="12.75">
      <c r="A142" t="s">
        <v>29</v>
      </c>
      <c r="B142" s="11">
        <v>719</v>
      </c>
      <c r="E142" s="3">
        <v>3</v>
      </c>
      <c r="F142" s="3">
        <v>2</v>
      </c>
      <c r="G142" s="3">
        <v>2</v>
      </c>
      <c r="H142" s="3">
        <v>11</v>
      </c>
      <c r="I142" s="14">
        <v>84</v>
      </c>
      <c r="R142" s="3">
        <v>719</v>
      </c>
      <c r="S142">
        <v>10</v>
      </c>
      <c r="T142">
        <v>-99</v>
      </c>
      <c r="U142">
        <v>223</v>
      </c>
      <c r="V142">
        <v>12</v>
      </c>
      <c r="W142">
        <v>-99</v>
      </c>
      <c r="X142">
        <v>321.5</v>
      </c>
      <c r="Y142">
        <v>17</v>
      </c>
      <c r="Z142">
        <v>-99</v>
      </c>
      <c r="AA142">
        <v>337</v>
      </c>
      <c r="AB142">
        <v>11</v>
      </c>
      <c r="AC142">
        <v>-99</v>
      </c>
      <c r="AD142">
        <v>8.5</v>
      </c>
      <c r="AG142" s="18"/>
      <c r="AH142" s="18"/>
      <c r="AI142" s="18"/>
    </row>
    <row r="143" spans="1:35" ht="12.75">
      <c r="A143" t="s">
        <v>29</v>
      </c>
      <c r="B143" s="11">
        <v>720</v>
      </c>
      <c r="E143" s="3">
        <v>3</v>
      </c>
      <c r="F143" s="3">
        <v>2</v>
      </c>
      <c r="G143" s="3">
        <v>2</v>
      </c>
      <c r="H143" s="3">
        <v>11</v>
      </c>
      <c r="I143" s="14">
        <v>57</v>
      </c>
      <c r="R143" s="3">
        <v>720</v>
      </c>
      <c r="S143">
        <v>10</v>
      </c>
      <c r="T143">
        <v>-99</v>
      </c>
      <c r="U143">
        <v>260.5</v>
      </c>
      <c r="V143">
        <v>12</v>
      </c>
      <c r="W143">
        <v>-99</v>
      </c>
      <c r="X143">
        <v>295</v>
      </c>
      <c r="Y143">
        <v>38</v>
      </c>
      <c r="Z143">
        <v>-99</v>
      </c>
      <c r="AA143">
        <v>23</v>
      </c>
      <c r="AB143">
        <v>37</v>
      </c>
      <c r="AC143">
        <v>-99</v>
      </c>
      <c r="AD143">
        <v>32.5</v>
      </c>
      <c r="AG143" s="18"/>
      <c r="AH143" s="18"/>
      <c r="AI143" s="18"/>
    </row>
    <row r="144" spans="1:35" ht="12.75">
      <c r="A144" t="s">
        <v>29</v>
      </c>
      <c r="B144" s="11">
        <v>721</v>
      </c>
      <c r="E144" s="3">
        <v>3</v>
      </c>
      <c r="F144" s="3">
        <v>2</v>
      </c>
      <c r="G144" s="3">
        <v>2</v>
      </c>
      <c r="H144" s="3">
        <v>11</v>
      </c>
      <c r="I144" s="14">
        <v>56</v>
      </c>
      <c r="R144" s="3">
        <v>721</v>
      </c>
      <c r="S144">
        <v>37</v>
      </c>
      <c r="T144">
        <v>-99</v>
      </c>
      <c r="U144">
        <v>72</v>
      </c>
      <c r="V144">
        <v>35</v>
      </c>
      <c r="W144">
        <v>-99</v>
      </c>
      <c r="X144">
        <v>114</v>
      </c>
      <c r="Y144">
        <v>36</v>
      </c>
      <c r="Z144">
        <v>-99</v>
      </c>
      <c r="AA144">
        <v>139</v>
      </c>
      <c r="AB144">
        <v>10</v>
      </c>
      <c r="AC144">
        <v>-99</v>
      </c>
      <c r="AD144">
        <v>206.5</v>
      </c>
      <c r="AG144" s="18"/>
      <c r="AH144" s="18"/>
      <c r="AI144" s="18"/>
    </row>
    <row r="145" spans="1:35" ht="12.75">
      <c r="A145" t="s">
        <v>29</v>
      </c>
      <c r="B145" s="11">
        <v>722</v>
      </c>
      <c r="E145" s="3">
        <v>3</v>
      </c>
      <c r="F145" s="3">
        <v>2</v>
      </c>
      <c r="G145" s="3">
        <v>2</v>
      </c>
      <c r="H145" s="3">
        <v>11</v>
      </c>
      <c r="I145" s="14">
        <v>58</v>
      </c>
      <c r="R145" s="3">
        <v>722</v>
      </c>
      <c r="S145">
        <v>35</v>
      </c>
      <c r="T145">
        <v>-99</v>
      </c>
      <c r="U145">
        <v>120</v>
      </c>
      <c r="V145">
        <v>56</v>
      </c>
      <c r="W145">
        <v>-99</v>
      </c>
      <c r="X145">
        <v>102</v>
      </c>
      <c r="Y145">
        <v>10</v>
      </c>
      <c r="Z145">
        <v>-99</v>
      </c>
      <c r="AA145">
        <v>199</v>
      </c>
      <c r="AB145">
        <v>11</v>
      </c>
      <c r="AC145">
        <v>-99</v>
      </c>
      <c r="AD145">
        <v>236</v>
      </c>
      <c r="AG145" s="18"/>
      <c r="AH145" s="18"/>
      <c r="AI145" s="18"/>
    </row>
    <row r="146" spans="1:35" ht="12.75">
      <c r="A146" t="s">
        <v>29</v>
      </c>
      <c r="B146" s="11">
        <v>723</v>
      </c>
      <c r="E146" s="3">
        <v>3</v>
      </c>
      <c r="F146" s="3">
        <v>2</v>
      </c>
      <c r="G146" s="3">
        <v>2</v>
      </c>
      <c r="H146" s="3">
        <v>11</v>
      </c>
      <c r="I146" s="14">
        <v>83</v>
      </c>
      <c r="R146" s="3">
        <v>723</v>
      </c>
      <c r="S146">
        <v>36</v>
      </c>
      <c r="T146">
        <v>-99</v>
      </c>
      <c r="U146">
        <v>142</v>
      </c>
      <c r="V146">
        <v>11</v>
      </c>
      <c r="W146">
        <v>-99</v>
      </c>
      <c r="X146">
        <v>211</v>
      </c>
      <c r="Y146">
        <v>12</v>
      </c>
      <c r="Z146">
        <v>-99</v>
      </c>
      <c r="AA146">
        <v>248</v>
      </c>
      <c r="AB146">
        <v>16</v>
      </c>
      <c r="AC146">
        <v>-99</v>
      </c>
      <c r="AD146">
        <v>329</v>
      </c>
      <c r="AG146" s="18"/>
      <c r="AH146" s="18"/>
      <c r="AI146" s="18"/>
    </row>
    <row r="147" spans="1:35" ht="12.75">
      <c r="A147" t="s">
        <v>29</v>
      </c>
      <c r="B147" s="11">
        <v>724</v>
      </c>
      <c r="E147" s="3">
        <v>3</v>
      </c>
      <c r="F147" s="3">
        <v>2</v>
      </c>
      <c r="G147" s="3">
        <v>2</v>
      </c>
      <c r="H147" s="3">
        <v>11</v>
      </c>
      <c r="I147" s="14">
        <v>63</v>
      </c>
      <c r="R147" s="3">
        <v>724</v>
      </c>
      <c r="S147">
        <v>11</v>
      </c>
      <c r="T147">
        <v>-99</v>
      </c>
      <c r="U147">
        <v>178</v>
      </c>
      <c r="V147">
        <v>12</v>
      </c>
      <c r="W147">
        <v>-99</v>
      </c>
      <c r="X147">
        <v>246</v>
      </c>
      <c r="Y147">
        <v>16</v>
      </c>
      <c r="Z147">
        <v>-99</v>
      </c>
      <c r="AA147">
        <v>341</v>
      </c>
      <c r="AB147">
        <v>13</v>
      </c>
      <c r="AC147">
        <v>-99</v>
      </c>
      <c r="AD147">
        <v>48</v>
      </c>
      <c r="AG147" s="18"/>
      <c r="AH147" s="18"/>
      <c r="AI147" s="18"/>
    </row>
    <row r="148" spans="1:35" ht="12.75">
      <c r="A148" t="s">
        <v>29</v>
      </c>
      <c r="B148" s="11">
        <v>725</v>
      </c>
      <c r="E148" s="3">
        <v>3</v>
      </c>
      <c r="F148" s="3">
        <v>2</v>
      </c>
      <c r="G148" s="3">
        <v>2</v>
      </c>
      <c r="H148" s="3">
        <v>11</v>
      </c>
      <c r="I148" s="14">
        <v>77</v>
      </c>
      <c r="R148" s="3">
        <v>725</v>
      </c>
      <c r="S148">
        <v>12</v>
      </c>
      <c r="T148">
        <v>-99</v>
      </c>
      <c r="U148">
        <v>221</v>
      </c>
      <c r="V148">
        <v>17</v>
      </c>
      <c r="W148">
        <v>-99</v>
      </c>
      <c r="X148">
        <v>320</v>
      </c>
      <c r="Y148">
        <v>16</v>
      </c>
      <c r="Z148">
        <v>-99</v>
      </c>
      <c r="AA148">
        <v>9</v>
      </c>
      <c r="AB148">
        <v>13</v>
      </c>
      <c r="AC148">
        <v>-99</v>
      </c>
      <c r="AD148">
        <v>79</v>
      </c>
      <c r="AG148" s="18"/>
      <c r="AH148" s="18"/>
      <c r="AI148" s="18"/>
    </row>
    <row r="149" spans="1:35" ht="12.75">
      <c r="A149" t="s">
        <v>29</v>
      </c>
      <c r="B149" s="11">
        <v>726</v>
      </c>
      <c r="E149" s="3">
        <v>3</v>
      </c>
      <c r="F149" s="3">
        <v>2</v>
      </c>
      <c r="G149" s="3">
        <v>2</v>
      </c>
      <c r="H149" s="3">
        <v>11</v>
      </c>
      <c r="I149" s="14">
        <v>51</v>
      </c>
      <c r="R149" s="3">
        <v>726</v>
      </c>
      <c r="S149">
        <v>39</v>
      </c>
      <c r="T149">
        <v>-99</v>
      </c>
      <c r="U149">
        <v>342</v>
      </c>
      <c r="V149">
        <v>38</v>
      </c>
      <c r="W149">
        <v>-99</v>
      </c>
      <c r="X149">
        <v>66</v>
      </c>
      <c r="Y149">
        <v>37</v>
      </c>
      <c r="Z149">
        <v>-99</v>
      </c>
      <c r="AA149">
        <v>100</v>
      </c>
      <c r="AB149">
        <v>36</v>
      </c>
      <c r="AC149">
        <v>-99</v>
      </c>
      <c r="AD149">
        <v>174</v>
      </c>
      <c r="AG149" s="18"/>
      <c r="AH149" s="18"/>
      <c r="AI149" s="18"/>
    </row>
    <row r="150" spans="1:35" ht="12.75">
      <c r="A150" t="s">
        <v>29</v>
      </c>
      <c r="B150" s="11">
        <v>727</v>
      </c>
      <c r="E150" s="3">
        <v>3</v>
      </c>
      <c r="F150" s="3">
        <v>2</v>
      </c>
      <c r="G150" s="3">
        <v>2</v>
      </c>
      <c r="H150" s="3">
        <v>11</v>
      </c>
      <c r="I150" s="14">
        <v>51</v>
      </c>
      <c r="R150" s="3">
        <v>727</v>
      </c>
      <c r="S150">
        <v>38</v>
      </c>
      <c r="T150">
        <v>-99</v>
      </c>
      <c r="U150">
        <v>56</v>
      </c>
      <c r="V150">
        <v>37</v>
      </c>
      <c r="W150">
        <v>-99</v>
      </c>
      <c r="X150">
        <v>96</v>
      </c>
      <c r="Y150">
        <v>36</v>
      </c>
      <c r="Z150">
        <v>-99</v>
      </c>
      <c r="AA150">
        <v>188</v>
      </c>
      <c r="AB150">
        <v>14</v>
      </c>
      <c r="AC150">
        <v>-99</v>
      </c>
      <c r="AD150">
        <v>281</v>
      </c>
      <c r="AG150" s="18"/>
      <c r="AH150" s="18"/>
      <c r="AI150" s="18"/>
    </row>
    <row r="151" spans="1:35" ht="12.75">
      <c r="A151" t="s">
        <v>29</v>
      </c>
      <c r="B151" s="11">
        <v>728</v>
      </c>
      <c r="E151" s="3">
        <v>3</v>
      </c>
      <c r="F151" s="3">
        <v>2</v>
      </c>
      <c r="G151" s="3">
        <v>2</v>
      </c>
      <c r="H151" s="3">
        <v>11</v>
      </c>
      <c r="I151" s="14">
        <v>73</v>
      </c>
      <c r="R151" s="3">
        <v>728</v>
      </c>
      <c r="S151">
        <v>37</v>
      </c>
      <c r="T151">
        <v>-99</v>
      </c>
      <c r="U151">
        <v>120</v>
      </c>
      <c r="V151">
        <v>14</v>
      </c>
      <c r="W151">
        <v>-99</v>
      </c>
      <c r="X151">
        <v>242</v>
      </c>
      <c r="Y151">
        <v>38</v>
      </c>
      <c r="Z151">
        <v>-99</v>
      </c>
      <c r="AA151">
        <v>88</v>
      </c>
      <c r="AB151">
        <v>40</v>
      </c>
      <c r="AC151">
        <v>-99</v>
      </c>
      <c r="AD151">
        <v>341</v>
      </c>
      <c r="AG151" s="18"/>
      <c r="AH151" s="18"/>
      <c r="AI151" s="18"/>
    </row>
    <row r="152" spans="1:35" ht="12.75">
      <c r="A152" t="s">
        <v>29</v>
      </c>
      <c r="B152" s="11">
        <v>729</v>
      </c>
      <c r="E152" s="3">
        <v>3</v>
      </c>
      <c r="F152" s="3">
        <v>2</v>
      </c>
      <c r="G152" s="3">
        <v>2</v>
      </c>
      <c r="H152" s="3">
        <v>11</v>
      </c>
      <c r="I152" s="14">
        <v>53</v>
      </c>
      <c r="R152" s="3">
        <v>729</v>
      </c>
      <c r="S152">
        <v>14</v>
      </c>
      <c r="T152">
        <v>-99</v>
      </c>
      <c r="U152">
        <v>230</v>
      </c>
      <c r="V152">
        <v>18</v>
      </c>
      <c r="W152">
        <v>-99</v>
      </c>
      <c r="X152">
        <v>333</v>
      </c>
      <c r="Y152">
        <v>39</v>
      </c>
      <c r="Z152">
        <v>-99</v>
      </c>
      <c r="AA152">
        <v>32</v>
      </c>
      <c r="AB152">
        <v>37</v>
      </c>
      <c r="AC152">
        <v>-99</v>
      </c>
      <c r="AD152">
        <v>105</v>
      </c>
      <c r="AG152" s="18"/>
      <c r="AH152" s="18"/>
      <c r="AI152" s="18"/>
    </row>
    <row r="153" spans="1:35" ht="12.75">
      <c r="A153" t="s">
        <v>29</v>
      </c>
      <c r="B153" s="11">
        <v>730</v>
      </c>
      <c r="E153" s="3">
        <v>3</v>
      </c>
      <c r="F153" s="3">
        <v>2</v>
      </c>
      <c r="G153" s="3">
        <v>2</v>
      </c>
      <c r="H153" s="3">
        <v>11</v>
      </c>
      <c r="I153" s="14">
        <v>67</v>
      </c>
      <c r="R153" s="3">
        <v>730</v>
      </c>
      <c r="S153">
        <v>14</v>
      </c>
      <c r="T153">
        <v>-99</v>
      </c>
      <c r="U153">
        <v>173</v>
      </c>
      <c r="V153">
        <v>39</v>
      </c>
      <c r="W153">
        <v>-99</v>
      </c>
      <c r="X153">
        <v>47</v>
      </c>
      <c r="Y153">
        <v>18</v>
      </c>
      <c r="Z153">
        <v>-99</v>
      </c>
      <c r="AA153">
        <v>343</v>
      </c>
      <c r="AB153">
        <v>16</v>
      </c>
      <c r="AC153">
        <v>-99</v>
      </c>
      <c r="AD153">
        <v>286</v>
      </c>
      <c r="AG153" s="18"/>
      <c r="AH153" s="18"/>
      <c r="AI153" s="18"/>
    </row>
    <row r="154" spans="1:35" ht="12.75">
      <c r="A154" t="s">
        <v>29</v>
      </c>
      <c r="B154" s="11">
        <v>731</v>
      </c>
      <c r="E154" s="3">
        <v>3</v>
      </c>
      <c r="F154" s="3">
        <v>2</v>
      </c>
      <c r="G154" s="3">
        <v>2</v>
      </c>
      <c r="H154" s="3">
        <v>12</v>
      </c>
      <c r="I154" s="14">
        <v>60</v>
      </c>
      <c r="R154" s="3">
        <v>731</v>
      </c>
      <c r="S154">
        <v>17</v>
      </c>
      <c r="T154">
        <v>-99</v>
      </c>
      <c r="U154">
        <v>308</v>
      </c>
      <c r="V154">
        <v>14</v>
      </c>
      <c r="W154">
        <v>-99</v>
      </c>
      <c r="X154">
        <v>86</v>
      </c>
      <c r="Y154">
        <v>16</v>
      </c>
      <c r="Z154">
        <v>-99</v>
      </c>
      <c r="AA154">
        <v>44</v>
      </c>
      <c r="AB154">
        <v>15</v>
      </c>
      <c r="AC154">
        <v>-99</v>
      </c>
      <c r="AD154">
        <v>265</v>
      </c>
      <c r="AE154" s="3" t="s">
        <v>22</v>
      </c>
      <c r="AG154" s="18"/>
      <c r="AH154" s="18"/>
      <c r="AI154" s="18"/>
    </row>
    <row r="155" spans="1:35" ht="12.75">
      <c r="A155" t="s">
        <v>29</v>
      </c>
      <c r="B155" s="11">
        <v>732</v>
      </c>
      <c r="E155" s="3">
        <v>3</v>
      </c>
      <c r="F155" s="3">
        <v>2</v>
      </c>
      <c r="G155" s="3">
        <v>3</v>
      </c>
      <c r="H155" s="3">
        <v>11</v>
      </c>
      <c r="I155" s="14">
        <v>73</v>
      </c>
      <c r="R155" s="3">
        <v>732</v>
      </c>
      <c r="S155">
        <v>18</v>
      </c>
      <c r="T155">
        <v>-99</v>
      </c>
      <c r="U155">
        <v>41</v>
      </c>
      <c r="V155">
        <v>13</v>
      </c>
      <c r="W155">
        <v>-99</v>
      </c>
      <c r="X155">
        <v>122</v>
      </c>
      <c r="Y155">
        <v>12</v>
      </c>
      <c r="Z155">
        <v>-99</v>
      </c>
      <c r="AA155">
        <v>187</v>
      </c>
      <c r="AB155">
        <v>15</v>
      </c>
      <c r="AC155">
        <v>-99</v>
      </c>
      <c r="AD155">
        <v>257</v>
      </c>
      <c r="AI155" s="18"/>
    </row>
    <row r="156" spans="1:35" ht="12.75">
      <c r="A156" t="s">
        <v>29</v>
      </c>
      <c r="B156" s="11">
        <v>733</v>
      </c>
      <c r="E156" s="3">
        <v>3</v>
      </c>
      <c r="F156" s="3">
        <v>2</v>
      </c>
      <c r="G156" s="3">
        <v>2</v>
      </c>
      <c r="H156" s="3">
        <v>11</v>
      </c>
      <c r="I156" s="14">
        <v>70</v>
      </c>
      <c r="R156" s="3">
        <v>733</v>
      </c>
      <c r="S156">
        <v>16</v>
      </c>
      <c r="T156">
        <v>-99</v>
      </c>
      <c r="U156">
        <v>72</v>
      </c>
      <c r="V156">
        <v>13</v>
      </c>
      <c r="W156">
        <v>-99</v>
      </c>
      <c r="X156">
        <v>134</v>
      </c>
      <c r="Y156">
        <v>12</v>
      </c>
      <c r="Z156">
        <v>-99</v>
      </c>
      <c r="AA156">
        <v>198</v>
      </c>
      <c r="AB156">
        <v>15</v>
      </c>
      <c r="AC156">
        <v>-99</v>
      </c>
      <c r="AD156">
        <v>255</v>
      </c>
      <c r="AE156" s="3" t="s">
        <v>27</v>
      </c>
      <c r="AF156">
        <v>11</v>
      </c>
      <c r="AG156">
        <v>-99</v>
      </c>
      <c r="AH156">
        <v>144</v>
      </c>
      <c r="AI156" s="18"/>
    </row>
    <row r="157" spans="1:35" ht="12.75">
      <c r="A157" t="s">
        <v>29</v>
      </c>
      <c r="B157" s="11">
        <v>734</v>
      </c>
      <c r="E157" s="3">
        <v>3</v>
      </c>
      <c r="F157" s="3">
        <v>2</v>
      </c>
      <c r="G157" s="3">
        <v>3</v>
      </c>
      <c r="H157" s="3">
        <v>11</v>
      </c>
      <c r="I157" s="14">
        <v>67</v>
      </c>
      <c r="R157" s="3">
        <v>734</v>
      </c>
      <c r="S157">
        <v>39</v>
      </c>
      <c r="T157">
        <v>-99</v>
      </c>
      <c r="U157">
        <v>36</v>
      </c>
      <c r="V157">
        <v>14</v>
      </c>
      <c r="W157">
        <v>-99</v>
      </c>
      <c r="X157">
        <v>217</v>
      </c>
      <c r="Y157">
        <v>18</v>
      </c>
      <c r="Z157">
        <v>-99</v>
      </c>
      <c r="AA157">
        <v>303</v>
      </c>
      <c r="AB157">
        <v>40</v>
      </c>
      <c r="AC157">
        <v>-99</v>
      </c>
      <c r="AD157">
        <v>38</v>
      </c>
      <c r="AG157" s="18"/>
      <c r="AH157" s="18"/>
      <c r="AI157" s="18"/>
    </row>
    <row r="158" spans="1:35" ht="12.75">
      <c r="A158" t="s">
        <v>29</v>
      </c>
      <c r="B158" s="11">
        <v>735</v>
      </c>
      <c r="E158" s="3">
        <v>3</v>
      </c>
      <c r="F158" s="3">
        <v>2</v>
      </c>
      <c r="G158" s="3">
        <v>2</v>
      </c>
      <c r="H158" s="3">
        <v>11</v>
      </c>
      <c r="I158" s="14">
        <v>60</v>
      </c>
      <c r="R158" s="3">
        <v>735</v>
      </c>
      <c r="S158">
        <v>40</v>
      </c>
      <c r="T158">
        <v>-99</v>
      </c>
      <c r="U158">
        <v>100</v>
      </c>
      <c r="V158">
        <v>18</v>
      </c>
      <c r="W158">
        <v>-99</v>
      </c>
      <c r="X158">
        <v>230</v>
      </c>
      <c r="Y158">
        <v>20</v>
      </c>
      <c r="Z158">
        <v>-99</v>
      </c>
      <c r="AA158">
        <v>307</v>
      </c>
      <c r="AB158">
        <v>41</v>
      </c>
      <c r="AC158">
        <v>-99</v>
      </c>
      <c r="AD158">
        <v>3</v>
      </c>
      <c r="AG158" s="18"/>
      <c r="AH158" s="18"/>
      <c r="AI158" s="18"/>
    </row>
    <row r="159" spans="1:35" ht="12.75">
      <c r="A159" t="s">
        <v>29</v>
      </c>
      <c r="B159" s="11">
        <v>736</v>
      </c>
      <c r="E159" s="3">
        <v>3</v>
      </c>
      <c r="F159" s="3">
        <v>2</v>
      </c>
      <c r="G159" s="3">
        <v>2</v>
      </c>
      <c r="H159" s="3">
        <v>11</v>
      </c>
      <c r="I159" s="14">
        <v>77</v>
      </c>
      <c r="R159" s="3">
        <v>736</v>
      </c>
      <c r="S159">
        <v>18</v>
      </c>
      <c r="T159">
        <v>-99</v>
      </c>
      <c r="U159">
        <v>74</v>
      </c>
      <c r="V159">
        <v>17</v>
      </c>
      <c r="W159">
        <v>-99</v>
      </c>
      <c r="X159">
        <v>235</v>
      </c>
      <c r="Y159">
        <v>16</v>
      </c>
      <c r="Z159">
        <v>-99</v>
      </c>
      <c r="AA159">
        <v>160</v>
      </c>
      <c r="AB159">
        <v>20</v>
      </c>
      <c r="AC159">
        <v>-99</v>
      </c>
      <c r="AD159">
        <v>22</v>
      </c>
      <c r="AG159" s="18"/>
      <c r="AH159" s="18"/>
      <c r="AI159" s="18"/>
    </row>
    <row r="160" spans="1:35" ht="12.75">
      <c r="A160" t="s">
        <v>29</v>
      </c>
      <c r="B160" s="11">
        <v>737</v>
      </c>
      <c r="E160" s="3">
        <v>3</v>
      </c>
      <c r="F160" s="3">
        <v>2</v>
      </c>
      <c r="G160" s="3">
        <v>2</v>
      </c>
      <c r="H160" s="3">
        <v>11</v>
      </c>
      <c r="I160" s="14">
        <v>52</v>
      </c>
      <c r="R160" s="3">
        <v>737</v>
      </c>
      <c r="S160">
        <v>17</v>
      </c>
      <c r="T160">
        <v>-99</v>
      </c>
      <c r="U160">
        <v>214</v>
      </c>
      <c r="V160">
        <v>16</v>
      </c>
      <c r="W160">
        <v>-99</v>
      </c>
      <c r="X160">
        <v>98</v>
      </c>
      <c r="Y160">
        <v>18</v>
      </c>
      <c r="Z160">
        <v>-99</v>
      </c>
      <c r="AA160">
        <v>67</v>
      </c>
      <c r="AB160">
        <v>22</v>
      </c>
      <c r="AC160">
        <v>-99</v>
      </c>
      <c r="AD160">
        <v>15</v>
      </c>
      <c r="AG160" s="18"/>
      <c r="AH160" s="18"/>
      <c r="AI160" s="18"/>
    </row>
    <row r="161" spans="1:35" ht="12.75">
      <c r="A161" t="s">
        <v>29</v>
      </c>
      <c r="B161" s="11">
        <v>738</v>
      </c>
      <c r="E161" s="3">
        <v>3</v>
      </c>
      <c r="F161" s="3">
        <v>2</v>
      </c>
      <c r="G161" s="3">
        <v>2</v>
      </c>
      <c r="H161" s="3">
        <v>11</v>
      </c>
      <c r="I161" s="14">
        <v>52</v>
      </c>
      <c r="R161" s="3">
        <v>738</v>
      </c>
      <c r="S161">
        <v>20</v>
      </c>
      <c r="T161">
        <v>-99</v>
      </c>
      <c r="U161">
        <v>58</v>
      </c>
      <c r="V161">
        <v>22</v>
      </c>
      <c r="W161">
        <v>-99</v>
      </c>
      <c r="X161">
        <v>355</v>
      </c>
      <c r="Y161">
        <v>17</v>
      </c>
      <c r="Z161">
        <v>-99</v>
      </c>
      <c r="AA161">
        <v>215</v>
      </c>
      <c r="AB161">
        <v>16</v>
      </c>
      <c r="AC161">
        <v>-99</v>
      </c>
      <c r="AD161">
        <v>171</v>
      </c>
      <c r="AG161" s="18"/>
      <c r="AH161" s="18"/>
      <c r="AI161" s="18"/>
    </row>
    <row r="162" spans="1:35" ht="12.75">
      <c r="A162" t="s">
        <v>29</v>
      </c>
      <c r="B162" s="11">
        <v>739</v>
      </c>
      <c r="E162" s="3">
        <v>3</v>
      </c>
      <c r="F162" s="3">
        <v>2</v>
      </c>
      <c r="G162" s="3">
        <v>2</v>
      </c>
      <c r="H162" s="3">
        <v>11</v>
      </c>
      <c r="I162" s="14">
        <v>56</v>
      </c>
      <c r="R162" s="3">
        <v>739</v>
      </c>
      <c r="S162">
        <v>16</v>
      </c>
      <c r="T162">
        <v>-99</v>
      </c>
      <c r="U162">
        <v>176</v>
      </c>
      <c r="V162">
        <v>17</v>
      </c>
      <c r="W162">
        <v>-99</v>
      </c>
      <c r="X162">
        <v>213</v>
      </c>
      <c r="Y162">
        <v>25</v>
      </c>
      <c r="Z162">
        <v>-99</v>
      </c>
      <c r="AA162">
        <v>330</v>
      </c>
      <c r="AB162">
        <v>63</v>
      </c>
      <c r="AC162">
        <v>-99</v>
      </c>
      <c r="AD162">
        <v>83</v>
      </c>
      <c r="AG162" s="18"/>
      <c r="AH162" s="18"/>
      <c r="AI162" s="18"/>
    </row>
    <row r="163" spans="1:35" ht="12.75">
      <c r="A163" t="s">
        <v>29</v>
      </c>
      <c r="B163" s="11">
        <v>740</v>
      </c>
      <c r="E163" s="3">
        <v>3</v>
      </c>
      <c r="F163" s="3">
        <v>2</v>
      </c>
      <c r="G163" s="3">
        <v>2</v>
      </c>
      <c r="H163" s="3">
        <v>11</v>
      </c>
      <c r="I163" s="14">
        <v>62</v>
      </c>
      <c r="R163" s="3">
        <v>740</v>
      </c>
      <c r="S163">
        <v>22</v>
      </c>
      <c r="T163">
        <v>-99</v>
      </c>
      <c r="U163">
        <v>29</v>
      </c>
      <c r="V163">
        <v>20</v>
      </c>
      <c r="W163">
        <v>-99</v>
      </c>
      <c r="X163">
        <v>120</v>
      </c>
      <c r="Y163">
        <v>24</v>
      </c>
      <c r="Z163">
        <v>-99</v>
      </c>
      <c r="AA163">
        <v>312</v>
      </c>
      <c r="AB163">
        <v>15</v>
      </c>
      <c r="AC163">
        <v>-99</v>
      </c>
      <c r="AD163">
        <v>202</v>
      </c>
      <c r="AG163" s="18"/>
      <c r="AH163" s="18"/>
      <c r="AI163" s="18"/>
    </row>
    <row r="164" spans="1:35" ht="12.75">
      <c r="A164" t="s">
        <v>29</v>
      </c>
      <c r="B164" s="11">
        <v>741</v>
      </c>
      <c r="E164" s="3">
        <v>3</v>
      </c>
      <c r="F164" s="3">
        <v>2</v>
      </c>
      <c r="G164" s="3">
        <v>1</v>
      </c>
      <c r="H164" s="3">
        <v>21</v>
      </c>
      <c r="I164" s="14">
        <v>223</v>
      </c>
      <c r="R164" s="3">
        <v>741</v>
      </c>
      <c r="S164">
        <v>47</v>
      </c>
      <c r="T164">
        <v>-99</v>
      </c>
      <c r="U164">
        <v>52</v>
      </c>
      <c r="V164">
        <v>48</v>
      </c>
      <c r="W164">
        <v>-99</v>
      </c>
      <c r="X164">
        <v>32.5</v>
      </c>
      <c r="Y164">
        <v>49</v>
      </c>
      <c r="Z164">
        <v>-99</v>
      </c>
      <c r="AA164">
        <v>9</v>
      </c>
      <c r="AB164">
        <v>31</v>
      </c>
      <c r="AC164">
        <v>-99</v>
      </c>
      <c r="AD164">
        <v>311</v>
      </c>
      <c r="AE164" s="3" t="s">
        <v>24</v>
      </c>
      <c r="AG164" s="18"/>
      <c r="AH164" s="18"/>
      <c r="AI164" s="18"/>
    </row>
    <row r="165" spans="1:35" ht="12.75">
      <c r="A165" t="s">
        <v>29</v>
      </c>
      <c r="B165" s="11">
        <v>742</v>
      </c>
      <c r="E165" s="3">
        <v>3</v>
      </c>
      <c r="F165" s="3">
        <v>1</v>
      </c>
      <c r="G165" s="3">
        <v>2</v>
      </c>
      <c r="H165" s="3">
        <v>11</v>
      </c>
      <c r="I165" s="14">
        <v>255</v>
      </c>
      <c r="R165" s="3">
        <v>742</v>
      </c>
      <c r="S165">
        <v>38</v>
      </c>
      <c r="T165">
        <v>-99</v>
      </c>
      <c r="U165">
        <v>144</v>
      </c>
      <c r="V165">
        <v>59</v>
      </c>
      <c r="W165">
        <v>-99</v>
      </c>
      <c r="X165">
        <v>125.5</v>
      </c>
      <c r="Y165">
        <v>60</v>
      </c>
      <c r="Z165">
        <v>-99</v>
      </c>
      <c r="AA165">
        <v>83.5</v>
      </c>
      <c r="AB165">
        <v>62</v>
      </c>
      <c r="AC165">
        <v>-99</v>
      </c>
      <c r="AD165">
        <v>74.5</v>
      </c>
      <c r="AG165" s="18"/>
      <c r="AH165" s="18"/>
      <c r="AI165" s="18"/>
    </row>
    <row r="166" spans="1:35" ht="12.75">
      <c r="A166" t="s">
        <v>29</v>
      </c>
      <c r="B166" s="11">
        <v>743</v>
      </c>
      <c r="E166" s="3">
        <v>3</v>
      </c>
      <c r="F166" s="3">
        <v>2</v>
      </c>
      <c r="G166" s="3">
        <v>2</v>
      </c>
      <c r="H166" s="3">
        <v>11</v>
      </c>
      <c r="I166" s="14">
        <v>56</v>
      </c>
      <c r="R166" s="3">
        <v>743</v>
      </c>
      <c r="S166">
        <v>88</v>
      </c>
      <c r="T166">
        <v>-99</v>
      </c>
      <c r="U166">
        <v>56</v>
      </c>
      <c r="V166">
        <v>64</v>
      </c>
      <c r="W166">
        <v>-99</v>
      </c>
      <c r="X166">
        <v>3.5</v>
      </c>
      <c r="Y166">
        <v>67</v>
      </c>
      <c r="Z166">
        <v>-99</v>
      </c>
      <c r="AA166">
        <v>347</v>
      </c>
      <c r="AB166">
        <v>92</v>
      </c>
      <c r="AC166">
        <v>-99</v>
      </c>
      <c r="AD166">
        <v>22</v>
      </c>
      <c r="AG166" s="18"/>
      <c r="AH166" s="18"/>
      <c r="AI166" s="18"/>
    </row>
    <row r="167" spans="1:35" ht="12.75">
      <c r="A167" t="s">
        <v>29</v>
      </c>
      <c r="B167" s="11">
        <v>744</v>
      </c>
      <c r="E167" s="3">
        <v>3</v>
      </c>
      <c r="F167" s="3">
        <v>2</v>
      </c>
      <c r="G167" s="3">
        <v>2</v>
      </c>
      <c r="H167" s="3">
        <v>11</v>
      </c>
      <c r="I167" s="14">
        <v>60</v>
      </c>
      <c r="R167" s="3">
        <v>744</v>
      </c>
      <c r="S167">
        <v>172</v>
      </c>
      <c r="T167">
        <v>-99</v>
      </c>
      <c r="U167">
        <v>341</v>
      </c>
      <c r="V167">
        <v>64</v>
      </c>
      <c r="W167">
        <v>-99</v>
      </c>
      <c r="X167">
        <v>12</v>
      </c>
      <c r="Y167">
        <v>88</v>
      </c>
      <c r="Z167">
        <v>-99</v>
      </c>
      <c r="AA167">
        <v>63</v>
      </c>
      <c r="AB167">
        <v>84</v>
      </c>
      <c r="AC167">
        <v>-99</v>
      </c>
      <c r="AD167">
        <v>103.5</v>
      </c>
      <c r="AG167" s="18"/>
      <c r="AH167" s="18"/>
      <c r="AI167" s="18"/>
    </row>
    <row r="168" spans="1:35" ht="12.75">
      <c r="A168" t="s">
        <v>29</v>
      </c>
      <c r="B168" s="11">
        <v>745</v>
      </c>
      <c r="E168" s="3">
        <v>3</v>
      </c>
      <c r="F168" s="3">
        <v>2</v>
      </c>
      <c r="G168" s="3">
        <v>2</v>
      </c>
      <c r="H168" s="3">
        <v>11</v>
      </c>
      <c r="I168" s="14">
        <v>62</v>
      </c>
      <c r="R168" s="3">
        <v>745</v>
      </c>
      <c r="S168">
        <v>65</v>
      </c>
      <c r="T168">
        <v>-99</v>
      </c>
      <c r="U168">
        <v>324</v>
      </c>
      <c r="V168">
        <v>172</v>
      </c>
      <c r="W168">
        <v>-99</v>
      </c>
      <c r="X168">
        <v>347</v>
      </c>
      <c r="Y168">
        <v>171</v>
      </c>
      <c r="Z168">
        <v>-99</v>
      </c>
      <c r="AA168">
        <v>9</v>
      </c>
      <c r="AB168">
        <v>94</v>
      </c>
      <c r="AC168">
        <v>-99</v>
      </c>
      <c r="AD168">
        <v>24</v>
      </c>
      <c r="AG168" s="18"/>
      <c r="AH168" s="18"/>
      <c r="AI168" s="18"/>
    </row>
    <row r="169" spans="1:35" ht="12.75">
      <c r="A169" t="s">
        <v>29</v>
      </c>
      <c r="B169" s="11">
        <v>746</v>
      </c>
      <c r="E169" s="3">
        <v>3</v>
      </c>
      <c r="F169" s="3">
        <v>2</v>
      </c>
      <c r="G169" s="3">
        <v>2</v>
      </c>
      <c r="H169" s="3">
        <v>11</v>
      </c>
      <c r="I169" s="14">
        <v>67</v>
      </c>
      <c r="R169" s="3">
        <v>746</v>
      </c>
      <c r="S169">
        <v>87</v>
      </c>
      <c r="T169">
        <v>-99</v>
      </c>
      <c r="U169">
        <v>27</v>
      </c>
      <c r="V169">
        <v>91</v>
      </c>
      <c r="W169">
        <v>-99</v>
      </c>
      <c r="X169">
        <v>354</v>
      </c>
      <c r="Y169">
        <v>92</v>
      </c>
      <c r="Z169">
        <v>-99</v>
      </c>
      <c r="AA169">
        <v>327</v>
      </c>
      <c r="AB169">
        <v>88</v>
      </c>
      <c r="AC169">
        <v>-99</v>
      </c>
      <c r="AD169">
        <v>300</v>
      </c>
      <c r="AG169" s="18"/>
      <c r="AH169" s="18"/>
      <c r="AI169" s="18"/>
    </row>
    <row r="170" spans="1:35" ht="12.75">
      <c r="A170" t="s">
        <v>29</v>
      </c>
      <c r="B170" s="11">
        <v>747</v>
      </c>
      <c r="E170" s="3">
        <v>3</v>
      </c>
      <c r="F170" s="3">
        <v>2</v>
      </c>
      <c r="G170" s="3">
        <v>16</v>
      </c>
      <c r="H170" s="3">
        <v>14</v>
      </c>
      <c r="I170" s="14">
        <v>86</v>
      </c>
      <c r="R170" s="3">
        <v>747</v>
      </c>
      <c r="S170">
        <v>97</v>
      </c>
      <c r="T170">
        <v>-99</v>
      </c>
      <c r="U170">
        <v>111</v>
      </c>
      <c r="V170">
        <v>71</v>
      </c>
      <c r="W170">
        <v>-99</v>
      </c>
      <c r="X170">
        <v>218</v>
      </c>
      <c r="Y170">
        <v>73</v>
      </c>
      <c r="Z170">
        <v>-99</v>
      </c>
      <c r="AA170">
        <v>255</v>
      </c>
      <c r="AB170">
        <v>75</v>
      </c>
      <c r="AC170">
        <v>-99</v>
      </c>
      <c r="AD170">
        <v>337</v>
      </c>
      <c r="AE170" s="3" t="s">
        <v>25</v>
      </c>
      <c r="AG170" s="18"/>
      <c r="AH170" s="18"/>
      <c r="AI170" s="18"/>
    </row>
    <row r="171" spans="1:35" ht="12.75">
      <c r="A171" t="s">
        <v>29</v>
      </c>
      <c r="B171" s="11">
        <v>748</v>
      </c>
      <c r="E171" s="3">
        <v>3</v>
      </c>
      <c r="F171" s="3">
        <v>1</v>
      </c>
      <c r="G171" s="3">
        <v>2</v>
      </c>
      <c r="H171" s="3">
        <v>21</v>
      </c>
      <c r="I171" s="14">
        <v>179</v>
      </c>
      <c r="K171" s="3">
        <v>16.25</v>
      </c>
      <c r="M171" s="3">
        <v>15</v>
      </c>
      <c r="O171" s="3">
        <v>4</v>
      </c>
      <c r="R171" s="3">
        <v>748</v>
      </c>
      <c r="S171">
        <v>81</v>
      </c>
      <c r="T171">
        <v>-99</v>
      </c>
      <c r="U171">
        <v>342</v>
      </c>
      <c r="V171">
        <v>82</v>
      </c>
      <c r="W171">
        <v>-99</v>
      </c>
      <c r="X171">
        <v>333.5</v>
      </c>
      <c r="Y171">
        <v>77</v>
      </c>
      <c r="Z171">
        <v>-99</v>
      </c>
      <c r="AA171">
        <v>15</v>
      </c>
      <c r="AB171">
        <v>75</v>
      </c>
      <c r="AC171">
        <v>-99</v>
      </c>
      <c r="AD171">
        <v>61</v>
      </c>
      <c r="AE171" s="3" t="s">
        <v>24</v>
      </c>
      <c r="AG171" s="18"/>
      <c r="AH171" s="18"/>
      <c r="AI171" s="18"/>
    </row>
    <row r="172" spans="1:35" ht="12.75">
      <c r="A172" t="s">
        <v>29</v>
      </c>
      <c r="B172" s="11">
        <v>749</v>
      </c>
      <c r="E172" s="3">
        <v>3</v>
      </c>
      <c r="F172" s="3">
        <v>1</v>
      </c>
      <c r="G172" s="3">
        <v>2</v>
      </c>
      <c r="H172" s="3">
        <v>11</v>
      </c>
      <c r="I172" s="14">
        <v>154</v>
      </c>
      <c r="R172" s="3">
        <v>749</v>
      </c>
      <c r="S172">
        <v>78</v>
      </c>
      <c r="T172">
        <v>-99</v>
      </c>
      <c r="U172">
        <v>73</v>
      </c>
      <c r="V172">
        <v>103</v>
      </c>
      <c r="W172">
        <v>-99</v>
      </c>
      <c r="X172">
        <v>112</v>
      </c>
      <c r="Y172">
        <v>75</v>
      </c>
      <c r="Z172">
        <v>-99</v>
      </c>
      <c r="AA172">
        <v>151</v>
      </c>
      <c r="AB172">
        <v>77</v>
      </c>
      <c r="AC172">
        <v>-99</v>
      </c>
      <c r="AD172">
        <v>187</v>
      </c>
      <c r="AG172" s="18"/>
      <c r="AH172" s="18"/>
      <c r="AI172" s="18"/>
    </row>
    <row r="173" spans="1:35" ht="12.75">
      <c r="A173" t="s">
        <v>29</v>
      </c>
      <c r="B173" s="11">
        <v>750</v>
      </c>
      <c r="E173" s="3">
        <v>3</v>
      </c>
      <c r="F173" s="3">
        <v>1</v>
      </c>
      <c r="G173" s="3">
        <v>1</v>
      </c>
      <c r="H173" s="3">
        <v>21</v>
      </c>
      <c r="I173" s="14">
        <v>156</v>
      </c>
      <c r="R173" s="3">
        <v>750</v>
      </c>
      <c r="S173">
        <v>103</v>
      </c>
      <c r="T173">
        <v>-99</v>
      </c>
      <c r="U173">
        <v>153</v>
      </c>
      <c r="V173">
        <v>75</v>
      </c>
      <c r="W173">
        <v>-99</v>
      </c>
      <c r="X173">
        <v>190</v>
      </c>
      <c r="Y173">
        <v>77</v>
      </c>
      <c r="Z173">
        <v>-99</v>
      </c>
      <c r="AA173">
        <v>214</v>
      </c>
      <c r="AB173">
        <v>81</v>
      </c>
      <c r="AC173">
        <v>-99</v>
      </c>
      <c r="AD173">
        <v>280.5</v>
      </c>
      <c r="AE173" s="3" t="s">
        <v>24</v>
      </c>
      <c r="AG173" s="18"/>
      <c r="AH173" s="18"/>
      <c r="AI173" s="18"/>
    </row>
    <row r="174" spans="1:35" ht="12.75">
      <c r="A174" t="s">
        <v>29</v>
      </c>
      <c r="B174" s="11">
        <v>751</v>
      </c>
      <c r="E174" s="3">
        <v>3</v>
      </c>
      <c r="F174" s="3">
        <v>2</v>
      </c>
      <c r="G174" s="3">
        <v>2</v>
      </c>
      <c r="H174" s="3">
        <v>11</v>
      </c>
      <c r="I174" s="14">
        <v>58</v>
      </c>
      <c r="R174" s="3">
        <v>751</v>
      </c>
      <c r="S174">
        <v>103</v>
      </c>
      <c r="T174">
        <v>-99</v>
      </c>
      <c r="U174">
        <v>147.5</v>
      </c>
      <c r="V174">
        <v>75</v>
      </c>
      <c r="W174">
        <v>-99</v>
      </c>
      <c r="X174">
        <v>181</v>
      </c>
      <c r="Y174">
        <v>77</v>
      </c>
      <c r="Z174">
        <v>-99</v>
      </c>
      <c r="AA174">
        <v>205.5</v>
      </c>
      <c r="AB174">
        <v>81</v>
      </c>
      <c r="AC174">
        <v>-99</v>
      </c>
      <c r="AD174">
        <v>276</v>
      </c>
      <c r="AG174" s="18"/>
      <c r="AH174" s="18"/>
      <c r="AI174" s="18"/>
    </row>
    <row r="175" spans="1:35" ht="12.75">
      <c r="A175" t="s">
        <v>29</v>
      </c>
      <c r="B175" s="11">
        <v>752</v>
      </c>
      <c r="E175" s="3">
        <v>3</v>
      </c>
      <c r="F175" s="3">
        <v>2</v>
      </c>
      <c r="G175" s="3">
        <v>2</v>
      </c>
      <c r="H175" s="3">
        <v>11</v>
      </c>
      <c r="I175" s="14">
        <v>63</v>
      </c>
      <c r="R175" s="3">
        <v>752</v>
      </c>
      <c r="S175">
        <v>106</v>
      </c>
      <c r="T175">
        <v>-99</v>
      </c>
      <c r="U175">
        <v>228.5</v>
      </c>
      <c r="V175">
        <v>105</v>
      </c>
      <c r="W175">
        <v>-99</v>
      </c>
      <c r="X175">
        <v>143</v>
      </c>
      <c r="Y175">
        <v>102</v>
      </c>
      <c r="Z175">
        <v>-99</v>
      </c>
      <c r="AA175">
        <v>162</v>
      </c>
      <c r="AB175">
        <v>75</v>
      </c>
      <c r="AC175">
        <v>-99</v>
      </c>
      <c r="AD175">
        <v>205</v>
      </c>
      <c r="AG175" s="18"/>
      <c r="AH175" s="18"/>
      <c r="AI175" s="18"/>
    </row>
    <row r="176" spans="1:35" ht="12.75">
      <c r="A176" t="s">
        <v>29</v>
      </c>
      <c r="B176" s="11">
        <v>753</v>
      </c>
      <c r="E176" s="3">
        <v>3</v>
      </c>
      <c r="F176" s="3">
        <v>1</v>
      </c>
      <c r="G176" s="3">
        <v>3</v>
      </c>
      <c r="H176" s="3">
        <v>14</v>
      </c>
      <c r="I176" s="14">
        <v>85</v>
      </c>
      <c r="R176" s="3">
        <v>753</v>
      </c>
      <c r="S176">
        <v>88</v>
      </c>
      <c r="T176">
        <v>-99</v>
      </c>
      <c r="U176">
        <v>269</v>
      </c>
      <c r="V176">
        <v>92</v>
      </c>
      <c r="W176">
        <v>-99</v>
      </c>
      <c r="X176">
        <v>296.5</v>
      </c>
      <c r="Y176">
        <v>90</v>
      </c>
      <c r="Z176">
        <v>-99</v>
      </c>
      <c r="AA176">
        <v>316</v>
      </c>
      <c r="AB176">
        <v>112</v>
      </c>
      <c r="AC176">
        <v>-99</v>
      </c>
      <c r="AD176">
        <v>8</v>
      </c>
      <c r="AE176" s="3" t="s">
        <v>25</v>
      </c>
      <c r="AG176" s="18"/>
      <c r="AH176" s="18"/>
      <c r="AI176" s="18"/>
    </row>
    <row r="177" spans="1:35" ht="12.75">
      <c r="A177" t="s">
        <v>29</v>
      </c>
      <c r="B177" s="11">
        <v>754</v>
      </c>
      <c r="E177" s="3">
        <v>3</v>
      </c>
      <c r="F177" s="3">
        <v>2</v>
      </c>
      <c r="G177" s="3">
        <v>2</v>
      </c>
      <c r="H177" s="3">
        <v>11</v>
      </c>
      <c r="I177" s="14">
        <v>56</v>
      </c>
      <c r="R177" s="3">
        <v>754</v>
      </c>
      <c r="S177">
        <v>115</v>
      </c>
      <c r="T177">
        <v>-99</v>
      </c>
      <c r="U177">
        <v>353</v>
      </c>
      <c r="V177">
        <v>118</v>
      </c>
      <c r="W177">
        <v>-99</v>
      </c>
      <c r="X177">
        <v>339.5</v>
      </c>
      <c r="Y177">
        <v>114</v>
      </c>
      <c r="Z177">
        <v>-99</v>
      </c>
      <c r="AA177">
        <v>311</v>
      </c>
      <c r="AB177">
        <v>112</v>
      </c>
      <c r="AC177">
        <v>-99</v>
      </c>
      <c r="AD177">
        <v>298</v>
      </c>
      <c r="AG177" s="18"/>
      <c r="AH177" s="18"/>
      <c r="AI177" s="18"/>
    </row>
    <row r="178" spans="1:35" ht="12.75">
      <c r="A178" t="s">
        <v>29</v>
      </c>
      <c r="B178" s="11">
        <v>755</v>
      </c>
      <c r="E178" s="3">
        <v>3</v>
      </c>
      <c r="F178" s="3">
        <v>1</v>
      </c>
      <c r="G178" s="3">
        <v>2</v>
      </c>
      <c r="H178" s="3">
        <v>12</v>
      </c>
      <c r="I178" s="14">
        <v>125</v>
      </c>
      <c r="R178" s="3">
        <v>755</v>
      </c>
      <c r="S178">
        <v>117</v>
      </c>
      <c r="T178">
        <v>-99</v>
      </c>
      <c r="U178">
        <v>333</v>
      </c>
      <c r="V178">
        <v>115</v>
      </c>
      <c r="W178">
        <v>-99</v>
      </c>
      <c r="X178">
        <v>317.5</v>
      </c>
      <c r="Y178">
        <v>114</v>
      </c>
      <c r="Z178">
        <v>-99</v>
      </c>
      <c r="AA178">
        <v>270.5</v>
      </c>
      <c r="AB178">
        <v>112</v>
      </c>
      <c r="AC178">
        <v>-99</v>
      </c>
      <c r="AD178">
        <v>246.5</v>
      </c>
      <c r="AE178" s="3" t="s">
        <v>22</v>
      </c>
      <c r="AG178" s="18"/>
      <c r="AH178" s="18"/>
      <c r="AI178" s="18"/>
    </row>
    <row r="179" spans="1:35" ht="12.75">
      <c r="A179" t="s">
        <v>29</v>
      </c>
      <c r="B179" s="11">
        <v>756</v>
      </c>
      <c r="E179" s="3">
        <v>3</v>
      </c>
      <c r="F179" s="3">
        <v>2</v>
      </c>
      <c r="G179" s="3">
        <v>2</v>
      </c>
      <c r="H179" s="3">
        <v>11</v>
      </c>
      <c r="I179" s="14">
        <v>63</v>
      </c>
      <c r="R179" s="3">
        <v>756</v>
      </c>
      <c r="S179">
        <v>110</v>
      </c>
      <c r="T179">
        <v>-99</v>
      </c>
      <c r="U179">
        <v>21.5</v>
      </c>
      <c r="V179">
        <v>111</v>
      </c>
      <c r="W179">
        <v>-99</v>
      </c>
      <c r="X179">
        <v>325.5</v>
      </c>
      <c r="Y179">
        <v>86</v>
      </c>
      <c r="Z179">
        <v>-99</v>
      </c>
      <c r="AA179">
        <v>273.5</v>
      </c>
      <c r="AB179">
        <v>83</v>
      </c>
      <c r="AC179">
        <v>-99</v>
      </c>
      <c r="AD179">
        <v>242</v>
      </c>
      <c r="AG179" s="18"/>
      <c r="AH179" s="18"/>
      <c r="AI179" s="18"/>
    </row>
    <row r="180" spans="1:35" ht="12.75">
      <c r="A180" t="s">
        <v>29</v>
      </c>
      <c r="B180" s="11">
        <v>757</v>
      </c>
      <c r="E180" s="3">
        <v>3</v>
      </c>
      <c r="F180" s="3">
        <v>1</v>
      </c>
      <c r="G180" s="3">
        <v>1</v>
      </c>
      <c r="H180" s="3">
        <v>22</v>
      </c>
      <c r="I180" s="14">
        <v>132</v>
      </c>
      <c r="R180" s="3">
        <v>757</v>
      </c>
      <c r="S180" s="10">
        <v>110</v>
      </c>
      <c r="T180" s="3">
        <v>-99</v>
      </c>
      <c r="U180" s="3">
        <v>21.5</v>
      </c>
      <c r="V180" s="3">
        <v>111</v>
      </c>
      <c r="W180" s="3">
        <v>-99</v>
      </c>
      <c r="X180" s="3">
        <v>325.5</v>
      </c>
      <c r="Y180" s="3">
        <v>86</v>
      </c>
      <c r="Z180" s="3">
        <v>-99</v>
      </c>
      <c r="AA180" s="3">
        <v>273.5</v>
      </c>
      <c r="AB180" s="3">
        <v>83</v>
      </c>
      <c r="AC180" s="3">
        <v>-99</v>
      </c>
      <c r="AD180" s="3">
        <v>242</v>
      </c>
      <c r="AE180" s="3" t="s">
        <v>26</v>
      </c>
      <c r="AG180" s="18"/>
      <c r="AH180" s="18"/>
      <c r="AI180" s="18"/>
    </row>
  </sheetData>
  <printOptions gridLines="1"/>
  <pageMargins left="0.2755905511811024" right="0.2755905511811024" top="0.7086614173228347" bottom="0.7086614173228347" header="0.35433070866141736" footer="0.2755905511811024"/>
  <pageSetup horizontalDpi="600" verticalDpi="600" orientation="landscape" paperSize="9" r:id="rId1"/>
  <headerFooter alignWithMargins="0">
    <oddHeader>&amp;L&amp;6 11 =  Elossa, normaali latvus 12 =  Elossa, latvus epäsymm. piisk., 13 =  Elossa, kuoleva, 14 =  Elossa, vino (&gt; 1 m)
21 =  Kuollut, kelo, 22 =  Kuollut, pökkelö, 23 =  Kuollut, maassa ilmakuvapuu. 
31 =  Kanto
&amp;C&amp;"Arial,Bold"&amp;8&amp;F&amp;R&amp;P</oddHeader>
    <oddFooter>&amp;L&amp;6FOTOPUU: 0= koealan ulkop., 1 = Sisällä, löytyi, 2 = Sisällä, valepuu, 3 = omissio
JAKSO: 1 = ylempi/ainoa, 2 = al.
P-LAJI: 1 = MÄ, 2=NÄRE, 3=RA-KO, 4=HI-KO, 5=HAAPA, 6=HA-LEP, 7=TE-LEP, 8=TUOMI, 9=LE-KU, 13=RAITA, 16=PIHLAJA, 20=MUULP., 21=MUUHAVUP.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9"/>
  <sheetViews>
    <sheetView workbookViewId="0" topLeftCell="A1">
      <selection activeCell="M40" sqref="M40"/>
    </sheetView>
  </sheetViews>
  <sheetFormatPr defaultColWidth="9.140625" defaultRowHeight="12.75"/>
  <sheetData>
    <row r="1" spans="1:13" ht="12.75">
      <c r="A1" s="13">
        <v>2</v>
      </c>
      <c r="B1" s="15">
        <v>0</v>
      </c>
      <c r="C1">
        <v>1</v>
      </c>
      <c r="H1">
        <f aca="true" t="shared" si="0" ref="H1:H20">ROUND(F1,0)</f>
        <v>0</v>
      </c>
      <c r="J1">
        <v>1</v>
      </c>
      <c r="L1">
        <v>5</v>
      </c>
      <c r="M1">
        <v>7</v>
      </c>
    </row>
    <row r="2" spans="1:13" ht="12.75">
      <c r="A2" s="13">
        <v>5</v>
      </c>
      <c r="B2" s="4">
        <v>0</v>
      </c>
      <c r="C2" s="3">
        <v>1</v>
      </c>
      <c r="D2" s="3"/>
      <c r="E2" s="3"/>
      <c r="F2" s="8"/>
      <c r="H2">
        <f t="shared" si="0"/>
        <v>0</v>
      </c>
      <c r="J2">
        <v>2</v>
      </c>
      <c r="L2">
        <v>6</v>
      </c>
      <c r="M2">
        <v>21</v>
      </c>
    </row>
    <row r="3" spans="1:13" ht="12.75">
      <c r="A3" s="13">
        <v>9</v>
      </c>
      <c r="B3" s="4">
        <v>0</v>
      </c>
      <c r="C3" s="3">
        <v>1</v>
      </c>
      <c r="D3" s="3"/>
      <c r="E3" s="3"/>
      <c r="F3" s="8"/>
      <c r="H3">
        <f t="shared" si="0"/>
        <v>0</v>
      </c>
      <c r="J3">
        <v>3</v>
      </c>
      <c r="L3">
        <v>7</v>
      </c>
      <c r="M3">
        <v>8</v>
      </c>
    </row>
    <row r="4" spans="1:13" ht="12.75">
      <c r="A4" s="13">
        <v>10</v>
      </c>
      <c r="B4" s="4">
        <v>0</v>
      </c>
      <c r="C4" s="3">
        <v>1</v>
      </c>
      <c r="D4" s="3"/>
      <c r="E4" s="3"/>
      <c r="F4" s="8"/>
      <c r="H4">
        <f t="shared" si="0"/>
        <v>0</v>
      </c>
      <c r="J4">
        <v>4</v>
      </c>
      <c r="L4">
        <v>8</v>
      </c>
      <c r="M4">
        <v>8</v>
      </c>
    </row>
    <row r="5" spans="1:13" ht="12.75">
      <c r="A5" s="13">
        <v>12</v>
      </c>
      <c r="B5" s="4">
        <v>0</v>
      </c>
      <c r="C5" s="3">
        <v>1</v>
      </c>
      <c r="D5" s="3"/>
      <c r="E5" s="3"/>
      <c r="F5" s="8"/>
      <c r="H5">
        <f t="shared" si="0"/>
        <v>0</v>
      </c>
      <c r="J5">
        <v>5</v>
      </c>
      <c r="L5">
        <v>9</v>
      </c>
      <c r="M5">
        <v>4</v>
      </c>
    </row>
    <row r="6" spans="1:13" ht="12.75">
      <c r="A6" s="13">
        <v>15</v>
      </c>
      <c r="B6" s="4">
        <v>0</v>
      </c>
      <c r="C6" s="3">
        <v>1</v>
      </c>
      <c r="D6" s="3"/>
      <c r="E6" s="3"/>
      <c r="F6" s="8"/>
      <c r="H6">
        <f t="shared" si="0"/>
        <v>0</v>
      </c>
      <c r="J6">
        <v>6</v>
      </c>
      <c r="L6">
        <v>10</v>
      </c>
      <c r="M6">
        <v>2</v>
      </c>
    </row>
    <row r="7" spans="1:13" ht="12.75">
      <c r="A7" s="13">
        <v>17</v>
      </c>
      <c r="B7" s="4">
        <v>0</v>
      </c>
      <c r="C7" s="3">
        <v>1</v>
      </c>
      <c r="D7" s="3"/>
      <c r="E7" s="3"/>
      <c r="F7" s="8"/>
      <c r="H7">
        <f t="shared" si="0"/>
        <v>0</v>
      </c>
      <c r="J7">
        <v>7</v>
      </c>
      <c r="L7">
        <v>11</v>
      </c>
      <c r="M7">
        <v>1</v>
      </c>
    </row>
    <row r="8" spans="1:13" ht="12.75">
      <c r="A8" s="13">
        <v>23</v>
      </c>
      <c r="B8" s="4">
        <v>0</v>
      </c>
      <c r="C8" s="3">
        <v>1</v>
      </c>
      <c r="D8" s="3"/>
      <c r="E8" s="3"/>
      <c r="F8" s="8"/>
      <c r="H8">
        <f t="shared" si="0"/>
        <v>0</v>
      </c>
      <c r="J8">
        <v>8</v>
      </c>
      <c r="L8">
        <v>12</v>
      </c>
      <c r="M8">
        <v>0</v>
      </c>
    </row>
    <row r="9" spans="1:13" ht="12.75">
      <c r="A9" s="13">
        <v>24</v>
      </c>
      <c r="B9" s="4">
        <v>0</v>
      </c>
      <c r="C9" s="3">
        <v>1</v>
      </c>
      <c r="D9" s="3"/>
      <c r="E9" s="3"/>
      <c r="F9" s="8"/>
      <c r="H9">
        <f t="shared" si="0"/>
        <v>0</v>
      </c>
      <c r="J9">
        <v>9</v>
      </c>
      <c r="L9">
        <v>13</v>
      </c>
      <c r="M9">
        <v>3</v>
      </c>
    </row>
    <row r="10" spans="1:13" ht="12.75">
      <c r="A10" s="13">
        <v>26</v>
      </c>
      <c r="B10" s="4">
        <v>0</v>
      </c>
      <c r="C10" s="3">
        <v>1</v>
      </c>
      <c r="D10" s="3"/>
      <c r="E10" s="3"/>
      <c r="F10" s="8"/>
      <c r="H10">
        <f t="shared" si="0"/>
        <v>0</v>
      </c>
      <c r="J10">
        <v>10</v>
      </c>
      <c r="L10">
        <v>14</v>
      </c>
      <c r="M10">
        <v>2</v>
      </c>
    </row>
    <row r="11" spans="1:13" ht="12.75">
      <c r="A11" s="13">
        <v>27</v>
      </c>
      <c r="B11" s="4">
        <v>0</v>
      </c>
      <c r="C11" s="3">
        <v>1</v>
      </c>
      <c r="D11" s="3"/>
      <c r="E11" s="3"/>
      <c r="F11" s="8"/>
      <c r="H11">
        <f t="shared" si="0"/>
        <v>0</v>
      </c>
      <c r="J11">
        <v>11</v>
      </c>
      <c r="L11">
        <v>15</v>
      </c>
      <c r="M11">
        <v>2</v>
      </c>
    </row>
    <row r="12" spans="1:13" ht="12.75">
      <c r="A12" s="13">
        <v>28</v>
      </c>
      <c r="B12" s="4">
        <v>0</v>
      </c>
      <c r="C12" s="3">
        <v>1</v>
      </c>
      <c r="D12" s="3"/>
      <c r="E12" s="3"/>
      <c r="F12" s="8"/>
      <c r="H12">
        <f t="shared" si="0"/>
        <v>0</v>
      </c>
      <c r="J12">
        <v>12</v>
      </c>
      <c r="L12">
        <v>16</v>
      </c>
      <c r="M12">
        <v>1</v>
      </c>
    </row>
    <row r="13" spans="1:13" ht="12.75">
      <c r="A13" s="13">
        <v>43</v>
      </c>
      <c r="B13" s="4">
        <v>2</v>
      </c>
      <c r="C13" s="3">
        <v>1</v>
      </c>
      <c r="D13" s="3"/>
      <c r="E13" s="3"/>
      <c r="F13" s="8"/>
      <c r="H13">
        <f t="shared" si="0"/>
        <v>0</v>
      </c>
      <c r="J13">
        <v>13</v>
      </c>
      <c r="L13">
        <v>17</v>
      </c>
      <c r="M13">
        <v>4</v>
      </c>
    </row>
    <row r="14" spans="1:13" ht="12.75">
      <c r="A14" s="13">
        <v>44</v>
      </c>
      <c r="B14" s="4">
        <v>0</v>
      </c>
      <c r="C14" s="3">
        <v>1</v>
      </c>
      <c r="D14" s="3"/>
      <c r="E14" s="3"/>
      <c r="F14" s="8"/>
      <c r="H14">
        <f t="shared" si="0"/>
        <v>0</v>
      </c>
      <c r="J14">
        <v>14</v>
      </c>
      <c r="L14">
        <v>18</v>
      </c>
      <c r="M14">
        <v>1</v>
      </c>
    </row>
    <row r="15" spans="1:13" ht="12.75">
      <c r="A15" s="13">
        <v>45</v>
      </c>
      <c r="B15" s="4">
        <v>0</v>
      </c>
      <c r="C15" s="3">
        <v>1</v>
      </c>
      <c r="D15" s="3"/>
      <c r="E15" s="3"/>
      <c r="F15" s="8"/>
      <c r="H15">
        <f t="shared" si="0"/>
        <v>0</v>
      </c>
      <c r="J15">
        <v>15</v>
      </c>
      <c r="L15">
        <v>19</v>
      </c>
      <c r="M15">
        <v>1</v>
      </c>
    </row>
    <row r="16" spans="1:13" ht="12.75">
      <c r="A16" s="13">
        <v>68</v>
      </c>
      <c r="B16" s="4">
        <v>0</v>
      </c>
      <c r="C16" s="3">
        <v>1</v>
      </c>
      <c r="D16" s="3"/>
      <c r="E16" s="3"/>
      <c r="F16" s="8"/>
      <c r="H16">
        <f t="shared" si="0"/>
        <v>0</v>
      </c>
      <c r="J16">
        <v>16</v>
      </c>
      <c r="L16">
        <v>20</v>
      </c>
      <c r="M16">
        <v>3</v>
      </c>
    </row>
    <row r="17" spans="1:13" ht="12.75">
      <c r="A17" s="13">
        <v>69</v>
      </c>
      <c r="B17" s="4">
        <v>0</v>
      </c>
      <c r="C17" s="3">
        <v>1</v>
      </c>
      <c r="D17" s="3"/>
      <c r="E17" s="3"/>
      <c r="F17" s="8"/>
      <c r="H17">
        <f t="shared" si="0"/>
        <v>0</v>
      </c>
      <c r="J17">
        <v>17</v>
      </c>
      <c r="L17">
        <v>21</v>
      </c>
      <c r="M17">
        <v>3</v>
      </c>
    </row>
    <row r="18" spans="1:13" ht="12.75">
      <c r="A18" s="13">
        <v>70</v>
      </c>
      <c r="B18" s="4">
        <v>0</v>
      </c>
      <c r="C18" s="3">
        <v>1</v>
      </c>
      <c r="D18" s="3"/>
      <c r="E18" s="3"/>
      <c r="F18" s="8"/>
      <c r="H18">
        <f t="shared" si="0"/>
        <v>0</v>
      </c>
      <c r="J18">
        <v>18</v>
      </c>
      <c r="L18">
        <v>22</v>
      </c>
      <c r="M18">
        <v>10</v>
      </c>
    </row>
    <row r="19" spans="1:13" ht="12.75">
      <c r="A19" s="13">
        <v>96</v>
      </c>
      <c r="B19" s="4">
        <v>0</v>
      </c>
      <c r="C19" s="3">
        <v>1</v>
      </c>
      <c r="D19" s="3"/>
      <c r="E19" s="3"/>
      <c r="F19" s="8"/>
      <c r="H19">
        <f t="shared" si="0"/>
        <v>0</v>
      </c>
      <c r="J19">
        <v>19</v>
      </c>
      <c r="L19">
        <v>23</v>
      </c>
      <c r="M19">
        <v>5</v>
      </c>
    </row>
    <row r="20" spans="2:13" ht="12.75">
      <c r="B20" s="3"/>
      <c r="C20" s="3"/>
      <c r="D20" s="3"/>
      <c r="E20" s="3"/>
      <c r="F20" s="8"/>
      <c r="H20">
        <f t="shared" si="0"/>
        <v>0</v>
      </c>
      <c r="J20">
        <v>20</v>
      </c>
      <c r="L20">
        <v>24</v>
      </c>
      <c r="M20">
        <v>5</v>
      </c>
    </row>
    <row r="21" spans="1:13" ht="12.75">
      <c r="A21" s="13">
        <v>729</v>
      </c>
      <c r="B21" s="3">
        <v>3</v>
      </c>
      <c r="C21" s="3">
        <v>2</v>
      </c>
      <c r="D21" s="3">
        <v>2</v>
      </c>
      <c r="E21" s="3">
        <v>11</v>
      </c>
      <c r="F21" s="14">
        <v>53</v>
      </c>
      <c r="G21">
        <f aca="true" t="shared" si="1" ref="G21:G57">F21/10</f>
        <v>5.3</v>
      </c>
      <c r="H21">
        <f aca="true" t="shared" si="2" ref="H21:H57">ROUND(G21,0)</f>
        <v>5</v>
      </c>
      <c r="I21">
        <v>7</v>
      </c>
      <c r="J21">
        <v>21</v>
      </c>
      <c r="L21">
        <v>25</v>
      </c>
      <c r="M21">
        <v>3</v>
      </c>
    </row>
    <row r="22" spans="1:13" ht="12.75">
      <c r="A22" s="13">
        <v>705</v>
      </c>
      <c r="B22" s="3">
        <v>3</v>
      </c>
      <c r="C22" s="3">
        <v>2</v>
      </c>
      <c r="D22" s="3">
        <v>2</v>
      </c>
      <c r="E22" s="3">
        <v>12</v>
      </c>
      <c r="F22" s="14">
        <v>50</v>
      </c>
      <c r="G22">
        <f t="shared" si="1"/>
        <v>5</v>
      </c>
      <c r="H22">
        <f t="shared" si="2"/>
        <v>5</v>
      </c>
      <c r="J22">
        <v>22</v>
      </c>
      <c r="L22">
        <v>26</v>
      </c>
      <c r="M22">
        <v>6</v>
      </c>
    </row>
    <row r="23" spans="1:13" ht="12.75">
      <c r="A23" s="13">
        <v>726</v>
      </c>
      <c r="B23" s="3">
        <v>3</v>
      </c>
      <c r="C23" s="3">
        <v>2</v>
      </c>
      <c r="D23" s="3">
        <v>2</v>
      </c>
      <c r="E23" s="3">
        <v>11</v>
      </c>
      <c r="F23" s="14">
        <v>51</v>
      </c>
      <c r="G23">
        <f t="shared" si="1"/>
        <v>5.1</v>
      </c>
      <c r="H23">
        <f t="shared" si="2"/>
        <v>5</v>
      </c>
      <c r="J23">
        <v>23</v>
      </c>
      <c r="L23">
        <v>27</v>
      </c>
      <c r="M23">
        <v>10</v>
      </c>
    </row>
    <row r="24" spans="1:13" ht="12.75">
      <c r="A24" s="13">
        <v>727</v>
      </c>
      <c r="B24" s="3">
        <v>3</v>
      </c>
      <c r="C24" s="3">
        <v>2</v>
      </c>
      <c r="D24" s="3">
        <v>2</v>
      </c>
      <c r="E24" s="3">
        <v>11</v>
      </c>
      <c r="F24" s="14">
        <v>51</v>
      </c>
      <c r="G24">
        <f t="shared" si="1"/>
        <v>5.1</v>
      </c>
      <c r="H24">
        <f t="shared" si="2"/>
        <v>5</v>
      </c>
      <c r="J24">
        <v>24</v>
      </c>
      <c r="L24">
        <v>28</v>
      </c>
      <c r="M24">
        <v>5</v>
      </c>
    </row>
    <row r="25" spans="1:13" ht="12.75">
      <c r="A25" s="13">
        <v>718</v>
      </c>
      <c r="B25" s="3">
        <v>3</v>
      </c>
      <c r="C25" s="3">
        <v>2</v>
      </c>
      <c r="D25" s="3">
        <v>2</v>
      </c>
      <c r="E25" s="3">
        <v>11</v>
      </c>
      <c r="F25" s="14">
        <v>52</v>
      </c>
      <c r="G25">
        <f t="shared" si="1"/>
        <v>5.2</v>
      </c>
      <c r="H25">
        <f t="shared" si="2"/>
        <v>5</v>
      </c>
      <c r="J25">
        <v>25</v>
      </c>
      <c r="L25">
        <v>29</v>
      </c>
      <c r="M25">
        <v>4</v>
      </c>
    </row>
    <row r="26" spans="1:13" ht="12.75">
      <c r="A26" s="13">
        <v>737</v>
      </c>
      <c r="B26" s="3">
        <v>3</v>
      </c>
      <c r="C26" s="3">
        <v>2</v>
      </c>
      <c r="D26" s="3">
        <v>2</v>
      </c>
      <c r="E26" s="3">
        <v>11</v>
      </c>
      <c r="F26" s="14">
        <v>52</v>
      </c>
      <c r="G26">
        <f t="shared" si="1"/>
        <v>5.2</v>
      </c>
      <c r="H26">
        <f t="shared" si="2"/>
        <v>5</v>
      </c>
      <c r="J26">
        <v>26</v>
      </c>
      <c r="L26">
        <v>30</v>
      </c>
      <c r="M26">
        <v>3</v>
      </c>
    </row>
    <row r="27" spans="1:13" ht="12.75">
      <c r="A27" s="13">
        <v>738</v>
      </c>
      <c r="B27" s="3">
        <v>3</v>
      </c>
      <c r="C27" s="3">
        <v>2</v>
      </c>
      <c r="D27" s="3">
        <v>2</v>
      </c>
      <c r="E27" s="3">
        <v>11</v>
      </c>
      <c r="F27" s="14">
        <v>52</v>
      </c>
      <c r="G27">
        <f t="shared" si="1"/>
        <v>5.2</v>
      </c>
      <c r="H27">
        <f t="shared" si="2"/>
        <v>5</v>
      </c>
      <c r="J27">
        <v>27</v>
      </c>
      <c r="L27">
        <v>31</v>
      </c>
      <c r="M27">
        <v>6</v>
      </c>
    </row>
    <row r="28" spans="1:13" ht="12.75">
      <c r="A28" s="13">
        <v>714</v>
      </c>
      <c r="B28" s="3">
        <v>3</v>
      </c>
      <c r="C28" s="3">
        <v>2</v>
      </c>
      <c r="D28" s="3">
        <v>3</v>
      </c>
      <c r="E28" s="3">
        <v>11</v>
      </c>
      <c r="F28" s="14">
        <v>64</v>
      </c>
      <c r="G28">
        <f t="shared" si="1"/>
        <v>6.4</v>
      </c>
      <c r="H28">
        <f t="shared" si="2"/>
        <v>6</v>
      </c>
      <c r="I28">
        <v>21</v>
      </c>
      <c r="J28">
        <v>28</v>
      </c>
      <c r="L28">
        <v>32</v>
      </c>
      <c r="M28">
        <v>6</v>
      </c>
    </row>
    <row r="29" spans="1:13" ht="12.75">
      <c r="A29" s="13">
        <v>702</v>
      </c>
      <c r="B29" s="3">
        <v>3</v>
      </c>
      <c r="C29" s="3">
        <v>2</v>
      </c>
      <c r="D29" s="3">
        <v>2</v>
      </c>
      <c r="E29" s="3">
        <v>11</v>
      </c>
      <c r="F29" s="14">
        <v>55</v>
      </c>
      <c r="G29">
        <f t="shared" si="1"/>
        <v>5.5</v>
      </c>
      <c r="H29">
        <f t="shared" si="2"/>
        <v>6</v>
      </c>
      <c r="J29">
        <v>29</v>
      </c>
      <c r="L29">
        <v>33</v>
      </c>
      <c r="M29">
        <v>7</v>
      </c>
    </row>
    <row r="30" spans="1:13" ht="12.75">
      <c r="A30" s="13">
        <v>708</v>
      </c>
      <c r="B30" s="3">
        <v>3</v>
      </c>
      <c r="C30" s="3">
        <v>2</v>
      </c>
      <c r="D30" s="3">
        <v>3</v>
      </c>
      <c r="E30" s="3">
        <v>11</v>
      </c>
      <c r="F30" s="14">
        <v>55</v>
      </c>
      <c r="G30">
        <f t="shared" si="1"/>
        <v>5.5</v>
      </c>
      <c r="H30">
        <f t="shared" si="2"/>
        <v>6</v>
      </c>
      <c r="J30">
        <v>30</v>
      </c>
      <c r="L30">
        <v>34</v>
      </c>
      <c r="M30">
        <v>2</v>
      </c>
    </row>
    <row r="31" spans="1:13" ht="12.75">
      <c r="A31" s="13">
        <v>721</v>
      </c>
      <c r="B31" s="3">
        <v>3</v>
      </c>
      <c r="C31" s="3">
        <v>2</v>
      </c>
      <c r="D31" s="3">
        <v>2</v>
      </c>
      <c r="E31" s="3">
        <v>11</v>
      </c>
      <c r="F31" s="14">
        <v>56</v>
      </c>
      <c r="G31">
        <f t="shared" si="1"/>
        <v>5.6</v>
      </c>
      <c r="H31">
        <f t="shared" si="2"/>
        <v>6</v>
      </c>
      <c r="J31">
        <v>31</v>
      </c>
      <c r="L31">
        <v>35</v>
      </c>
      <c r="M31">
        <v>2</v>
      </c>
    </row>
    <row r="32" spans="1:13" ht="12.75">
      <c r="A32" s="13">
        <v>739</v>
      </c>
      <c r="B32" s="3">
        <v>3</v>
      </c>
      <c r="C32" s="3">
        <v>2</v>
      </c>
      <c r="D32" s="3">
        <v>2</v>
      </c>
      <c r="E32" s="3">
        <v>11</v>
      </c>
      <c r="F32" s="14">
        <v>56</v>
      </c>
      <c r="G32">
        <f t="shared" si="1"/>
        <v>5.6</v>
      </c>
      <c r="H32">
        <f t="shared" si="2"/>
        <v>6</v>
      </c>
      <c r="J32">
        <v>32</v>
      </c>
      <c r="L32">
        <v>36</v>
      </c>
      <c r="M32">
        <v>2</v>
      </c>
    </row>
    <row r="33" spans="1:13" ht="12.75">
      <c r="A33" s="13">
        <v>743</v>
      </c>
      <c r="B33" s="3">
        <v>3</v>
      </c>
      <c r="C33" s="3">
        <v>2</v>
      </c>
      <c r="D33" s="3">
        <v>2</v>
      </c>
      <c r="E33" s="3">
        <v>11</v>
      </c>
      <c r="F33" s="14">
        <v>56</v>
      </c>
      <c r="G33">
        <f t="shared" si="1"/>
        <v>5.6</v>
      </c>
      <c r="H33">
        <f t="shared" si="2"/>
        <v>6</v>
      </c>
      <c r="J33">
        <v>33</v>
      </c>
      <c r="L33">
        <v>37</v>
      </c>
      <c r="M33">
        <v>3</v>
      </c>
    </row>
    <row r="34" spans="1:13" ht="12.75">
      <c r="A34" s="13">
        <v>754</v>
      </c>
      <c r="B34" s="3">
        <v>3</v>
      </c>
      <c r="C34" s="3">
        <v>2</v>
      </c>
      <c r="D34" s="3">
        <v>2</v>
      </c>
      <c r="E34" s="3">
        <v>11</v>
      </c>
      <c r="F34" s="14">
        <v>56</v>
      </c>
      <c r="G34">
        <f t="shared" si="1"/>
        <v>5.6</v>
      </c>
      <c r="H34">
        <f t="shared" si="2"/>
        <v>6</v>
      </c>
      <c r="J34">
        <v>34</v>
      </c>
      <c r="L34">
        <v>38</v>
      </c>
      <c r="M34">
        <v>2</v>
      </c>
    </row>
    <row r="35" spans="1:13" ht="12.75">
      <c r="A35" s="13">
        <v>720</v>
      </c>
      <c r="B35" s="3">
        <v>3</v>
      </c>
      <c r="C35" s="3">
        <v>2</v>
      </c>
      <c r="D35" s="3">
        <v>2</v>
      </c>
      <c r="E35" s="3">
        <v>11</v>
      </c>
      <c r="F35" s="14">
        <v>57</v>
      </c>
      <c r="G35">
        <f t="shared" si="1"/>
        <v>5.7</v>
      </c>
      <c r="H35">
        <f t="shared" si="2"/>
        <v>6</v>
      </c>
      <c r="J35">
        <v>35</v>
      </c>
      <c r="L35">
        <v>39</v>
      </c>
      <c r="M35">
        <v>1</v>
      </c>
    </row>
    <row r="36" spans="1:13" ht="12.75">
      <c r="A36" s="13">
        <v>722</v>
      </c>
      <c r="B36" s="3">
        <v>3</v>
      </c>
      <c r="C36" s="3">
        <v>2</v>
      </c>
      <c r="D36" s="3">
        <v>2</v>
      </c>
      <c r="E36" s="3">
        <v>11</v>
      </c>
      <c r="F36" s="14">
        <v>58</v>
      </c>
      <c r="G36">
        <f t="shared" si="1"/>
        <v>5.8</v>
      </c>
      <c r="H36">
        <f t="shared" si="2"/>
        <v>6</v>
      </c>
      <c r="J36">
        <v>36</v>
      </c>
      <c r="L36">
        <v>40</v>
      </c>
      <c r="M36">
        <v>0</v>
      </c>
    </row>
    <row r="37" spans="1:13" ht="12.75">
      <c r="A37" s="13">
        <v>751</v>
      </c>
      <c r="B37" s="3">
        <v>3</v>
      </c>
      <c r="C37" s="3">
        <v>2</v>
      </c>
      <c r="D37" s="3">
        <v>2</v>
      </c>
      <c r="E37" s="3">
        <v>11</v>
      </c>
      <c r="F37" s="14">
        <v>58</v>
      </c>
      <c r="G37">
        <f t="shared" si="1"/>
        <v>5.8</v>
      </c>
      <c r="H37">
        <f t="shared" si="2"/>
        <v>6</v>
      </c>
      <c r="J37">
        <v>37</v>
      </c>
      <c r="L37">
        <v>41</v>
      </c>
      <c r="M37">
        <v>2</v>
      </c>
    </row>
    <row r="38" spans="1:10" ht="12.75">
      <c r="A38" s="13">
        <v>707</v>
      </c>
      <c r="B38" s="3">
        <v>3</v>
      </c>
      <c r="C38" s="3">
        <v>2</v>
      </c>
      <c r="D38" s="3">
        <v>2</v>
      </c>
      <c r="E38" s="3">
        <v>11</v>
      </c>
      <c r="F38" s="14">
        <v>59</v>
      </c>
      <c r="G38">
        <f t="shared" si="1"/>
        <v>5.9</v>
      </c>
      <c r="H38">
        <f t="shared" si="2"/>
        <v>6</v>
      </c>
      <c r="J38">
        <v>38</v>
      </c>
    </row>
    <row r="39" spans="1:10" ht="12.75">
      <c r="A39" s="13">
        <v>731</v>
      </c>
      <c r="B39" s="3">
        <v>3</v>
      </c>
      <c r="C39" s="3">
        <v>2</v>
      </c>
      <c r="D39" s="3">
        <v>2</v>
      </c>
      <c r="E39" s="3">
        <v>12</v>
      </c>
      <c r="F39" s="14">
        <v>60</v>
      </c>
      <c r="G39">
        <f t="shared" si="1"/>
        <v>6</v>
      </c>
      <c r="H39">
        <f t="shared" si="2"/>
        <v>6</v>
      </c>
      <c r="J39">
        <v>39</v>
      </c>
    </row>
    <row r="40" spans="1:10" ht="12.75">
      <c r="A40" s="13">
        <v>735</v>
      </c>
      <c r="B40" s="3">
        <v>3</v>
      </c>
      <c r="C40" s="3">
        <v>2</v>
      </c>
      <c r="D40" s="3">
        <v>2</v>
      </c>
      <c r="E40" s="3">
        <v>11</v>
      </c>
      <c r="F40" s="14">
        <v>60</v>
      </c>
      <c r="G40">
        <f t="shared" si="1"/>
        <v>6</v>
      </c>
      <c r="H40">
        <f t="shared" si="2"/>
        <v>6</v>
      </c>
      <c r="J40">
        <v>40</v>
      </c>
    </row>
    <row r="41" spans="1:10" ht="12.75">
      <c r="A41" s="13">
        <v>744</v>
      </c>
      <c r="B41" s="3">
        <v>3</v>
      </c>
      <c r="C41" s="3">
        <v>2</v>
      </c>
      <c r="D41" s="3">
        <v>2</v>
      </c>
      <c r="E41" s="3">
        <v>11</v>
      </c>
      <c r="F41" s="14">
        <v>60</v>
      </c>
      <c r="G41">
        <f t="shared" si="1"/>
        <v>6</v>
      </c>
      <c r="H41">
        <f t="shared" si="2"/>
        <v>6</v>
      </c>
      <c r="J41">
        <v>41</v>
      </c>
    </row>
    <row r="42" spans="1:8" ht="12.75">
      <c r="A42" s="13">
        <v>703</v>
      </c>
      <c r="B42" s="3">
        <v>3</v>
      </c>
      <c r="C42" s="3">
        <v>2</v>
      </c>
      <c r="D42" s="3">
        <v>2</v>
      </c>
      <c r="E42" s="3">
        <v>11</v>
      </c>
      <c r="F42" s="14">
        <v>61</v>
      </c>
      <c r="G42">
        <f t="shared" si="1"/>
        <v>6.1</v>
      </c>
      <c r="H42">
        <f t="shared" si="2"/>
        <v>6</v>
      </c>
    </row>
    <row r="43" spans="1:8" ht="12.75">
      <c r="A43" s="13">
        <v>740</v>
      </c>
      <c r="B43" s="3">
        <v>3</v>
      </c>
      <c r="C43" s="3">
        <v>2</v>
      </c>
      <c r="D43" s="3">
        <v>2</v>
      </c>
      <c r="E43" s="3">
        <v>11</v>
      </c>
      <c r="F43" s="14">
        <v>62</v>
      </c>
      <c r="G43">
        <f t="shared" si="1"/>
        <v>6.2</v>
      </c>
      <c r="H43">
        <f t="shared" si="2"/>
        <v>6</v>
      </c>
    </row>
    <row r="44" spans="1:8" ht="12.75">
      <c r="A44" s="13">
        <v>745</v>
      </c>
      <c r="B44" s="3">
        <v>3</v>
      </c>
      <c r="C44" s="3">
        <v>2</v>
      </c>
      <c r="D44" s="3">
        <v>2</v>
      </c>
      <c r="E44" s="3">
        <v>11</v>
      </c>
      <c r="F44" s="14">
        <v>62</v>
      </c>
      <c r="G44">
        <f t="shared" si="1"/>
        <v>6.2</v>
      </c>
      <c r="H44">
        <f t="shared" si="2"/>
        <v>6</v>
      </c>
    </row>
    <row r="45" spans="1:8" ht="12.75">
      <c r="A45" s="13">
        <v>710</v>
      </c>
      <c r="B45" s="3">
        <v>3</v>
      </c>
      <c r="C45" s="3">
        <v>2</v>
      </c>
      <c r="D45" s="3">
        <v>2</v>
      </c>
      <c r="E45" s="3">
        <v>12</v>
      </c>
      <c r="F45" s="14">
        <v>63</v>
      </c>
      <c r="G45">
        <f t="shared" si="1"/>
        <v>6.3</v>
      </c>
      <c r="H45">
        <f t="shared" si="2"/>
        <v>6</v>
      </c>
    </row>
    <row r="46" spans="1:8" ht="12.75">
      <c r="A46" s="13">
        <v>724</v>
      </c>
      <c r="B46" s="3">
        <v>3</v>
      </c>
      <c r="C46" s="3">
        <v>2</v>
      </c>
      <c r="D46" s="3">
        <v>2</v>
      </c>
      <c r="E46" s="3">
        <v>11</v>
      </c>
      <c r="F46" s="14">
        <v>63</v>
      </c>
      <c r="G46">
        <f t="shared" si="1"/>
        <v>6.3</v>
      </c>
      <c r="H46">
        <f t="shared" si="2"/>
        <v>6</v>
      </c>
    </row>
    <row r="47" spans="1:8" ht="12.75">
      <c r="A47" s="13">
        <v>752</v>
      </c>
      <c r="B47" s="3">
        <v>3</v>
      </c>
      <c r="C47" s="3">
        <v>2</v>
      </c>
      <c r="D47" s="3">
        <v>2</v>
      </c>
      <c r="E47" s="3">
        <v>11</v>
      </c>
      <c r="F47" s="14">
        <v>63</v>
      </c>
      <c r="G47">
        <f t="shared" si="1"/>
        <v>6.3</v>
      </c>
      <c r="H47">
        <f t="shared" si="2"/>
        <v>6</v>
      </c>
    </row>
    <row r="48" spans="1:8" ht="12.75">
      <c r="A48" s="13">
        <v>756</v>
      </c>
      <c r="B48" s="3">
        <v>3</v>
      </c>
      <c r="C48" s="3">
        <v>2</v>
      </c>
      <c r="D48" s="3">
        <v>2</v>
      </c>
      <c r="E48" s="3">
        <v>11</v>
      </c>
      <c r="F48" s="14">
        <v>63</v>
      </c>
      <c r="G48">
        <f t="shared" si="1"/>
        <v>6.3</v>
      </c>
      <c r="H48">
        <f t="shared" si="2"/>
        <v>6</v>
      </c>
    </row>
    <row r="49" spans="1:9" ht="12.75">
      <c r="A49" s="13">
        <v>732</v>
      </c>
      <c r="B49" s="3">
        <v>3</v>
      </c>
      <c r="C49" s="3">
        <v>2</v>
      </c>
      <c r="D49" s="3">
        <v>3</v>
      </c>
      <c r="E49" s="3">
        <v>11</v>
      </c>
      <c r="F49" s="14">
        <v>73</v>
      </c>
      <c r="G49">
        <f t="shared" si="1"/>
        <v>7.3</v>
      </c>
      <c r="H49">
        <f t="shared" si="2"/>
        <v>7</v>
      </c>
      <c r="I49">
        <v>8</v>
      </c>
    </row>
    <row r="50" spans="1:8" ht="12.75">
      <c r="A50" s="13">
        <v>715</v>
      </c>
      <c r="B50" s="3">
        <v>3</v>
      </c>
      <c r="C50" s="3">
        <v>2</v>
      </c>
      <c r="D50" s="3">
        <v>2</v>
      </c>
      <c r="E50" s="3">
        <v>11</v>
      </c>
      <c r="F50" s="14">
        <v>66</v>
      </c>
      <c r="G50">
        <f t="shared" si="1"/>
        <v>6.6</v>
      </c>
      <c r="H50">
        <f t="shared" si="2"/>
        <v>7</v>
      </c>
    </row>
    <row r="51" spans="1:8" ht="12.75">
      <c r="A51" s="13">
        <v>730</v>
      </c>
      <c r="B51" s="3">
        <v>3</v>
      </c>
      <c r="C51" s="3">
        <v>2</v>
      </c>
      <c r="D51" s="3">
        <v>2</v>
      </c>
      <c r="E51" s="3">
        <v>11</v>
      </c>
      <c r="F51" s="14">
        <v>67</v>
      </c>
      <c r="G51">
        <f t="shared" si="1"/>
        <v>6.7</v>
      </c>
      <c r="H51">
        <f t="shared" si="2"/>
        <v>7</v>
      </c>
    </row>
    <row r="52" spans="1:8" ht="12.75">
      <c r="A52" s="13">
        <v>734</v>
      </c>
      <c r="B52" s="3">
        <v>3</v>
      </c>
      <c r="C52" s="3">
        <v>2</v>
      </c>
      <c r="D52" s="3">
        <v>3</v>
      </c>
      <c r="E52" s="3">
        <v>11</v>
      </c>
      <c r="F52" s="14">
        <v>67</v>
      </c>
      <c r="G52">
        <f t="shared" si="1"/>
        <v>6.7</v>
      </c>
      <c r="H52">
        <f t="shared" si="2"/>
        <v>7</v>
      </c>
    </row>
    <row r="53" spans="1:8" ht="12.75">
      <c r="A53" s="13">
        <v>746</v>
      </c>
      <c r="B53" s="3">
        <v>3</v>
      </c>
      <c r="C53" s="3">
        <v>2</v>
      </c>
      <c r="D53" s="3">
        <v>2</v>
      </c>
      <c r="E53" s="3">
        <v>11</v>
      </c>
      <c r="F53" s="14">
        <v>67</v>
      </c>
      <c r="G53">
        <f t="shared" si="1"/>
        <v>6.7</v>
      </c>
      <c r="H53">
        <f t="shared" si="2"/>
        <v>7</v>
      </c>
    </row>
    <row r="54" spans="1:8" ht="12.75">
      <c r="A54" s="13">
        <v>709</v>
      </c>
      <c r="B54" s="3">
        <v>3</v>
      </c>
      <c r="C54" s="3">
        <v>2</v>
      </c>
      <c r="D54" s="3">
        <v>3</v>
      </c>
      <c r="E54" s="3">
        <v>11</v>
      </c>
      <c r="F54" s="14">
        <v>70</v>
      </c>
      <c r="G54">
        <f t="shared" si="1"/>
        <v>7</v>
      </c>
      <c r="H54">
        <f t="shared" si="2"/>
        <v>7</v>
      </c>
    </row>
    <row r="55" spans="1:8" ht="12.75">
      <c r="A55" s="13">
        <v>733</v>
      </c>
      <c r="B55" s="3">
        <v>3</v>
      </c>
      <c r="C55" s="3">
        <v>2</v>
      </c>
      <c r="D55" s="3">
        <v>2</v>
      </c>
      <c r="E55" s="3">
        <v>11</v>
      </c>
      <c r="F55" s="14">
        <v>70</v>
      </c>
      <c r="G55">
        <f t="shared" si="1"/>
        <v>7</v>
      </c>
      <c r="H55">
        <f t="shared" si="2"/>
        <v>7</v>
      </c>
    </row>
    <row r="56" spans="1:8" ht="12.75">
      <c r="A56" s="13">
        <v>728</v>
      </c>
      <c r="B56" s="3">
        <v>3</v>
      </c>
      <c r="C56" s="3">
        <v>2</v>
      </c>
      <c r="D56" s="3">
        <v>2</v>
      </c>
      <c r="E56" s="3">
        <v>11</v>
      </c>
      <c r="F56" s="14">
        <v>73</v>
      </c>
      <c r="G56">
        <f t="shared" si="1"/>
        <v>7.3</v>
      </c>
      <c r="H56">
        <f t="shared" si="2"/>
        <v>7</v>
      </c>
    </row>
    <row r="57" spans="1:9" ht="12.75">
      <c r="A57" s="13">
        <v>719</v>
      </c>
      <c r="B57" s="3">
        <v>3</v>
      </c>
      <c r="C57" s="3">
        <v>2</v>
      </c>
      <c r="D57" s="3">
        <v>2</v>
      </c>
      <c r="E57" s="3">
        <v>11</v>
      </c>
      <c r="F57" s="14">
        <v>84</v>
      </c>
      <c r="G57">
        <f t="shared" si="1"/>
        <v>8.4</v>
      </c>
      <c r="H57">
        <f t="shared" si="2"/>
        <v>8</v>
      </c>
      <c r="I57">
        <v>8</v>
      </c>
    </row>
    <row r="58" spans="1:8" ht="12.75">
      <c r="A58" s="13">
        <v>19</v>
      </c>
      <c r="B58" s="4">
        <v>1</v>
      </c>
      <c r="C58" s="3">
        <v>1</v>
      </c>
      <c r="D58" s="3">
        <v>4</v>
      </c>
      <c r="E58" s="3">
        <v>11</v>
      </c>
      <c r="F58" s="8">
        <v>7.5</v>
      </c>
      <c r="H58">
        <f>ROUND(F58,0)</f>
        <v>8</v>
      </c>
    </row>
    <row r="59" spans="1:8" ht="12.75">
      <c r="A59" s="13">
        <v>21</v>
      </c>
      <c r="B59" s="4">
        <v>1</v>
      </c>
      <c r="C59" s="3">
        <v>1</v>
      </c>
      <c r="D59" s="3">
        <v>4</v>
      </c>
      <c r="E59" s="3">
        <v>11</v>
      </c>
      <c r="F59" s="8">
        <v>8.2</v>
      </c>
      <c r="H59">
        <f>ROUND(F59,0)</f>
        <v>8</v>
      </c>
    </row>
    <row r="60" spans="1:8" ht="12.75">
      <c r="A60" s="13">
        <v>711</v>
      </c>
      <c r="B60" s="3">
        <v>3</v>
      </c>
      <c r="C60" s="3">
        <v>2</v>
      </c>
      <c r="D60" s="3">
        <v>2</v>
      </c>
      <c r="E60" s="3">
        <v>12</v>
      </c>
      <c r="F60" s="14">
        <v>75</v>
      </c>
      <c r="G60">
        <f aca="true" t="shared" si="3" ref="G60:G71">F60/10</f>
        <v>7.5</v>
      </c>
      <c r="H60">
        <f aca="true" t="shared" si="4" ref="H60:H65">ROUND(G60,0)</f>
        <v>8</v>
      </c>
    </row>
    <row r="61" spans="1:8" ht="12.75">
      <c r="A61" s="13">
        <v>725</v>
      </c>
      <c r="B61" s="3">
        <v>3</v>
      </c>
      <c r="C61" s="3">
        <v>2</v>
      </c>
      <c r="D61" s="3">
        <v>2</v>
      </c>
      <c r="E61" s="3">
        <v>11</v>
      </c>
      <c r="F61" s="14">
        <v>77</v>
      </c>
      <c r="G61">
        <f t="shared" si="3"/>
        <v>7.7</v>
      </c>
      <c r="H61">
        <f t="shared" si="4"/>
        <v>8</v>
      </c>
    </row>
    <row r="62" spans="1:8" ht="12.75">
      <c r="A62" s="13">
        <v>736</v>
      </c>
      <c r="B62" s="3">
        <v>3</v>
      </c>
      <c r="C62" s="3">
        <v>2</v>
      </c>
      <c r="D62" s="3">
        <v>2</v>
      </c>
      <c r="E62" s="3">
        <v>11</v>
      </c>
      <c r="F62" s="14">
        <v>77</v>
      </c>
      <c r="G62">
        <f t="shared" si="3"/>
        <v>7.7</v>
      </c>
      <c r="H62">
        <f t="shared" si="4"/>
        <v>8</v>
      </c>
    </row>
    <row r="63" spans="1:8" ht="12.75">
      <c r="A63" s="13">
        <v>706</v>
      </c>
      <c r="B63" s="3">
        <v>3</v>
      </c>
      <c r="C63" s="3">
        <v>2</v>
      </c>
      <c r="D63" s="3">
        <v>2</v>
      </c>
      <c r="E63" s="3">
        <v>11</v>
      </c>
      <c r="F63" s="14">
        <v>80</v>
      </c>
      <c r="G63">
        <f t="shared" si="3"/>
        <v>8</v>
      </c>
      <c r="H63">
        <f t="shared" si="4"/>
        <v>8</v>
      </c>
    </row>
    <row r="64" spans="1:8" ht="12.75">
      <c r="A64" s="13">
        <v>723</v>
      </c>
      <c r="B64" s="3">
        <v>3</v>
      </c>
      <c r="C64" s="3">
        <v>2</v>
      </c>
      <c r="D64" s="3">
        <v>2</v>
      </c>
      <c r="E64" s="3">
        <v>11</v>
      </c>
      <c r="F64" s="14">
        <v>83</v>
      </c>
      <c r="G64">
        <f t="shared" si="3"/>
        <v>8.3</v>
      </c>
      <c r="H64">
        <f t="shared" si="4"/>
        <v>8</v>
      </c>
    </row>
    <row r="65" spans="1:9" ht="12.75">
      <c r="A65" s="13">
        <v>716</v>
      </c>
      <c r="B65" s="3">
        <v>3</v>
      </c>
      <c r="C65" s="3">
        <v>2</v>
      </c>
      <c r="D65" s="3">
        <v>6</v>
      </c>
      <c r="E65" s="3">
        <v>11</v>
      </c>
      <c r="F65" s="14">
        <v>94</v>
      </c>
      <c r="G65">
        <f t="shared" si="3"/>
        <v>9.4</v>
      </c>
      <c r="H65">
        <f t="shared" si="4"/>
        <v>9</v>
      </c>
      <c r="I65">
        <v>4</v>
      </c>
    </row>
    <row r="66" spans="1:8" ht="12.75">
      <c r="A66" s="13">
        <v>753</v>
      </c>
      <c r="B66" s="3">
        <v>3</v>
      </c>
      <c r="C66" s="3">
        <v>1</v>
      </c>
      <c r="D66" s="3">
        <v>3</v>
      </c>
      <c r="E66" s="3">
        <v>14</v>
      </c>
      <c r="F66" s="14">
        <v>85</v>
      </c>
      <c r="G66">
        <f t="shared" si="3"/>
        <v>8.5</v>
      </c>
      <c r="H66">
        <v>9</v>
      </c>
    </row>
    <row r="67" spans="1:8" ht="12.75">
      <c r="A67" s="13">
        <v>747</v>
      </c>
      <c r="B67" s="3">
        <v>3</v>
      </c>
      <c r="C67" s="3">
        <v>2</v>
      </c>
      <c r="D67" s="3">
        <v>16</v>
      </c>
      <c r="E67" s="3">
        <v>14</v>
      </c>
      <c r="F67" s="14">
        <v>86</v>
      </c>
      <c r="G67">
        <f t="shared" si="3"/>
        <v>8.6</v>
      </c>
      <c r="H67">
        <f>ROUND(G67,0)</f>
        <v>9</v>
      </c>
    </row>
    <row r="68" spans="1:8" ht="12.75">
      <c r="A68" s="13">
        <v>712</v>
      </c>
      <c r="B68" s="3">
        <v>3</v>
      </c>
      <c r="C68" s="3">
        <v>2</v>
      </c>
      <c r="D68" s="3">
        <v>2</v>
      </c>
      <c r="E68" s="3">
        <v>11</v>
      </c>
      <c r="F68" s="14">
        <v>89</v>
      </c>
      <c r="G68">
        <f t="shared" si="3"/>
        <v>8.9</v>
      </c>
      <c r="H68">
        <f>ROUND(G68,0)</f>
        <v>9</v>
      </c>
    </row>
    <row r="69" spans="1:9" ht="12.75">
      <c r="A69" s="13">
        <v>717</v>
      </c>
      <c r="B69" s="3">
        <v>3</v>
      </c>
      <c r="C69" s="3">
        <v>2</v>
      </c>
      <c r="D69" s="3">
        <v>3</v>
      </c>
      <c r="E69" s="3">
        <v>11</v>
      </c>
      <c r="F69" s="14">
        <v>103</v>
      </c>
      <c r="G69">
        <f t="shared" si="3"/>
        <v>10.3</v>
      </c>
      <c r="H69">
        <f>ROUND(G69,0)</f>
        <v>10</v>
      </c>
      <c r="I69">
        <v>2</v>
      </c>
    </row>
    <row r="70" spans="1:8" ht="12.75">
      <c r="A70" s="13">
        <v>704</v>
      </c>
      <c r="B70" s="3">
        <v>3</v>
      </c>
      <c r="C70" s="3">
        <v>2</v>
      </c>
      <c r="D70" s="3">
        <v>2</v>
      </c>
      <c r="E70" s="3">
        <v>11</v>
      </c>
      <c r="F70" s="14">
        <v>96</v>
      </c>
      <c r="G70">
        <f t="shared" si="3"/>
        <v>9.6</v>
      </c>
      <c r="H70">
        <f>ROUND(G70,0)</f>
        <v>10</v>
      </c>
    </row>
    <row r="71" spans="1:9" ht="12.75">
      <c r="A71" s="13">
        <v>713</v>
      </c>
      <c r="B71" s="3">
        <v>3</v>
      </c>
      <c r="C71" s="3">
        <v>2</v>
      </c>
      <c r="D71" s="3">
        <v>2</v>
      </c>
      <c r="E71" s="3">
        <v>11</v>
      </c>
      <c r="F71" s="14">
        <v>113</v>
      </c>
      <c r="G71">
        <f t="shared" si="3"/>
        <v>11.3</v>
      </c>
      <c r="H71">
        <f>ROUND(G71,0)</f>
        <v>11</v>
      </c>
      <c r="I71">
        <v>1</v>
      </c>
    </row>
    <row r="72" spans="1:9" ht="12.75">
      <c r="A72" s="13"/>
      <c r="B72" s="3"/>
      <c r="C72" s="3"/>
      <c r="D72" s="3"/>
      <c r="E72" s="3"/>
      <c r="F72" s="14"/>
      <c r="H72">
        <v>12</v>
      </c>
      <c r="I72">
        <v>0</v>
      </c>
    </row>
    <row r="73" spans="1:9" ht="12.75">
      <c r="A73" s="13">
        <v>757</v>
      </c>
      <c r="B73" s="3">
        <v>3</v>
      </c>
      <c r="C73" s="3">
        <v>1</v>
      </c>
      <c r="D73" s="3">
        <v>1</v>
      </c>
      <c r="E73" s="3">
        <v>22</v>
      </c>
      <c r="F73" s="14">
        <v>132</v>
      </c>
      <c r="G73">
        <f>F73/10</f>
        <v>13.2</v>
      </c>
      <c r="H73">
        <f>ROUND(G73,0)</f>
        <v>13</v>
      </c>
      <c r="I73">
        <v>3</v>
      </c>
    </row>
    <row r="74" spans="1:8" ht="12.75">
      <c r="A74" s="13">
        <v>86</v>
      </c>
      <c r="B74" s="4">
        <v>1</v>
      </c>
      <c r="C74" s="3">
        <v>1</v>
      </c>
      <c r="D74" s="3">
        <v>2</v>
      </c>
      <c r="E74" s="3">
        <v>11</v>
      </c>
      <c r="F74" s="8">
        <v>13.3</v>
      </c>
      <c r="H74">
        <f>ROUND(F74,0)</f>
        <v>13</v>
      </c>
    </row>
    <row r="75" spans="1:8" ht="12.75">
      <c r="A75" s="13">
        <v>755</v>
      </c>
      <c r="B75" s="3">
        <v>3</v>
      </c>
      <c r="C75" s="3">
        <v>1</v>
      </c>
      <c r="D75" s="3">
        <v>2</v>
      </c>
      <c r="E75" s="3">
        <v>12</v>
      </c>
      <c r="F75" s="14">
        <v>125</v>
      </c>
      <c r="G75">
        <f>F75/10</f>
        <v>12.5</v>
      </c>
      <c r="H75">
        <f>ROUND(G75,0)</f>
        <v>13</v>
      </c>
    </row>
    <row r="76" spans="1:9" ht="12.75">
      <c r="A76" s="13">
        <v>111</v>
      </c>
      <c r="B76" s="4">
        <v>1</v>
      </c>
      <c r="C76" s="3">
        <v>1</v>
      </c>
      <c r="D76" s="3">
        <v>2</v>
      </c>
      <c r="E76" s="3">
        <v>11</v>
      </c>
      <c r="F76" s="8">
        <v>14.3</v>
      </c>
      <c r="H76">
        <f>ROUND(F76,0)</f>
        <v>14</v>
      </c>
      <c r="I76">
        <v>2</v>
      </c>
    </row>
    <row r="77" spans="1:8" ht="12.75">
      <c r="A77" s="13">
        <v>74</v>
      </c>
      <c r="B77" s="4">
        <v>1</v>
      </c>
      <c r="C77" s="3">
        <v>1</v>
      </c>
      <c r="D77" s="3">
        <v>3</v>
      </c>
      <c r="E77" s="3">
        <v>11</v>
      </c>
      <c r="F77" s="8">
        <v>14.1</v>
      </c>
      <c r="H77">
        <f>ROUND(F77,0)</f>
        <v>14</v>
      </c>
    </row>
    <row r="78" spans="1:9" ht="12.75">
      <c r="A78" s="13">
        <v>749</v>
      </c>
      <c r="B78" s="3">
        <v>3</v>
      </c>
      <c r="C78" s="3">
        <v>1</v>
      </c>
      <c r="D78" s="3">
        <v>2</v>
      </c>
      <c r="E78" s="3">
        <v>11</v>
      </c>
      <c r="F78" s="14">
        <v>154</v>
      </c>
      <c r="G78">
        <f>F78/10</f>
        <v>15.4</v>
      </c>
      <c r="H78">
        <f>ROUND(G78,0)</f>
        <v>15</v>
      </c>
      <c r="I78">
        <v>2</v>
      </c>
    </row>
    <row r="79" spans="1:8" ht="12.75">
      <c r="A79" s="13">
        <v>108</v>
      </c>
      <c r="B79" s="4">
        <v>1</v>
      </c>
      <c r="C79" s="3">
        <v>1</v>
      </c>
      <c r="D79" s="3">
        <v>2</v>
      </c>
      <c r="E79" s="3">
        <v>11</v>
      </c>
      <c r="F79" s="8">
        <v>15.2</v>
      </c>
      <c r="H79">
        <f>ROUND(F79,0)</f>
        <v>15</v>
      </c>
    </row>
    <row r="80" spans="1:9" ht="12.75">
      <c r="A80" s="13">
        <v>750</v>
      </c>
      <c r="B80" s="3">
        <v>3</v>
      </c>
      <c r="C80" s="3">
        <v>1</v>
      </c>
      <c r="D80" s="3">
        <v>1</v>
      </c>
      <c r="E80" s="3">
        <v>21</v>
      </c>
      <c r="F80" s="14">
        <v>156</v>
      </c>
      <c r="G80">
        <f>F80/10</f>
        <v>15.6</v>
      </c>
      <c r="H80">
        <f>ROUND(G80,0)</f>
        <v>16</v>
      </c>
      <c r="I80">
        <v>1</v>
      </c>
    </row>
    <row r="81" spans="1:9" ht="12.75">
      <c r="A81" s="13">
        <v>85</v>
      </c>
      <c r="B81" s="4">
        <v>1</v>
      </c>
      <c r="C81" s="3">
        <v>1</v>
      </c>
      <c r="D81" s="3">
        <v>2</v>
      </c>
      <c r="E81" s="3">
        <v>23</v>
      </c>
      <c r="F81" s="8">
        <v>17.3</v>
      </c>
      <c r="H81">
        <f>ROUND(F81,0)</f>
        <v>17</v>
      </c>
      <c r="I81">
        <v>4</v>
      </c>
    </row>
    <row r="82" spans="1:8" ht="12.75">
      <c r="A82" s="13">
        <v>73</v>
      </c>
      <c r="B82" s="4">
        <v>1</v>
      </c>
      <c r="C82" s="3">
        <v>1</v>
      </c>
      <c r="D82" s="3">
        <v>2</v>
      </c>
      <c r="E82" s="3">
        <v>11</v>
      </c>
      <c r="F82" s="8">
        <v>17.1</v>
      </c>
      <c r="H82">
        <f>ROUND(F82,0)</f>
        <v>17</v>
      </c>
    </row>
    <row r="83" spans="1:8" ht="12.75">
      <c r="A83" s="13">
        <v>84</v>
      </c>
      <c r="B83" s="4">
        <v>1</v>
      </c>
      <c r="C83" s="3">
        <v>1</v>
      </c>
      <c r="D83" s="3">
        <v>2</v>
      </c>
      <c r="E83" s="3">
        <v>11</v>
      </c>
      <c r="F83" s="8">
        <v>17.2</v>
      </c>
      <c r="H83">
        <f>ROUND(F83,0)</f>
        <v>17</v>
      </c>
    </row>
    <row r="84" spans="1:8" ht="12.75">
      <c r="A84" s="13">
        <v>113</v>
      </c>
      <c r="B84" s="4">
        <v>1</v>
      </c>
      <c r="C84" s="3">
        <v>1</v>
      </c>
      <c r="D84" s="3">
        <v>1</v>
      </c>
      <c r="E84" s="3">
        <v>11</v>
      </c>
      <c r="F84" s="8">
        <v>17.2</v>
      </c>
      <c r="H84">
        <f>ROUND(F84,0)</f>
        <v>17</v>
      </c>
    </row>
    <row r="85" spans="1:9" ht="12.75">
      <c r="A85" s="13">
        <v>748</v>
      </c>
      <c r="B85" s="3">
        <v>3</v>
      </c>
      <c r="C85" s="3">
        <v>1</v>
      </c>
      <c r="D85" s="3">
        <v>2</v>
      </c>
      <c r="E85" s="3">
        <v>21</v>
      </c>
      <c r="F85" s="14">
        <v>179</v>
      </c>
      <c r="G85">
        <f>F85/10</f>
        <v>17.9</v>
      </c>
      <c r="H85">
        <f>ROUND(G85,0)</f>
        <v>18</v>
      </c>
      <c r="I85">
        <v>1</v>
      </c>
    </row>
    <row r="86" spans="1:9" ht="12.75">
      <c r="A86" s="13">
        <v>67</v>
      </c>
      <c r="B86" s="4">
        <v>1</v>
      </c>
      <c r="C86" s="3">
        <v>1</v>
      </c>
      <c r="D86" s="3">
        <v>2</v>
      </c>
      <c r="E86" s="3">
        <v>12</v>
      </c>
      <c r="F86" s="8">
        <v>19.3</v>
      </c>
      <c r="H86">
        <f>ROUND(F86,0)</f>
        <v>19</v>
      </c>
      <c r="I86">
        <v>1</v>
      </c>
    </row>
    <row r="87" spans="1:9" ht="12.75">
      <c r="A87" s="13">
        <v>701</v>
      </c>
      <c r="B87" s="3">
        <v>3</v>
      </c>
      <c r="C87" s="3">
        <v>2</v>
      </c>
      <c r="D87" s="3">
        <v>2</v>
      </c>
      <c r="E87" s="3">
        <v>11</v>
      </c>
      <c r="F87" s="14">
        <v>199</v>
      </c>
      <c r="G87">
        <f>F87/10</f>
        <v>19.9</v>
      </c>
      <c r="H87">
        <f>ROUND(G87,0)</f>
        <v>20</v>
      </c>
      <c r="I87">
        <v>3</v>
      </c>
    </row>
    <row r="88" spans="1:8" ht="12.75">
      <c r="A88" s="13">
        <v>62</v>
      </c>
      <c r="B88" s="4">
        <v>1</v>
      </c>
      <c r="C88" s="3">
        <v>1</v>
      </c>
      <c r="D88" s="3">
        <v>2</v>
      </c>
      <c r="E88" s="3">
        <v>11</v>
      </c>
      <c r="F88" s="8">
        <v>20</v>
      </c>
      <c r="H88">
        <f>ROUND(F88,0)</f>
        <v>20</v>
      </c>
    </row>
    <row r="89" spans="1:8" ht="12.75">
      <c r="A89" s="13">
        <v>110</v>
      </c>
      <c r="B89" s="4">
        <v>1</v>
      </c>
      <c r="C89" s="3">
        <v>1</v>
      </c>
      <c r="D89" s="3">
        <v>2</v>
      </c>
      <c r="E89" s="3">
        <v>11</v>
      </c>
      <c r="F89" s="8">
        <v>20.3</v>
      </c>
      <c r="H89">
        <f>ROUND(F89,0)</f>
        <v>20</v>
      </c>
    </row>
    <row r="90" spans="1:9" ht="12.75">
      <c r="A90" s="13">
        <v>82</v>
      </c>
      <c r="B90" s="4">
        <v>1</v>
      </c>
      <c r="C90" s="3">
        <v>1</v>
      </c>
      <c r="D90" s="3">
        <v>2</v>
      </c>
      <c r="E90" s="3">
        <v>11</v>
      </c>
      <c r="F90" s="8">
        <v>21.3</v>
      </c>
      <c r="H90">
        <f>ROUND(F90,0)</f>
        <v>21</v>
      </c>
      <c r="I90">
        <v>3</v>
      </c>
    </row>
    <row r="91" spans="1:8" ht="12.75">
      <c r="A91" s="13">
        <v>83</v>
      </c>
      <c r="B91" s="4">
        <v>1</v>
      </c>
      <c r="C91" s="3">
        <v>1</v>
      </c>
      <c r="D91" s="3">
        <v>2</v>
      </c>
      <c r="E91" s="3">
        <v>11</v>
      </c>
      <c r="F91" s="8">
        <v>20.9</v>
      </c>
      <c r="H91">
        <f>ROUND(F91,0)</f>
        <v>21</v>
      </c>
    </row>
    <row r="92" spans="1:8" ht="12.75">
      <c r="A92" s="13">
        <v>95</v>
      </c>
      <c r="B92" s="4">
        <v>1</v>
      </c>
      <c r="C92" s="3">
        <v>1</v>
      </c>
      <c r="D92" s="3">
        <v>2</v>
      </c>
      <c r="E92" s="3">
        <v>11</v>
      </c>
      <c r="F92" s="8">
        <v>21.1</v>
      </c>
      <c r="H92">
        <f>ROUND(F92,0)</f>
        <v>21</v>
      </c>
    </row>
    <row r="93" spans="1:9" ht="12.75">
      <c r="A93" s="13">
        <v>741</v>
      </c>
      <c r="B93" s="3">
        <v>3</v>
      </c>
      <c r="C93" s="3">
        <v>2</v>
      </c>
      <c r="D93" s="3">
        <v>1</v>
      </c>
      <c r="E93" s="3">
        <v>21</v>
      </c>
      <c r="F93" s="14">
        <v>223</v>
      </c>
      <c r="G93">
        <f>F93/10</f>
        <v>22.3</v>
      </c>
      <c r="H93">
        <f>ROUND(G93,0)</f>
        <v>22</v>
      </c>
      <c r="I93">
        <v>10</v>
      </c>
    </row>
    <row r="94" spans="1:8" ht="12.75">
      <c r="A94" s="13">
        <v>114</v>
      </c>
      <c r="B94" s="4">
        <v>1</v>
      </c>
      <c r="C94" s="3">
        <v>1</v>
      </c>
      <c r="D94" s="3">
        <v>2</v>
      </c>
      <c r="E94" s="3">
        <v>11</v>
      </c>
      <c r="F94" s="8">
        <v>21.6</v>
      </c>
      <c r="H94">
        <f aca="true" t="shared" si="5" ref="H94:H115">ROUND(F94,0)</f>
        <v>22</v>
      </c>
    </row>
    <row r="95" spans="1:8" ht="12.75">
      <c r="A95" s="13">
        <v>76</v>
      </c>
      <c r="B95" s="4">
        <v>1</v>
      </c>
      <c r="C95" s="3">
        <v>1</v>
      </c>
      <c r="D95" s="3">
        <v>3</v>
      </c>
      <c r="E95" s="3">
        <v>11</v>
      </c>
      <c r="F95" s="8">
        <v>21.7</v>
      </c>
      <c r="H95">
        <f t="shared" si="5"/>
        <v>22</v>
      </c>
    </row>
    <row r="96" spans="1:8" ht="12.75">
      <c r="A96" s="13">
        <v>112</v>
      </c>
      <c r="B96" s="4">
        <v>1</v>
      </c>
      <c r="C96" s="3">
        <v>1</v>
      </c>
      <c r="D96" s="3">
        <v>2</v>
      </c>
      <c r="E96" s="3">
        <v>11</v>
      </c>
      <c r="F96" s="8">
        <v>21.7</v>
      </c>
      <c r="H96">
        <f t="shared" si="5"/>
        <v>22</v>
      </c>
    </row>
    <row r="97" spans="1:8" ht="12.75">
      <c r="A97" s="13">
        <v>109</v>
      </c>
      <c r="B97" s="4">
        <v>1</v>
      </c>
      <c r="C97" s="3">
        <v>1</v>
      </c>
      <c r="D97" s="3">
        <v>2</v>
      </c>
      <c r="E97" s="3">
        <v>11</v>
      </c>
      <c r="F97" s="8">
        <v>21.8</v>
      </c>
      <c r="H97">
        <f t="shared" si="5"/>
        <v>22</v>
      </c>
    </row>
    <row r="98" spans="1:8" ht="12.75">
      <c r="A98" s="13">
        <v>8</v>
      </c>
      <c r="B98" s="4">
        <v>1</v>
      </c>
      <c r="C98" s="3">
        <v>1</v>
      </c>
      <c r="D98" s="3">
        <v>1</v>
      </c>
      <c r="E98" s="3">
        <v>11</v>
      </c>
      <c r="F98" s="8">
        <v>22</v>
      </c>
      <c r="H98">
        <f t="shared" si="5"/>
        <v>22</v>
      </c>
    </row>
    <row r="99" spans="1:8" ht="12.75">
      <c r="A99" s="13">
        <v>80</v>
      </c>
      <c r="B99" s="4">
        <v>1</v>
      </c>
      <c r="C99" s="3">
        <v>1</v>
      </c>
      <c r="D99" s="3">
        <v>1</v>
      </c>
      <c r="E99" s="3">
        <v>11</v>
      </c>
      <c r="F99" s="8">
        <v>22.1</v>
      </c>
      <c r="H99">
        <f t="shared" si="5"/>
        <v>22</v>
      </c>
    </row>
    <row r="100" spans="1:8" ht="12.75">
      <c r="A100" s="13">
        <v>16</v>
      </c>
      <c r="B100" s="4">
        <v>1</v>
      </c>
      <c r="C100" s="3">
        <v>1</v>
      </c>
      <c r="D100" s="3">
        <v>1</v>
      </c>
      <c r="E100" s="3">
        <v>11</v>
      </c>
      <c r="F100" s="8">
        <v>22.2</v>
      </c>
      <c r="H100">
        <f t="shared" si="5"/>
        <v>22</v>
      </c>
    </row>
    <row r="101" spans="1:8" ht="12.75">
      <c r="A101" s="13">
        <v>38</v>
      </c>
      <c r="B101" s="4">
        <v>1</v>
      </c>
      <c r="C101" s="3">
        <v>1</v>
      </c>
      <c r="D101" s="3">
        <v>2</v>
      </c>
      <c r="E101" s="3">
        <v>12</v>
      </c>
      <c r="F101" s="8">
        <v>22.2</v>
      </c>
      <c r="H101">
        <f t="shared" si="5"/>
        <v>22</v>
      </c>
    </row>
    <row r="102" spans="1:8" ht="12.75">
      <c r="A102" s="13">
        <v>58</v>
      </c>
      <c r="B102" s="4">
        <v>1</v>
      </c>
      <c r="C102" s="3">
        <v>1</v>
      </c>
      <c r="D102" s="3">
        <v>2</v>
      </c>
      <c r="E102" s="3">
        <v>11</v>
      </c>
      <c r="F102" s="8">
        <v>22.3</v>
      </c>
      <c r="H102">
        <f t="shared" si="5"/>
        <v>22</v>
      </c>
    </row>
    <row r="103" spans="1:9" ht="12.75">
      <c r="A103" s="13">
        <v>105</v>
      </c>
      <c r="B103" s="4">
        <v>1</v>
      </c>
      <c r="C103" s="3">
        <v>1</v>
      </c>
      <c r="D103" s="3">
        <v>2</v>
      </c>
      <c r="E103" s="3">
        <v>11</v>
      </c>
      <c r="F103" s="8">
        <v>23.3</v>
      </c>
      <c r="H103">
        <f t="shared" si="5"/>
        <v>23</v>
      </c>
      <c r="I103">
        <v>5</v>
      </c>
    </row>
    <row r="104" spans="1:8" ht="12.75">
      <c r="A104" s="13">
        <v>30</v>
      </c>
      <c r="B104" s="4">
        <v>1</v>
      </c>
      <c r="C104" s="3">
        <v>1</v>
      </c>
      <c r="D104" s="3">
        <v>1</v>
      </c>
      <c r="E104" s="3">
        <v>12</v>
      </c>
      <c r="F104" s="8">
        <v>22.5</v>
      </c>
      <c r="H104">
        <f t="shared" si="5"/>
        <v>23</v>
      </c>
    </row>
    <row r="105" spans="1:8" ht="12.75">
      <c r="A105" s="13">
        <v>90</v>
      </c>
      <c r="B105" s="4">
        <v>1</v>
      </c>
      <c r="C105" s="3">
        <v>1</v>
      </c>
      <c r="D105" s="3">
        <v>2</v>
      </c>
      <c r="E105" s="3">
        <v>11</v>
      </c>
      <c r="F105" s="8">
        <v>22.6</v>
      </c>
      <c r="H105">
        <f t="shared" si="5"/>
        <v>23</v>
      </c>
    </row>
    <row r="106" spans="1:8" ht="12.75">
      <c r="A106" s="13">
        <v>35</v>
      </c>
      <c r="B106" s="4">
        <v>1</v>
      </c>
      <c r="C106" s="3">
        <v>1</v>
      </c>
      <c r="D106" s="3">
        <v>2</v>
      </c>
      <c r="E106" s="3">
        <v>11</v>
      </c>
      <c r="F106" s="8">
        <v>23.1</v>
      </c>
      <c r="H106">
        <f t="shared" si="5"/>
        <v>23</v>
      </c>
    </row>
    <row r="107" spans="1:8" ht="12.75">
      <c r="A107" s="13">
        <v>75</v>
      </c>
      <c r="B107" s="4">
        <v>1</v>
      </c>
      <c r="C107" s="3">
        <v>1</v>
      </c>
      <c r="D107" s="3">
        <v>2</v>
      </c>
      <c r="E107" s="3">
        <v>11</v>
      </c>
      <c r="F107" s="8">
        <v>23.2</v>
      </c>
      <c r="H107">
        <f t="shared" si="5"/>
        <v>23</v>
      </c>
    </row>
    <row r="108" spans="1:9" ht="12.75">
      <c r="A108" s="13">
        <v>59</v>
      </c>
      <c r="B108" s="4">
        <v>1</v>
      </c>
      <c r="C108" s="3">
        <v>1</v>
      </c>
      <c r="D108" s="3">
        <v>2</v>
      </c>
      <c r="E108" s="3">
        <v>11</v>
      </c>
      <c r="F108" s="8">
        <v>24.1</v>
      </c>
      <c r="H108">
        <f t="shared" si="5"/>
        <v>24</v>
      </c>
      <c r="I108">
        <v>5</v>
      </c>
    </row>
    <row r="109" spans="1:8" ht="12.75">
      <c r="A109" s="13">
        <v>79</v>
      </c>
      <c r="B109" s="4">
        <v>1</v>
      </c>
      <c r="C109" s="3">
        <v>1</v>
      </c>
      <c r="D109" s="3">
        <v>2</v>
      </c>
      <c r="E109" s="3">
        <v>11</v>
      </c>
      <c r="F109" s="8">
        <v>23.6</v>
      </c>
      <c r="H109">
        <f t="shared" si="5"/>
        <v>24</v>
      </c>
    </row>
    <row r="110" spans="1:8" ht="12.75">
      <c r="A110" s="13">
        <v>71</v>
      </c>
      <c r="B110" s="4">
        <v>1</v>
      </c>
      <c r="C110" s="3">
        <v>1</v>
      </c>
      <c r="D110" s="3">
        <v>2</v>
      </c>
      <c r="E110" s="3">
        <v>12</v>
      </c>
      <c r="F110" s="8">
        <v>23.8</v>
      </c>
      <c r="H110">
        <f t="shared" si="5"/>
        <v>24</v>
      </c>
    </row>
    <row r="111" spans="1:8" ht="12.75">
      <c r="A111" s="13">
        <v>32</v>
      </c>
      <c r="B111" s="4">
        <v>1</v>
      </c>
      <c r="C111" s="3">
        <v>1</v>
      </c>
      <c r="D111" s="3">
        <v>3</v>
      </c>
      <c r="E111" s="3">
        <v>12</v>
      </c>
      <c r="F111" s="8">
        <v>23.9</v>
      </c>
      <c r="H111">
        <f t="shared" si="5"/>
        <v>24</v>
      </c>
    </row>
    <row r="112" spans="1:8" ht="12.75">
      <c r="A112" s="13">
        <v>37</v>
      </c>
      <c r="B112" s="4">
        <v>1</v>
      </c>
      <c r="C112" s="3">
        <v>1</v>
      </c>
      <c r="D112" s="3">
        <v>2</v>
      </c>
      <c r="E112" s="3">
        <v>11</v>
      </c>
      <c r="F112" s="8">
        <v>24.1</v>
      </c>
      <c r="H112">
        <f t="shared" si="5"/>
        <v>24</v>
      </c>
    </row>
    <row r="113" spans="1:9" ht="12.75">
      <c r="A113" s="13">
        <v>55</v>
      </c>
      <c r="B113" s="4">
        <v>1</v>
      </c>
      <c r="C113" s="3">
        <v>1</v>
      </c>
      <c r="D113" s="3">
        <v>2</v>
      </c>
      <c r="E113" s="3">
        <v>11</v>
      </c>
      <c r="F113" s="8">
        <v>24.7</v>
      </c>
      <c r="H113">
        <f t="shared" si="5"/>
        <v>25</v>
      </c>
      <c r="I113">
        <v>3</v>
      </c>
    </row>
    <row r="114" spans="1:8" ht="12.75">
      <c r="A114" s="13">
        <v>106</v>
      </c>
      <c r="B114" s="4">
        <v>1</v>
      </c>
      <c r="C114" s="3">
        <v>1</v>
      </c>
      <c r="D114" s="3">
        <v>1</v>
      </c>
      <c r="E114" s="3">
        <v>11</v>
      </c>
      <c r="F114" s="8">
        <v>24.6</v>
      </c>
      <c r="H114">
        <f t="shared" si="5"/>
        <v>25</v>
      </c>
    </row>
    <row r="115" spans="1:8" ht="12.75">
      <c r="A115" s="13">
        <v>47</v>
      </c>
      <c r="B115" s="4">
        <v>1</v>
      </c>
      <c r="C115" s="3">
        <v>1</v>
      </c>
      <c r="D115" s="3">
        <v>2</v>
      </c>
      <c r="E115" s="3">
        <v>11</v>
      </c>
      <c r="F115" s="8">
        <v>24.7</v>
      </c>
      <c r="H115">
        <f t="shared" si="5"/>
        <v>25</v>
      </c>
    </row>
    <row r="116" spans="1:9" ht="12.75">
      <c r="A116" s="13">
        <v>742</v>
      </c>
      <c r="B116" s="3">
        <v>3</v>
      </c>
      <c r="C116" s="3">
        <v>1</v>
      </c>
      <c r="D116" s="3">
        <v>2</v>
      </c>
      <c r="E116" s="3">
        <v>11</v>
      </c>
      <c r="F116" s="14">
        <v>255</v>
      </c>
      <c r="G116">
        <f>F116/10</f>
        <v>25.5</v>
      </c>
      <c r="H116">
        <f>ROUND(G116,0)</f>
        <v>26</v>
      </c>
      <c r="I116">
        <v>6</v>
      </c>
    </row>
    <row r="117" spans="1:8" ht="12.75">
      <c r="A117" s="13">
        <v>101</v>
      </c>
      <c r="B117" s="4">
        <v>1</v>
      </c>
      <c r="C117" s="3">
        <v>1</v>
      </c>
      <c r="D117" s="3">
        <v>1</v>
      </c>
      <c r="E117" s="3">
        <v>11</v>
      </c>
      <c r="F117" s="8">
        <v>25.5</v>
      </c>
      <c r="H117">
        <f aca="true" t="shared" si="6" ref="H117:H148">ROUND(F117,0)</f>
        <v>26</v>
      </c>
    </row>
    <row r="118" spans="1:8" ht="12.75">
      <c r="A118" s="13">
        <v>115</v>
      </c>
      <c r="B118" s="4">
        <v>1</v>
      </c>
      <c r="C118" s="3">
        <v>1</v>
      </c>
      <c r="D118" s="3">
        <v>2</v>
      </c>
      <c r="E118" s="3">
        <v>11</v>
      </c>
      <c r="F118" s="8">
        <v>25.7</v>
      </c>
      <c r="H118">
        <f t="shared" si="6"/>
        <v>26</v>
      </c>
    </row>
    <row r="119" spans="1:8" ht="12.75">
      <c r="A119" s="13">
        <v>91</v>
      </c>
      <c r="B119" s="4">
        <v>1</v>
      </c>
      <c r="C119" s="3">
        <v>1</v>
      </c>
      <c r="D119" s="3">
        <v>2</v>
      </c>
      <c r="E119" s="3">
        <v>11</v>
      </c>
      <c r="F119" s="8">
        <v>25.8</v>
      </c>
      <c r="H119">
        <f t="shared" si="6"/>
        <v>26</v>
      </c>
    </row>
    <row r="120" spans="1:8" ht="12.75">
      <c r="A120" s="13">
        <v>78</v>
      </c>
      <c r="B120" s="4">
        <v>1</v>
      </c>
      <c r="C120" s="3">
        <v>1</v>
      </c>
      <c r="D120" s="3">
        <v>1</v>
      </c>
      <c r="E120" s="3">
        <v>11</v>
      </c>
      <c r="F120" s="8">
        <v>26.1</v>
      </c>
      <c r="H120">
        <f t="shared" si="6"/>
        <v>26</v>
      </c>
    </row>
    <row r="121" spans="1:8" ht="12.75">
      <c r="A121" s="13">
        <v>81</v>
      </c>
      <c r="B121" s="15">
        <v>1</v>
      </c>
      <c r="C121">
        <v>1</v>
      </c>
      <c r="D121">
        <v>2</v>
      </c>
      <c r="E121">
        <v>11</v>
      </c>
      <c r="F121">
        <v>26.2</v>
      </c>
      <c r="H121">
        <f t="shared" si="6"/>
        <v>26</v>
      </c>
    </row>
    <row r="122" spans="1:9" ht="12.75">
      <c r="A122" s="11">
        <v>49</v>
      </c>
      <c r="B122" s="4">
        <v>1</v>
      </c>
      <c r="C122" s="3">
        <v>1</v>
      </c>
      <c r="D122" s="3">
        <v>2</v>
      </c>
      <c r="E122" s="3">
        <v>12</v>
      </c>
      <c r="F122" s="8">
        <v>27.3</v>
      </c>
      <c r="H122">
        <f t="shared" si="6"/>
        <v>27</v>
      </c>
      <c r="I122">
        <v>10</v>
      </c>
    </row>
    <row r="123" spans="1:8" ht="12.75">
      <c r="A123" s="11">
        <v>20</v>
      </c>
      <c r="B123" s="4">
        <v>1</v>
      </c>
      <c r="C123" s="3">
        <v>1</v>
      </c>
      <c r="D123" s="3">
        <v>1</v>
      </c>
      <c r="E123" s="3">
        <v>11</v>
      </c>
      <c r="F123" s="8">
        <v>26.6</v>
      </c>
      <c r="H123">
        <f t="shared" si="6"/>
        <v>27</v>
      </c>
    </row>
    <row r="124" spans="1:8" ht="12.75">
      <c r="A124" s="11">
        <v>88</v>
      </c>
      <c r="B124" s="4">
        <v>1</v>
      </c>
      <c r="C124" s="3">
        <v>1</v>
      </c>
      <c r="D124" s="3">
        <v>2</v>
      </c>
      <c r="E124" s="3">
        <v>11</v>
      </c>
      <c r="F124" s="8">
        <v>26.6</v>
      </c>
      <c r="H124">
        <f t="shared" si="6"/>
        <v>27</v>
      </c>
    </row>
    <row r="125" spans="1:8" ht="12.75">
      <c r="A125" s="11">
        <v>72</v>
      </c>
      <c r="B125" s="4">
        <v>1</v>
      </c>
      <c r="C125" s="3">
        <v>1</v>
      </c>
      <c r="D125" s="3">
        <v>2</v>
      </c>
      <c r="E125" s="3">
        <v>11</v>
      </c>
      <c r="F125" s="8">
        <v>26.7</v>
      </c>
      <c r="H125">
        <f t="shared" si="6"/>
        <v>27</v>
      </c>
    </row>
    <row r="126" spans="1:8" ht="12.75">
      <c r="A126" s="11">
        <v>61</v>
      </c>
      <c r="B126" s="4">
        <v>1</v>
      </c>
      <c r="C126" s="3">
        <v>1</v>
      </c>
      <c r="D126" s="3">
        <v>2</v>
      </c>
      <c r="E126" s="3">
        <v>11</v>
      </c>
      <c r="F126" s="8">
        <v>26.8</v>
      </c>
      <c r="H126">
        <f t="shared" si="6"/>
        <v>27</v>
      </c>
    </row>
    <row r="127" spans="1:8" ht="12.75">
      <c r="A127" s="11">
        <v>77</v>
      </c>
      <c r="B127" s="4">
        <v>1</v>
      </c>
      <c r="C127" s="3">
        <v>1</v>
      </c>
      <c r="D127" s="3">
        <v>2</v>
      </c>
      <c r="E127" s="3">
        <v>11</v>
      </c>
      <c r="F127" s="8">
        <v>26.8</v>
      </c>
      <c r="H127">
        <f t="shared" si="6"/>
        <v>27</v>
      </c>
    </row>
    <row r="128" spans="1:8" ht="12.75">
      <c r="A128" s="11">
        <v>7</v>
      </c>
      <c r="B128" s="4">
        <v>1</v>
      </c>
      <c r="C128" s="3">
        <v>1</v>
      </c>
      <c r="D128" s="3">
        <v>1</v>
      </c>
      <c r="E128" s="3">
        <v>11</v>
      </c>
      <c r="F128" s="8">
        <v>27</v>
      </c>
      <c r="H128">
        <f t="shared" si="6"/>
        <v>27</v>
      </c>
    </row>
    <row r="129" spans="1:8" ht="12.75">
      <c r="A129" s="11">
        <v>39</v>
      </c>
      <c r="B129" s="4">
        <v>1</v>
      </c>
      <c r="C129" s="3">
        <v>1</v>
      </c>
      <c r="D129" s="3">
        <v>1</v>
      </c>
      <c r="E129" s="3">
        <v>11</v>
      </c>
      <c r="F129" s="8">
        <v>27</v>
      </c>
      <c r="H129">
        <f t="shared" si="6"/>
        <v>27</v>
      </c>
    </row>
    <row r="130" spans="1:8" ht="12.75">
      <c r="A130" s="11">
        <v>89</v>
      </c>
      <c r="B130" s="4">
        <v>1</v>
      </c>
      <c r="C130" s="3">
        <v>1</v>
      </c>
      <c r="D130" s="3">
        <v>2</v>
      </c>
      <c r="E130" s="3">
        <v>11</v>
      </c>
      <c r="F130" s="8">
        <v>27</v>
      </c>
      <c r="H130">
        <f t="shared" si="6"/>
        <v>27</v>
      </c>
    </row>
    <row r="131" spans="1:8" ht="12.75">
      <c r="A131" s="11">
        <v>99</v>
      </c>
      <c r="B131" s="4">
        <v>1</v>
      </c>
      <c r="C131" s="3">
        <v>1</v>
      </c>
      <c r="D131" s="3">
        <v>1</v>
      </c>
      <c r="E131" s="3">
        <v>12</v>
      </c>
      <c r="F131" s="8">
        <v>27</v>
      </c>
      <c r="H131">
        <f t="shared" si="6"/>
        <v>27</v>
      </c>
    </row>
    <row r="132" spans="1:9" ht="12.75">
      <c r="A132" s="11">
        <v>107</v>
      </c>
      <c r="B132" s="4">
        <v>1</v>
      </c>
      <c r="C132" s="3">
        <v>1</v>
      </c>
      <c r="D132" s="3">
        <v>1</v>
      </c>
      <c r="E132" s="3">
        <v>11</v>
      </c>
      <c r="F132" s="8">
        <v>28.4</v>
      </c>
      <c r="H132">
        <f t="shared" si="6"/>
        <v>28</v>
      </c>
      <c r="I132">
        <v>5</v>
      </c>
    </row>
    <row r="133" spans="1:8" ht="12.75">
      <c r="A133" s="11">
        <v>11</v>
      </c>
      <c r="B133" s="4">
        <v>1</v>
      </c>
      <c r="C133" s="3">
        <v>1</v>
      </c>
      <c r="D133" s="3">
        <v>1</v>
      </c>
      <c r="E133" s="3">
        <v>12</v>
      </c>
      <c r="F133" s="8">
        <v>27.7</v>
      </c>
      <c r="H133">
        <f t="shared" si="6"/>
        <v>28</v>
      </c>
    </row>
    <row r="134" spans="1:8" ht="12.75">
      <c r="A134" s="11">
        <v>60</v>
      </c>
      <c r="B134" s="4">
        <v>1</v>
      </c>
      <c r="C134" s="3">
        <v>1</v>
      </c>
      <c r="D134" s="3">
        <v>2</v>
      </c>
      <c r="E134" s="3">
        <v>11</v>
      </c>
      <c r="F134" s="8">
        <v>27.7</v>
      </c>
      <c r="H134">
        <f t="shared" si="6"/>
        <v>28</v>
      </c>
    </row>
    <row r="135" spans="1:8" ht="12.75">
      <c r="A135" s="11">
        <v>54</v>
      </c>
      <c r="B135" s="4">
        <v>1</v>
      </c>
      <c r="C135" s="3">
        <v>1</v>
      </c>
      <c r="D135" s="3">
        <v>2</v>
      </c>
      <c r="E135" s="3">
        <v>11</v>
      </c>
      <c r="F135" s="8">
        <v>28.1</v>
      </c>
      <c r="H135">
        <f t="shared" si="6"/>
        <v>28</v>
      </c>
    </row>
    <row r="136" spans="1:8" ht="12.75">
      <c r="A136" s="11">
        <v>3</v>
      </c>
      <c r="B136" s="4">
        <v>1</v>
      </c>
      <c r="C136" s="3">
        <v>1</v>
      </c>
      <c r="D136" s="3">
        <v>1</v>
      </c>
      <c r="E136" s="3">
        <v>11</v>
      </c>
      <c r="F136" s="8">
        <v>28.3</v>
      </c>
      <c r="H136">
        <f t="shared" si="6"/>
        <v>28</v>
      </c>
    </row>
    <row r="137" spans="1:9" ht="12.75">
      <c r="A137" s="11">
        <v>98</v>
      </c>
      <c r="B137" s="4">
        <v>1</v>
      </c>
      <c r="C137" s="3">
        <v>1</v>
      </c>
      <c r="D137" s="3">
        <v>1</v>
      </c>
      <c r="E137" s="3">
        <v>12</v>
      </c>
      <c r="F137" s="8">
        <v>29.3</v>
      </c>
      <c r="H137">
        <f t="shared" si="6"/>
        <v>29</v>
      </c>
      <c r="I137">
        <v>4</v>
      </c>
    </row>
    <row r="138" spans="1:8" ht="12.75">
      <c r="A138" s="11">
        <v>103</v>
      </c>
      <c r="B138" s="4">
        <v>1</v>
      </c>
      <c r="C138" s="3">
        <v>1</v>
      </c>
      <c r="D138" s="3">
        <v>2</v>
      </c>
      <c r="E138" s="3">
        <v>11</v>
      </c>
      <c r="F138" s="8">
        <v>29.1</v>
      </c>
      <c r="H138">
        <f t="shared" si="6"/>
        <v>29</v>
      </c>
    </row>
    <row r="139" spans="1:8" ht="12.75">
      <c r="A139" s="11">
        <v>104</v>
      </c>
      <c r="B139" s="4">
        <v>1</v>
      </c>
      <c r="C139" s="3">
        <v>1</v>
      </c>
      <c r="D139" s="3">
        <v>1</v>
      </c>
      <c r="E139" s="3">
        <v>11</v>
      </c>
      <c r="F139" s="8">
        <v>29.1</v>
      </c>
      <c r="H139">
        <f t="shared" si="6"/>
        <v>29</v>
      </c>
    </row>
    <row r="140" spans="1:8" ht="12.75">
      <c r="A140" s="11">
        <v>51</v>
      </c>
      <c r="B140" s="4">
        <v>1</v>
      </c>
      <c r="C140" s="3">
        <v>1</v>
      </c>
      <c r="D140" s="3">
        <v>1</v>
      </c>
      <c r="E140" s="3">
        <v>11</v>
      </c>
      <c r="F140" s="8">
        <v>29.2</v>
      </c>
      <c r="H140">
        <f t="shared" si="6"/>
        <v>29</v>
      </c>
    </row>
    <row r="141" spans="1:9" ht="12.75">
      <c r="A141" s="11">
        <v>53</v>
      </c>
      <c r="B141" s="4">
        <v>1</v>
      </c>
      <c r="C141" s="3">
        <v>1</v>
      </c>
      <c r="D141" s="3">
        <v>1</v>
      </c>
      <c r="E141" s="3">
        <v>11</v>
      </c>
      <c r="F141" s="8">
        <v>30.1</v>
      </c>
      <c r="H141">
        <f t="shared" si="6"/>
        <v>30</v>
      </c>
      <c r="I141">
        <v>3</v>
      </c>
    </row>
    <row r="142" spans="1:8" ht="12.75">
      <c r="A142" s="11">
        <v>57</v>
      </c>
      <c r="B142" s="4">
        <v>1</v>
      </c>
      <c r="C142" s="3">
        <v>1</v>
      </c>
      <c r="D142" s="3">
        <v>2</v>
      </c>
      <c r="E142" s="3">
        <v>11</v>
      </c>
      <c r="F142" s="8">
        <v>29.6</v>
      </c>
      <c r="H142">
        <f t="shared" si="6"/>
        <v>30</v>
      </c>
    </row>
    <row r="143" spans="1:8" ht="12.75">
      <c r="A143" s="11">
        <v>22</v>
      </c>
      <c r="B143" s="4">
        <v>1</v>
      </c>
      <c r="C143" s="3">
        <v>1</v>
      </c>
      <c r="D143" s="3">
        <v>2</v>
      </c>
      <c r="E143" s="3">
        <v>11</v>
      </c>
      <c r="F143" s="8">
        <v>29.8</v>
      </c>
      <c r="H143">
        <f t="shared" si="6"/>
        <v>30</v>
      </c>
    </row>
    <row r="144" spans="1:9" ht="12.75">
      <c r="A144" s="11">
        <v>94</v>
      </c>
      <c r="B144" s="4">
        <v>1</v>
      </c>
      <c r="C144" s="3">
        <v>1</v>
      </c>
      <c r="D144" s="3">
        <v>2</v>
      </c>
      <c r="E144" s="3">
        <v>11</v>
      </c>
      <c r="F144" s="8">
        <v>31.4</v>
      </c>
      <c r="H144">
        <f t="shared" si="6"/>
        <v>31</v>
      </c>
      <c r="I144">
        <v>6</v>
      </c>
    </row>
    <row r="145" spans="1:8" ht="12.75">
      <c r="A145" s="11">
        <v>48</v>
      </c>
      <c r="B145" s="4">
        <v>1</v>
      </c>
      <c r="C145" s="3">
        <v>1</v>
      </c>
      <c r="D145" s="3">
        <v>2</v>
      </c>
      <c r="E145" s="3">
        <v>11</v>
      </c>
      <c r="F145" s="8">
        <v>30.5</v>
      </c>
      <c r="H145">
        <f t="shared" si="6"/>
        <v>31</v>
      </c>
    </row>
    <row r="146" spans="1:8" ht="12.75">
      <c r="A146" s="11">
        <v>34</v>
      </c>
      <c r="B146" s="4">
        <v>1</v>
      </c>
      <c r="C146" s="3">
        <v>1</v>
      </c>
      <c r="D146" s="3">
        <v>1</v>
      </c>
      <c r="E146" s="3">
        <v>11</v>
      </c>
      <c r="F146" s="8">
        <v>30.8</v>
      </c>
      <c r="H146">
        <f t="shared" si="6"/>
        <v>31</v>
      </c>
    </row>
    <row r="147" spans="1:8" ht="12.75">
      <c r="A147" s="11">
        <v>14</v>
      </c>
      <c r="B147" s="4">
        <v>1</v>
      </c>
      <c r="C147" s="3">
        <v>1</v>
      </c>
      <c r="D147" s="3">
        <v>1</v>
      </c>
      <c r="E147" s="3">
        <v>11</v>
      </c>
      <c r="F147" s="8">
        <v>31</v>
      </c>
      <c r="H147">
        <f t="shared" si="6"/>
        <v>31</v>
      </c>
    </row>
    <row r="148" spans="1:8" ht="12.75">
      <c r="A148" s="11">
        <v>18</v>
      </c>
      <c r="B148" s="4">
        <v>1</v>
      </c>
      <c r="C148" s="3">
        <v>1</v>
      </c>
      <c r="D148" s="3">
        <v>1</v>
      </c>
      <c r="E148" s="3">
        <v>11</v>
      </c>
      <c r="F148" s="8">
        <v>31.4</v>
      </c>
      <c r="H148">
        <f t="shared" si="6"/>
        <v>31</v>
      </c>
    </row>
    <row r="149" spans="1:8" ht="12.75">
      <c r="A149" s="11">
        <v>87</v>
      </c>
      <c r="B149" s="4">
        <v>1</v>
      </c>
      <c r="C149" s="3">
        <v>1</v>
      </c>
      <c r="D149" s="3">
        <v>1</v>
      </c>
      <c r="E149" s="3">
        <v>11</v>
      </c>
      <c r="F149" s="8">
        <v>31.4</v>
      </c>
      <c r="H149">
        <f aca="true" t="shared" si="7" ref="H149:H173">ROUND(F149,0)</f>
        <v>31</v>
      </c>
    </row>
    <row r="150" spans="1:9" ht="12.75">
      <c r="A150" s="11">
        <v>102</v>
      </c>
      <c r="B150" s="4">
        <v>1</v>
      </c>
      <c r="C150" s="3">
        <v>1</v>
      </c>
      <c r="D150" s="3">
        <v>2</v>
      </c>
      <c r="E150" s="3">
        <v>11</v>
      </c>
      <c r="F150" s="8">
        <v>32.2</v>
      </c>
      <c r="H150">
        <f t="shared" si="7"/>
        <v>32</v>
      </c>
      <c r="I150">
        <v>6</v>
      </c>
    </row>
    <row r="151" spans="1:8" ht="12.75">
      <c r="A151" s="11">
        <v>31</v>
      </c>
      <c r="B151" s="4">
        <v>1</v>
      </c>
      <c r="C151" s="3">
        <v>1</v>
      </c>
      <c r="D151" s="3">
        <v>1</v>
      </c>
      <c r="E151" s="3">
        <v>11</v>
      </c>
      <c r="F151" s="8">
        <v>31.6</v>
      </c>
      <c r="H151">
        <f t="shared" si="7"/>
        <v>32</v>
      </c>
    </row>
    <row r="152" spans="1:8" ht="12.75">
      <c r="A152" s="11">
        <v>6</v>
      </c>
      <c r="B152" s="4">
        <v>1</v>
      </c>
      <c r="C152" s="3">
        <v>1</v>
      </c>
      <c r="D152" s="3">
        <v>1</v>
      </c>
      <c r="E152" s="3">
        <v>12</v>
      </c>
      <c r="F152" s="8">
        <v>32</v>
      </c>
      <c r="H152">
        <f t="shared" si="7"/>
        <v>32</v>
      </c>
    </row>
    <row r="153" spans="1:8" ht="12.75">
      <c r="A153" s="11">
        <v>65</v>
      </c>
      <c r="B153" s="4">
        <v>1</v>
      </c>
      <c r="C153" s="3">
        <v>1</v>
      </c>
      <c r="D153" s="3">
        <v>2</v>
      </c>
      <c r="E153" s="3">
        <v>11</v>
      </c>
      <c r="F153" s="8">
        <v>32</v>
      </c>
      <c r="H153">
        <f t="shared" si="7"/>
        <v>32</v>
      </c>
    </row>
    <row r="154" spans="1:8" ht="12.75">
      <c r="A154" s="11">
        <v>40</v>
      </c>
      <c r="B154" s="4">
        <v>1</v>
      </c>
      <c r="C154" s="3">
        <v>1</v>
      </c>
      <c r="D154" s="3">
        <v>2</v>
      </c>
      <c r="E154" s="3">
        <v>11</v>
      </c>
      <c r="F154" s="8">
        <v>32.1</v>
      </c>
      <c r="H154">
        <f t="shared" si="7"/>
        <v>32</v>
      </c>
    </row>
    <row r="155" spans="1:8" ht="12.75">
      <c r="A155" s="11">
        <v>56</v>
      </c>
      <c r="B155" s="4">
        <v>1</v>
      </c>
      <c r="C155" s="3">
        <v>1</v>
      </c>
      <c r="D155" s="3">
        <v>1</v>
      </c>
      <c r="E155" s="3">
        <v>11</v>
      </c>
      <c r="F155" s="8">
        <v>32.2</v>
      </c>
      <c r="H155">
        <f t="shared" si="7"/>
        <v>32</v>
      </c>
    </row>
    <row r="156" spans="1:9" ht="12.75">
      <c r="A156" s="11">
        <v>36</v>
      </c>
      <c r="B156" s="4">
        <v>1</v>
      </c>
      <c r="C156" s="3">
        <v>1</v>
      </c>
      <c r="D156" s="3">
        <v>1</v>
      </c>
      <c r="E156" s="3">
        <v>11</v>
      </c>
      <c r="F156" s="8">
        <v>33.4</v>
      </c>
      <c r="H156">
        <f t="shared" si="7"/>
        <v>33</v>
      </c>
      <c r="I156">
        <v>7</v>
      </c>
    </row>
    <row r="157" spans="1:8" ht="12.75">
      <c r="A157" s="11">
        <v>46</v>
      </c>
      <c r="B157" s="4">
        <v>1</v>
      </c>
      <c r="C157" s="3">
        <v>1</v>
      </c>
      <c r="D157" s="3">
        <v>1</v>
      </c>
      <c r="E157" s="3">
        <v>11</v>
      </c>
      <c r="F157" s="8">
        <v>32.7</v>
      </c>
      <c r="H157">
        <f t="shared" si="7"/>
        <v>33</v>
      </c>
    </row>
    <row r="158" spans="1:8" ht="12.75">
      <c r="A158" s="11">
        <v>50</v>
      </c>
      <c r="B158" s="4">
        <v>1</v>
      </c>
      <c r="C158" s="3">
        <v>1</v>
      </c>
      <c r="D158" s="3">
        <v>1</v>
      </c>
      <c r="E158" s="3">
        <v>11</v>
      </c>
      <c r="F158" s="8">
        <v>32.8</v>
      </c>
      <c r="H158">
        <f t="shared" si="7"/>
        <v>33</v>
      </c>
    </row>
    <row r="159" spans="1:8" ht="12.75">
      <c r="A159" s="11">
        <v>93</v>
      </c>
      <c r="B159" s="4">
        <v>1</v>
      </c>
      <c r="C159" s="3">
        <v>1</v>
      </c>
      <c r="D159" s="3">
        <v>2</v>
      </c>
      <c r="E159" s="3">
        <v>11</v>
      </c>
      <c r="F159" s="8">
        <v>32.9</v>
      </c>
      <c r="H159">
        <f t="shared" si="7"/>
        <v>33</v>
      </c>
    </row>
    <row r="160" spans="1:8" ht="12.75">
      <c r="A160" s="11">
        <v>25</v>
      </c>
      <c r="B160" s="4">
        <v>1</v>
      </c>
      <c r="C160" s="3">
        <v>1</v>
      </c>
      <c r="D160" s="3">
        <v>2</v>
      </c>
      <c r="E160" s="3">
        <v>11</v>
      </c>
      <c r="F160" s="8">
        <v>33.1</v>
      </c>
      <c r="H160">
        <f t="shared" si="7"/>
        <v>33</v>
      </c>
    </row>
    <row r="161" spans="1:8" ht="12.75">
      <c r="A161" s="11">
        <v>13</v>
      </c>
      <c r="B161" s="4">
        <v>1</v>
      </c>
      <c r="C161" s="3">
        <v>1</v>
      </c>
      <c r="D161" s="3">
        <v>1</v>
      </c>
      <c r="E161" s="3">
        <v>11</v>
      </c>
      <c r="F161" s="8">
        <v>33.2</v>
      </c>
      <c r="H161">
        <f t="shared" si="7"/>
        <v>33</v>
      </c>
    </row>
    <row r="162" spans="1:8" ht="12.75">
      <c r="A162" s="11">
        <v>33</v>
      </c>
      <c r="B162" s="4">
        <v>1</v>
      </c>
      <c r="C162" s="3">
        <v>1</v>
      </c>
      <c r="D162" s="3">
        <v>1</v>
      </c>
      <c r="E162" s="3">
        <v>11</v>
      </c>
      <c r="F162" s="8">
        <v>33.2</v>
      </c>
      <c r="H162">
        <f t="shared" si="7"/>
        <v>33</v>
      </c>
    </row>
    <row r="163" spans="1:9" ht="12.75">
      <c r="A163" s="11">
        <v>118</v>
      </c>
      <c r="B163" s="4">
        <v>1</v>
      </c>
      <c r="C163" s="3">
        <v>1</v>
      </c>
      <c r="D163" s="3">
        <v>2</v>
      </c>
      <c r="E163" s="3">
        <v>11</v>
      </c>
      <c r="F163" s="8">
        <v>34</v>
      </c>
      <c r="H163">
        <f t="shared" si="7"/>
        <v>34</v>
      </c>
      <c r="I163">
        <v>2</v>
      </c>
    </row>
    <row r="164" spans="1:8" ht="12.75">
      <c r="A164" s="11">
        <v>116</v>
      </c>
      <c r="B164" s="4">
        <v>1</v>
      </c>
      <c r="C164" s="3">
        <v>1</v>
      </c>
      <c r="D164" s="3">
        <v>2</v>
      </c>
      <c r="E164" s="3">
        <v>11</v>
      </c>
      <c r="F164" s="8">
        <v>33.5</v>
      </c>
      <c r="H164">
        <f t="shared" si="7"/>
        <v>34</v>
      </c>
    </row>
    <row r="165" spans="1:9" ht="12.75">
      <c r="A165" s="11">
        <v>52</v>
      </c>
      <c r="B165" s="4">
        <v>1</v>
      </c>
      <c r="C165" s="3">
        <v>1</v>
      </c>
      <c r="D165" s="3">
        <v>1</v>
      </c>
      <c r="E165" s="3">
        <v>11</v>
      </c>
      <c r="F165" s="8">
        <v>35.3</v>
      </c>
      <c r="H165">
        <f t="shared" si="7"/>
        <v>35</v>
      </c>
      <c r="I165">
        <v>2</v>
      </c>
    </row>
    <row r="166" spans="1:8" ht="12.75">
      <c r="A166" s="11">
        <v>4</v>
      </c>
      <c r="B166" s="4">
        <v>1</v>
      </c>
      <c r="C166" s="3">
        <v>1</v>
      </c>
      <c r="D166" s="3">
        <v>1</v>
      </c>
      <c r="E166" s="3">
        <v>11</v>
      </c>
      <c r="F166" s="8">
        <v>35.1</v>
      </c>
      <c r="H166">
        <f t="shared" si="7"/>
        <v>35</v>
      </c>
    </row>
    <row r="167" spans="1:9" ht="12.75">
      <c r="A167" s="11">
        <v>29</v>
      </c>
      <c r="B167" s="4">
        <v>1</v>
      </c>
      <c r="C167" s="3">
        <v>1</v>
      </c>
      <c r="D167" s="3">
        <v>1</v>
      </c>
      <c r="E167" s="3">
        <v>11</v>
      </c>
      <c r="F167" s="8">
        <v>35.7</v>
      </c>
      <c r="H167">
        <f t="shared" si="7"/>
        <v>36</v>
      </c>
      <c r="I167">
        <v>2</v>
      </c>
    </row>
    <row r="168" spans="1:8" ht="12.75">
      <c r="A168" s="11">
        <v>66</v>
      </c>
      <c r="B168" s="4">
        <v>1</v>
      </c>
      <c r="C168" s="3">
        <v>1</v>
      </c>
      <c r="D168" s="3">
        <v>1</v>
      </c>
      <c r="E168" s="3">
        <v>11</v>
      </c>
      <c r="F168" s="8">
        <v>35.6</v>
      </c>
      <c r="H168">
        <f t="shared" si="7"/>
        <v>36</v>
      </c>
    </row>
    <row r="169" spans="1:9" ht="12.75">
      <c r="A169" s="11">
        <v>42</v>
      </c>
      <c r="B169" s="4">
        <v>1</v>
      </c>
      <c r="C169" s="3">
        <v>1</v>
      </c>
      <c r="D169" s="3">
        <v>2</v>
      </c>
      <c r="E169" s="3">
        <v>11</v>
      </c>
      <c r="F169" s="8">
        <v>37.1</v>
      </c>
      <c r="H169">
        <f t="shared" si="7"/>
        <v>37</v>
      </c>
      <c r="I169">
        <v>3</v>
      </c>
    </row>
    <row r="170" spans="1:8" ht="12.75">
      <c r="A170" s="11">
        <v>92</v>
      </c>
      <c r="B170" s="4">
        <v>1</v>
      </c>
      <c r="C170" s="3">
        <v>1</v>
      </c>
      <c r="D170" s="3">
        <v>2</v>
      </c>
      <c r="E170" s="3">
        <v>11</v>
      </c>
      <c r="F170" s="8">
        <v>36.9</v>
      </c>
      <c r="H170">
        <f t="shared" si="7"/>
        <v>37</v>
      </c>
    </row>
    <row r="171" spans="1:8" ht="12.75">
      <c r="A171" s="11">
        <v>64</v>
      </c>
      <c r="B171" s="4">
        <v>1</v>
      </c>
      <c r="C171" s="3">
        <v>1</v>
      </c>
      <c r="D171" s="3">
        <v>2</v>
      </c>
      <c r="E171" s="3">
        <v>11</v>
      </c>
      <c r="F171" s="8">
        <v>37</v>
      </c>
      <c r="H171">
        <f t="shared" si="7"/>
        <v>37</v>
      </c>
    </row>
    <row r="172" spans="1:9" ht="12.75">
      <c r="A172" s="11">
        <v>41</v>
      </c>
      <c r="B172" s="4">
        <v>1</v>
      </c>
      <c r="C172" s="3">
        <v>1</v>
      </c>
      <c r="D172" s="3">
        <v>2</v>
      </c>
      <c r="E172" s="3">
        <v>11</v>
      </c>
      <c r="F172" s="8">
        <v>38.3</v>
      </c>
      <c r="H172">
        <f t="shared" si="7"/>
        <v>38</v>
      </c>
      <c r="I172">
        <v>2</v>
      </c>
    </row>
    <row r="173" spans="1:8" ht="12.75">
      <c r="A173" s="11">
        <v>97</v>
      </c>
      <c r="B173" s="4">
        <v>1</v>
      </c>
      <c r="C173" s="3">
        <v>1</v>
      </c>
      <c r="D173" s="3">
        <v>2</v>
      </c>
      <c r="E173" s="3">
        <v>11</v>
      </c>
      <c r="F173" s="8">
        <v>37.9</v>
      </c>
      <c r="H173">
        <f t="shared" si="7"/>
        <v>38</v>
      </c>
    </row>
    <row r="174" spans="1:9" ht="12.75">
      <c r="A174" s="11">
        <v>63</v>
      </c>
      <c r="B174" s="4">
        <v>1</v>
      </c>
      <c r="C174" s="3">
        <v>1</v>
      </c>
      <c r="D174" s="3">
        <v>3</v>
      </c>
      <c r="E174" s="3">
        <v>11</v>
      </c>
      <c r="F174" s="8">
        <v>38.6</v>
      </c>
      <c r="H174">
        <v>39</v>
      </c>
      <c r="I174">
        <v>1</v>
      </c>
    </row>
    <row r="175" spans="1:9" ht="12.75">
      <c r="A175" s="11"/>
      <c r="B175" s="4"/>
      <c r="C175" s="3"/>
      <c r="D175" s="3"/>
      <c r="E175" s="3"/>
      <c r="F175" s="8"/>
      <c r="H175">
        <v>40</v>
      </c>
      <c r="I175">
        <v>0</v>
      </c>
    </row>
    <row r="176" spans="1:9" ht="12.75">
      <c r="A176" s="11">
        <v>117</v>
      </c>
      <c r="B176" s="4">
        <v>1</v>
      </c>
      <c r="C176" s="3">
        <v>1</v>
      </c>
      <c r="D176" s="3">
        <v>1</v>
      </c>
      <c r="E176" s="3">
        <v>12</v>
      </c>
      <c r="F176" s="8">
        <v>41.2</v>
      </c>
      <c r="H176">
        <f>ROUND(F176,0)</f>
        <v>41</v>
      </c>
      <c r="I176">
        <v>2</v>
      </c>
    </row>
    <row r="177" spans="1:8" ht="12.75">
      <c r="A177" s="11">
        <v>100</v>
      </c>
      <c r="B177" s="4">
        <v>1</v>
      </c>
      <c r="C177" s="3">
        <v>1</v>
      </c>
      <c r="D177" s="3">
        <v>1</v>
      </c>
      <c r="E177" s="3">
        <v>11</v>
      </c>
      <c r="F177" s="8">
        <v>40.6</v>
      </c>
      <c r="H177">
        <f>ROUND(F177,0)</f>
        <v>41</v>
      </c>
    </row>
    <row r="178" spans="1:8" ht="12.75">
      <c r="A178" s="3"/>
      <c r="B178" s="3"/>
      <c r="C178" s="3"/>
      <c r="D178" s="3"/>
      <c r="E178" s="3"/>
      <c r="F178" s="8"/>
      <c r="H178" s="13" t="s">
        <v>20</v>
      </c>
    </row>
    <row r="179" spans="1:6" ht="12.75">
      <c r="A179" s="11">
        <v>1</v>
      </c>
      <c r="B179" s="4">
        <v>0</v>
      </c>
      <c r="C179" s="3">
        <v>1</v>
      </c>
      <c r="D179" s="3"/>
      <c r="E179" s="3"/>
      <c r="F179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6"/>
  <sheetViews>
    <sheetView workbookViewId="0" topLeftCell="A1">
      <selection activeCell="K41" sqref="K41"/>
    </sheetView>
  </sheetViews>
  <sheetFormatPr defaultColWidth="9.140625" defaultRowHeight="12.75"/>
  <sheetData>
    <row r="1" spans="1:8" ht="21.75">
      <c r="A1" s="12" t="s">
        <v>0</v>
      </c>
      <c r="B1" s="2" t="s">
        <v>1</v>
      </c>
      <c r="C1" s="2" t="s">
        <v>2</v>
      </c>
      <c r="D1" s="2" t="s">
        <v>12</v>
      </c>
      <c r="E1" s="2" t="s">
        <v>3</v>
      </c>
      <c r="F1" s="2" t="s">
        <v>4</v>
      </c>
      <c r="G1" s="2" t="s">
        <v>5</v>
      </c>
      <c r="H1" s="7" t="s">
        <v>6</v>
      </c>
    </row>
    <row r="2" spans="1:8" ht="12.75">
      <c r="A2" s="13">
        <v>3</v>
      </c>
      <c r="B2">
        <v>1</v>
      </c>
      <c r="C2">
        <v>24.22</v>
      </c>
      <c r="D2" s="4">
        <v>1</v>
      </c>
      <c r="E2" s="3">
        <v>1</v>
      </c>
      <c r="F2" s="3">
        <v>1</v>
      </c>
      <c r="G2" s="3">
        <v>11</v>
      </c>
      <c r="H2" s="8">
        <v>28.3</v>
      </c>
    </row>
    <row r="3" spans="1:8" ht="12.75">
      <c r="A3" s="13">
        <v>4</v>
      </c>
      <c r="B3">
        <v>1</v>
      </c>
      <c r="C3">
        <v>24.84</v>
      </c>
      <c r="D3" s="4">
        <v>1</v>
      </c>
      <c r="E3" s="3">
        <v>1</v>
      </c>
      <c r="F3" s="3">
        <v>1</v>
      </c>
      <c r="G3" s="3">
        <v>11</v>
      </c>
      <c r="H3" s="8">
        <v>35.1</v>
      </c>
    </row>
    <row r="4" spans="1:8" ht="12.75">
      <c r="A4" s="13">
        <v>6</v>
      </c>
      <c r="B4">
        <v>1</v>
      </c>
      <c r="C4">
        <v>23.32</v>
      </c>
      <c r="D4" s="4">
        <v>1</v>
      </c>
      <c r="E4" s="3">
        <v>1</v>
      </c>
      <c r="F4" s="3">
        <v>1</v>
      </c>
      <c r="G4" s="3">
        <v>12</v>
      </c>
      <c r="H4" s="8">
        <v>32</v>
      </c>
    </row>
    <row r="5" spans="1:8" ht="12.75">
      <c r="A5" s="13">
        <v>7</v>
      </c>
      <c r="B5">
        <v>1</v>
      </c>
      <c r="C5">
        <v>23.71</v>
      </c>
      <c r="D5" s="4">
        <v>1</v>
      </c>
      <c r="E5" s="3">
        <v>1</v>
      </c>
      <c r="F5" s="3">
        <v>1</v>
      </c>
      <c r="G5" s="3">
        <v>11</v>
      </c>
      <c r="H5" s="8">
        <v>27</v>
      </c>
    </row>
    <row r="6" spans="1:8" ht="12.75">
      <c r="A6" s="13">
        <v>8</v>
      </c>
      <c r="B6">
        <v>1</v>
      </c>
      <c r="C6">
        <v>21.28</v>
      </c>
      <c r="D6" s="4">
        <v>1</v>
      </c>
      <c r="E6" s="3">
        <v>1</v>
      </c>
      <c r="F6" s="3">
        <v>1</v>
      </c>
      <c r="G6" s="3">
        <v>11</v>
      </c>
      <c r="H6" s="8">
        <v>22</v>
      </c>
    </row>
    <row r="7" spans="1:8" ht="12.75">
      <c r="A7" s="13">
        <v>11</v>
      </c>
      <c r="B7">
        <v>1</v>
      </c>
      <c r="C7">
        <v>24.93</v>
      </c>
      <c r="D7" s="4">
        <v>1</v>
      </c>
      <c r="E7" s="3">
        <v>1</v>
      </c>
      <c r="F7" s="3">
        <v>1</v>
      </c>
      <c r="G7" s="3">
        <v>12</v>
      </c>
      <c r="H7" s="8">
        <v>27.7</v>
      </c>
    </row>
    <row r="8" spans="1:8" ht="12.75">
      <c r="A8" s="13">
        <v>13</v>
      </c>
      <c r="B8">
        <v>1</v>
      </c>
      <c r="C8">
        <v>25.51</v>
      </c>
      <c r="D8" s="4">
        <v>1</v>
      </c>
      <c r="E8" s="3">
        <v>1</v>
      </c>
      <c r="F8" s="3">
        <v>1</v>
      </c>
      <c r="G8" s="3">
        <v>11</v>
      </c>
      <c r="H8" s="8">
        <v>33.2</v>
      </c>
    </row>
    <row r="9" spans="1:8" ht="12.75">
      <c r="A9" s="13">
        <v>14</v>
      </c>
      <c r="B9">
        <v>1</v>
      </c>
      <c r="C9">
        <v>25.51</v>
      </c>
      <c r="D9" s="4">
        <v>1</v>
      </c>
      <c r="E9" s="3">
        <v>1</v>
      </c>
      <c r="F9" s="3">
        <v>1</v>
      </c>
      <c r="G9" s="3">
        <v>11</v>
      </c>
      <c r="H9" s="8">
        <v>31</v>
      </c>
    </row>
    <row r="10" spans="1:8" ht="12.75">
      <c r="A10" s="13">
        <v>16</v>
      </c>
      <c r="B10">
        <v>1</v>
      </c>
      <c r="C10">
        <v>21.31</v>
      </c>
      <c r="D10" s="4">
        <v>1</v>
      </c>
      <c r="E10" s="3">
        <v>1</v>
      </c>
      <c r="F10" s="3">
        <v>1</v>
      </c>
      <c r="G10" s="3">
        <v>11</v>
      </c>
      <c r="H10" s="8">
        <v>22.2</v>
      </c>
    </row>
    <row r="11" spans="1:8" ht="12.75">
      <c r="A11" s="13">
        <v>18</v>
      </c>
      <c r="B11">
        <v>1</v>
      </c>
      <c r="C11">
        <v>25.45</v>
      </c>
      <c r="D11" s="4">
        <v>1</v>
      </c>
      <c r="E11" s="3">
        <v>1</v>
      </c>
      <c r="F11" s="3">
        <v>1</v>
      </c>
      <c r="G11" s="3">
        <v>11</v>
      </c>
      <c r="H11" s="8">
        <v>31.4</v>
      </c>
    </row>
    <row r="12" spans="1:8" ht="12.75">
      <c r="A12" s="13">
        <v>20</v>
      </c>
      <c r="B12">
        <v>1</v>
      </c>
      <c r="C12">
        <v>24.09</v>
      </c>
      <c r="D12" s="4">
        <v>1</v>
      </c>
      <c r="E12" s="3">
        <v>1</v>
      </c>
      <c r="F12" s="3">
        <v>1</v>
      </c>
      <c r="G12" s="3">
        <v>11</v>
      </c>
      <c r="H12" s="8">
        <v>26.6</v>
      </c>
    </row>
    <row r="13" spans="1:8" ht="12.75">
      <c r="A13" s="13">
        <v>29</v>
      </c>
      <c r="B13">
        <v>1</v>
      </c>
      <c r="C13">
        <v>25.74</v>
      </c>
      <c r="D13" s="4">
        <v>1</v>
      </c>
      <c r="E13" s="3">
        <v>1</v>
      </c>
      <c r="F13" s="3">
        <v>1</v>
      </c>
      <c r="G13" s="3">
        <v>11</v>
      </c>
      <c r="H13" s="8">
        <v>35.7</v>
      </c>
    </row>
    <row r="14" spans="1:8" ht="12.75">
      <c r="A14" s="13">
        <v>30</v>
      </c>
      <c r="B14">
        <v>1</v>
      </c>
      <c r="C14">
        <v>24.13</v>
      </c>
      <c r="D14" s="4">
        <v>1</v>
      </c>
      <c r="E14" s="3">
        <v>1</v>
      </c>
      <c r="F14" s="3">
        <v>1</v>
      </c>
      <c r="G14" s="3">
        <v>12</v>
      </c>
      <c r="H14" s="8">
        <v>22.5</v>
      </c>
    </row>
    <row r="15" spans="1:8" ht="12.75">
      <c r="A15" s="13">
        <v>31</v>
      </c>
      <c r="B15">
        <v>1</v>
      </c>
      <c r="C15">
        <v>25.23</v>
      </c>
      <c r="D15" s="4">
        <v>1</v>
      </c>
      <c r="E15" s="3">
        <v>1</v>
      </c>
      <c r="F15" s="3">
        <v>1</v>
      </c>
      <c r="G15" s="3">
        <v>11</v>
      </c>
      <c r="H15" s="8">
        <v>31.6</v>
      </c>
    </row>
    <row r="16" spans="1:8" ht="12.75">
      <c r="A16" s="13">
        <v>33</v>
      </c>
      <c r="B16">
        <v>1</v>
      </c>
      <c r="C16">
        <v>26.01</v>
      </c>
      <c r="D16" s="4">
        <v>1</v>
      </c>
      <c r="E16" s="3">
        <v>1</v>
      </c>
      <c r="F16" s="3">
        <v>1</v>
      </c>
      <c r="G16" s="3">
        <v>11</v>
      </c>
      <c r="H16" s="8">
        <v>33.2</v>
      </c>
    </row>
    <row r="17" spans="1:8" ht="12.75">
      <c r="A17" s="13">
        <v>34</v>
      </c>
      <c r="B17">
        <v>1</v>
      </c>
      <c r="C17">
        <v>22.72</v>
      </c>
      <c r="D17" s="4">
        <v>1</v>
      </c>
      <c r="E17" s="3">
        <v>1</v>
      </c>
      <c r="F17" s="3">
        <v>1</v>
      </c>
      <c r="G17" s="3">
        <v>11</v>
      </c>
      <c r="H17" s="8">
        <v>30.8</v>
      </c>
    </row>
    <row r="18" spans="1:8" ht="12.75">
      <c r="A18" s="13">
        <v>36</v>
      </c>
      <c r="B18">
        <v>1</v>
      </c>
      <c r="C18">
        <v>24.35</v>
      </c>
      <c r="D18" s="4">
        <v>1</v>
      </c>
      <c r="E18" s="3">
        <v>1</v>
      </c>
      <c r="F18" s="3">
        <v>1</v>
      </c>
      <c r="G18" s="3">
        <v>11</v>
      </c>
      <c r="H18" s="8">
        <v>33.4</v>
      </c>
    </row>
    <row r="19" spans="1:8" ht="12.75">
      <c r="A19" s="13">
        <v>39</v>
      </c>
      <c r="B19">
        <v>1</v>
      </c>
      <c r="C19">
        <v>24.22</v>
      </c>
      <c r="D19" s="4">
        <v>1</v>
      </c>
      <c r="E19" s="3">
        <v>1</v>
      </c>
      <c r="F19" s="3">
        <v>1</v>
      </c>
      <c r="G19" s="3">
        <v>11</v>
      </c>
      <c r="H19" s="8">
        <v>27</v>
      </c>
    </row>
    <row r="20" spans="1:8" ht="12.75">
      <c r="A20" s="13">
        <v>46</v>
      </c>
      <c r="B20">
        <v>1</v>
      </c>
      <c r="C20">
        <v>25.31</v>
      </c>
      <c r="D20" s="4">
        <v>1</v>
      </c>
      <c r="E20" s="3">
        <v>1</v>
      </c>
      <c r="F20" s="3">
        <v>1</v>
      </c>
      <c r="G20" s="3">
        <v>11</v>
      </c>
      <c r="H20" s="8">
        <v>32.7</v>
      </c>
    </row>
    <row r="21" spans="1:8" ht="12.75">
      <c r="A21" s="13">
        <v>50</v>
      </c>
      <c r="B21">
        <v>1</v>
      </c>
      <c r="C21">
        <v>23.25</v>
      </c>
      <c r="D21" s="4">
        <v>1</v>
      </c>
      <c r="E21" s="3">
        <v>1</v>
      </c>
      <c r="F21" s="3">
        <v>1</v>
      </c>
      <c r="G21" s="3">
        <v>11</v>
      </c>
      <c r="H21" s="8">
        <v>32.8</v>
      </c>
    </row>
    <row r="22" spans="1:8" ht="12.75">
      <c r="A22" s="13">
        <v>51</v>
      </c>
      <c r="B22">
        <v>1</v>
      </c>
      <c r="C22">
        <v>25.56</v>
      </c>
      <c r="D22" s="4">
        <v>1</v>
      </c>
      <c r="E22" s="3">
        <v>1</v>
      </c>
      <c r="F22" s="3">
        <v>1</v>
      </c>
      <c r="G22" s="3">
        <v>11</v>
      </c>
      <c r="H22" s="8">
        <v>29.2</v>
      </c>
    </row>
    <row r="23" spans="1:8" ht="12.75">
      <c r="A23" s="13">
        <v>52</v>
      </c>
      <c r="B23">
        <v>1</v>
      </c>
      <c r="C23">
        <v>27.41</v>
      </c>
      <c r="D23" s="4">
        <v>1</v>
      </c>
      <c r="E23" s="3">
        <v>1</v>
      </c>
      <c r="F23" s="3">
        <v>1</v>
      </c>
      <c r="G23" s="3">
        <v>11</v>
      </c>
      <c r="H23" s="8">
        <v>35.3</v>
      </c>
    </row>
    <row r="24" spans="1:8" ht="12.75">
      <c r="A24" s="13">
        <v>53</v>
      </c>
      <c r="B24">
        <v>1</v>
      </c>
      <c r="C24">
        <v>24.68</v>
      </c>
      <c r="D24" s="4">
        <v>1</v>
      </c>
      <c r="E24" s="3">
        <v>1</v>
      </c>
      <c r="F24" s="3">
        <v>1</v>
      </c>
      <c r="G24" s="3">
        <v>11</v>
      </c>
      <c r="H24" s="8">
        <v>30.1</v>
      </c>
    </row>
    <row r="25" spans="1:8" ht="12.75">
      <c r="A25" s="13">
        <v>56</v>
      </c>
      <c r="B25">
        <v>1</v>
      </c>
      <c r="C25">
        <v>24.6</v>
      </c>
      <c r="D25" s="4">
        <v>1</v>
      </c>
      <c r="E25" s="3">
        <v>1</v>
      </c>
      <c r="F25" s="3">
        <v>1</v>
      </c>
      <c r="G25" s="3">
        <v>11</v>
      </c>
      <c r="H25" s="8">
        <v>32.2</v>
      </c>
    </row>
    <row r="26" spans="1:8" ht="12.75">
      <c r="A26" s="13">
        <v>66</v>
      </c>
      <c r="B26">
        <v>1</v>
      </c>
      <c r="C26">
        <v>29.8</v>
      </c>
      <c r="D26" s="4">
        <v>1</v>
      </c>
      <c r="E26" s="3">
        <v>1</v>
      </c>
      <c r="F26" s="3">
        <v>1</v>
      </c>
      <c r="G26" s="3">
        <v>11</v>
      </c>
      <c r="H26" s="8">
        <v>35.6</v>
      </c>
    </row>
    <row r="27" spans="1:8" ht="12.75">
      <c r="A27" s="13">
        <v>78</v>
      </c>
      <c r="B27">
        <v>1</v>
      </c>
      <c r="C27">
        <v>21.5</v>
      </c>
      <c r="D27" s="4">
        <v>1</v>
      </c>
      <c r="E27" s="3">
        <v>1</v>
      </c>
      <c r="F27" s="3">
        <v>1</v>
      </c>
      <c r="G27" s="3">
        <v>11</v>
      </c>
      <c r="H27" s="8">
        <v>26.1</v>
      </c>
    </row>
    <row r="28" spans="1:8" ht="12.75">
      <c r="A28" s="13">
        <v>80</v>
      </c>
      <c r="B28">
        <v>1</v>
      </c>
      <c r="C28">
        <v>21.85</v>
      </c>
      <c r="D28" s="4">
        <v>1</v>
      </c>
      <c r="E28" s="3">
        <v>1</v>
      </c>
      <c r="F28" s="3">
        <v>1</v>
      </c>
      <c r="G28" s="3">
        <v>11</v>
      </c>
      <c r="H28" s="8">
        <v>22.1</v>
      </c>
    </row>
    <row r="29" spans="1:8" ht="12.75">
      <c r="A29" s="13">
        <v>87</v>
      </c>
      <c r="B29">
        <v>1</v>
      </c>
      <c r="C29">
        <v>21.68</v>
      </c>
      <c r="D29" s="4">
        <v>1</v>
      </c>
      <c r="E29" s="3">
        <v>1</v>
      </c>
      <c r="F29" s="3">
        <v>1</v>
      </c>
      <c r="G29" s="3">
        <v>11</v>
      </c>
      <c r="H29" s="8">
        <v>31.4</v>
      </c>
    </row>
    <row r="30" spans="1:8" ht="12.75">
      <c r="A30" s="13">
        <v>98</v>
      </c>
      <c r="B30">
        <v>2</v>
      </c>
      <c r="C30">
        <v>23.21</v>
      </c>
      <c r="D30" s="4">
        <v>1</v>
      </c>
      <c r="E30" s="3">
        <v>1</v>
      </c>
      <c r="F30" s="3">
        <v>1</v>
      </c>
      <c r="G30" s="3">
        <v>12</v>
      </c>
      <c r="H30" s="8">
        <v>29.3</v>
      </c>
    </row>
    <row r="31" spans="1:8" ht="12.75">
      <c r="A31" s="13">
        <v>99</v>
      </c>
      <c r="B31">
        <v>1</v>
      </c>
      <c r="C31">
        <v>23.93</v>
      </c>
      <c r="D31" s="4">
        <v>1</v>
      </c>
      <c r="E31" s="3">
        <v>1</v>
      </c>
      <c r="F31" s="3">
        <v>1</v>
      </c>
      <c r="G31" s="3">
        <v>12</v>
      </c>
      <c r="H31" s="8">
        <v>27</v>
      </c>
    </row>
    <row r="32" spans="1:8" ht="12.75">
      <c r="A32" s="13">
        <v>100</v>
      </c>
      <c r="B32">
        <v>1</v>
      </c>
      <c r="C32">
        <v>24.3</v>
      </c>
      <c r="D32" s="4">
        <v>1</v>
      </c>
      <c r="E32" s="3">
        <v>1</v>
      </c>
      <c r="F32" s="3">
        <v>1</v>
      </c>
      <c r="G32" s="3">
        <v>11</v>
      </c>
      <c r="H32" s="8">
        <v>40.6</v>
      </c>
    </row>
    <row r="33" spans="1:8" ht="12.75">
      <c r="A33" s="13">
        <v>101</v>
      </c>
      <c r="B33">
        <v>1</v>
      </c>
      <c r="C33">
        <v>20.12</v>
      </c>
      <c r="D33" s="4">
        <v>1</v>
      </c>
      <c r="E33" s="3">
        <v>1</v>
      </c>
      <c r="F33" s="3">
        <v>1</v>
      </c>
      <c r="G33" s="3">
        <v>11</v>
      </c>
      <c r="H33" s="8">
        <v>25.5</v>
      </c>
    </row>
    <row r="34" spans="1:8" ht="12.75">
      <c r="A34" s="13">
        <v>104</v>
      </c>
      <c r="B34">
        <v>1</v>
      </c>
      <c r="C34">
        <v>22.54</v>
      </c>
      <c r="D34" s="4">
        <v>1</v>
      </c>
      <c r="E34" s="3">
        <v>1</v>
      </c>
      <c r="F34" s="3">
        <v>1</v>
      </c>
      <c r="G34" s="3">
        <v>11</v>
      </c>
      <c r="H34" s="8">
        <v>29.1</v>
      </c>
    </row>
    <row r="35" spans="1:8" ht="12.75">
      <c r="A35" s="13">
        <v>106</v>
      </c>
      <c r="B35">
        <v>1</v>
      </c>
      <c r="C35">
        <v>20.98</v>
      </c>
      <c r="D35" s="4">
        <v>1</v>
      </c>
      <c r="E35" s="3">
        <v>1</v>
      </c>
      <c r="F35" s="3">
        <v>1</v>
      </c>
      <c r="G35" s="3">
        <v>11</v>
      </c>
      <c r="H35" s="8">
        <v>24.6</v>
      </c>
    </row>
    <row r="36" spans="1:8" ht="12.75">
      <c r="A36" s="13">
        <v>107</v>
      </c>
      <c r="B36">
        <v>1</v>
      </c>
      <c r="C36">
        <v>22.4</v>
      </c>
      <c r="D36" s="4">
        <v>1</v>
      </c>
      <c r="E36" s="3">
        <v>1</v>
      </c>
      <c r="F36" s="3">
        <v>1</v>
      </c>
      <c r="G36" s="3">
        <v>11</v>
      </c>
      <c r="H36" s="8">
        <v>28.4</v>
      </c>
    </row>
    <row r="37" spans="1:8" ht="12.75">
      <c r="A37" s="13">
        <v>113</v>
      </c>
      <c r="B37">
        <v>1</v>
      </c>
      <c r="C37">
        <v>18.44</v>
      </c>
      <c r="D37" s="4">
        <v>1</v>
      </c>
      <c r="E37" s="3">
        <v>1</v>
      </c>
      <c r="F37" s="3">
        <v>1</v>
      </c>
      <c r="G37" s="3">
        <v>11</v>
      </c>
      <c r="H37" s="8">
        <v>17.2</v>
      </c>
    </row>
    <row r="38" spans="1:8" ht="12.75">
      <c r="A38" s="13">
        <v>117</v>
      </c>
      <c r="B38">
        <v>1</v>
      </c>
      <c r="C38">
        <v>26.38</v>
      </c>
      <c r="D38" s="4">
        <v>1</v>
      </c>
      <c r="E38" s="3">
        <v>1</v>
      </c>
      <c r="F38" s="3">
        <v>1</v>
      </c>
      <c r="G38" s="3">
        <v>12</v>
      </c>
      <c r="H38" s="8">
        <v>41.2</v>
      </c>
    </row>
    <row r="39" spans="1:8" ht="12.75">
      <c r="A39" s="13">
        <v>741</v>
      </c>
      <c r="B39" s="16"/>
      <c r="D39" s="3">
        <v>3</v>
      </c>
      <c r="E39" s="3">
        <v>2</v>
      </c>
      <c r="F39" s="3">
        <v>1</v>
      </c>
      <c r="G39" s="3">
        <v>21</v>
      </c>
      <c r="H39" s="14">
        <v>223</v>
      </c>
    </row>
    <row r="40" spans="1:8" ht="12.75">
      <c r="A40" s="13">
        <v>750</v>
      </c>
      <c r="B40" s="16"/>
      <c r="D40" s="3">
        <v>3</v>
      </c>
      <c r="E40" s="3">
        <v>1</v>
      </c>
      <c r="F40" s="3">
        <v>1</v>
      </c>
      <c r="G40" s="3">
        <v>21</v>
      </c>
      <c r="H40" s="14">
        <v>156</v>
      </c>
    </row>
    <row r="41" spans="1:8" ht="12.75">
      <c r="A41" s="13">
        <v>757</v>
      </c>
      <c r="B41" s="16"/>
      <c r="D41" s="3">
        <v>3</v>
      </c>
      <c r="E41" s="3">
        <v>1</v>
      </c>
      <c r="F41" s="3">
        <v>1</v>
      </c>
      <c r="G41" s="3">
        <v>22</v>
      </c>
      <c r="H41" s="14">
        <v>132</v>
      </c>
    </row>
    <row r="42" spans="1:8" ht="12.75">
      <c r="A42" s="13">
        <v>22</v>
      </c>
      <c r="B42">
        <v>2</v>
      </c>
      <c r="C42">
        <v>25.56</v>
      </c>
      <c r="D42" s="4">
        <v>1</v>
      </c>
      <c r="E42" s="3">
        <v>1</v>
      </c>
      <c r="F42" s="3">
        <v>2</v>
      </c>
      <c r="G42" s="3">
        <v>11</v>
      </c>
      <c r="H42" s="8">
        <v>29.8</v>
      </c>
    </row>
    <row r="43" spans="1:8" ht="12.75">
      <c r="A43" s="13">
        <v>25</v>
      </c>
      <c r="B43">
        <v>2</v>
      </c>
      <c r="C43">
        <v>28.97</v>
      </c>
      <c r="D43" s="4">
        <v>1</v>
      </c>
      <c r="E43" s="3">
        <v>1</v>
      </c>
      <c r="F43" s="3">
        <v>2</v>
      </c>
      <c r="G43" s="3">
        <v>11</v>
      </c>
      <c r="H43" s="8">
        <v>33.1</v>
      </c>
    </row>
    <row r="44" spans="1:8" ht="12.75">
      <c r="A44" s="13">
        <v>35</v>
      </c>
      <c r="B44">
        <v>2</v>
      </c>
      <c r="C44">
        <v>22.37</v>
      </c>
      <c r="D44" s="4">
        <v>1</v>
      </c>
      <c r="E44" s="3">
        <v>1</v>
      </c>
      <c r="F44" s="3">
        <v>2</v>
      </c>
      <c r="G44" s="3">
        <v>11</v>
      </c>
      <c r="H44" s="8">
        <v>23.1</v>
      </c>
    </row>
    <row r="45" spans="1:8" ht="12.75">
      <c r="A45" s="13">
        <v>37</v>
      </c>
      <c r="B45">
        <v>2</v>
      </c>
      <c r="C45">
        <v>21.82</v>
      </c>
      <c r="D45" s="4">
        <v>1</v>
      </c>
      <c r="E45" s="3">
        <v>1</v>
      </c>
      <c r="F45" s="3">
        <v>2</v>
      </c>
      <c r="G45" s="3">
        <v>11</v>
      </c>
      <c r="H45" s="8">
        <v>24.1</v>
      </c>
    </row>
    <row r="46" spans="1:8" ht="12.75">
      <c r="A46" s="13">
        <v>38</v>
      </c>
      <c r="B46">
        <v>2</v>
      </c>
      <c r="C46">
        <v>23.34</v>
      </c>
      <c r="D46" s="4">
        <v>1</v>
      </c>
      <c r="E46" s="3">
        <v>1</v>
      </c>
      <c r="F46" s="3">
        <v>2</v>
      </c>
      <c r="G46" s="3">
        <v>12</v>
      </c>
      <c r="H46" s="8">
        <v>22.2</v>
      </c>
    </row>
    <row r="47" spans="1:8" ht="12.75">
      <c r="A47" s="13">
        <v>40</v>
      </c>
      <c r="B47">
        <v>2</v>
      </c>
      <c r="C47">
        <v>26.28</v>
      </c>
      <c r="D47" s="4">
        <v>1</v>
      </c>
      <c r="E47" s="3">
        <v>1</v>
      </c>
      <c r="F47" s="3">
        <v>2</v>
      </c>
      <c r="G47" s="3">
        <v>11</v>
      </c>
      <c r="H47" s="8">
        <v>32.1</v>
      </c>
    </row>
    <row r="48" spans="1:8" ht="12.75">
      <c r="A48" s="13">
        <v>41</v>
      </c>
      <c r="B48">
        <v>2</v>
      </c>
      <c r="C48">
        <v>29.92</v>
      </c>
      <c r="D48" s="4">
        <v>1</v>
      </c>
      <c r="E48" s="3">
        <v>1</v>
      </c>
      <c r="F48" s="3">
        <v>2</v>
      </c>
      <c r="G48" s="3">
        <v>11</v>
      </c>
      <c r="H48" s="8">
        <v>38.3</v>
      </c>
    </row>
    <row r="49" spans="1:8" ht="12.75">
      <c r="A49" s="13">
        <v>42</v>
      </c>
      <c r="B49">
        <v>2</v>
      </c>
      <c r="C49">
        <v>28.93</v>
      </c>
      <c r="D49" s="4">
        <v>1</v>
      </c>
      <c r="E49" s="3">
        <v>1</v>
      </c>
      <c r="F49" s="3">
        <v>2</v>
      </c>
      <c r="G49" s="3">
        <v>11</v>
      </c>
      <c r="H49" s="8">
        <v>37.1</v>
      </c>
    </row>
    <row r="50" spans="1:8" ht="12.75">
      <c r="A50" s="13">
        <v>47</v>
      </c>
      <c r="B50">
        <v>2</v>
      </c>
      <c r="C50">
        <v>22.44</v>
      </c>
      <c r="D50" s="4">
        <v>1</v>
      </c>
      <c r="E50" s="3">
        <v>1</v>
      </c>
      <c r="F50" s="3">
        <v>2</v>
      </c>
      <c r="G50" s="3">
        <v>11</v>
      </c>
      <c r="H50" s="8">
        <v>24.7</v>
      </c>
    </row>
    <row r="51" spans="1:8" ht="12.75">
      <c r="A51" s="13">
        <v>48</v>
      </c>
      <c r="B51">
        <v>2</v>
      </c>
      <c r="C51">
        <v>25.96</v>
      </c>
      <c r="D51" s="4">
        <v>1</v>
      </c>
      <c r="E51" s="3">
        <v>1</v>
      </c>
      <c r="F51" s="3">
        <v>2</v>
      </c>
      <c r="G51" s="3">
        <v>11</v>
      </c>
      <c r="H51" s="8">
        <v>30.5</v>
      </c>
    </row>
    <row r="52" spans="1:8" ht="12.75">
      <c r="A52" s="13">
        <v>49</v>
      </c>
      <c r="B52">
        <v>2</v>
      </c>
      <c r="C52">
        <v>24.71</v>
      </c>
      <c r="D52" s="4">
        <v>1</v>
      </c>
      <c r="E52" s="3">
        <v>1</v>
      </c>
      <c r="F52" s="3">
        <v>2</v>
      </c>
      <c r="G52" s="3">
        <v>12</v>
      </c>
      <c r="H52" s="8">
        <v>27.3</v>
      </c>
    </row>
    <row r="53" spans="1:8" ht="12.75">
      <c r="A53" s="13">
        <v>54</v>
      </c>
      <c r="B53">
        <v>2</v>
      </c>
      <c r="C53">
        <v>24.97</v>
      </c>
      <c r="D53" s="4">
        <v>1</v>
      </c>
      <c r="E53" s="3">
        <v>1</v>
      </c>
      <c r="F53" s="3">
        <v>2</v>
      </c>
      <c r="G53" s="3">
        <v>11</v>
      </c>
      <c r="H53" s="8">
        <v>28.1</v>
      </c>
    </row>
    <row r="54" spans="1:8" ht="12.75">
      <c r="A54" s="13">
        <v>55</v>
      </c>
      <c r="B54">
        <v>2</v>
      </c>
      <c r="C54">
        <v>24.43</v>
      </c>
      <c r="D54" s="4">
        <v>1</v>
      </c>
      <c r="E54" s="3">
        <v>1</v>
      </c>
      <c r="F54" s="3">
        <v>2</v>
      </c>
      <c r="G54" s="3">
        <v>11</v>
      </c>
      <c r="H54" s="8">
        <v>24.7</v>
      </c>
    </row>
    <row r="55" spans="1:8" ht="12.75">
      <c r="A55" s="13">
        <v>57</v>
      </c>
      <c r="B55">
        <v>2</v>
      </c>
      <c r="C55">
        <v>24.48</v>
      </c>
      <c r="D55" s="4">
        <v>1</v>
      </c>
      <c r="E55" s="3">
        <v>1</v>
      </c>
      <c r="F55" s="3">
        <v>2</v>
      </c>
      <c r="G55" s="3">
        <v>11</v>
      </c>
      <c r="H55" s="8">
        <v>29.6</v>
      </c>
    </row>
    <row r="56" spans="1:8" ht="12.75">
      <c r="A56" s="13">
        <v>58</v>
      </c>
      <c r="B56">
        <v>2</v>
      </c>
      <c r="C56">
        <v>22.77</v>
      </c>
      <c r="D56" s="4">
        <v>1</v>
      </c>
      <c r="E56" s="3">
        <v>1</v>
      </c>
      <c r="F56" s="3">
        <v>2</v>
      </c>
      <c r="G56" s="3">
        <v>11</v>
      </c>
      <c r="H56" s="8">
        <v>22.3</v>
      </c>
    </row>
    <row r="57" spans="1:8" ht="12.75">
      <c r="A57" s="13">
        <v>59</v>
      </c>
      <c r="B57">
        <v>2</v>
      </c>
      <c r="C57">
        <v>25.11</v>
      </c>
      <c r="D57" s="4">
        <v>1</v>
      </c>
      <c r="E57" s="3">
        <v>1</v>
      </c>
      <c r="F57" s="3">
        <v>2</v>
      </c>
      <c r="G57" s="3">
        <v>11</v>
      </c>
      <c r="H57" s="8">
        <v>24.1</v>
      </c>
    </row>
    <row r="58" spans="1:8" ht="12.75">
      <c r="A58" s="13">
        <v>60</v>
      </c>
      <c r="B58">
        <v>2</v>
      </c>
      <c r="C58">
        <v>24.99</v>
      </c>
      <c r="D58" s="4">
        <v>1</v>
      </c>
      <c r="E58" s="3">
        <v>1</v>
      </c>
      <c r="F58" s="3">
        <v>2</v>
      </c>
      <c r="G58" s="3">
        <v>11</v>
      </c>
      <c r="H58" s="8">
        <v>27.7</v>
      </c>
    </row>
    <row r="59" spans="1:8" ht="12.75">
      <c r="A59" s="13">
        <v>61</v>
      </c>
      <c r="B59">
        <v>2</v>
      </c>
      <c r="C59">
        <v>25.3</v>
      </c>
      <c r="D59" s="4">
        <v>1</v>
      </c>
      <c r="E59" s="3">
        <v>1</v>
      </c>
      <c r="F59" s="3">
        <v>2</v>
      </c>
      <c r="G59" s="3">
        <v>11</v>
      </c>
      <c r="H59" s="8">
        <v>26.8</v>
      </c>
    </row>
    <row r="60" spans="1:8" ht="12.75">
      <c r="A60" s="13">
        <v>62</v>
      </c>
      <c r="B60">
        <v>2</v>
      </c>
      <c r="C60">
        <v>23.09</v>
      </c>
      <c r="D60" s="4">
        <v>1</v>
      </c>
      <c r="E60" s="3">
        <v>1</v>
      </c>
      <c r="F60" s="3">
        <v>2</v>
      </c>
      <c r="G60" s="3">
        <v>11</v>
      </c>
      <c r="H60" s="8">
        <v>20</v>
      </c>
    </row>
    <row r="61" spans="1:8" ht="12.75">
      <c r="A61" s="13">
        <v>64</v>
      </c>
      <c r="B61">
        <v>2</v>
      </c>
      <c r="C61">
        <v>27.67</v>
      </c>
      <c r="D61" s="4">
        <v>1</v>
      </c>
      <c r="E61" s="3">
        <v>1</v>
      </c>
      <c r="F61" s="3">
        <v>2</v>
      </c>
      <c r="G61" s="3">
        <v>11</v>
      </c>
      <c r="H61" s="8">
        <v>37</v>
      </c>
    </row>
    <row r="62" spans="1:8" ht="12.75">
      <c r="A62" s="13">
        <v>65</v>
      </c>
      <c r="B62">
        <v>2</v>
      </c>
      <c r="C62">
        <v>27.39</v>
      </c>
      <c r="D62" s="4">
        <v>1</v>
      </c>
      <c r="E62" s="3">
        <v>1</v>
      </c>
      <c r="F62" s="3">
        <v>2</v>
      </c>
      <c r="G62" s="3">
        <v>11</v>
      </c>
      <c r="H62" s="8">
        <v>32</v>
      </c>
    </row>
    <row r="63" spans="1:8" ht="12.75">
      <c r="A63" s="13">
        <v>67</v>
      </c>
      <c r="B63">
        <v>2</v>
      </c>
      <c r="C63">
        <v>21.78</v>
      </c>
      <c r="D63" s="4">
        <v>1</v>
      </c>
      <c r="E63" s="3">
        <v>1</v>
      </c>
      <c r="F63" s="3">
        <v>2</v>
      </c>
      <c r="G63" s="3">
        <v>12</v>
      </c>
      <c r="H63" s="8">
        <v>19.3</v>
      </c>
    </row>
    <row r="64" spans="1:8" ht="12.75">
      <c r="A64" s="13">
        <v>71</v>
      </c>
      <c r="B64">
        <v>2</v>
      </c>
      <c r="C64">
        <v>23.04</v>
      </c>
      <c r="D64" s="4">
        <v>1</v>
      </c>
      <c r="E64" s="3">
        <v>1</v>
      </c>
      <c r="F64" s="3">
        <v>2</v>
      </c>
      <c r="G64" s="3">
        <v>12</v>
      </c>
      <c r="H64" s="8">
        <v>23.8</v>
      </c>
    </row>
    <row r="65" spans="1:8" ht="12.75">
      <c r="A65" s="13">
        <v>72</v>
      </c>
      <c r="B65">
        <v>2</v>
      </c>
      <c r="C65">
        <v>23.99</v>
      </c>
      <c r="D65" s="4">
        <v>1</v>
      </c>
      <c r="E65" s="3">
        <v>1</v>
      </c>
      <c r="F65" s="3">
        <v>2</v>
      </c>
      <c r="G65" s="3">
        <v>11</v>
      </c>
      <c r="H65" s="8">
        <v>26.7</v>
      </c>
    </row>
    <row r="66" spans="1:8" ht="12.75">
      <c r="A66" s="13">
        <v>73</v>
      </c>
      <c r="B66">
        <v>2</v>
      </c>
      <c r="C66">
        <v>19.36</v>
      </c>
      <c r="D66" s="4">
        <v>1</v>
      </c>
      <c r="E66" s="3">
        <v>1</v>
      </c>
      <c r="F66" s="3">
        <v>2</v>
      </c>
      <c r="G66" s="3">
        <v>11</v>
      </c>
      <c r="H66" s="8">
        <v>17.1</v>
      </c>
    </row>
    <row r="67" spans="1:8" ht="12.75">
      <c r="A67" s="13">
        <v>75</v>
      </c>
      <c r="B67">
        <v>2</v>
      </c>
      <c r="C67">
        <v>21.84</v>
      </c>
      <c r="D67" s="4">
        <v>1</v>
      </c>
      <c r="E67" s="3">
        <v>1</v>
      </c>
      <c r="F67" s="3">
        <v>2</v>
      </c>
      <c r="G67" s="3">
        <v>11</v>
      </c>
      <c r="H67" s="8">
        <v>23.2</v>
      </c>
    </row>
    <row r="68" spans="1:8" ht="12.75">
      <c r="A68" s="13">
        <v>77</v>
      </c>
      <c r="B68">
        <v>2</v>
      </c>
      <c r="C68">
        <v>22.82</v>
      </c>
      <c r="D68" s="4">
        <v>1</v>
      </c>
      <c r="E68" s="3">
        <v>1</v>
      </c>
      <c r="F68" s="3">
        <v>2</v>
      </c>
      <c r="G68" s="3">
        <v>11</v>
      </c>
      <c r="H68" s="8">
        <v>26.8</v>
      </c>
    </row>
    <row r="69" spans="1:8" ht="12.75">
      <c r="A69" s="13">
        <v>79</v>
      </c>
      <c r="B69">
        <v>2</v>
      </c>
      <c r="C69">
        <v>22.9</v>
      </c>
      <c r="D69" s="4">
        <v>1</v>
      </c>
      <c r="E69" s="3">
        <v>1</v>
      </c>
      <c r="F69" s="3">
        <v>2</v>
      </c>
      <c r="G69" s="3">
        <v>11</v>
      </c>
      <c r="H69" s="8">
        <v>23.6</v>
      </c>
    </row>
    <row r="70" spans="1:8" ht="12.75">
      <c r="A70" s="13">
        <v>81</v>
      </c>
      <c r="B70">
        <v>2</v>
      </c>
      <c r="C70">
        <v>23.34</v>
      </c>
      <c r="D70" s="4">
        <v>1</v>
      </c>
      <c r="E70" s="3">
        <v>1</v>
      </c>
      <c r="F70" s="3">
        <v>2</v>
      </c>
      <c r="G70" s="3">
        <v>11</v>
      </c>
      <c r="H70" s="8">
        <v>26.2</v>
      </c>
    </row>
    <row r="71" spans="1:8" ht="12.75">
      <c r="A71" s="13">
        <v>82</v>
      </c>
      <c r="B71">
        <v>2</v>
      </c>
      <c r="C71">
        <v>21.37</v>
      </c>
      <c r="D71" s="4">
        <v>1</v>
      </c>
      <c r="E71" s="3">
        <v>1</v>
      </c>
      <c r="F71" s="3">
        <v>2</v>
      </c>
      <c r="G71" s="3">
        <v>11</v>
      </c>
      <c r="H71" s="8">
        <v>21.3</v>
      </c>
    </row>
    <row r="72" spans="1:8" ht="12.75">
      <c r="A72" s="13">
        <v>83</v>
      </c>
      <c r="B72">
        <v>2</v>
      </c>
      <c r="C72">
        <v>17.97</v>
      </c>
      <c r="D72" s="4">
        <v>1</v>
      </c>
      <c r="E72" s="3">
        <v>1</v>
      </c>
      <c r="F72" s="3">
        <v>2</v>
      </c>
      <c r="G72" s="3">
        <v>11</v>
      </c>
      <c r="H72" s="8">
        <v>20.9</v>
      </c>
    </row>
    <row r="73" spans="1:8" ht="12.75">
      <c r="A73" s="13">
        <v>84</v>
      </c>
      <c r="B73">
        <v>2</v>
      </c>
      <c r="C73">
        <v>18.07</v>
      </c>
      <c r="D73" s="4">
        <v>1</v>
      </c>
      <c r="E73" s="3">
        <v>1</v>
      </c>
      <c r="F73" s="3">
        <v>2</v>
      </c>
      <c r="G73" s="3">
        <v>11</v>
      </c>
      <c r="H73" s="8">
        <v>17.2</v>
      </c>
    </row>
    <row r="74" spans="1:8" ht="12.75">
      <c r="A74" s="13">
        <v>85</v>
      </c>
      <c r="B74">
        <v>2</v>
      </c>
      <c r="C74">
        <v>16.06</v>
      </c>
      <c r="D74" s="4">
        <v>1</v>
      </c>
      <c r="E74" s="3">
        <v>1</v>
      </c>
      <c r="F74" s="3">
        <v>2</v>
      </c>
      <c r="G74" s="3">
        <v>23</v>
      </c>
      <c r="H74" s="8">
        <v>17.3</v>
      </c>
    </row>
    <row r="75" spans="1:8" ht="12.75">
      <c r="A75" s="13">
        <v>86</v>
      </c>
      <c r="B75">
        <v>2</v>
      </c>
      <c r="C75">
        <v>16.04</v>
      </c>
      <c r="D75" s="4">
        <v>1</v>
      </c>
      <c r="E75" s="3">
        <v>1</v>
      </c>
      <c r="F75" s="3">
        <v>2</v>
      </c>
      <c r="G75" s="3">
        <v>11</v>
      </c>
      <c r="H75" s="8">
        <v>13.3</v>
      </c>
    </row>
    <row r="76" spans="1:8" ht="12.75">
      <c r="A76" s="13">
        <v>88</v>
      </c>
      <c r="B76">
        <v>2</v>
      </c>
      <c r="C76">
        <v>25.58</v>
      </c>
      <c r="D76" s="4">
        <v>1</v>
      </c>
      <c r="E76" s="3">
        <v>1</v>
      </c>
      <c r="F76" s="3">
        <v>2</v>
      </c>
      <c r="G76" s="3">
        <v>11</v>
      </c>
      <c r="H76" s="8">
        <v>26.6</v>
      </c>
    </row>
    <row r="77" spans="1:8" ht="12.75">
      <c r="A77" s="13">
        <v>89</v>
      </c>
      <c r="B77">
        <v>2</v>
      </c>
      <c r="C77">
        <v>25.66</v>
      </c>
      <c r="D77" s="4">
        <v>1</v>
      </c>
      <c r="E77" s="3">
        <v>1</v>
      </c>
      <c r="F77" s="3">
        <v>2</v>
      </c>
      <c r="G77" s="3">
        <v>11</v>
      </c>
      <c r="H77" s="8">
        <v>27</v>
      </c>
    </row>
    <row r="78" spans="1:8" ht="12.75">
      <c r="A78" s="13">
        <v>90</v>
      </c>
      <c r="B78">
        <v>2</v>
      </c>
      <c r="C78">
        <v>23.25</v>
      </c>
      <c r="D78" s="4">
        <v>1</v>
      </c>
      <c r="E78" s="3">
        <v>1</v>
      </c>
      <c r="F78" s="3">
        <v>2</v>
      </c>
      <c r="G78" s="3">
        <v>11</v>
      </c>
      <c r="H78" s="8">
        <v>22.6</v>
      </c>
    </row>
    <row r="79" spans="1:8" ht="12.75">
      <c r="A79" s="13">
        <v>91</v>
      </c>
      <c r="B79">
        <v>2</v>
      </c>
      <c r="C79">
        <v>25.54</v>
      </c>
      <c r="D79" s="4">
        <v>1</v>
      </c>
      <c r="E79" s="3">
        <v>1</v>
      </c>
      <c r="F79" s="3">
        <v>2</v>
      </c>
      <c r="G79" s="3">
        <v>11</v>
      </c>
      <c r="H79" s="8">
        <v>25.8</v>
      </c>
    </row>
    <row r="80" spans="1:8" ht="12.75">
      <c r="A80" s="13">
        <v>92</v>
      </c>
      <c r="B80">
        <v>2</v>
      </c>
      <c r="C80">
        <v>30.29</v>
      </c>
      <c r="D80" s="4">
        <v>1</v>
      </c>
      <c r="E80" s="3">
        <v>1</v>
      </c>
      <c r="F80" s="3">
        <v>2</v>
      </c>
      <c r="G80" s="3">
        <v>11</v>
      </c>
      <c r="H80" s="8">
        <v>36.9</v>
      </c>
    </row>
    <row r="81" spans="1:8" ht="12.75">
      <c r="A81" s="13">
        <v>93</v>
      </c>
      <c r="B81">
        <v>2</v>
      </c>
      <c r="C81">
        <v>29.48</v>
      </c>
      <c r="D81" s="4">
        <v>1</v>
      </c>
      <c r="E81" s="3">
        <v>1</v>
      </c>
      <c r="F81" s="3">
        <v>2</v>
      </c>
      <c r="G81" s="3">
        <v>11</v>
      </c>
      <c r="H81" s="8">
        <v>32.9</v>
      </c>
    </row>
    <row r="82" spans="1:8" ht="12.75">
      <c r="A82" s="13">
        <v>94</v>
      </c>
      <c r="B82">
        <v>2</v>
      </c>
      <c r="C82">
        <v>28.17</v>
      </c>
      <c r="D82" s="4">
        <v>1</v>
      </c>
      <c r="E82" s="3">
        <v>1</v>
      </c>
      <c r="F82" s="3">
        <v>2</v>
      </c>
      <c r="G82" s="3">
        <v>11</v>
      </c>
      <c r="H82" s="8">
        <v>31.4</v>
      </c>
    </row>
    <row r="83" spans="1:8" ht="12.75">
      <c r="A83" s="13">
        <v>95</v>
      </c>
      <c r="B83">
        <v>2</v>
      </c>
      <c r="C83">
        <v>23.59</v>
      </c>
      <c r="D83" s="4">
        <v>1</v>
      </c>
      <c r="E83" s="3">
        <v>1</v>
      </c>
      <c r="F83" s="3">
        <v>2</v>
      </c>
      <c r="G83" s="3">
        <v>11</v>
      </c>
      <c r="H83" s="8">
        <v>21.1</v>
      </c>
    </row>
    <row r="84" spans="1:8" ht="12.75">
      <c r="A84" s="13">
        <v>97</v>
      </c>
      <c r="B84">
        <v>2</v>
      </c>
      <c r="C84">
        <v>26.46</v>
      </c>
      <c r="D84" s="4">
        <v>1</v>
      </c>
      <c r="E84" s="3">
        <v>1</v>
      </c>
      <c r="F84" s="3">
        <v>2</v>
      </c>
      <c r="G84" s="3">
        <v>11</v>
      </c>
      <c r="H84" s="8">
        <v>37.9</v>
      </c>
    </row>
    <row r="85" spans="1:8" ht="12.75">
      <c r="A85" s="13">
        <v>102</v>
      </c>
      <c r="B85">
        <v>2</v>
      </c>
      <c r="C85">
        <v>23.37</v>
      </c>
      <c r="D85" s="4">
        <v>1</v>
      </c>
      <c r="E85" s="3">
        <v>1</v>
      </c>
      <c r="F85" s="3">
        <v>2</v>
      </c>
      <c r="G85" s="3">
        <v>11</v>
      </c>
      <c r="H85" s="8">
        <v>32.2</v>
      </c>
    </row>
    <row r="86" spans="1:8" ht="12.75">
      <c r="A86" s="13">
        <v>103</v>
      </c>
      <c r="B86">
        <v>2</v>
      </c>
      <c r="C86">
        <v>23.54</v>
      </c>
      <c r="D86" s="4">
        <v>1</v>
      </c>
      <c r="E86" s="3">
        <v>1</v>
      </c>
      <c r="F86" s="3">
        <v>2</v>
      </c>
      <c r="G86" s="3">
        <v>11</v>
      </c>
      <c r="H86" s="8">
        <v>29.1</v>
      </c>
    </row>
    <row r="87" spans="1:8" ht="12.75">
      <c r="A87" s="13">
        <v>105</v>
      </c>
      <c r="B87">
        <v>2</v>
      </c>
      <c r="C87">
        <v>20.82</v>
      </c>
      <c r="D87" s="4">
        <v>1</v>
      </c>
      <c r="E87" s="3">
        <v>1</v>
      </c>
      <c r="F87" s="3">
        <v>2</v>
      </c>
      <c r="G87" s="3">
        <v>11</v>
      </c>
      <c r="H87" s="8">
        <v>23.3</v>
      </c>
    </row>
    <row r="88" spans="1:8" ht="12.75">
      <c r="A88" s="13">
        <v>108</v>
      </c>
      <c r="B88">
        <v>2</v>
      </c>
      <c r="C88">
        <v>13.7</v>
      </c>
      <c r="D88" s="4">
        <v>1</v>
      </c>
      <c r="E88" s="3">
        <v>1</v>
      </c>
      <c r="F88" s="3">
        <v>2</v>
      </c>
      <c r="G88" s="3">
        <v>11</v>
      </c>
      <c r="H88" s="8">
        <v>15.2</v>
      </c>
    </row>
    <row r="89" spans="1:8" ht="12.75">
      <c r="A89" s="13">
        <v>109</v>
      </c>
      <c r="B89">
        <v>2</v>
      </c>
      <c r="C89">
        <v>18.61</v>
      </c>
      <c r="D89" s="4">
        <v>1</v>
      </c>
      <c r="E89" s="3">
        <v>1</v>
      </c>
      <c r="F89" s="3">
        <v>2</v>
      </c>
      <c r="G89" s="3">
        <v>11</v>
      </c>
      <c r="H89" s="8">
        <v>21.8</v>
      </c>
    </row>
    <row r="90" spans="1:8" ht="12.75">
      <c r="A90" s="13">
        <v>110</v>
      </c>
      <c r="B90">
        <v>2</v>
      </c>
      <c r="C90">
        <v>18.83</v>
      </c>
      <c r="D90" s="4">
        <v>1</v>
      </c>
      <c r="E90" s="3">
        <v>1</v>
      </c>
      <c r="F90" s="3">
        <v>2</v>
      </c>
      <c r="G90" s="3">
        <v>11</v>
      </c>
      <c r="H90" s="8">
        <v>20.3</v>
      </c>
    </row>
    <row r="91" spans="1:8" ht="12.75">
      <c r="A91" s="13">
        <v>111</v>
      </c>
      <c r="B91">
        <v>2</v>
      </c>
      <c r="C91">
        <v>16.89</v>
      </c>
      <c r="D91" s="4">
        <v>1</v>
      </c>
      <c r="E91" s="3">
        <v>1</v>
      </c>
      <c r="F91" s="3">
        <v>2</v>
      </c>
      <c r="G91" s="3">
        <v>11</v>
      </c>
      <c r="H91" s="8">
        <v>14.3</v>
      </c>
    </row>
    <row r="92" spans="1:8" ht="12.75">
      <c r="A92" s="13">
        <v>112</v>
      </c>
      <c r="B92">
        <v>2</v>
      </c>
      <c r="C92">
        <v>20.99</v>
      </c>
      <c r="D92" s="4">
        <v>1</v>
      </c>
      <c r="E92" s="3">
        <v>1</v>
      </c>
      <c r="F92" s="3">
        <v>2</v>
      </c>
      <c r="G92" s="3">
        <v>11</v>
      </c>
      <c r="H92" s="8">
        <v>21.7</v>
      </c>
    </row>
    <row r="93" spans="1:8" ht="12.75">
      <c r="A93" s="13">
        <v>114</v>
      </c>
      <c r="B93">
        <v>2</v>
      </c>
      <c r="C93">
        <v>22.13</v>
      </c>
      <c r="D93" s="4">
        <v>1</v>
      </c>
      <c r="E93" s="3">
        <v>1</v>
      </c>
      <c r="F93" s="3">
        <v>2</v>
      </c>
      <c r="G93" s="3">
        <v>11</v>
      </c>
      <c r="H93" s="8">
        <v>21.6</v>
      </c>
    </row>
    <row r="94" spans="1:8" ht="12.75">
      <c r="A94" s="13">
        <v>115</v>
      </c>
      <c r="B94">
        <v>2</v>
      </c>
      <c r="C94">
        <v>22.75</v>
      </c>
      <c r="D94" s="4">
        <v>1</v>
      </c>
      <c r="E94" s="3">
        <v>1</v>
      </c>
      <c r="F94" s="3">
        <v>2</v>
      </c>
      <c r="G94" s="3">
        <v>11</v>
      </c>
      <c r="H94" s="8">
        <v>25.7</v>
      </c>
    </row>
    <row r="95" spans="1:8" ht="12.75">
      <c r="A95" s="13">
        <v>116</v>
      </c>
      <c r="B95">
        <v>2</v>
      </c>
      <c r="C95">
        <v>26.73</v>
      </c>
      <c r="D95" s="4">
        <v>1</v>
      </c>
      <c r="E95" s="3">
        <v>1</v>
      </c>
      <c r="F95" s="3">
        <v>2</v>
      </c>
      <c r="G95" s="3">
        <v>11</v>
      </c>
      <c r="H95" s="8">
        <v>33.5</v>
      </c>
    </row>
    <row r="96" spans="1:8" ht="12.75">
      <c r="A96" s="13">
        <v>118</v>
      </c>
      <c r="B96">
        <v>2</v>
      </c>
      <c r="C96">
        <v>29.6</v>
      </c>
      <c r="D96" s="4">
        <v>1</v>
      </c>
      <c r="E96" s="3">
        <v>1</v>
      </c>
      <c r="F96" s="3">
        <v>2</v>
      </c>
      <c r="G96" s="3">
        <v>11</v>
      </c>
      <c r="H96" s="8">
        <v>34</v>
      </c>
    </row>
    <row r="97" spans="1:8" ht="12.75">
      <c r="A97" s="13">
        <v>701</v>
      </c>
      <c r="B97" s="17"/>
      <c r="C97" s="15"/>
      <c r="D97" s="3">
        <v>3</v>
      </c>
      <c r="E97" s="3">
        <v>2</v>
      </c>
      <c r="F97" s="3">
        <v>2</v>
      </c>
      <c r="G97" s="3">
        <v>11</v>
      </c>
      <c r="H97" s="14">
        <v>199</v>
      </c>
    </row>
    <row r="98" spans="1:8" ht="12.75">
      <c r="A98" s="13">
        <v>702</v>
      </c>
      <c r="B98" s="17"/>
      <c r="C98" s="15"/>
      <c r="D98" s="3">
        <v>3</v>
      </c>
      <c r="E98" s="3">
        <v>2</v>
      </c>
      <c r="F98" s="3">
        <v>2</v>
      </c>
      <c r="G98" s="3">
        <v>11</v>
      </c>
      <c r="H98" s="14">
        <v>55</v>
      </c>
    </row>
    <row r="99" spans="1:8" ht="12.75">
      <c r="A99" s="13">
        <v>703</v>
      </c>
      <c r="B99" s="17"/>
      <c r="C99" s="15"/>
      <c r="D99" s="3">
        <v>3</v>
      </c>
      <c r="E99" s="3">
        <v>2</v>
      </c>
      <c r="F99" s="3">
        <v>2</v>
      </c>
      <c r="G99" s="3">
        <v>11</v>
      </c>
      <c r="H99" s="14">
        <v>61</v>
      </c>
    </row>
    <row r="100" spans="1:8" ht="12.75">
      <c r="A100" s="13">
        <v>704</v>
      </c>
      <c r="B100" s="16"/>
      <c r="D100" s="3">
        <v>3</v>
      </c>
      <c r="E100" s="3">
        <v>2</v>
      </c>
      <c r="F100" s="3">
        <v>2</v>
      </c>
      <c r="G100" s="3">
        <v>11</v>
      </c>
      <c r="H100" s="14">
        <v>96</v>
      </c>
    </row>
    <row r="101" spans="1:8" ht="12.75">
      <c r="A101" s="13">
        <v>705</v>
      </c>
      <c r="B101" s="16"/>
      <c r="D101" s="3">
        <v>3</v>
      </c>
      <c r="E101" s="3">
        <v>2</v>
      </c>
      <c r="F101" s="3">
        <v>2</v>
      </c>
      <c r="G101" s="3">
        <v>12</v>
      </c>
      <c r="H101" s="14">
        <v>50</v>
      </c>
    </row>
    <row r="102" spans="1:8" ht="12.75">
      <c r="A102" s="13">
        <v>706</v>
      </c>
      <c r="B102" s="16"/>
      <c r="D102" s="3">
        <v>3</v>
      </c>
      <c r="E102" s="3">
        <v>2</v>
      </c>
      <c r="F102" s="3">
        <v>2</v>
      </c>
      <c r="G102" s="3">
        <v>11</v>
      </c>
      <c r="H102" s="14">
        <v>80</v>
      </c>
    </row>
    <row r="103" spans="1:8" ht="12.75">
      <c r="A103" s="13">
        <v>707</v>
      </c>
      <c r="B103" s="16"/>
      <c r="D103" s="3">
        <v>3</v>
      </c>
      <c r="E103" s="3">
        <v>2</v>
      </c>
      <c r="F103" s="3">
        <v>2</v>
      </c>
      <c r="G103" s="3">
        <v>11</v>
      </c>
      <c r="H103" s="14">
        <v>59</v>
      </c>
    </row>
    <row r="104" spans="1:8" ht="12.75">
      <c r="A104" s="13">
        <v>710</v>
      </c>
      <c r="B104" s="16"/>
      <c r="D104" s="3">
        <v>3</v>
      </c>
      <c r="E104" s="3">
        <v>2</v>
      </c>
      <c r="F104" s="3">
        <v>2</v>
      </c>
      <c r="G104" s="3">
        <v>12</v>
      </c>
      <c r="H104" s="14">
        <v>63</v>
      </c>
    </row>
    <row r="105" spans="1:8" ht="12.75">
      <c r="A105" s="13">
        <v>711</v>
      </c>
      <c r="B105" s="16"/>
      <c r="D105" s="3">
        <v>3</v>
      </c>
      <c r="E105" s="3">
        <v>2</v>
      </c>
      <c r="F105" s="3">
        <v>2</v>
      </c>
      <c r="G105" s="3">
        <v>12</v>
      </c>
      <c r="H105" s="14">
        <v>75</v>
      </c>
    </row>
    <row r="106" spans="1:8" ht="12.75">
      <c r="A106" s="13">
        <v>712</v>
      </c>
      <c r="B106" s="16"/>
      <c r="D106" s="3">
        <v>3</v>
      </c>
      <c r="E106" s="3">
        <v>2</v>
      </c>
      <c r="F106" s="3">
        <v>2</v>
      </c>
      <c r="G106" s="3">
        <v>11</v>
      </c>
      <c r="H106" s="14">
        <v>89</v>
      </c>
    </row>
    <row r="107" spans="1:8" ht="12.75">
      <c r="A107" s="13">
        <v>713</v>
      </c>
      <c r="B107" s="16"/>
      <c r="D107" s="3">
        <v>3</v>
      </c>
      <c r="E107" s="3">
        <v>2</v>
      </c>
      <c r="F107" s="3">
        <v>2</v>
      </c>
      <c r="G107" s="3">
        <v>11</v>
      </c>
      <c r="H107" s="14">
        <v>113</v>
      </c>
    </row>
    <row r="108" spans="1:8" ht="12.75">
      <c r="A108" s="13">
        <v>715</v>
      </c>
      <c r="B108" s="16"/>
      <c r="D108" s="3">
        <v>3</v>
      </c>
      <c r="E108" s="3">
        <v>2</v>
      </c>
      <c r="F108" s="3">
        <v>2</v>
      </c>
      <c r="G108" s="3">
        <v>11</v>
      </c>
      <c r="H108" s="14">
        <v>66</v>
      </c>
    </row>
    <row r="109" spans="1:8" ht="12.75">
      <c r="A109" s="13">
        <v>718</v>
      </c>
      <c r="B109" s="16"/>
      <c r="D109" s="3">
        <v>3</v>
      </c>
      <c r="E109" s="3">
        <v>2</v>
      </c>
      <c r="F109" s="3">
        <v>2</v>
      </c>
      <c r="G109" s="3">
        <v>11</v>
      </c>
      <c r="H109" s="14">
        <v>52</v>
      </c>
    </row>
    <row r="110" spans="1:8" ht="12.75">
      <c r="A110" s="13">
        <v>719</v>
      </c>
      <c r="B110" s="16"/>
      <c r="D110" s="3">
        <v>3</v>
      </c>
      <c r="E110" s="3">
        <v>2</v>
      </c>
      <c r="F110" s="3">
        <v>2</v>
      </c>
      <c r="G110" s="3">
        <v>11</v>
      </c>
      <c r="H110" s="14">
        <v>84</v>
      </c>
    </row>
    <row r="111" spans="1:8" ht="12.75">
      <c r="A111" s="13">
        <v>720</v>
      </c>
      <c r="B111" s="16"/>
      <c r="D111" s="3">
        <v>3</v>
      </c>
      <c r="E111" s="3">
        <v>2</v>
      </c>
      <c r="F111" s="3">
        <v>2</v>
      </c>
      <c r="G111" s="3">
        <v>11</v>
      </c>
      <c r="H111" s="14">
        <v>57</v>
      </c>
    </row>
    <row r="112" spans="1:8" ht="12.75">
      <c r="A112" s="13">
        <v>721</v>
      </c>
      <c r="B112" s="16"/>
      <c r="D112" s="3">
        <v>3</v>
      </c>
      <c r="E112" s="3">
        <v>2</v>
      </c>
      <c r="F112" s="3">
        <v>2</v>
      </c>
      <c r="G112" s="3">
        <v>11</v>
      </c>
      <c r="H112" s="14">
        <v>56</v>
      </c>
    </row>
    <row r="113" spans="1:8" ht="12.75">
      <c r="A113" s="13">
        <v>722</v>
      </c>
      <c r="B113" s="16"/>
      <c r="D113" s="3">
        <v>3</v>
      </c>
      <c r="E113" s="3">
        <v>2</v>
      </c>
      <c r="F113" s="3">
        <v>2</v>
      </c>
      <c r="G113" s="3">
        <v>11</v>
      </c>
      <c r="H113" s="14">
        <v>58</v>
      </c>
    </row>
    <row r="114" spans="1:8" ht="12.75">
      <c r="A114" s="13">
        <v>723</v>
      </c>
      <c r="B114" s="16"/>
      <c r="D114" s="3">
        <v>3</v>
      </c>
      <c r="E114" s="3">
        <v>2</v>
      </c>
      <c r="F114" s="3">
        <v>2</v>
      </c>
      <c r="G114" s="3">
        <v>11</v>
      </c>
      <c r="H114" s="14">
        <v>83</v>
      </c>
    </row>
    <row r="115" spans="1:8" ht="12.75">
      <c r="A115" s="13">
        <v>724</v>
      </c>
      <c r="B115" s="16"/>
      <c r="D115" s="3">
        <v>3</v>
      </c>
      <c r="E115" s="3">
        <v>2</v>
      </c>
      <c r="F115" s="3">
        <v>2</v>
      </c>
      <c r="G115" s="3">
        <v>11</v>
      </c>
      <c r="H115" s="14">
        <v>63</v>
      </c>
    </row>
    <row r="116" spans="1:8" ht="12.75">
      <c r="A116" s="13">
        <v>725</v>
      </c>
      <c r="B116" s="16"/>
      <c r="D116" s="3">
        <v>3</v>
      </c>
      <c r="E116" s="3">
        <v>2</v>
      </c>
      <c r="F116" s="3">
        <v>2</v>
      </c>
      <c r="G116" s="3">
        <v>11</v>
      </c>
      <c r="H116" s="14">
        <v>77</v>
      </c>
    </row>
    <row r="117" spans="1:8" ht="12.75">
      <c r="A117" s="13">
        <v>726</v>
      </c>
      <c r="B117" s="16"/>
      <c r="D117" s="3">
        <v>3</v>
      </c>
      <c r="E117" s="3">
        <v>2</v>
      </c>
      <c r="F117" s="3">
        <v>2</v>
      </c>
      <c r="G117" s="3">
        <v>11</v>
      </c>
      <c r="H117" s="14">
        <v>51</v>
      </c>
    </row>
    <row r="118" spans="1:8" ht="12.75">
      <c r="A118" s="13">
        <v>727</v>
      </c>
      <c r="B118" s="16"/>
      <c r="D118" s="3">
        <v>3</v>
      </c>
      <c r="E118" s="3">
        <v>2</v>
      </c>
      <c r="F118" s="3">
        <v>2</v>
      </c>
      <c r="G118" s="3">
        <v>11</v>
      </c>
      <c r="H118" s="14">
        <v>51</v>
      </c>
    </row>
    <row r="119" spans="1:8" ht="12.75">
      <c r="A119" s="13">
        <v>728</v>
      </c>
      <c r="B119" s="16"/>
      <c r="D119" s="3">
        <v>3</v>
      </c>
      <c r="E119" s="3">
        <v>2</v>
      </c>
      <c r="F119" s="3">
        <v>2</v>
      </c>
      <c r="G119" s="3">
        <v>11</v>
      </c>
      <c r="H119" s="14">
        <v>73</v>
      </c>
    </row>
    <row r="120" spans="1:8" ht="12.75">
      <c r="A120" s="11">
        <v>729</v>
      </c>
      <c r="B120" s="6"/>
      <c r="C120" s="3"/>
      <c r="D120" s="3">
        <v>3</v>
      </c>
      <c r="E120" s="3">
        <v>2</v>
      </c>
      <c r="F120" s="3">
        <v>2</v>
      </c>
      <c r="G120" s="3">
        <v>11</v>
      </c>
      <c r="H120" s="14">
        <v>53</v>
      </c>
    </row>
    <row r="121" spans="1:8" ht="12.75">
      <c r="A121" s="11">
        <v>730</v>
      </c>
      <c r="B121" s="6"/>
      <c r="C121" s="3"/>
      <c r="D121" s="3">
        <v>3</v>
      </c>
      <c r="E121" s="3">
        <v>2</v>
      </c>
      <c r="F121" s="3">
        <v>2</v>
      </c>
      <c r="G121" s="3">
        <v>11</v>
      </c>
      <c r="H121" s="14">
        <v>67</v>
      </c>
    </row>
    <row r="122" spans="1:8" ht="12.75">
      <c r="A122" s="11">
        <v>731</v>
      </c>
      <c r="B122" s="6"/>
      <c r="C122" s="3"/>
      <c r="D122" s="3">
        <v>3</v>
      </c>
      <c r="E122" s="3">
        <v>2</v>
      </c>
      <c r="F122" s="3">
        <v>2</v>
      </c>
      <c r="G122" s="3">
        <v>12</v>
      </c>
      <c r="H122" s="14">
        <v>60</v>
      </c>
    </row>
    <row r="123" spans="1:8" ht="12.75">
      <c r="A123" s="11">
        <v>733</v>
      </c>
      <c r="B123" s="6"/>
      <c r="C123" s="3"/>
      <c r="D123" s="3">
        <v>3</v>
      </c>
      <c r="E123" s="3">
        <v>2</v>
      </c>
      <c r="F123" s="3">
        <v>2</v>
      </c>
      <c r="G123" s="3">
        <v>11</v>
      </c>
      <c r="H123" s="14">
        <v>70</v>
      </c>
    </row>
    <row r="124" spans="1:8" ht="12.75">
      <c r="A124" s="11">
        <v>735</v>
      </c>
      <c r="B124" s="6"/>
      <c r="C124" s="3"/>
      <c r="D124" s="3">
        <v>3</v>
      </c>
      <c r="E124" s="3">
        <v>2</v>
      </c>
      <c r="F124" s="3">
        <v>2</v>
      </c>
      <c r="G124" s="3">
        <v>11</v>
      </c>
      <c r="H124" s="14">
        <v>60</v>
      </c>
    </row>
    <row r="125" spans="1:8" ht="12.75">
      <c r="A125" s="11">
        <v>736</v>
      </c>
      <c r="B125" s="6"/>
      <c r="C125" s="3"/>
      <c r="D125" s="3">
        <v>3</v>
      </c>
      <c r="E125" s="3">
        <v>2</v>
      </c>
      <c r="F125" s="3">
        <v>2</v>
      </c>
      <c r="G125" s="3">
        <v>11</v>
      </c>
      <c r="H125" s="14">
        <v>77</v>
      </c>
    </row>
    <row r="126" spans="1:8" ht="12.75">
      <c r="A126" s="11">
        <v>737</v>
      </c>
      <c r="B126" s="6"/>
      <c r="C126" s="3"/>
      <c r="D126" s="3">
        <v>3</v>
      </c>
      <c r="E126" s="3">
        <v>2</v>
      </c>
      <c r="F126" s="3">
        <v>2</v>
      </c>
      <c r="G126" s="3">
        <v>11</v>
      </c>
      <c r="H126" s="14">
        <v>52</v>
      </c>
    </row>
    <row r="127" spans="1:8" ht="12.75">
      <c r="A127" s="11">
        <v>738</v>
      </c>
      <c r="B127" s="6"/>
      <c r="C127" s="3"/>
      <c r="D127" s="3">
        <v>3</v>
      </c>
      <c r="E127" s="3">
        <v>2</v>
      </c>
      <c r="F127" s="3">
        <v>2</v>
      </c>
      <c r="G127" s="3">
        <v>11</v>
      </c>
      <c r="H127" s="14">
        <v>52</v>
      </c>
    </row>
    <row r="128" spans="1:8" ht="12.75">
      <c r="A128" s="11">
        <v>739</v>
      </c>
      <c r="B128" s="6"/>
      <c r="C128" s="3"/>
      <c r="D128" s="3">
        <v>3</v>
      </c>
      <c r="E128" s="3">
        <v>2</v>
      </c>
      <c r="F128" s="3">
        <v>2</v>
      </c>
      <c r="G128" s="3">
        <v>11</v>
      </c>
      <c r="H128" s="14">
        <v>56</v>
      </c>
    </row>
    <row r="129" spans="1:8" ht="12.75">
      <c r="A129" s="11">
        <v>740</v>
      </c>
      <c r="B129" s="6"/>
      <c r="C129" s="3"/>
      <c r="D129" s="3">
        <v>3</v>
      </c>
      <c r="E129" s="3">
        <v>2</v>
      </c>
      <c r="F129" s="3">
        <v>2</v>
      </c>
      <c r="G129" s="3">
        <v>11</v>
      </c>
      <c r="H129" s="14">
        <v>62</v>
      </c>
    </row>
    <row r="130" spans="1:8" ht="12.75">
      <c r="A130" s="11">
        <v>742</v>
      </c>
      <c r="B130" s="6"/>
      <c r="C130" s="3"/>
      <c r="D130" s="3">
        <v>3</v>
      </c>
      <c r="E130" s="3">
        <v>1</v>
      </c>
      <c r="F130" s="3">
        <v>2</v>
      </c>
      <c r="G130" s="3">
        <v>11</v>
      </c>
      <c r="H130" s="14">
        <v>255</v>
      </c>
    </row>
    <row r="131" spans="1:8" ht="12.75">
      <c r="A131" s="11">
        <v>743</v>
      </c>
      <c r="B131" s="6"/>
      <c r="C131" s="3"/>
      <c r="D131" s="3">
        <v>3</v>
      </c>
      <c r="E131" s="3">
        <v>2</v>
      </c>
      <c r="F131" s="3">
        <v>2</v>
      </c>
      <c r="G131" s="3">
        <v>11</v>
      </c>
      <c r="H131" s="14">
        <v>56</v>
      </c>
    </row>
    <row r="132" spans="1:8" ht="12.75">
      <c r="A132" s="11">
        <v>744</v>
      </c>
      <c r="B132" s="6"/>
      <c r="C132" s="3"/>
      <c r="D132" s="3">
        <v>3</v>
      </c>
      <c r="E132" s="3">
        <v>2</v>
      </c>
      <c r="F132" s="3">
        <v>2</v>
      </c>
      <c r="G132" s="3">
        <v>11</v>
      </c>
      <c r="H132" s="14">
        <v>60</v>
      </c>
    </row>
    <row r="133" spans="1:8" ht="12.75">
      <c r="A133" s="11">
        <v>745</v>
      </c>
      <c r="B133" s="6"/>
      <c r="C133" s="3"/>
      <c r="D133" s="3">
        <v>3</v>
      </c>
      <c r="E133" s="3">
        <v>2</v>
      </c>
      <c r="F133" s="3">
        <v>2</v>
      </c>
      <c r="G133" s="3">
        <v>11</v>
      </c>
      <c r="H133" s="14">
        <v>62</v>
      </c>
    </row>
    <row r="134" spans="1:8" ht="12.75">
      <c r="A134" s="11">
        <v>746</v>
      </c>
      <c r="B134" s="6"/>
      <c r="C134" s="3"/>
      <c r="D134" s="3">
        <v>3</v>
      </c>
      <c r="E134" s="3">
        <v>2</v>
      </c>
      <c r="F134" s="3">
        <v>2</v>
      </c>
      <c r="G134" s="3">
        <v>11</v>
      </c>
      <c r="H134" s="14">
        <v>67</v>
      </c>
    </row>
    <row r="135" spans="1:8" ht="12.75">
      <c r="A135" s="11">
        <v>748</v>
      </c>
      <c r="B135" s="6"/>
      <c r="C135" s="3"/>
      <c r="D135" s="3">
        <v>3</v>
      </c>
      <c r="E135" s="3">
        <v>1</v>
      </c>
      <c r="F135" s="3">
        <v>2</v>
      </c>
      <c r="G135" s="3">
        <v>21</v>
      </c>
      <c r="H135" s="14">
        <v>179</v>
      </c>
    </row>
    <row r="136" spans="1:8" ht="12.75">
      <c r="A136" s="11">
        <v>749</v>
      </c>
      <c r="B136" s="6"/>
      <c r="C136" s="3"/>
      <c r="D136" s="3">
        <v>3</v>
      </c>
      <c r="E136" s="3">
        <v>1</v>
      </c>
      <c r="F136" s="3">
        <v>2</v>
      </c>
      <c r="G136" s="3">
        <v>11</v>
      </c>
      <c r="H136" s="14">
        <v>154</v>
      </c>
    </row>
    <row r="137" spans="1:8" ht="12.75">
      <c r="A137" s="11">
        <v>751</v>
      </c>
      <c r="B137" s="6"/>
      <c r="C137" s="3"/>
      <c r="D137" s="3">
        <v>3</v>
      </c>
      <c r="E137" s="3">
        <v>2</v>
      </c>
      <c r="F137" s="3">
        <v>2</v>
      </c>
      <c r="G137" s="3">
        <v>11</v>
      </c>
      <c r="H137" s="14">
        <v>58</v>
      </c>
    </row>
    <row r="138" spans="1:8" ht="12.75">
      <c r="A138" s="11">
        <v>752</v>
      </c>
      <c r="B138" s="6"/>
      <c r="C138" s="3"/>
      <c r="D138" s="3">
        <v>3</v>
      </c>
      <c r="E138" s="3">
        <v>2</v>
      </c>
      <c r="F138" s="3">
        <v>2</v>
      </c>
      <c r="G138" s="3">
        <v>11</v>
      </c>
      <c r="H138" s="14">
        <v>63</v>
      </c>
    </row>
    <row r="139" spans="1:8" ht="12.75">
      <c r="A139" s="11">
        <v>754</v>
      </c>
      <c r="B139" s="6"/>
      <c r="C139" s="3"/>
      <c r="D139" s="3">
        <v>3</v>
      </c>
      <c r="E139" s="3">
        <v>2</v>
      </c>
      <c r="F139" s="3">
        <v>2</v>
      </c>
      <c r="G139" s="3">
        <v>11</v>
      </c>
      <c r="H139" s="14">
        <v>56</v>
      </c>
    </row>
    <row r="140" spans="1:8" ht="12.75">
      <c r="A140" s="11">
        <v>755</v>
      </c>
      <c r="B140" s="6"/>
      <c r="C140" s="3"/>
      <c r="D140" s="3">
        <v>3</v>
      </c>
      <c r="E140" s="3">
        <v>1</v>
      </c>
      <c r="F140" s="3">
        <v>2</v>
      </c>
      <c r="G140" s="3">
        <v>12</v>
      </c>
      <c r="H140" s="14">
        <v>125</v>
      </c>
    </row>
    <row r="141" spans="1:8" ht="12.75">
      <c r="A141" s="11">
        <v>756</v>
      </c>
      <c r="B141" s="6"/>
      <c r="C141" s="3"/>
      <c r="D141" s="3">
        <v>3</v>
      </c>
      <c r="E141" s="3">
        <v>2</v>
      </c>
      <c r="F141" s="3">
        <v>2</v>
      </c>
      <c r="G141" s="3">
        <v>11</v>
      </c>
      <c r="H141" s="14">
        <v>63</v>
      </c>
    </row>
    <row r="142" spans="1:8" ht="12.75">
      <c r="A142" s="11">
        <v>32</v>
      </c>
      <c r="B142" s="3">
        <v>3</v>
      </c>
      <c r="C142" s="3">
        <v>23.71</v>
      </c>
      <c r="D142" s="4">
        <v>1</v>
      </c>
      <c r="E142" s="3">
        <v>1</v>
      </c>
      <c r="F142" s="3">
        <v>3</v>
      </c>
      <c r="G142" s="3">
        <v>12</v>
      </c>
      <c r="H142" s="8">
        <v>23.9</v>
      </c>
    </row>
    <row r="143" spans="1:8" ht="12.75">
      <c r="A143" s="11">
        <v>63</v>
      </c>
      <c r="B143" s="3">
        <v>3</v>
      </c>
      <c r="C143" s="3">
        <v>28.71</v>
      </c>
      <c r="D143" s="4">
        <v>1</v>
      </c>
      <c r="E143" s="3">
        <v>1</v>
      </c>
      <c r="F143" s="3">
        <v>3</v>
      </c>
      <c r="G143" s="3">
        <v>11</v>
      </c>
      <c r="H143" s="8">
        <v>38.6</v>
      </c>
    </row>
    <row r="144" spans="1:8" ht="12.75">
      <c r="A144" s="11">
        <v>74</v>
      </c>
      <c r="B144" s="3">
        <v>3</v>
      </c>
      <c r="C144" s="3">
        <v>17.14</v>
      </c>
      <c r="D144" s="4">
        <v>1</v>
      </c>
      <c r="E144" s="3">
        <v>1</v>
      </c>
      <c r="F144" s="3">
        <v>3</v>
      </c>
      <c r="G144" s="3">
        <v>11</v>
      </c>
      <c r="H144" s="8">
        <v>14.1</v>
      </c>
    </row>
    <row r="145" spans="1:8" ht="12.75">
      <c r="A145" s="11">
        <v>76</v>
      </c>
      <c r="B145" s="3">
        <v>3</v>
      </c>
      <c r="C145" s="3">
        <v>22.1</v>
      </c>
      <c r="D145" s="4">
        <v>1</v>
      </c>
      <c r="E145" s="3">
        <v>1</v>
      </c>
      <c r="F145" s="3">
        <v>3</v>
      </c>
      <c r="G145" s="3">
        <v>11</v>
      </c>
      <c r="H145" s="8">
        <v>21.7</v>
      </c>
    </row>
    <row r="146" spans="1:8" ht="12.75">
      <c r="A146" s="11">
        <v>708</v>
      </c>
      <c r="B146" s="6"/>
      <c r="C146" s="3"/>
      <c r="D146" s="3">
        <v>3</v>
      </c>
      <c r="E146" s="3">
        <v>2</v>
      </c>
      <c r="F146" s="3">
        <v>3</v>
      </c>
      <c r="G146" s="3">
        <v>11</v>
      </c>
      <c r="H146" s="14">
        <v>55</v>
      </c>
    </row>
    <row r="147" spans="1:8" ht="12.75">
      <c r="A147" s="11">
        <v>709</v>
      </c>
      <c r="B147" s="6"/>
      <c r="C147" s="3"/>
      <c r="D147" s="3">
        <v>3</v>
      </c>
      <c r="E147" s="3">
        <v>2</v>
      </c>
      <c r="F147" s="3">
        <v>3</v>
      </c>
      <c r="G147" s="3">
        <v>11</v>
      </c>
      <c r="H147" s="14">
        <v>70</v>
      </c>
    </row>
    <row r="148" spans="1:8" ht="12.75">
      <c r="A148" s="11">
        <v>714</v>
      </c>
      <c r="B148" s="6"/>
      <c r="C148" s="3"/>
      <c r="D148" s="3">
        <v>3</v>
      </c>
      <c r="E148" s="3">
        <v>2</v>
      </c>
      <c r="F148" s="3">
        <v>3</v>
      </c>
      <c r="G148" s="3">
        <v>11</v>
      </c>
      <c r="H148" s="14">
        <v>64</v>
      </c>
    </row>
    <row r="149" spans="1:8" ht="12.75">
      <c r="A149" s="11">
        <v>717</v>
      </c>
      <c r="B149" s="6"/>
      <c r="C149" s="3"/>
      <c r="D149" s="3">
        <v>3</v>
      </c>
      <c r="E149" s="3">
        <v>2</v>
      </c>
      <c r="F149" s="3">
        <v>3</v>
      </c>
      <c r="G149" s="3">
        <v>11</v>
      </c>
      <c r="H149" s="14">
        <v>103</v>
      </c>
    </row>
    <row r="150" spans="1:8" ht="12.75">
      <c r="A150" s="11">
        <v>732</v>
      </c>
      <c r="B150" s="6"/>
      <c r="C150" s="3"/>
      <c r="D150" s="3">
        <v>3</v>
      </c>
      <c r="E150" s="3">
        <v>2</v>
      </c>
      <c r="F150" s="3">
        <v>3</v>
      </c>
      <c r="G150" s="3">
        <v>11</v>
      </c>
      <c r="H150" s="14">
        <v>73</v>
      </c>
    </row>
    <row r="151" spans="1:8" ht="12.75">
      <c r="A151" s="11">
        <v>734</v>
      </c>
      <c r="B151" s="6"/>
      <c r="C151" s="3"/>
      <c r="D151" s="3">
        <v>3</v>
      </c>
      <c r="E151" s="3">
        <v>2</v>
      </c>
      <c r="F151" s="3">
        <v>3</v>
      </c>
      <c r="G151" s="3">
        <v>11</v>
      </c>
      <c r="H151" s="14">
        <v>67</v>
      </c>
    </row>
    <row r="152" spans="1:8" ht="12.75">
      <c r="A152" s="11">
        <v>753</v>
      </c>
      <c r="B152" s="6"/>
      <c r="C152" s="3"/>
      <c r="D152" s="3">
        <v>3</v>
      </c>
      <c r="E152" s="3">
        <v>1</v>
      </c>
      <c r="F152" s="3">
        <v>3</v>
      </c>
      <c r="G152" s="3">
        <v>14</v>
      </c>
      <c r="H152" s="14">
        <v>85</v>
      </c>
    </row>
    <row r="153" spans="1:8" ht="12.75">
      <c r="A153" s="11">
        <v>19</v>
      </c>
      <c r="B153" s="3">
        <v>3</v>
      </c>
      <c r="C153" s="3">
        <v>10.03</v>
      </c>
      <c r="D153" s="4">
        <v>1</v>
      </c>
      <c r="E153" s="3">
        <v>1</v>
      </c>
      <c r="F153" s="3">
        <v>4</v>
      </c>
      <c r="G153" s="3">
        <v>11</v>
      </c>
      <c r="H153" s="8">
        <v>7.5</v>
      </c>
    </row>
    <row r="154" spans="1:8" ht="12.75">
      <c r="A154" s="11">
        <v>21</v>
      </c>
      <c r="B154" s="3">
        <v>3</v>
      </c>
      <c r="C154" s="3">
        <v>11.2</v>
      </c>
      <c r="D154" s="4">
        <v>1</v>
      </c>
      <c r="E154" s="3">
        <v>1</v>
      </c>
      <c r="F154" s="3">
        <v>4</v>
      </c>
      <c r="G154" s="3">
        <v>11</v>
      </c>
      <c r="H154" s="8">
        <v>8.2</v>
      </c>
    </row>
    <row r="155" spans="1:8" ht="12.75">
      <c r="A155" s="11">
        <v>716</v>
      </c>
      <c r="B155" s="6"/>
      <c r="C155" s="3"/>
      <c r="D155" s="3">
        <v>3</v>
      </c>
      <c r="E155" s="3">
        <v>2</v>
      </c>
      <c r="F155" s="3">
        <v>6</v>
      </c>
      <c r="G155" s="3">
        <v>11</v>
      </c>
      <c r="H155" s="14">
        <v>94</v>
      </c>
    </row>
    <row r="156" spans="1:8" ht="12.75">
      <c r="A156" s="11">
        <v>747</v>
      </c>
      <c r="B156" s="6"/>
      <c r="C156" s="3"/>
      <c r="D156" s="3">
        <v>3</v>
      </c>
      <c r="E156" s="3">
        <v>2</v>
      </c>
      <c r="F156" s="3">
        <v>16</v>
      </c>
      <c r="G156" s="3">
        <v>14</v>
      </c>
      <c r="H156" s="14">
        <v>86</v>
      </c>
    </row>
    <row r="157" spans="1:8" ht="12.75">
      <c r="A157" s="11">
        <v>1</v>
      </c>
      <c r="B157" s="3">
        <v>1</v>
      </c>
      <c r="C157" s="3">
        <v>24.71</v>
      </c>
      <c r="D157" s="4">
        <v>0</v>
      </c>
      <c r="E157" s="3">
        <v>1</v>
      </c>
      <c r="F157" s="3"/>
      <c r="G157" s="3"/>
      <c r="H157" s="8"/>
    </row>
    <row r="158" spans="1:8" ht="12.75">
      <c r="A158" s="11">
        <v>2</v>
      </c>
      <c r="B158" s="3">
        <v>1</v>
      </c>
      <c r="C158" s="3">
        <v>26.86</v>
      </c>
      <c r="D158" s="4">
        <v>0</v>
      </c>
      <c r="E158" s="3">
        <v>1</v>
      </c>
      <c r="F158" s="3"/>
      <c r="G158" s="3"/>
      <c r="H158" s="8"/>
    </row>
    <row r="159" spans="1:8" ht="12.75">
      <c r="A159" s="11">
        <v>5</v>
      </c>
      <c r="B159" s="3">
        <v>1</v>
      </c>
      <c r="C159" s="3">
        <v>21.71</v>
      </c>
      <c r="D159" s="4">
        <v>0</v>
      </c>
      <c r="E159" s="3">
        <v>1</v>
      </c>
      <c r="F159" s="3"/>
      <c r="G159" s="3"/>
      <c r="H159" s="8"/>
    </row>
    <row r="160" spans="1:8" ht="12.75">
      <c r="A160" s="11">
        <v>9</v>
      </c>
      <c r="B160" s="3">
        <v>1</v>
      </c>
      <c r="C160" s="3">
        <v>24.12</v>
      </c>
      <c r="D160" s="4">
        <v>0</v>
      </c>
      <c r="E160" s="3">
        <v>1</v>
      </c>
      <c r="F160" s="3"/>
      <c r="G160" s="3"/>
      <c r="H160" s="8"/>
    </row>
    <row r="161" spans="1:8" ht="12.75">
      <c r="A161" s="11">
        <v>10</v>
      </c>
      <c r="B161" s="3">
        <v>1</v>
      </c>
      <c r="C161" s="3">
        <v>24.55</v>
      </c>
      <c r="D161" s="4">
        <v>0</v>
      </c>
      <c r="E161" s="3">
        <v>1</v>
      </c>
      <c r="F161" s="3"/>
      <c r="G161" s="3"/>
      <c r="H161" s="8"/>
    </row>
    <row r="162" spans="1:8" ht="12.75">
      <c r="A162" s="11">
        <v>12</v>
      </c>
      <c r="B162" s="3">
        <v>1</v>
      </c>
      <c r="C162" s="3">
        <v>24.75</v>
      </c>
      <c r="D162" s="4">
        <v>0</v>
      </c>
      <c r="E162" s="3">
        <v>1</v>
      </c>
      <c r="F162" s="3"/>
      <c r="G162" s="3"/>
      <c r="H162" s="8"/>
    </row>
    <row r="163" spans="1:8" ht="12.75">
      <c r="A163" s="11">
        <v>15</v>
      </c>
      <c r="B163" s="3">
        <v>1</v>
      </c>
      <c r="C163" s="3">
        <v>25.88</v>
      </c>
      <c r="D163" s="4">
        <v>0</v>
      </c>
      <c r="E163" s="3">
        <v>1</v>
      </c>
      <c r="F163" s="3"/>
      <c r="G163" s="3"/>
      <c r="H163" s="8"/>
    </row>
    <row r="164" spans="1:8" ht="12.75">
      <c r="A164" s="11">
        <v>17</v>
      </c>
      <c r="B164" s="3">
        <v>1</v>
      </c>
      <c r="C164" s="3">
        <v>24.08</v>
      </c>
      <c r="D164" s="4">
        <v>0</v>
      </c>
      <c r="E164" s="3">
        <v>1</v>
      </c>
      <c r="F164" s="3"/>
      <c r="G164" s="3"/>
      <c r="H164" s="8"/>
    </row>
    <row r="165" spans="1:8" ht="12.75">
      <c r="A165" s="11">
        <v>23</v>
      </c>
      <c r="B165" s="3">
        <v>2</v>
      </c>
      <c r="C165" s="3">
        <v>24.93</v>
      </c>
      <c r="D165" s="4">
        <v>0</v>
      </c>
      <c r="E165" s="3">
        <v>1</v>
      </c>
      <c r="F165" s="3"/>
      <c r="G165" s="3"/>
      <c r="H165" s="8"/>
    </row>
    <row r="166" spans="1:8" ht="12.75">
      <c r="A166" s="11">
        <v>24</v>
      </c>
      <c r="B166" s="3">
        <v>1</v>
      </c>
      <c r="C166" s="3">
        <v>24.99</v>
      </c>
      <c r="D166" s="4">
        <v>0</v>
      </c>
      <c r="E166" s="3">
        <v>1</v>
      </c>
      <c r="F166" s="3"/>
      <c r="G166" s="3"/>
      <c r="H166" s="8"/>
    </row>
    <row r="167" spans="1:8" ht="12.75">
      <c r="A167" s="11">
        <v>26</v>
      </c>
      <c r="B167" s="3">
        <v>1</v>
      </c>
      <c r="C167" s="3">
        <v>25.2</v>
      </c>
      <c r="D167" s="4">
        <v>0</v>
      </c>
      <c r="E167" s="3">
        <v>1</v>
      </c>
      <c r="F167" s="3"/>
      <c r="G167" s="3"/>
      <c r="H167" s="8"/>
    </row>
    <row r="168" spans="1:8" ht="12.75">
      <c r="A168" s="11">
        <v>27</v>
      </c>
      <c r="B168" s="3">
        <v>3</v>
      </c>
      <c r="C168" s="3">
        <v>25.39</v>
      </c>
      <c r="D168" s="4">
        <v>0</v>
      </c>
      <c r="E168" s="3">
        <v>1</v>
      </c>
      <c r="F168" s="3"/>
      <c r="G168" s="3"/>
      <c r="H168" s="8"/>
    </row>
    <row r="169" spans="1:8" ht="12.75">
      <c r="A169" s="11">
        <v>28</v>
      </c>
      <c r="B169" s="3">
        <v>1</v>
      </c>
      <c r="C169" s="3">
        <v>24.92</v>
      </c>
      <c r="D169" s="4">
        <v>0</v>
      </c>
      <c r="E169" s="3">
        <v>1</v>
      </c>
      <c r="F169" s="3"/>
      <c r="G169" s="3"/>
      <c r="H169" s="8"/>
    </row>
    <row r="170" spans="1:8" ht="12.75">
      <c r="A170" s="11">
        <v>43</v>
      </c>
      <c r="B170" s="3">
        <v>2</v>
      </c>
      <c r="C170" s="3">
        <v>25.49</v>
      </c>
      <c r="D170" s="4">
        <v>2</v>
      </c>
      <c r="E170" s="3">
        <v>1</v>
      </c>
      <c r="F170" s="3"/>
      <c r="G170" s="3"/>
      <c r="H170" s="8"/>
    </row>
    <row r="171" spans="1:8" ht="12.75">
      <c r="A171" s="11">
        <v>44</v>
      </c>
      <c r="B171" s="3">
        <v>2</v>
      </c>
      <c r="C171" s="3">
        <v>26.91</v>
      </c>
      <c r="D171" s="4">
        <v>0</v>
      </c>
      <c r="E171" s="3">
        <v>1</v>
      </c>
      <c r="F171" s="3"/>
      <c r="G171" s="3"/>
      <c r="H171" s="8"/>
    </row>
    <row r="172" spans="1:8" ht="12.75">
      <c r="A172" s="11">
        <v>45</v>
      </c>
      <c r="B172" s="3">
        <v>3</v>
      </c>
      <c r="C172" s="3">
        <v>25.69</v>
      </c>
      <c r="D172" s="4">
        <v>0</v>
      </c>
      <c r="E172" s="3">
        <v>1</v>
      </c>
      <c r="F172" s="3"/>
      <c r="G172" s="3"/>
      <c r="H172" s="8"/>
    </row>
    <row r="173" spans="1:8" ht="12.75">
      <c r="A173" s="11">
        <v>68</v>
      </c>
      <c r="B173" s="3">
        <v>2</v>
      </c>
      <c r="C173" s="3">
        <v>20.34</v>
      </c>
      <c r="D173" s="4">
        <v>0</v>
      </c>
      <c r="E173" s="3">
        <v>1</v>
      </c>
      <c r="F173" s="3"/>
      <c r="G173" s="3"/>
      <c r="H173" s="8"/>
    </row>
    <row r="174" spans="1:8" ht="12.75">
      <c r="A174" s="11">
        <v>69</v>
      </c>
      <c r="B174" s="3">
        <v>2</v>
      </c>
      <c r="C174" s="3">
        <v>19.97</v>
      </c>
      <c r="D174" s="4">
        <v>0</v>
      </c>
      <c r="E174" s="3">
        <v>1</v>
      </c>
      <c r="F174" s="3"/>
      <c r="G174" s="3"/>
      <c r="H174" s="8"/>
    </row>
    <row r="175" spans="1:8" ht="12.75">
      <c r="A175" s="11">
        <v>70</v>
      </c>
      <c r="B175" s="3">
        <v>2</v>
      </c>
      <c r="C175" s="3">
        <v>23.43</v>
      </c>
      <c r="D175" s="4">
        <v>0</v>
      </c>
      <c r="E175" s="3">
        <v>1</v>
      </c>
      <c r="F175" s="3"/>
      <c r="G175" s="3"/>
      <c r="H175" s="8"/>
    </row>
    <row r="176" spans="1:8" ht="12.75">
      <c r="A176" s="11">
        <v>96</v>
      </c>
      <c r="B176" s="3">
        <v>2</v>
      </c>
      <c r="C176" s="3">
        <v>19.47</v>
      </c>
      <c r="D176" s="4">
        <v>0</v>
      </c>
      <c r="E176" s="3">
        <v>1</v>
      </c>
      <c r="F176" s="3"/>
      <c r="G176" s="3"/>
      <c r="H176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Ilkka Korpela</cp:lastModifiedBy>
  <cp:lastPrinted>2009-06-22T18:11:46Z</cp:lastPrinted>
  <dcterms:created xsi:type="dcterms:W3CDTF">2007-06-18T10:46:11Z</dcterms:created>
  <dcterms:modified xsi:type="dcterms:W3CDTF">2009-06-30T15:58:47Z</dcterms:modified>
  <cp:category/>
  <cp:version/>
  <cp:contentType/>
  <cp:contentStatus/>
</cp:coreProperties>
</file>