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<sst xmlns="http://schemas.openxmlformats.org/spreadsheetml/2006/main" count="627" uniqueCount="92">
  <si>
    <t>Kojepiste</t>
  </si>
  <si>
    <t>KojeX</t>
  </si>
  <si>
    <t>KojeY</t>
  </si>
  <si>
    <t>KojeZ</t>
  </si>
  <si>
    <t>Puu</t>
  </si>
  <si>
    <t>A/B</t>
  </si>
  <si>
    <t>Puulaji</t>
  </si>
  <si>
    <t>Kojek</t>
  </si>
  <si>
    <t>PrismaK</t>
  </si>
  <si>
    <t>Vaakak</t>
  </si>
  <si>
    <t>PystyK</t>
  </si>
  <si>
    <t>VinoM</t>
  </si>
  <si>
    <t>Pohj.</t>
  </si>
  <si>
    <t>It.</t>
  </si>
  <si>
    <t>Z</t>
  </si>
  <si>
    <t>d13</t>
  </si>
  <si>
    <t>VaakaK(rad)</t>
  </si>
  <si>
    <t>PystyK(rad)</t>
  </si>
  <si>
    <t>X_adj</t>
  </si>
  <si>
    <t>Y_adj</t>
  </si>
  <si>
    <t>Z_adj</t>
  </si>
  <si>
    <t>A-B(x)</t>
  </si>
  <si>
    <t>A-B(Y)</t>
  </si>
  <si>
    <t>A-B(Z)</t>
  </si>
  <si>
    <t>X_AB</t>
  </si>
  <si>
    <t>Y_AB</t>
  </si>
  <si>
    <t>Z_AB</t>
  </si>
  <si>
    <t>X_C</t>
  </si>
  <si>
    <t>Y_C</t>
  </si>
  <si>
    <t>Z_C</t>
  </si>
  <si>
    <t>P3</t>
  </si>
  <si>
    <t>P5</t>
  </si>
  <si>
    <t>L8</t>
  </si>
  <si>
    <t>L11</t>
  </si>
  <si>
    <t>L1</t>
  </si>
  <si>
    <t>A22</t>
  </si>
  <si>
    <t>B22</t>
  </si>
  <si>
    <t>P6</t>
  </si>
  <si>
    <t>P7</t>
  </si>
  <si>
    <t>L5</t>
  </si>
  <si>
    <t>A130</t>
  </si>
  <si>
    <t>B130</t>
  </si>
  <si>
    <t>A153</t>
  </si>
  <si>
    <t>B153</t>
  </si>
  <si>
    <t>A179</t>
  </si>
  <si>
    <t>B179</t>
  </si>
  <si>
    <t>A185</t>
  </si>
  <si>
    <t>B185</t>
  </si>
  <si>
    <t>P8</t>
  </si>
  <si>
    <t>A110</t>
  </si>
  <si>
    <t>B110</t>
  </si>
  <si>
    <t>L6</t>
  </si>
  <si>
    <t>L7</t>
  </si>
  <si>
    <t>A229</t>
  </si>
  <si>
    <t>B229</t>
  </si>
  <si>
    <t>A230</t>
  </si>
  <si>
    <t>B230</t>
  </si>
  <si>
    <t>A218</t>
  </si>
  <si>
    <t>B218</t>
  </si>
  <si>
    <t>A363</t>
  </si>
  <si>
    <t>B363</t>
  </si>
  <si>
    <t>P9</t>
  </si>
  <si>
    <t>L2</t>
  </si>
  <si>
    <t>A52</t>
  </si>
  <si>
    <t>B52</t>
  </si>
  <si>
    <t>A92</t>
  </si>
  <si>
    <t>B92</t>
  </si>
  <si>
    <t>L3</t>
  </si>
  <si>
    <t>P0</t>
  </si>
  <si>
    <t>A151</t>
  </si>
  <si>
    <t>B151</t>
  </si>
  <si>
    <t>P10</t>
  </si>
  <si>
    <t>A260</t>
  </si>
  <si>
    <t>B260</t>
  </si>
  <si>
    <t>A286</t>
  </si>
  <si>
    <t>B286</t>
  </si>
  <si>
    <t>P11</t>
  </si>
  <si>
    <t>A430</t>
  </si>
  <si>
    <t>B430</t>
  </si>
  <si>
    <t>A339</t>
  </si>
  <si>
    <t>B339</t>
  </si>
  <si>
    <t>L9</t>
  </si>
  <si>
    <t>A413</t>
  </si>
  <si>
    <t>B413</t>
  </si>
  <si>
    <t>A343</t>
  </si>
  <si>
    <t>B343</t>
  </si>
  <si>
    <t>A326</t>
  </si>
  <si>
    <t>B326</t>
  </si>
  <si>
    <t>P12</t>
  </si>
  <si>
    <t>B54</t>
  </si>
  <si>
    <t>A54</t>
  </si>
  <si>
    <t>Puuluokka</t>
  </si>
</sst>
</file>

<file path=xl/styles.xml><?xml version="1.0" encoding="utf-8"?>
<styleSheet xmlns="http://schemas.openxmlformats.org/spreadsheetml/2006/main">
  <numFmts count="16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3"/>
  <sheetViews>
    <sheetView tabSelected="1" workbookViewId="0" topLeftCell="U493">
      <selection activeCell="AF520" sqref="AF520"/>
    </sheetView>
  </sheetViews>
  <sheetFormatPr defaultColWidth="9.140625" defaultRowHeight="12.75"/>
  <cols>
    <col min="1" max="5" width="9.140625" style="4" customWidth="1"/>
    <col min="8" max="17" width="9.140625" style="4" customWidth="1"/>
    <col min="18" max="18" width="9.140625" style="6" customWidth="1"/>
  </cols>
  <sheetData>
    <row r="1" spans="1:34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t="s">
        <v>4</v>
      </c>
      <c r="G1" t="s">
        <v>5</v>
      </c>
      <c r="H1" s="4" t="s">
        <v>6</v>
      </c>
      <c r="I1" s="4" t="s">
        <v>91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5" t="s">
        <v>15</v>
      </c>
      <c r="S1" s="1" t="s">
        <v>16</v>
      </c>
      <c r="T1" s="1" t="s">
        <v>17</v>
      </c>
      <c r="U1" s="2" t="s">
        <v>18</v>
      </c>
      <c r="V1" s="2" t="s">
        <v>19</v>
      </c>
      <c r="W1" s="2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2" t="s">
        <v>27</v>
      </c>
      <c r="AE1" s="2" t="s">
        <v>28</v>
      </c>
      <c r="AF1" s="2" t="s">
        <v>29</v>
      </c>
      <c r="AG1" s="1"/>
      <c r="AH1" s="1"/>
    </row>
    <row r="2" spans="1:32" ht="15.75">
      <c r="A2" s="4" t="s">
        <v>30</v>
      </c>
      <c r="B2" s="7">
        <v>-0.005</v>
      </c>
      <c r="C2" s="7">
        <v>-0.007</v>
      </c>
      <c r="D2" s="7">
        <v>0</v>
      </c>
      <c r="E2" s="8">
        <v>1</v>
      </c>
      <c r="F2">
        <f aca="true" t="shared" si="0" ref="F2:F64">IF(ISNUMBER(E2)=TRUE,E2,VALUE(RIGHT(E2,LEN(E2)-1)))</f>
        <v>1</v>
      </c>
      <c r="G2">
        <f aca="true" t="shared" si="1" ref="G2:G64">IF(AND(LEFT(E2)&lt;&gt;"A",LEFT(E2)&lt;&gt;"B"),0,IF(LEFT(E2)="B",2,1))</f>
        <v>0</v>
      </c>
      <c r="H2" s="8">
        <v>1</v>
      </c>
      <c r="I2" s="8">
        <v>11</v>
      </c>
      <c r="J2" s="8">
        <v>1.007</v>
      </c>
      <c r="K2" s="8">
        <v>1.1</v>
      </c>
      <c r="L2" s="8">
        <v>346.437</v>
      </c>
      <c r="M2" s="8">
        <v>104.843</v>
      </c>
      <c r="N2" s="8">
        <v>2.097</v>
      </c>
      <c r="O2" s="8">
        <v>1.388</v>
      </c>
      <c r="P2" s="8">
        <v>-1.567</v>
      </c>
      <c r="Q2" s="8">
        <v>-0.253</v>
      </c>
      <c r="R2" s="13">
        <v>0.197</v>
      </c>
      <c r="S2">
        <f aca="true" t="shared" si="2" ref="S2:S64">PI()/200*L2</f>
        <v>5.441819670658436</v>
      </c>
      <c r="T2">
        <f aca="true" t="shared" si="3" ref="T2:T64">PI()/2-PI()/200*M2</f>
        <v>-0.07607366610667698</v>
      </c>
      <c r="U2" s="3">
        <f aca="true" t="shared" si="4" ref="U2:U64">COS(S2)*COS(T2)*(N2+(R2/2+0.05))+B2</f>
        <v>1.4871747081558429</v>
      </c>
      <c r="V2" s="3">
        <f aca="true" t="shared" si="5" ref="V2:V64">SIN(S2)*COS(T2)*(N2+(R2/2+0.05))+C2</f>
        <v>-1.6762994034831764</v>
      </c>
      <c r="W2" s="3">
        <f aca="true" t="shared" si="6" ref="W2:W64">SIN(T2)*(N2+R2/2)+(J2-K2)+D2</f>
        <v>-0.25985868437043036</v>
      </c>
      <c r="X2" s="3">
        <f>IF($G2=1,U2-U3,"")</f>
      </c>
      <c r="Y2" s="3">
        <f>IF($G2=1,V2-V3,"")</f>
      </c>
      <c r="Z2" s="3">
        <f>IF($G2=1,W2-W3,"")</f>
      </c>
      <c r="AA2">
        <f>IF(G2=1,X2/2+U3,"")</f>
      </c>
      <c r="AB2">
        <f>IF(G2=1,Y2/2+V3,"")</f>
      </c>
      <c r="AC2">
        <f>IF(G2=1,Z2/2+W3,"")</f>
      </c>
      <c r="AD2" s="3">
        <f>IF(AA2&lt;&gt;"",AA2,U2)</f>
        <v>1.4871747081558429</v>
      </c>
      <c r="AE2" s="3">
        <f>IF(AB2&lt;&gt;"",AB2,V2)</f>
        <v>-1.6762994034831764</v>
      </c>
      <c r="AF2" s="3">
        <f>IF(AC2&lt;&gt;"",AC2,W2)</f>
        <v>-0.25985868437043036</v>
      </c>
    </row>
    <row r="3" spans="1:32" ht="15.75">
      <c r="A3" s="4" t="s">
        <v>30</v>
      </c>
      <c r="B3" s="7">
        <v>-0.005</v>
      </c>
      <c r="C3" s="7">
        <v>-0.007</v>
      </c>
      <c r="D3" s="7">
        <v>0</v>
      </c>
      <c r="E3" s="8">
        <v>2</v>
      </c>
      <c r="F3">
        <f t="shared" si="0"/>
        <v>2</v>
      </c>
      <c r="G3">
        <f t="shared" si="1"/>
        <v>0</v>
      </c>
      <c r="H3" s="8">
        <v>2</v>
      </c>
      <c r="I3" s="8">
        <v>11</v>
      </c>
      <c r="J3" s="8">
        <v>1.007</v>
      </c>
      <c r="K3" s="8">
        <v>1.1</v>
      </c>
      <c r="L3" s="8">
        <v>350.4099</v>
      </c>
      <c r="M3" s="8">
        <v>102.5556</v>
      </c>
      <c r="N3" s="8">
        <v>3.252</v>
      </c>
      <c r="O3" s="8">
        <v>2.307</v>
      </c>
      <c r="P3" s="8">
        <v>-2.29</v>
      </c>
      <c r="Q3" s="8">
        <v>-0.224</v>
      </c>
      <c r="R3" s="13">
        <v>0.098</v>
      </c>
      <c r="S3">
        <f t="shared" si="2"/>
        <v>5.504225837925671</v>
      </c>
      <c r="T3">
        <f t="shared" si="3"/>
        <v>-0.04014327092757042</v>
      </c>
      <c r="U3" s="3">
        <f t="shared" si="4"/>
        <v>2.377800972844171</v>
      </c>
      <c r="V3" s="3">
        <f t="shared" si="5"/>
        <v>-2.3593126034736427</v>
      </c>
      <c r="W3" s="3">
        <f t="shared" si="6"/>
        <v>-0.2254773498261492</v>
      </c>
      <c r="X3" s="3">
        <f aca="true" t="shared" si="7" ref="X3:X66">IF($G3=1,U3-U4,"")</f>
      </c>
      <c r="Y3" s="3">
        <f aca="true" t="shared" si="8" ref="Y3:Y66">IF($G3=1,V3-V4,"")</f>
      </c>
      <c r="Z3" s="3">
        <f aca="true" t="shared" si="9" ref="Z3:Z66">IF($G3=1,W3-W4,"")</f>
      </c>
      <c r="AA3">
        <f aca="true" t="shared" si="10" ref="AA3:AA66">IF(G3=1,X3/2+U4,"")</f>
      </c>
      <c r="AB3">
        <f aca="true" t="shared" si="11" ref="AB3:AB66">IF(G3=1,Y3/2+V4,"")</f>
      </c>
      <c r="AC3">
        <f aca="true" t="shared" si="12" ref="AC3:AC66">IF(G3=1,Z3/2+W4,"")</f>
      </c>
      <c r="AD3" s="3">
        <f aca="true" t="shared" si="13" ref="AD3:AD66">IF(AA3&lt;&gt;"",AA3,U3)</f>
        <v>2.377800972844171</v>
      </c>
      <c r="AE3" s="3">
        <f aca="true" t="shared" si="14" ref="AE3:AE66">IF(AB3&lt;&gt;"",AB3,V3)</f>
        <v>-2.3593126034736427</v>
      </c>
      <c r="AF3" s="3">
        <f aca="true" t="shared" si="15" ref="AF3:AF66">IF(AC3&lt;&gt;"",AC3,W3)</f>
        <v>-0.2254773498261492</v>
      </c>
    </row>
    <row r="4" spans="1:32" ht="15.75">
      <c r="A4" s="4" t="s">
        <v>30</v>
      </c>
      <c r="B4" s="7">
        <v>-0.005</v>
      </c>
      <c r="C4" s="7">
        <v>-0.007</v>
      </c>
      <c r="D4" s="7">
        <v>0</v>
      </c>
      <c r="E4" s="8">
        <v>3</v>
      </c>
      <c r="F4">
        <f t="shared" si="0"/>
        <v>3</v>
      </c>
      <c r="G4">
        <f t="shared" si="1"/>
        <v>0</v>
      </c>
      <c r="H4" s="8">
        <v>2</v>
      </c>
      <c r="I4" s="8">
        <v>11</v>
      </c>
      <c r="J4" s="8">
        <v>1.007</v>
      </c>
      <c r="K4" s="8">
        <v>1.1</v>
      </c>
      <c r="L4" s="8">
        <v>339.8508</v>
      </c>
      <c r="M4" s="8">
        <v>97.2291</v>
      </c>
      <c r="N4" s="8">
        <v>4.99</v>
      </c>
      <c r="O4" s="8">
        <v>2.915</v>
      </c>
      <c r="P4" s="8">
        <v>-4.048</v>
      </c>
      <c r="Q4" s="8">
        <v>0.123</v>
      </c>
      <c r="R4" s="13">
        <v>0.174</v>
      </c>
      <c r="S4">
        <f t="shared" si="2"/>
        <v>5.338363882983071</v>
      </c>
      <c r="T4">
        <f t="shared" si="3"/>
        <v>0.04352519541915956</v>
      </c>
      <c r="U4" s="3">
        <f t="shared" si="4"/>
        <v>2.996000892337948</v>
      </c>
      <c r="V4" s="3">
        <f t="shared" si="5"/>
        <v>-4.157946460620009</v>
      </c>
      <c r="W4" s="3">
        <f t="shared" si="6"/>
        <v>0.12790765224489897</v>
      </c>
      <c r="X4" s="3">
        <f t="shared" si="7"/>
      </c>
      <c r="Y4" s="3">
        <f t="shared" si="8"/>
      </c>
      <c r="Z4" s="3">
        <f t="shared" si="9"/>
      </c>
      <c r="AA4">
        <f t="shared" si="10"/>
      </c>
      <c r="AB4">
        <f t="shared" si="11"/>
      </c>
      <c r="AC4">
        <f t="shared" si="12"/>
      </c>
      <c r="AD4" s="3">
        <f t="shared" si="13"/>
        <v>2.996000892337948</v>
      </c>
      <c r="AE4" s="3">
        <f t="shared" si="14"/>
        <v>-4.157946460620009</v>
      </c>
      <c r="AF4" s="3">
        <f t="shared" si="15"/>
        <v>0.12790765224489897</v>
      </c>
    </row>
    <row r="5" spans="1:32" ht="15.75">
      <c r="A5" s="4" t="s">
        <v>30</v>
      </c>
      <c r="B5" s="7">
        <v>-0.005</v>
      </c>
      <c r="C5" s="7">
        <v>-0.007</v>
      </c>
      <c r="D5" s="7">
        <v>0</v>
      </c>
      <c r="E5" s="8">
        <v>4</v>
      </c>
      <c r="F5">
        <f t="shared" si="0"/>
        <v>4</v>
      </c>
      <c r="G5">
        <f t="shared" si="1"/>
        <v>0</v>
      </c>
      <c r="H5" s="8">
        <v>1</v>
      </c>
      <c r="I5" s="8">
        <v>11</v>
      </c>
      <c r="J5" s="8">
        <v>1.007</v>
      </c>
      <c r="K5" s="8">
        <v>1.1</v>
      </c>
      <c r="L5" s="8">
        <v>304.9196</v>
      </c>
      <c r="M5" s="8">
        <v>98.0418</v>
      </c>
      <c r="N5" s="8">
        <v>5.119</v>
      </c>
      <c r="O5" s="8">
        <v>0.389</v>
      </c>
      <c r="P5" s="8">
        <v>-5.109</v>
      </c>
      <c r="Q5" s="8">
        <v>0.063</v>
      </c>
      <c r="R5" s="13">
        <v>0.192</v>
      </c>
      <c r="S5">
        <f t="shared" si="2"/>
        <v>4.789665876477692</v>
      </c>
      <c r="T5">
        <f t="shared" si="3"/>
        <v>0.030759333671297684</v>
      </c>
      <c r="U5" s="3">
        <f t="shared" si="4"/>
        <v>0.4012657664832429</v>
      </c>
      <c r="V5" s="3">
        <f t="shared" si="5"/>
        <v>-5.253804196629406</v>
      </c>
      <c r="W5" s="3">
        <f t="shared" si="6"/>
        <v>0.06738463134201353</v>
      </c>
      <c r="X5" s="3">
        <f t="shared" si="7"/>
      </c>
      <c r="Y5" s="3">
        <f t="shared" si="8"/>
      </c>
      <c r="Z5" s="3">
        <f t="shared" si="9"/>
      </c>
      <c r="AA5">
        <f t="shared" si="10"/>
      </c>
      <c r="AB5">
        <f t="shared" si="11"/>
      </c>
      <c r="AC5">
        <f t="shared" si="12"/>
      </c>
      <c r="AD5" s="3">
        <f t="shared" si="13"/>
        <v>0.4012657664832429</v>
      </c>
      <c r="AE5" s="3">
        <f t="shared" si="14"/>
        <v>-5.253804196629406</v>
      </c>
      <c r="AF5" s="3">
        <f t="shared" si="15"/>
        <v>0.06738463134201353</v>
      </c>
    </row>
    <row r="6" spans="1:32" ht="15.75">
      <c r="A6" s="4" t="s">
        <v>31</v>
      </c>
      <c r="B6" s="7">
        <v>0.003</v>
      </c>
      <c r="C6" s="7">
        <v>-0.007</v>
      </c>
      <c r="D6" s="7">
        <v>1.007</v>
      </c>
      <c r="E6" s="8">
        <v>4</v>
      </c>
      <c r="F6">
        <f t="shared" si="0"/>
        <v>4</v>
      </c>
      <c r="G6">
        <f t="shared" si="1"/>
        <v>0</v>
      </c>
      <c r="H6" s="8">
        <v>1</v>
      </c>
      <c r="I6" s="8">
        <v>11</v>
      </c>
      <c r="J6" s="8">
        <v>0</v>
      </c>
      <c r="K6" s="8">
        <v>1.1</v>
      </c>
      <c r="L6" s="8">
        <v>304.6412</v>
      </c>
      <c r="M6" s="8">
        <v>97.7462</v>
      </c>
      <c r="N6" s="8">
        <v>5.109</v>
      </c>
      <c r="O6" s="8">
        <v>0.375</v>
      </c>
      <c r="P6" s="8">
        <v>-5.099</v>
      </c>
      <c r="Q6" s="8">
        <v>0.088</v>
      </c>
      <c r="R6" s="13">
        <v>0.19899999999999998</v>
      </c>
      <c r="S6">
        <f t="shared" si="2"/>
        <v>4.785292779503895</v>
      </c>
      <c r="T6">
        <f t="shared" si="3"/>
        <v>0.03540260761330316</v>
      </c>
      <c r="U6" s="3">
        <f t="shared" si="4"/>
        <v>0.38578511687189765</v>
      </c>
      <c r="V6" s="3">
        <f t="shared" si="5"/>
        <v>-5.248245559810703</v>
      </c>
      <c r="W6" s="3">
        <f t="shared" si="6"/>
        <v>0.09135596586219663</v>
      </c>
      <c r="X6" s="3">
        <f t="shared" si="7"/>
      </c>
      <c r="Y6" s="3">
        <f t="shared" si="8"/>
      </c>
      <c r="Z6" s="3">
        <f t="shared" si="9"/>
      </c>
      <c r="AA6">
        <f t="shared" si="10"/>
      </c>
      <c r="AB6">
        <f t="shared" si="11"/>
      </c>
      <c r="AC6">
        <f t="shared" si="12"/>
      </c>
      <c r="AD6" s="3">
        <f t="shared" si="13"/>
        <v>0.38578511687189765</v>
      </c>
      <c r="AE6" s="3">
        <f t="shared" si="14"/>
        <v>-5.248245559810703</v>
      </c>
      <c r="AF6" s="3">
        <f t="shared" si="15"/>
        <v>0.09135596586219663</v>
      </c>
    </row>
    <row r="7" spans="1:32" ht="15.75">
      <c r="A7" s="4" t="s">
        <v>30</v>
      </c>
      <c r="B7" s="7">
        <v>-0.005</v>
      </c>
      <c r="C7" s="7">
        <v>-0.007</v>
      </c>
      <c r="D7" s="7">
        <v>0</v>
      </c>
      <c r="E7" s="8">
        <v>5</v>
      </c>
      <c r="F7">
        <f t="shared" si="0"/>
        <v>5</v>
      </c>
      <c r="G7">
        <f t="shared" si="1"/>
        <v>0</v>
      </c>
      <c r="H7" s="8">
        <v>1</v>
      </c>
      <c r="I7" s="8">
        <v>11</v>
      </c>
      <c r="J7" s="8">
        <v>1.007</v>
      </c>
      <c r="K7" s="8">
        <v>1.1</v>
      </c>
      <c r="L7" s="8">
        <v>306.1375</v>
      </c>
      <c r="M7" s="8">
        <v>94.8352</v>
      </c>
      <c r="N7" s="8">
        <v>7.708</v>
      </c>
      <c r="O7" s="8">
        <v>0.734</v>
      </c>
      <c r="P7" s="8">
        <v>-7.655</v>
      </c>
      <c r="Q7" s="8">
        <v>0.531</v>
      </c>
      <c r="R7" s="13">
        <v>0.212</v>
      </c>
      <c r="S7">
        <f t="shared" si="2"/>
        <v>4.808796604941727</v>
      </c>
      <c r="T7">
        <f t="shared" si="3"/>
        <v>0.08112848868630262</v>
      </c>
      <c r="U7" s="3">
        <f t="shared" si="4"/>
        <v>0.7494858999790184</v>
      </c>
      <c r="V7" s="3">
        <f t="shared" si="5"/>
        <v>-7.808737137356073</v>
      </c>
      <c r="W7" s="3">
        <f t="shared" si="6"/>
        <v>0.5402428272000338</v>
      </c>
      <c r="X7" s="3">
        <f t="shared" si="7"/>
      </c>
      <c r="Y7" s="3">
        <f t="shared" si="8"/>
      </c>
      <c r="Z7" s="3">
        <f t="shared" si="9"/>
      </c>
      <c r="AA7">
        <f t="shared" si="10"/>
      </c>
      <c r="AB7">
        <f t="shared" si="11"/>
      </c>
      <c r="AC7">
        <f t="shared" si="12"/>
      </c>
      <c r="AD7" s="3">
        <f t="shared" si="13"/>
        <v>0.7494858999790184</v>
      </c>
      <c r="AE7" s="3">
        <f t="shared" si="14"/>
        <v>-7.808737137356073</v>
      </c>
      <c r="AF7" s="3">
        <f t="shared" si="15"/>
        <v>0.5402428272000338</v>
      </c>
    </row>
    <row r="8" spans="1:32" ht="15.75">
      <c r="A8" s="4" t="s">
        <v>30</v>
      </c>
      <c r="B8" s="7">
        <v>-0.005</v>
      </c>
      <c r="C8" s="7">
        <v>-0.007</v>
      </c>
      <c r="D8" s="7">
        <v>0</v>
      </c>
      <c r="E8" s="8">
        <v>6</v>
      </c>
      <c r="F8">
        <f t="shared" si="0"/>
        <v>6</v>
      </c>
      <c r="G8">
        <f t="shared" si="1"/>
        <v>0</v>
      </c>
      <c r="H8" s="8">
        <v>1</v>
      </c>
      <c r="I8" s="8">
        <v>11</v>
      </c>
      <c r="J8" s="8">
        <v>1.007</v>
      </c>
      <c r="K8" s="8">
        <v>1.1</v>
      </c>
      <c r="L8" s="8">
        <v>313.1761</v>
      </c>
      <c r="M8" s="8">
        <v>95.0718</v>
      </c>
      <c r="N8" s="8">
        <v>8.66</v>
      </c>
      <c r="O8" s="8">
        <v>1.768</v>
      </c>
      <c r="P8" s="8">
        <v>-8.457</v>
      </c>
      <c r="Q8" s="8">
        <v>0.576</v>
      </c>
      <c r="R8" s="13">
        <v>0.22399999999999998</v>
      </c>
      <c r="S8">
        <f t="shared" si="2"/>
        <v>4.919358675199513</v>
      </c>
      <c r="T8">
        <f t="shared" si="3"/>
        <v>0.07741198457710596</v>
      </c>
      <c r="U8" s="3">
        <f t="shared" si="4"/>
        <v>1.802449557182769</v>
      </c>
      <c r="V8" s="3">
        <f t="shared" si="5"/>
        <v>-8.61486556671272</v>
      </c>
      <c r="W8" s="3">
        <f t="shared" si="6"/>
        <v>0.5853799097357216</v>
      </c>
      <c r="X8" s="3">
        <f t="shared" si="7"/>
      </c>
      <c r="Y8" s="3">
        <f t="shared" si="8"/>
      </c>
      <c r="Z8" s="3">
        <f t="shared" si="9"/>
      </c>
      <c r="AA8">
        <f t="shared" si="10"/>
      </c>
      <c r="AB8">
        <f t="shared" si="11"/>
      </c>
      <c r="AC8">
        <f t="shared" si="12"/>
      </c>
      <c r="AD8" s="3">
        <f t="shared" si="13"/>
        <v>1.802449557182769</v>
      </c>
      <c r="AE8" s="3">
        <f t="shared" si="14"/>
        <v>-8.61486556671272</v>
      </c>
      <c r="AF8" s="3">
        <f t="shared" si="15"/>
        <v>0.5853799097357216</v>
      </c>
    </row>
    <row r="9" spans="1:32" ht="15.75">
      <c r="A9" s="4" t="s">
        <v>30</v>
      </c>
      <c r="B9" s="7">
        <v>-0.005</v>
      </c>
      <c r="C9" s="7">
        <v>-0.007</v>
      </c>
      <c r="D9" s="7">
        <v>0</v>
      </c>
      <c r="E9" s="8">
        <v>7</v>
      </c>
      <c r="F9">
        <f t="shared" si="0"/>
        <v>7</v>
      </c>
      <c r="G9">
        <f t="shared" si="1"/>
        <v>0</v>
      </c>
      <c r="H9" s="8">
        <v>1</v>
      </c>
      <c r="I9" s="8">
        <v>11</v>
      </c>
      <c r="J9" s="8">
        <v>1.007</v>
      </c>
      <c r="K9" s="8">
        <v>1.1</v>
      </c>
      <c r="L9" s="8">
        <v>327.0763</v>
      </c>
      <c r="M9" s="8">
        <v>95.4116</v>
      </c>
      <c r="N9" s="8">
        <v>9.467</v>
      </c>
      <c r="O9" s="8">
        <v>3.89</v>
      </c>
      <c r="P9" s="8">
        <v>-8.609</v>
      </c>
      <c r="Q9" s="8">
        <v>0.588</v>
      </c>
      <c r="R9" s="13">
        <v>0.209</v>
      </c>
      <c r="S9">
        <f t="shared" si="2"/>
        <v>5.137702506216657</v>
      </c>
      <c r="T9">
        <f t="shared" si="3"/>
        <v>0.07207441865865682</v>
      </c>
      <c r="U9" s="3">
        <f t="shared" si="4"/>
        <v>3.954585655206283</v>
      </c>
      <c r="V9" s="3">
        <f t="shared" si="5"/>
        <v>-8.748560699748086</v>
      </c>
      <c r="W9" s="3">
        <f t="shared" si="6"/>
        <v>0.59626318124739</v>
      </c>
      <c r="X9" s="3">
        <f t="shared" si="7"/>
      </c>
      <c r="Y9" s="3">
        <f t="shared" si="8"/>
      </c>
      <c r="Z9" s="3">
        <f t="shared" si="9"/>
      </c>
      <c r="AA9">
        <f t="shared" si="10"/>
      </c>
      <c r="AB9">
        <f t="shared" si="11"/>
      </c>
      <c r="AC9">
        <f t="shared" si="12"/>
      </c>
      <c r="AD9" s="3">
        <f t="shared" si="13"/>
        <v>3.954585655206283</v>
      </c>
      <c r="AE9" s="3">
        <f t="shared" si="14"/>
        <v>-8.748560699748086</v>
      </c>
      <c r="AF9" s="3">
        <f t="shared" si="15"/>
        <v>0.59626318124739</v>
      </c>
    </row>
    <row r="10" spans="1:32" ht="15.75">
      <c r="A10" s="4" t="s">
        <v>30</v>
      </c>
      <c r="B10" s="7">
        <v>-0.005</v>
      </c>
      <c r="C10" s="7">
        <v>-0.007</v>
      </c>
      <c r="D10" s="7">
        <v>0</v>
      </c>
      <c r="E10" s="8">
        <v>8</v>
      </c>
      <c r="F10">
        <f t="shared" si="0"/>
        <v>8</v>
      </c>
      <c r="G10">
        <f t="shared" si="1"/>
        <v>0</v>
      </c>
      <c r="H10" s="8">
        <v>1</v>
      </c>
      <c r="I10" s="8">
        <v>11</v>
      </c>
      <c r="J10" s="8">
        <v>1.007</v>
      </c>
      <c r="K10" s="8">
        <v>1.1</v>
      </c>
      <c r="L10" s="8">
        <v>338.8791</v>
      </c>
      <c r="M10" s="8">
        <v>96.9048</v>
      </c>
      <c r="N10" s="8">
        <v>8.229</v>
      </c>
      <c r="O10" s="8">
        <v>4.708</v>
      </c>
      <c r="P10" s="8">
        <v>-6.741</v>
      </c>
      <c r="Q10" s="8">
        <v>0.306</v>
      </c>
      <c r="R10" s="13">
        <v>0.24</v>
      </c>
      <c r="S10">
        <f t="shared" si="2"/>
        <v>5.323100455075605</v>
      </c>
      <c r="T10">
        <f t="shared" si="3"/>
        <v>0.04861928790695558</v>
      </c>
      <c r="U10" s="3">
        <f t="shared" si="4"/>
        <v>4.80571905112207</v>
      </c>
      <c r="V10" s="3">
        <f t="shared" si="5"/>
        <v>-6.879667754445218</v>
      </c>
      <c r="W10" s="3">
        <f t="shared" si="6"/>
        <v>0.3127625313485924</v>
      </c>
      <c r="X10" s="3">
        <f t="shared" si="7"/>
      </c>
      <c r="Y10" s="3">
        <f t="shared" si="8"/>
      </c>
      <c r="Z10" s="3">
        <f t="shared" si="9"/>
      </c>
      <c r="AA10">
        <f t="shared" si="10"/>
      </c>
      <c r="AB10">
        <f t="shared" si="11"/>
      </c>
      <c r="AC10">
        <f t="shared" si="12"/>
      </c>
      <c r="AD10" s="3">
        <f t="shared" si="13"/>
        <v>4.80571905112207</v>
      </c>
      <c r="AE10" s="3">
        <f t="shared" si="14"/>
        <v>-6.879667754445218</v>
      </c>
      <c r="AF10" s="3">
        <f t="shared" si="15"/>
        <v>0.3127625313485924</v>
      </c>
    </row>
    <row r="11" spans="1:32" ht="15.75">
      <c r="A11" s="4" t="s">
        <v>30</v>
      </c>
      <c r="B11" s="7">
        <v>-0.005</v>
      </c>
      <c r="C11" s="7">
        <v>-0.007</v>
      </c>
      <c r="D11" s="7">
        <v>0</v>
      </c>
      <c r="E11" s="8">
        <v>9</v>
      </c>
      <c r="F11">
        <f t="shared" si="0"/>
        <v>9</v>
      </c>
      <c r="G11">
        <f t="shared" si="1"/>
        <v>0</v>
      </c>
      <c r="H11" s="8">
        <v>1</v>
      </c>
      <c r="I11" s="8">
        <v>11</v>
      </c>
      <c r="J11" s="8">
        <v>1.007</v>
      </c>
      <c r="K11" s="8">
        <v>1.1</v>
      </c>
      <c r="L11" s="8">
        <v>356.1725</v>
      </c>
      <c r="M11" s="8">
        <v>97.5338</v>
      </c>
      <c r="N11" s="8">
        <v>6.791</v>
      </c>
      <c r="O11" s="8">
        <v>5.235</v>
      </c>
      <c r="P11" s="8">
        <v>-4.319</v>
      </c>
      <c r="Q11" s="8">
        <v>0.169</v>
      </c>
      <c r="R11" s="13">
        <v>0.17600000000000002</v>
      </c>
      <c r="S11">
        <f t="shared" si="2"/>
        <v>5.594744547053554</v>
      </c>
      <c r="T11">
        <f t="shared" si="3"/>
        <v>0.03873897901141565</v>
      </c>
      <c r="U11" s="3">
        <f t="shared" si="4"/>
        <v>5.341819750383599</v>
      </c>
      <c r="V11" s="3">
        <f t="shared" si="5"/>
        <v>-4.4059254386640845</v>
      </c>
      <c r="W11" s="3">
        <f t="shared" si="6"/>
        <v>0.17341878879425787</v>
      </c>
      <c r="X11" s="3">
        <f t="shared" si="7"/>
      </c>
      <c r="Y11" s="3">
        <f t="shared" si="8"/>
      </c>
      <c r="Z11" s="3">
        <f t="shared" si="9"/>
      </c>
      <c r="AA11">
        <f t="shared" si="10"/>
      </c>
      <c r="AB11">
        <f t="shared" si="11"/>
      </c>
      <c r="AC11">
        <f t="shared" si="12"/>
      </c>
      <c r="AD11" s="3">
        <f t="shared" si="13"/>
        <v>5.341819750383599</v>
      </c>
      <c r="AE11" s="3">
        <f t="shared" si="14"/>
        <v>-4.4059254386640845</v>
      </c>
      <c r="AF11" s="3">
        <f t="shared" si="15"/>
        <v>0.17341878879425787</v>
      </c>
    </row>
    <row r="12" spans="1:32" ht="15.75">
      <c r="A12" s="4" t="s">
        <v>30</v>
      </c>
      <c r="B12" s="7">
        <v>-0.005</v>
      </c>
      <c r="C12" s="7">
        <v>-0.007</v>
      </c>
      <c r="D12" s="7">
        <v>0</v>
      </c>
      <c r="E12" s="8">
        <v>10</v>
      </c>
      <c r="F12">
        <f t="shared" si="0"/>
        <v>10</v>
      </c>
      <c r="G12">
        <f t="shared" si="1"/>
        <v>0</v>
      </c>
      <c r="H12" s="8">
        <v>1</v>
      </c>
      <c r="I12" s="8">
        <v>11</v>
      </c>
      <c r="J12" s="8">
        <v>1.007</v>
      </c>
      <c r="K12" s="8">
        <v>1.1</v>
      </c>
      <c r="L12" s="8">
        <v>375.0766</v>
      </c>
      <c r="M12" s="8">
        <v>101.576</v>
      </c>
      <c r="N12" s="8">
        <v>7.603</v>
      </c>
      <c r="O12" s="8">
        <v>7.02</v>
      </c>
      <c r="P12" s="8">
        <v>-2.908</v>
      </c>
      <c r="Q12" s="8">
        <v>-0.281</v>
      </c>
      <c r="R12" s="13">
        <v>0.205</v>
      </c>
      <c r="S12">
        <f t="shared" si="2"/>
        <v>5.891689455467187</v>
      </c>
      <c r="T12">
        <f t="shared" si="3"/>
        <v>-0.024755750110287522</v>
      </c>
      <c r="U12" s="3">
        <f t="shared" si="4"/>
        <v>7.1615170440132365</v>
      </c>
      <c r="V12" s="3">
        <f t="shared" si="5"/>
        <v>-2.9653711465717367</v>
      </c>
      <c r="W12" s="3">
        <f t="shared" si="6"/>
        <v>-0.2837359490842275</v>
      </c>
      <c r="X12" s="3">
        <f t="shared" si="7"/>
      </c>
      <c r="Y12" s="3">
        <f t="shared" si="8"/>
      </c>
      <c r="Z12" s="3">
        <f t="shared" si="9"/>
      </c>
      <c r="AA12">
        <f t="shared" si="10"/>
      </c>
      <c r="AB12">
        <f t="shared" si="11"/>
      </c>
      <c r="AC12">
        <f t="shared" si="12"/>
      </c>
      <c r="AD12" s="3">
        <f t="shared" si="13"/>
        <v>7.1615170440132365</v>
      </c>
      <c r="AE12" s="3">
        <f t="shared" si="14"/>
        <v>-2.9653711465717367</v>
      </c>
      <c r="AF12" s="3">
        <f t="shared" si="15"/>
        <v>-0.2837359490842275</v>
      </c>
    </row>
    <row r="13" spans="1:32" ht="15.75">
      <c r="A13" s="4" t="s">
        <v>30</v>
      </c>
      <c r="B13" s="7">
        <v>-0.005</v>
      </c>
      <c r="C13" s="7">
        <v>-0.007</v>
      </c>
      <c r="D13" s="7">
        <v>0</v>
      </c>
      <c r="E13" s="8">
        <v>11</v>
      </c>
      <c r="F13">
        <f t="shared" si="0"/>
        <v>11</v>
      </c>
      <c r="G13">
        <f t="shared" si="1"/>
        <v>0</v>
      </c>
      <c r="H13" s="8">
        <v>1</v>
      </c>
      <c r="I13" s="8">
        <v>11</v>
      </c>
      <c r="J13" s="8">
        <v>1.007</v>
      </c>
      <c r="K13" s="8">
        <v>1.1</v>
      </c>
      <c r="L13" s="8">
        <v>391.668</v>
      </c>
      <c r="M13" s="8">
        <v>103.7441</v>
      </c>
      <c r="N13" s="8">
        <v>8.662</v>
      </c>
      <c r="O13" s="8">
        <v>8.568</v>
      </c>
      <c r="P13" s="8">
        <v>-1.136</v>
      </c>
      <c r="Q13" s="8">
        <v>-0.602</v>
      </c>
      <c r="R13" s="13">
        <v>0.226</v>
      </c>
      <c r="S13">
        <f t="shared" si="2"/>
        <v>6.152306557231036</v>
      </c>
      <c r="T13">
        <f t="shared" si="3"/>
        <v>-0.058812185271527984</v>
      </c>
      <c r="U13" s="3">
        <f t="shared" si="4"/>
        <v>8.729397637440199</v>
      </c>
      <c r="V13" s="3">
        <f t="shared" si="5"/>
        <v>-1.1567191609464649</v>
      </c>
      <c r="W13" s="3">
        <f t="shared" si="6"/>
        <v>-0.6087794697696408</v>
      </c>
      <c r="X13" s="3">
        <f t="shared" si="7"/>
      </c>
      <c r="Y13" s="3">
        <f t="shared" si="8"/>
      </c>
      <c r="Z13" s="3">
        <f t="shared" si="9"/>
      </c>
      <c r="AA13">
        <f t="shared" si="10"/>
      </c>
      <c r="AB13">
        <f t="shared" si="11"/>
      </c>
      <c r="AC13">
        <f t="shared" si="12"/>
      </c>
      <c r="AD13" s="3">
        <f t="shared" si="13"/>
        <v>8.729397637440199</v>
      </c>
      <c r="AE13" s="3">
        <f t="shared" si="14"/>
        <v>-1.1567191609464649</v>
      </c>
      <c r="AF13" s="3">
        <f t="shared" si="15"/>
        <v>-0.6087794697696408</v>
      </c>
    </row>
    <row r="14" spans="1:32" ht="15.75">
      <c r="A14" s="4" t="s">
        <v>61</v>
      </c>
      <c r="B14" s="11">
        <v>28.712</v>
      </c>
      <c r="C14" s="11">
        <v>-0.276</v>
      </c>
      <c r="D14" s="11">
        <v>1.795</v>
      </c>
      <c r="E14" s="12">
        <v>11</v>
      </c>
      <c r="F14">
        <f t="shared" si="0"/>
        <v>11</v>
      </c>
      <c r="G14">
        <f t="shared" si="1"/>
        <v>0</v>
      </c>
      <c r="H14" s="12">
        <v>1</v>
      </c>
      <c r="I14" s="8">
        <v>11</v>
      </c>
      <c r="J14" s="12">
        <v>0</v>
      </c>
      <c r="K14" s="12">
        <v>1.1</v>
      </c>
      <c r="L14" s="12">
        <v>202.8761</v>
      </c>
      <c r="M14" s="12">
        <v>103.9934</v>
      </c>
      <c r="N14" s="12">
        <v>19.727</v>
      </c>
      <c r="O14" s="12">
        <v>9.044</v>
      </c>
      <c r="P14" s="12">
        <v>-1.165</v>
      </c>
      <c r="Q14" s="12">
        <v>-0.541</v>
      </c>
      <c r="R14" s="13">
        <v>0.226</v>
      </c>
      <c r="S14">
        <f t="shared" si="2"/>
        <v>3.1867703267447416</v>
      </c>
      <c r="T14">
        <f t="shared" si="3"/>
        <v>-0.06272818051422746</v>
      </c>
      <c r="U14" s="3">
        <f t="shared" si="4"/>
        <v>8.881373599792699</v>
      </c>
      <c r="V14" s="3">
        <f t="shared" si="5"/>
        <v>-1.172511574302554</v>
      </c>
      <c r="W14" s="3">
        <f t="shared" si="6"/>
        <v>-0.5487110959787174</v>
      </c>
      <c r="X14" s="3">
        <f t="shared" si="7"/>
      </c>
      <c r="Y14" s="3">
        <f t="shared" si="8"/>
      </c>
      <c r="Z14" s="3">
        <f t="shared" si="9"/>
      </c>
      <c r="AA14">
        <f t="shared" si="10"/>
      </c>
      <c r="AB14">
        <f t="shared" si="11"/>
      </c>
      <c r="AC14">
        <f t="shared" si="12"/>
      </c>
      <c r="AD14" s="3">
        <f t="shared" si="13"/>
        <v>8.881373599792699</v>
      </c>
      <c r="AE14" s="3">
        <f t="shared" si="14"/>
        <v>-1.172511574302554</v>
      </c>
      <c r="AF14" s="3">
        <f t="shared" si="15"/>
        <v>-0.5487110959787174</v>
      </c>
    </row>
    <row r="15" spans="1:32" ht="15.75">
      <c r="A15" s="4" t="s">
        <v>30</v>
      </c>
      <c r="B15" s="7">
        <v>-0.005</v>
      </c>
      <c r="C15" s="7">
        <v>-0.007</v>
      </c>
      <c r="D15" s="7">
        <v>0</v>
      </c>
      <c r="E15" s="8">
        <v>12</v>
      </c>
      <c r="F15">
        <f t="shared" si="0"/>
        <v>12</v>
      </c>
      <c r="G15">
        <f t="shared" si="1"/>
        <v>0</v>
      </c>
      <c r="H15" s="8">
        <v>1</v>
      </c>
      <c r="I15" s="8">
        <v>11</v>
      </c>
      <c r="J15" s="8">
        <v>1.007</v>
      </c>
      <c r="K15" s="8">
        <v>1.1</v>
      </c>
      <c r="L15" s="8">
        <v>390.9038</v>
      </c>
      <c r="M15" s="8">
        <v>102.736</v>
      </c>
      <c r="N15" s="8">
        <v>10.916</v>
      </c>
      <c r="O15" s="8">
        <v>10.789</v>
      </c>
      <c r="P15" s="8">
        <v>-1.56</v>
      </c>
      <c r="Q15" s="8">
        <v>-0.562</v>
      </c>
      <c r="R15" s="13">
        <v>0.226</v>
      </c>
      <c r="S15">
        <f t="shared" si="2"/>
        <v>6.1403025317016695</v>
      </c>
      <c r="T15">
        <f t="shared" si="3"/>
        <v>-0.042976987501108566</v>
      </c>
      <c r="U15" s="3">
        <f t="shared" si="4"/>
        <v>10.950974924691241</v>
      </c>
      <c r="V15" s="3">
        <f t="shared" si="5"/>
        <v>-1.5831607623531123</v>
      </c>
      <c r="W15" s="3">
        <f t="shared" si="6"/>
        <v>-0.5668472960241842</v>
      </c>
      <c r="X15" s="3">
        <f t="shared" si="7"/>
      </c>
      <c r="Y15" s="3">
        <f t="shared" si="8"/>
      </c>
      <c r="Z15" s="3">
        <f t="shared" si="9"/>
      </c>
      <c r="AA15">
        <f t="shared" si="10"/>
      </c>
      <c r="AB15">
        <f t="shared" si="11"/>
      </c>
      <c r="AC15">
        <f t="shared" si="12"/>
      </c>
      <c r="AD15" s="3">
        <f t="shared" si="13"/>
        <v>10.950974924691241</v>
      </c>
      <c r="AE15" s="3">
        <f t="shared" si="14"/>
        <v>-1.5831607623531123</v>
      </c>
      <c r="AF15" s="3">
        <f t="shared" si="15"/>
        <v>-0.5668472960241842</v>
      </c>
    </row>
    <row r="16" spans="1:32" ht="15.75">
      <c r="A16" s="4" t="s">
        <v>30</v>
      </c>
      <c r="B16" s="7">
        <v>-0.005</v>
      </c>
      <c r="C16" s="7">
        <v>-0.007</v>
      </c>
      <c r="D16" s="7">
        <v>0</v>
      </c>
      <c r="E16" s="8">
        <v>13</v>
      </c>
      <c r="F16">
        <f t="shared" si="0"/>
        <v>13</v>
      </c>
      <c r="G16">
        <f t="shared" si="1"/>
        <v>0</v>
      </c>
      <c r="H16" s="8">
        <v>1</v>
      </c>
      <c r="I16" s="8">
        <v>11</v>
      </c>
      <c r="J16" s="8">
        <v>1.007</v>
      </c>
      <c r="K16" s="8">
        <v>1.1</v>
      </c>
      <c r="L16" s="8">
        <v>377.2515</v>
      </c>
      <c r="M16" s="8">
        <v>100.1097</v>
      </c>
      <c r="N16" s="8">
        <v>13.023</v>
      </c>
      <c r="O16" s="8">
        <v>12.195</v>
      </c>
      <c r="P16" s="8">
        <v>-4.562</v>
      </c>
      <c r="Q16" s="8">
        <v>-0.116</v>
      </c>
      <c r="R16" s="13">
        <v>0.226</v>
      </c>
      <c r="S16">
        <f t="shared" si="2"/>
        <v>5.9258527047786504</v>
      </c>
      <c r="T16">
        <f t="shared" si="3"/>
        <v>-0.0017231635704941795</v>
      </c>
      <c r="U16" s="3">
        <f t="shared" si="4"/>
        <v>12.348063556854322</v>
      </c>
      <c r="V16" s="3">
        <f t="shared" si="5"/>
        <v>-4.6191470583816825</v>
      </c>
      <c r="W16" s="3">
        <f t="shared" si="6"/>
        <v>-0.11563546546012082</v>
      </c>
      <c r="X16" s="3">
        <f t="shared" si="7"/>
      </c>
      <c r="Y16" s="3">
        <f t="shared" si="8"/>
      </c>
      <c r="Z16" s="3">
        <f t="shared" si="9"/>
      </c>
      <c r="AA16">
        <f t="shared" si="10"/>
      </c>
      <c r="AB16">
        <f t="shared" si="11"/>
      </c>
      <c r="AC16">
        <f t="shared" si="12"/>
      </c>
      <c r="AD16" s="3">
        <f t="shared" si="13"/>
        <v>12.348063556854322</v>
      </c>
      <c r="AE16" s="3">
        <f t="shared" si="14"/>
        <v>-4.6191470583816825</v>
      </c>
      <c r="AF16" s="3">
        <f t="shared" si="15"/>
        <v>-0.11563546546012082</v>
      </c>
    </row>
    <row r="17" spans="1:32" ht="15.75">
      <c r="A17" s="4" t="s">
        <v>30</v>
      </c>
      <c r="B17" s="7">
        <v>-0.005</v>
      </c>
      <c r="C17" s="7">
        <v>-0.007</v>
      </c>
      <c r="D17" s="7">
        <v>0</v>
      </c>
      <c r="E17" s="8">
        <v>14</v>
      </c>
      <c r="F17">
        <f t="shared" si="0"/>
        <v>14</v>
      </c>
      <c r="G17">
        <f t="shared" si="1"/>
        <v>0</v>
      </c>
      <c r="H17" s="8">
        <v>1</v>
      </c>
      <c r="I17" s="8">
        <v>11</v>
      </c>
      <c r="J17" s="8">
        <v>1.007</v>
      </c>
      <c r="K17" s="8">
        <v>1.1</v>
      </c>
      <c r="L17" s="8">
        <v>363.2418</v>
      </c>
      <c r="M17" s="8">
        <v>99.3884</v>
      </c>
      <c r="N17" s="8">
        <v>8.642</v>
      </c>
      <c r="O17" s="8">
        <v>7.235</v>
      </c>
      <c r="P17" s="8">
        <v>-4.725</v>
      </c>
      <c r="Q17" s="8">
        <v>-0.01</v>
      </c>
      <c r="R17" s="13">
        <v>0.226</v>
      </c>
      <c r="S17">
        <f t="shared" si="2"/>
        <v>5.705788851783665</v>
      </c>
      <c r="T17">
        <f t="shared" si="3"/>
        <v>0.009606990334677379</v>
      </c>
      <c r="U17" s="3">
        <f t="shared" si="4"/>
        <v>7.372251220388043</v>
      </c>
      <c r="V17" s="3">
        <f t="shared" si="5"/>
        <v>-4.812937396540091</v>
      </c>
      <c r="W17" s="3">
        <f t="shared" si="6"/>
        <v>-0.008892093413376753</v>
      </c>
      <c r="X17" s="3">
        <f t="shared" si="7"/>
      </c>
      <c r="Y17" s="3">
        <f t="shared" si="8"/>
      </c>
      <c r="Z17" s="3">
        <f t="shared" si="9"/>
      </c>
      <c r="AA17">
        <f t="shared" si="10"/>
      </c>
      <c r="AB17">
        <f t="shared" si="11"/>
      </c>
      <c r="AC17">
        <f t="shared" si="12"/>
      </c>
      <c r="AD17" s="3">
        <f t="shared" si="13"/>
        <v>7.372251220388043</v>
      </c>
      <c r="AE17" s="3">
        <f t="shared" si="14"/>
        <v>-4.812937396540091</v>
      </c>
      <c r="AF17" s="3">
        <f t="shared" si="15"/>
        <v>-0.008892093413376753</v>
      </c>
    </row>
    <row r="18" spans="1:32" ht="15.75">
      <c r="A18" s="4" t="s">
        <v>30</v>
      </c>
      <c r="B18" s="7">
        <v>-0.005</v>
      </c>
      <c r="C18" s="7">
        <v>-0.007</v>
      </c>
      <c r="D18" s="7">
        <v>0</v>
      </c>
      <c r="E18" s="8">
        <v>15</v>
      </c>
      <c r="F18">
        <f t="shared" si="0"/>
        <v>15</v>
      </c>
      <c r="G18">
        <f t="shared" si="1"/>
        <v>0</v>
      </c>
      <c r="H18" s="8">
        <v>2</v>
      </c>
      <c r="I18" s="8">
        <v>11</v>
      </c>
      <c r="J18" s="8">
        <v>1.007</v>
      </c>
      <c r="K18" s="8">
        <v>1.1</v>
      </c>
      <c r="L18" s="8">
        <v>350.6921</v>
      </c>
      <c r="M18" s="8">
        <v>98.896</v>
      </c>
      <c r="N18" s="8">
        <v>9.864</v>
      </c>
      <c r="O18" s="8">
        <v>7.044</v>
      </c>
      <c r="P18" s="8">
        <v>-6.905</v>
      </c>
      <c r="Q18" s="8">
        <v>0.077</v>
      </c>
      <c r="R18" s="13">
        <v>0.226</v>
      </c>
      <c r="S18">
        <f t="shared" si="2"/>
        <v>5.508658625159885</v>
      </c>
      <c r="T18">
        <f t="shared" si="3"/>
        <v>0.01734159144781544</v>
      </c>
      <c r="U18" s="3">
        <f t="shared" si="4"/>
        <v>7.160742115325464</v>
      </c>
      <c r="V18" s="3">
        <f t="shared" si="5"/>
        <v>-7.01860725327712</v>
      </c>
      <c r="W18" s="3">
        <f t="shared" si="6"/>
        <v>0.08000838607905256</v>
      </c>
      <c r="X18" s="3">
        <f t="shared" si="7"/>
      </c>
      <c r="Y18" s="3">
        <f t="shared" si="8"/>
      </c>
      <c r="Z18" s="3">
        <f t="shared" si="9"/>
      </c>
      <c r="AA18">
        <f t="shared" si="10"/>
      </c>
      <c r="AB18">
        <f t="shared" si="11"/>
      </c>
      <c r="AC18">
        <f t="shared" si="12"/>
      </c>
      <c r="AD18" s="3">
        <f t="shared" si="13"/>
        <v>7.160742115325464</v>
      </c>
      <c r="AE18" s="3">
        <f t="shared" si="14"/>
        <v>-7.01860725327712</v>
      </c>
      <c r="AF18" s="3">
        <f t="shared" si="15"/>
        <v>0.08000838607905256</v>
      </c>
    </row>
    <row r="19" spans="1:32" ht="15.75">
      <c r="A19" s="4" t="s">
        <v>31</v>
      </c>
      <c r="B19" s="7">
        <v>0.003</v>
      </c>
      <c r="C19" s="7">
        <v>-0.007</v>
      </c>
      <c r="D19" s="7">
        <v>1.007</v>
      </c>
      <c r="E19" s="8">
        <v>16</v>
      </c>
      <c r="F19">
        <f t="shared" si="0"/>
        <v>16</v>
      </c>
      <c r="G19">
        <f t="shared" si="1"/>
        <v>0</v>
      </c>
      <c r="H19" s="8">
        <v>1</v>
      </c>
      <c r="I19" s="8">
        <v>11</v>
      </c>
      <c r="J19" s="8">
        <v>0</v>
      </c>
      <c r="K19" s="8">
        <v>1.1</v>
      </c>
      <c r="L19" s="8">
        <v>365.0897</v>
      </c>
      <c r="M19" s="8">
        <v>100.0456</v>
      </c>
      <c r="N19" s="8">
        <v>11.751</v>
      </c>
      <c r="O19" s="8">
        <v>10.031</v>
      </c>
      <c r="P19" s="8">
        <v>-6.133</v>
      </c>
      <c r="Q19" s="8">
        <v>-0.1</v>
      </c>
      <c r="R19" s="13">
        <v>0.226</v>
      </c>
      <c r="S19">
        <f t="shared" si="2"/>
        <v>5.734815597106508</v>
      </c>
      <c r="T19">
        <f t="shared" si="3"/>
        <v>-0.0007162831250184798</v>
      </c>
      <c r="U19" s="3">
        <f t="shared" si="4"/>
        <v>10.170113342670952</v>
      </c>
      <c r="V19" s="3">
        <f t="shared" si="5"/>
        <v>-6.21772696643484</v>
      </c>
      <c r="W19" s="3">
        <f t="shared" si="6"/>
        <v>-0.10149798226855489</v>
      </c>
      <c r="X19" s="3">
        <f t="shared" si="7"/>
      </c>
      <c r="Y19" s="3">
        <f t="shared" si="8"/>
      </c>
      <c r="Z19" s="3">
        <f t="shared" si="9"/>
      </c>
      <c r="AA19">
        <f t="shared" si="10"/>
      </c>
      <c r="AB19">
        <f t="shared" si="11"/>
      </c>
      <c r="AC19">
        <f t="shared" si="12"/>
      </c>
      <c r="AD19" s="3">
        <f t="shared" si="13"/>
        <v>10.170113342670952</v>
      </c>
      <c r="AE19" s="3">
        <f t="shared" si="14"/>
        <v>-6.21772696643484</v>
      </c>
      <c r="AF19" s="3">
        <f t="shared" si="15"/>
        <v>-0.10149798226855489</v>
      </c>
    </row>
    <row r="20" spans="1:32" ht="15.75">
      <c r="A20" s="4" t="s">
        <v>31</v>
      </c>
      <c r="B20" s="7">
        <v>0.003</v>
      </c>
      <c r="C20" s="7">
        <v>-0.007</v>
      </c>
      <c r="D20" s="7">
        <v>1.007</v>
      </c>
      <c r="E20" s="8">
        <v>17</v>
      </c>
      <c r="F20">
        <f t="shared" si="0"/>
        <v>17</v>
      </c>
      <c r="G20">
        <f t="shared" si="1"/>
        <v>0</v>
      </c>
      <c r="H20" s="8">
        <v>1</v>
      </c>
      <c r="I20" s="8">
        <v>11</v>
      </c>
      <c r="J20" s="8">
        <v>0</v>
      </c>
      <c r="K20" s="8">
        <v>1.1</v>
      </c>
      <c r="L20" s="8">
        <v>357.4778</v>
      </c>
      <c r="M20" s="8">
        <v>99.1967</v>
      </c>
      <c r="N20" s="8">
        <v>12.016</v>
      </c>
      <c r="O20" s="8">
        <v>9.437</v>
      </c>
      <c r="P20" s="8">
        <v>-7.449</v>
      </c>
      <c r="Q20" s="8">
        <v>0.059</v>
      </c>
      <c r="R20" s="13">
        <v>0.226</v>
      </c>
      <c r="S20">
        <f t="shared" si="2"/>
        <v>5.615248151507207</v>
      </c>
      <c r="T20">
        <f t="shared" si="3"/>
        <v>0.01261820689314308</v>
      </c>
      <c r="U20" s="3">
        <f t="shared" si="4"/>
        <v>9.56398381793677</v>
      </c>
      <c r="V20" s="3">
        <f t="shared" si="5"/>
        <v>-7.549679498867496</v>
      </c>
      <c r="W20" s="3">
        <f t="shared" si="6"/>
        <v>0.060042170124240624</v>
      </c>
      <c r="X20" s="3">
        <f t="shared" si="7"/>
      </c>
      <c r="Y20" s="3">
        <f t="shared" si="8"/>
      </c>
      <c r="Z20" s="3">
        <f t="shared" si="9"/>
      </c>
      <c r="AA20">
        <f t="shared" si="10"/>
      </c>
      <c r="AB20">
        <f t="shared" si="11"/>
      </c>
      <c r="AC20">
        <f t="shared" si="12"/>
      </c>
      <c r="AD20" s="3">
        <f t="shared" si="13"/>
        <v>9.56398381793677</v>
      </c>
      <c r="AE20" s="3">
        <f t="shared" si="14"/>
        <v>-7.549679498867496</v>
      </c>
      <c r="AF20" s="3">
        <f t="shared" si="15"/>
        <v>0.060042170124240624</v>
      </c>
    </row>
    <row r="21" spans="1:32" ht="15.75">
      <c r="A21" s="4" t="s">
        <v>31</v>
      </c>
      <c r="B21" s="7">
        <v>0.003</v>
      </c>
      <c r="C21" s="7">
        <v>-0.007</v>
      </c>
      <c r="D21" s="7">
        <v>1.007</v>
      </c>
      <c r="E21" s="8">
        <v>18</v>
      </c>
      <c r="F21">
        <f t="shared" si="0"/>
        <v>18</v>
      </c>
      <c r="G21">
        <f t="shared" si="1"/>
        <v>0</v>
      </c>
      <c r="H21" s="8">
        <v>1</v>
      </c>
      <c r="I21" s="8">
        <v>11</v>
      </c>
      <c r="J21" s="8">
        <v>0</v>
      </c>
      <c r="K21" s="8">
        <v>1.1</v>
      </c>
      <c r="L21" s="8">
        <v>342.9479</v>
      </c>
      <c r="M21" s="8">
        <v>98.7148</v>
      </c>
      <c r="N21" s="8">
        <v>14.379</v>
      </c>
      <c r="O21" s="8">
        <v>8.983</v>
      </c>
      <c r="P21" s="8">
        <v>-11.234</v>
      </c>
      <c r="Q21" s="8">
        <v>0.197</v>
      </c>
      <c r="R21" s="13">
        <v>0.226</v>
      </c>
      <c r="S21">
        <f t="shared" si="2"/>
        <v>5.387013016020235</v>
      </c>
      <c r="T21">
        <f t="shared" si="3"/>
        <v>0.020187874391967897</v>
      </c>
      <c r="U21" s="3">
        <f t="shared" si="4"/>
        <v>9.084136974850347</v>
      </c>
      <c r="V21" s="3">
        <f t="shared" si="5"/>
        <v>-11.361142080827308</v>
      </c>
      <c r="W21" s="3">
        <f t="shared" si="6"/>
        <v>0.19954280376031164</v>
      </c>
      <c r="X21" s="3">
        <f t="shared" si="7"/>
      </c>
      <c r="Y21" s="3">
        <f t="shared" si="8"/>
      </c>
      <c r="Z21" s="3">
        <f t="shared" si="9"/>
      </c>
      <c r="AA21">
        <f t="shared" si="10"/>
      </c>
      <c r="AB21">
        <f t="shared" si="11"/>
      </c>
      <c r="AC21">
        <f t="shared" si="12"/>
      </c>
      <c r="AD21" s="3">
        <f t="shared" si="13"/>
        <v>9.084136974850347</v>
      </c>
      <c r="AE21" s="3">
        <f t="shared" si="14"/>
        <v>-11.361142080827308</v>
      </c>
      <c r="AF21" s="3">
        <f t="shared" si="15"/>
        <v>0.19954280376031164</v>
      </c>
    </row>
    <row r="22" spans="1:32" ht="15.75">
      <c r="A22" s="4" t="s">
        <v>31</v>
      </c>
      <c r="B22" s="7">
        <v>0.003</v>
      </c>
      <c r="C22" s="7">
        <v>-0.007</v>
      </c>
      <c r="D22" s="7">
        <v>1.007</v>
      </c>
      <c r="E22" s="8">
        <v>19</v>
      </c>
      <c r="F22">
        <f t="shared" si="0"/>
        <v>19</v>
      </c>
      <c r="G22">
        <f t="shared" si="1"/>
        <v>0</v>
      </c>
      <c r="H22" s="8">
        <v>1</v>
      </c>
      <c r="I22" s="8">
        <v>11</v>
      </c>
      <c r="J22" s="8">
        <v>0</v>
      </c>
      <c r="K22" s="8">
        <v>1.1</v>
      </c>
      <c r="L22" s="8">
        <v>331.2656</v>
      </c>
      <c r="M22" s="8">
        <v>97.5905</v>
      </c>
      <c r="N22" s="8">
        <v>13.093</v>
      </c>
      <c r="O22" s="8">
        <v>6.174</v>
      </c>
      <c r="P22" s="8">
        <v>-11.544</v>
      </c>
      <c r="Q22" s="8">
        <v>0.403</v>
      </c>
      <c r="R22" s="13">
        <v>0.226</v>
      </c>
      <c r="S22">
        <f t="shared" si="2"/>
        <v>5.203507876735076</v>
      </c>
      <c r="T22">
        <f t="shared" si="3"/>
        <v>0.03784833749412275</v>
      </c>
      <c r="U22" s="3">
        <f t="shared" si="4"/>
        <v>6.250222471161739</v>
      </c>
      <c r="V22" s="3">
        <f t="shared" si="5"/>
        <v>-11.687845305767874</v>
      </c>
      <c r="W22" s="3">
        <f t="shared" si="6"/>
        <v>0.40670582051992143</v>
      </c>
      <c r="X22" s="3">
        <f t="shared" si="7"/>
      </c>
      <c r="Y22" s="3">
        <f t="shared" si="8"/>
      </c>
      <c r="Z22" s="3">
        <f t="shared" si="9"/>
      </c>
      <c r="AA22">
        <f t="shared" si="10"/>
      </c>
      <c r="AB22">
        <f t="shared" si="11"/>
      </c>
      <c r="AC22">
        <f t="shared" si="12"/>
      </c>
      <c r="AD22" s="3">
        <f t="shared" si="13"/>
        <v>6.250222471161739</v>
      </c>
      <c r="AE22" s="3">
        <f t="shared" si="14"/>
        <v>-11.687845305767874</v>
      </c>
      <c r="AF22" s="3">
        <f t="shared" si="15"/>
        <v>0.40670582051992143</v>
      </c>
    </row>
    <row r="23" spans="1:32" ht="15.75">
      <c r="A23" s="4" t="s">
        <v>31</v>
      </c>
      <c r="B23" s="7">
        <v>0.003</v>
      </c>
      <c r="C23" s="7">
        <v>-0.007</v>
      </c>
      <c r="D23" s="7">
        <v>1.007</v>
      </c>
      <c r="E23" s="8">
        <v>20</v>
      </c>
      <c r="F23">
        <f t="shared" si="0"/>
        <v>20</v>
      </c>
      <c r="G23">
        <f t="shared" si="1"/>
        <v>0</v>
      </c>
      <c r="H23" s="8">
        <v>1</v>
      </c>
      <c r="I23" s="8">
        <v>11</v>
      </c>
      <c r="J23" s="8">
        <v>0</v>
      </c>
      <c r="K23" s="8">
        <v>1.1</v>
      </c>
      <c r="L23" s="8">
        <v>324.7489</v>
      </c>
      <c r="M23" s="8">
        <v>96.2873</v>
      </c>
      <c r="N23" s="8">
        <v>15.238</v>
      </c>
      <c r="O23" s="8">
        <v>5.769</v>
      </c>
      <c r="P23" s="8">
        <v>-14.084</v>
      </c>
      <c r="Q23" s="8">
        <v>0.795</v>
      </c>
      <c r="R23" s="13">
        <v>0.226</v>
      </c>
      <c r="S23">
        <f t="shared" si="2"/>
        <v>5.101143792506832</v>
      </c>
      <c r="T23">
        <f t="shared" si="3"/>
        <v>0.058318955224913926</v>
      </c>
      <c r="U23" s="3">
        <f t="shared" si="4"/>
        <v>5.830615920260011</v>
      </c>
      <c r="V23" s="3">
        <f t="shared" si="5"/>
        <v>-14.234575270483772</v>
      </c>
      <c r="W23" s="3">
        <f t="shared" si="6"/>
        <v>0.8017468929794246</v>
      </c>
      <c r="X23" s="3">
        <f t="shared" si="7"/>
      </c>
      <c r="Y23" s="3">
        <f t="shared" si="8"/>
      </c>
      <c r="Z23" s="3">
        <f t="shared" si="9"/>
      </c>
      <c r="AA23">
        <f t="shared" si="10"/>
      </c>
      <c r="AB23">
        <f t="shared" si="11"/>
      </c>
      <c r="AC23">
        <f t="shared" si="12"/>
      </c>
      <c r="AD23" s="3">
        <f t="shared" si="13"/>
        <v>5.830615920260011</v>
      </c>
      <c r="AE23" s="3">
        <f t="shared" si="14"/>
        <v>-14.234575270483772</v>
      </c>
      <c r="AF23" s="3">
        <f t="shared" si="15"/>
        <v>0.8017468929794246</v>
      </c>
    </row>
    <row r="24" spans="1:32" ht="15.75">
      <c r="A24" s="4" t="s">
        <v>31</v>
      </c>
      <c r="B24" s="7">
        <v>0.003</v>
      </c>
      <c r="C24" s="7">
        <v>-0.007</v>
      </c>
      <c r="D24" s="7">
        <v>1.007</v>
      </c>
      <c r="E24" s="8">
        <v>21</v>
      </c>
      <c r="F24">
        <f t="shared" si="0"/>
        <v>21</v>
      </c>
      <c r="G24">
        <f t="shared" si="1"/>
        <v>0</v>
      </c>
      <c r="H24" s="8">
        <v>2</v>
      </c>
      <c r="I24" s="8">
        <v>11</v>
      </c>
      <c r="J24" s="8">
        <v>0</v>
      </c>
      <c r="K24" s="8">
        <v>1.1</v>
      </c>
      <c r="L24" s="8">
        <v>330.1873</v>
      </c>
      <c r="M24" s="8">
        <v>97.1133</v>
      </c>
      <c r="N24" s="8">
        <v>14.697</v>
      </c>
      <c r="O24" s="8">
        <v>6.708</v>
      </c>
      <c r="P24" s="8">
        <v>-13.07</v>
      </c>
      <c r="Q24" s="8">
        <v>0.573</v>
      </c>
      <c r="R24" s="13">
        <v>0.226</v>
      </c>
      <c r="S24">
        <f t="shared" si="2"/>
        <v>5.186569979943246</v>
      </c>
      <c r="T24">
        <f t="shared" si="3"/>
        <v>0.045344177565588284</v>
      </c>
      <c r="U24" s="3">
        <f t="shared" si="4"/>
        <v>6.781249710808141</v>
      </c>
      <c r="V24" s="3">
        <f t="shared" si="5"/>
        <v>-13.213862458375273</v>
      </c>
      <c r="W24" s="3">
        <f t="shared" si="6"/>
        <v>0.5783171659689047</v>
      </c>
      <c r="X24" s="3">
        <f t="shared" si="7"/>
      </c>
      <c r="Y24" s="3">
        <f t="shared" si="8"/>
      </c>
      <c r="Z24" s="3">
        <f t="shared" si="9"/>
      </c>
      <c r="AA24">
        <f t="shared" si="10"/>
      </c>
      <c r="AB24">
        <f t="shared" si="11"/>
      </c>
      <c r="AC24">
        <f t="shared" si="12"/>
      </c>
      <c r="AD24" s="3">
        <f t="shared" si="13"/>
        <v>6.781249710808141</v>
      </c>
      <c r="AE24" s="3">
        <f t="shared" si="14"/>
        <v>-13.213862458375273</v>
      </c>
      <c r="AF24" s="3">
        <f t="shared" si="15"/>
        <v>0.5783171659689047</v>
      </c>
    </row>
    <row r="25" spans="1:32" ht="15.75">
      <c r="A25" s="4" t="s">
        <v>31</v>
      </c>
      <c r="B25" s="7">
        <v>0.003</v>
      </c>
      <c r="C25" s="7">
        <v>-0.007</v>
      </c>
      <c r="D25" s="7">
        <v>1.007</v>
      </c>
      <c r="E25" s="8">
        <v>23</v>
      </c>
      <c r="F25">
        <f t="shared" si="0"/>
        <v>23</v>
      </c>
      <c r="G25">
        <f t="shared" si="1"/>
        <v>0</v>
      </c>
      <c r="H25" s="8">
        <v>1</v>
      </c>
      <c r="I25" s="8">
        <v>11</v>
      </c>
      <c r="J25" s="8">
        <v>0</v>
      </c>
      <c r="K25" s="8">
        <v>1.1</v>
      </c>
      <c r="L25" s="8">
        <v>354.7377</v>
      </c>
      <c r="M25" s="8">
        <v>99.3323</v>
      </c>
      <c r="N25" s="8">
        <v>15.037</v>
      </c>
      <c r="O25" s="8">
        <v>11.397</v>
      </c>
      <c r="P25" s="8">
        <v>-9.82</v>
      </c>
      <c r="Q25" s="8">
        <v>0.065</v>
      </c>
      <c r="R25" s="13">
        <v>0.149</v>
      </c>
      <c r="S25">
        <f t="shared" si="2"/>
        <v>5.572206761356701</v>
      </c>
      <c r="T25">
        <f t="shared" si="3"/>
        <v>0.010488207074009326</v>
      </c>
      <c r="U25" s="3">
        <f t="shared" si="4"/>
        <v>11.4905954675982</v>
      </c>
      <c r="V25" s="3">
        <f t="shared" si="5"/>
        <v>-9.900480032784786</v>
      </c>
      <c r="W25" s="3">
        <f t="shared" si="6"/>
        <v>0.06548963545257336</v>
      </c>
      <c r="X25" s="3">
        <f t="shared" si="7"/>
      </c>
      <c r="Y25" s="3">
        <f t="shared" si="8"/>
      </c>
      <c r="Z25" s="3">
        <f t="shared" si="9"/>
      </c>
      <c r="AA25">
        <f t="shared" si="10"/>
      </c>
      <c r="AB25">
        <f t="shared" si="11"/>
      </c>
      <c r="AC25">
        <f t="shared" si="12"/>
      </c>
      <c r="AD25" s="3">
        <f t="shared" si="13"/>
        <v>11.4905954675982</v>
      </c>
      <c r="AE25" s="3">
        <f t="shared" si="14"/>
        <v>-9.900480032784786</v>
      </c>
      <c r="AF25" s="3">
        <f t="shared" si="15"/>
        <v>0.06548963545257336</v>
      </c>
    </row>
    <row r="26" spans="1:32" ht="15.75">
      <c r="A26" s="4" t="s">
        <v>31</v>
      </c>
      <c r="B26" s="7">
        <v>0.003</v>
      </c>
      <c r="C26" s="7">
        <v>-0.007</v>
      </c>
      <c r="D26" s="7">
        <v>1.007</v>
      </c>
      <c r="E26" s="8">
        <v>24</v>
      </c>
      <c r="F26">
        <f t="shared" si="0"/>
        <v>24</v>
      </c>
      <c r="G26">
        <f t="shared" si="1"/>
        <v>0</v>
      </c>
      <c r="H26" s="8">
        <v>1</v>
      </c>
      <c r="I26" s="8">
        <v>11</v>
      </c>
      <c r="J26" s="8">
        <v>0</v>
      </c>
      <c r="K26" s="8">
        <v>1.1</v>
      </c>
      <c r="L26" s="8">
        <v>368.1083</v>
      </c>
      <c r="M26" s="8">
        <v>99.0271</v>
      </c>
      <c r="N26" s="8">
        <v>14.972</v>
      </c>
      <c r="O26" s="8">
        <v>13.134</v>
      </c>
      <c r="P26" s="8">
        <v>-7.197</v>
      </c>
      <c r="Q26" s="8">
        <v>0.136</v>
      </c>
      <c r="R26" s="13">
        <v>0.18600000000000003</v>
      </c>
      <c r="S26">
        <f t="shared" si="2"/>
        <v>5.782231655027139</v>
      </c>
      <c r="T26">
        <f t="shared" si="3"/>
        <v>0.015282277463387395</v>
      </c>
      <c r="U26" s="3">
        <f t="shared" si="4"/>
        <v>13.259195606016013</v>
      </c>
      <c r="V26" s="3">
        <f t="shared" si="5"/>
        <v>-7.265315925780336</v>
      </c>
      <c r="W26" s="3">
        <f t="shared" si="6"/>
        <v>0.13721854856132254</v>
      </c>
      <c r="X26" s="3">
        <f t="shared" si="7"/>
      </c>
      <c r="Y26" s="3">
        <f t="shared" si="8"/>
      </c>
      <c r="Z26" s="3">
        <f t="shared" si="9"/>
      </c>
      <c r="AA26">
        <f t="shared" si="10"/>
      </c>
      <c r="AB26">
        <f t="shared" si="11"/>
      </c>
      <c r="AC26">
        <f t="shared" si="12"/>
      </c>
      <c r="AD26" s="3">
        <f t="shared" si="13"/>
        <v>13.259195606016013</v>
      </c>
      <c r="AE26" s="3">
        <f t="shared" si="14"/>
        <v>-7.265315925780336</v>
      </c>
      <c r="AF26" s="3">
        <f t="shared" si="15"/>
        <v>0.13721854856132254</v>
      </c>
    </row>
    <row r="27" spans="1:32" ht="15.75">
      <c r="A27" s="4" t="s">
        <v>31</v>
      </c>
      <c r="B27" s="7">
        <v>0.003</v>
      </c>
      <c r="C27" s="7">
        <v>-0.007</v>
      </c>
      <c r="D27" s="7">
        <v>1.007</v>
      </c>
      <c r="E27" s="8">
        <v>25</v>
      </c>
      <c r="F27">
        <f t="shared" si="0"/>
        <v>25</v>
      </c>
      <c r="G27">
        <f t="shared" si="1"/>
        <v>0</v>
      </c>
      <c r="H27" s="8">
        <v>1</v>
      </c>
      <c r="I27" s="8">
        <v>11</v>
      </c>
      <c r="J27" s="8">
        <v>0</v>
      </c>
      <c r="K27" s="8">
        <v>1.1</v>
      </c>
      <c r="L27" s="8">
        <v>392.4175</v>
      </c>
      <c r="M27" s="8">
        <v>101.6604</v>
      </c>
      <c r="N27" s="8">
        <v>14.274</v>
      </c>
      <c r="O27" s="8">
        <v>14.172</v>
      </c>
      <c r="P27" s="8">
        <v>-1.703</v>
      </c>
      <c r="Q27" s="8">
        <v>-0.464</v>
      </c>
      <c r="R27" s="13">
        <v>0.188</v>
      </c>
      <c r="S27">
        <f t="shared" si="2"/>
        <v>6.164079675700364</v>
      </c>
      <c r="T27">
        <f t="shared" si="3"/>
        <v>-0.026081502210102636</v>
      </c>
      <c r="U27" s="3">
        <f t="shared" si="4"/>
        <v>14.313984010188948</v>
      </c>
      <c r="V27" s="3">
        <f t="shared" si="5"/>
        <v>-1.7196249762030107</v>
      </c>
      <c r="W27" s="3">
        <f t="shared" si="6"/>
        <v>-0.46769653949037315</v>
      </c>
      <c r="X27" s="3">
        <f t="shared" si="7"/>
      </c>
      <c r="Y27" s="3">
        <f t="shared" si="8"/>
      </c>
      <c r="Z27" s="3">
        <f t="shared" si="9"/>
      </c>
      <c r="AA27">
        <f t="shared" si="10"/>
      </c>
      <c r="AB27">
        <f t="shared" si="11"/>
      </c>
      <c r="AC27">
        <f t="shared" si="12"/>
      </c>
      <c r="AD27" s="3">
        <f t="shared" si="13"/>
        <v>14.313984010188948</v>
      </c>
      <c r="AE27" s="3">
        <f t="shared" si="14"/>
        <v>-1.7196249762030107</v>
      </c>
      <c r="AF27" s="3">
        <f t="shared" si="15"/>
        <v>-0.46769653949037315</v>
      </c>
    </row>
    <row r="28" spans="1:32" ht="15.75">
      <c r="A28" s="4" t="s">
        <v>31</v>
      </c>
      <c r="B28" s="7">
        <v>0.003</v>
      </c>
      <c r="C28" s="7">
        <v>-0.007</v>
      </c>
      <c r="D28" s="7">
        <v>1.007</v>
      </c>
      <c r="E28" s="8">
        <v>26</v>
      </c>
      <c r="F28">
        <f t="shared" si="0"/>
        <v>26</v>
      </c>
      <c r="G28">
        <f t="shared" si="1"/>
        <v>0</v>
      </c>
      <c r="H28" s="8">
        <v>1</v>
      </c>
      <c r="I28" s="8">
        <v>11</v>
      </c>
      <c r="J28" s="8">
        <v>0</v>
      </c>
      <c r="K28" s="8">
        <v>1.1</v>
      </c>
      <c r="L28" s="8">
        <v>385.6277</v>
      </c>
      <c r="M28" s="8">
        <v>100.3724</v>
      </c>
      <c r="N28" s="8">
        <v>15.076</v>
      </c>
      <c r="O28" s="8">
        <v>14.697</v>
      </c>
      <c r="P28" s="8">
        <v>-3.382</v>
      </c>
      <c r="Q28" s="8">
        <v>-0.18</v>
      </c>
      <c r="R28" s="13">
        <v>0.215</v>
      </c>
      <c r="S28">
        <f t="shared" si="2"/>
        <v>6.057425746703644</v>
      </c>
      <c r="T28">
        <f t="shared" si="3"/>
        <v>-0.005849645520984215</v>
      </c>
      <c r="U28" s="3">
        <f t="shared" si="4"/>
        <v>14.849686217327408</v>
      </c>
      <c r="V28" s="3">
        <f t="shared" si="5"/>
        <v>-3.416910557508492</v>
      </c>
      <c r="W28" s="3">
        <f t="shared" si="6"/>
        <v>-0.1818175862339262</v>
      </c>
      <c r="X28" s="3">
        <f t="shared" si="7"/>
      </c>
      <c r="Y28" s="3">
        <f t="shared" si="8"/>
      </c>
      <c r="Z28" s="3">
        <f t="shared" si="9"/>
      </c>
      <c r="AA28">
        <f t="shared" si="10"/>
      </c>
      <c r="AB28">
        <f t="shared" si="11"/>
      </c>
      <c r="AC28">
        <f t="shared" si="12"/>
      </c>
      <c r="AD28" s="3">
        <f t="shared" si="13"/>
        <v>14.849686217327408</v>
      </c>
      <c r="AE28" s="3">
        <f t="shared" si="14"/>
        <v>-3.416910557508492</v>
      </c>
      <c r="AF28" s="3">
        <f t="shared" si="15"/>
        <v>-0.1818175862339262</v>
      </c>
    </row>
    <row r="29" spans="1:32" ht="15.75">
      <c r="A29" s="4" t="s">
        <v>31</v>
      </c>
      <c r="B29" s="7">
        <v>0.003</v>
      </c>
      <c r="C29" s="7">
        <v>-0.007</v>
      </c>
      <c r="D29" s="7">
        <v>1.007</v>
      </c>
      <c r="E29" s="8">
        <v>27</v>
      </c>
      <c r="F29">
        <f t="shared" si="0"/>
        <v>27</v>
      </c>
      <c r="G29">
        <f t="shared" si="1"/>
        <v>0</v>
      </c>
      <c r="H29" s="8">
        <v>1</v>
      </c>
      <c r="I29" s="8">
        <v>11</v>
      </c>
      <c r="J29" s="8">
        <v>0</v>
      </c>
      <c r="K29" s="8">
        <v>1.1</v>
      </c>
      <c r="L29" s="8">
        <v>380.135</v>
      </c>
      <c r="M29" s="8">
        <v>99.1779</v>
      </c>
      <c r="N29" s="8">
        <v>16.446</v>
      </c>
      <c r="O29" s="8">
        <v>15.654</v>
      </c>
      <c r="P29" s="8">
        <v>-5.056</v>
      </c>
      <c r="Q29" s="8">
        <v>0.119</v>
      </c>
      <c r="R29" s="13">
        <v>0.19899999999999998</v>
      </c>
      <c r="S29">
        <f t="shared" si="2"/>
        <v>5.97114661686178</v>
      </c>
      <c r="T29">
        <f t="shared" si="3"/>
        <v>0.012913516602580888</v>
      </c>
      <c r="U29" s="3">
        <f t="shared" si="4"/>
        <v>15.795780962700995</v>
      </c>
      <c r="V29" s="3">
        <f t="shared" si="5"/>
        <v>-5.101385644205889</v>
      </c>
      <c r="W29" s="3">
        <f t="shared" si="6"/>
        <v>0.12065465069632386</v>
      </c>
      <c r="X29" s="3">
        <f t="shared" si="7"/>
      </c>
      <c r="Y29" s="3">
        <f t="shared" si="8"/>
      </c>
      <c r="Z29" s="3">
        <f t="shared" si="9"/>
      </c>
      <c r="AA29">
        <f t="shared" si="10"/>
      </c>
      <c r="AB29">
        <f t="shared" si="11"/>
      </c>
      <c r="AC29">
        <f t="shared" si="12"/>
      </c>
      <c r="AD29" s="3">
        <f t="shared" si="13"/>
        <v>15.795780962700995</v>
      </c>
      <c r="AE29" s="3">
        <f t="shared" si="14"/>
        <v>-5.101385644205889</v>
      </c>
      <c r="AF29" s="3">
        <f t="shared" si="15"/>
        <v>0.12065465069632386</v>
      </c>
    </row>
    <row r="30" spans="1:32" ht="15.75">
      <c r="A30" s="4" t="s">
        <v>31</v>
      </c>
      <c r="B30" s="7">
        <v>0.003</v>
      </c>
      <c r="C30" s="7">
        <v>-0.007</v>
      </c>
      <c r="D30" s="7">
        <v>1.007</v>
      </c>
      <c r="E30" s="8">
        <v>28</v>
      </c>
      <c r="F30">
        <f t="shared" si="0"/>
        <v>28</v>
      </c>
      <c r="G30">
        <f t="shared" si="1"/>
        <v>0</v>
      </c>
      <c r="H30" s="8">
        <v>1</v>
      </c>
      <c r="I30" s="8">
        <v>11</v>
      </c>
      <c r="J30" s="8">
        <v>0</v>
      </c>
      <c r="K30" s="8">
        <v>1.1</v>
      </c>
      <c r="L30" s="8">
        <v>372.6394</v>
      </c>
      <c r="M30" s="8">
        <v>98.3097</v>
      </c>
      <c r="N30" s="8">
        <v>16.42</v>
      </c>
      <c r="O30" s="8">
        <v>14.925</v>
      </c>
      <c r="P30" s="8">
        <v>-6.847</v>
      </c>
      <c r="Q30" s="8">
        <v>0.343</v>
      </c>
      <c r="R30" s="13">
        <v>0.191</v>
      </c>
      <c r="S30">
        <f t="shared" si="2"/>
        <v>5.853406007390543</v>
      </c>
      <c r="T30">
        <f t="shared" si="3"/>
        <v>0.026551170311813976</v>
      </c>
      <c r="U30" s="3">
        <f t="shared" si="4"/>
        <v>15.0566881250571</v>
      </c>
      <c r="V30" s="3">
        <f t="shared" si="5"/>
        <v>-6.906917108805177</v>
      </c>
      <c r="W30" s="3">
        <f t="shared" si="6"/>
        <v>0.34545433324692754</v>
      </c>
      <c r="X30" s="3">
        <f t="shared" si="7"/>
      </c>
      <c r="Y30" s="3">
        <f t="shared" si="8"/>
      </c>
      <c r="Z30" s="3">
        <f t="shared" si="9"/>
      </c>
      <c r="AA30">
        <f t="shared" si="10"/>
      </c>
      <c r="AB30">
        <f t="shared" si="11"/>
      </c>
      <c r="AC30">
        <f t="shared" si="12"/>
      </c>
      <c r="AD30" s="3">
        <f t="shared" si="13"/>
        <v>15.0566881250571</v>
      </c>
      <c r="AE30" s="3">
        <f t="shared" si="14"/>
        <v>-6.906917108805177</v>
      </c>
      <c r="AF30" s="3">
        <f t="shared" si="15"/>
        <v>0.34545433324692754</v>
      </c>
    </row>
    <row r="31" spans="1:32" ht="15.75">
      <c r="A31" s="4" t="s">
        <v>31</v>
      </c>
      <c r="B31" s="7">
        <v>0.003</v>
      </c>
      <c r="C31" s="7">
        <v>-0.007</v>
      </c>
      <c r="D31" s="7">
        <v>1.007</v>
      </c>
      <c r="E31" s="8">
        <v>30</v>
      </c>
      <c r="F31">
        <f t="shared" si="0"/>
        <v>30</v>
      </c>
      <c r="G31">
        <f t="shared" si="1"/>
        <v>0</v>
      </c>
      <c r="H31" s="8">
        <v>1</v>
      </c>
      <c r="I31" s="8">
        <v>11</v>
      </c>
      <c r="J31" s="8">
        <v>0</v>
      </c>
      <c r="K31" s="8">
        <v>1.1</v>
      </c>
      <c r="L31" s="8">
        <v>353.3555</v>
      </c>
      <c r="M31" s="8">
        <v>98.7994</v>
      </c>
      <c r="N31" s="8">
        <v>18.248</v>
      </c>
      <c r="O31" s="8">
        <v>13.566</v>
      </c>
      <c r="P31" s="8">
        <v>-12.211</v>
      </c>
      <c r="Q31" s="8">
        <v>0.251</v>
      </c>
      <c r="R31" s="13">
        <v>0.22</v>
      </c>
      <c r="S31">
        <f t="shared" si="2"/>
        <v>5.550495214527741</v>
      </c>
      <c r="T31">
        <f t="shared" si="3"/>
        <v>0.018858980699499206</v>
      </c>
      <c r="U31" s="3">
        <f t="shared" si="4"/>
        <v>13.684664558635195</v>
      </c>
      <c r="V31" s="3">
        <f t="shared" si="5"/>
        <v>-12.317402748192958</v>
      </c>
      <c r="W31" s="3">
        <f t="shared" si="6"/>
        <v>0.2531926456172864</v>
      </c>
      <c r="X31" s="3">
        <f t="shared" si="7"/>
      </c>
      <c r="Y31" s="3">
        <f t="shared" si="8"/>
      </c>
      <c r="Z31" s="3">
        <f t="shared" si="9"/>
      </c>
      <c r="AA31">
        <f t="shared" si="10"/>
      </c>
      <c r="AB31">
        <f t="shared" si="11"/>
      </c>
      <c r="AC31">
        <f t="shared" si="12"/>
      </c>
      <c r="AD31" s="3">
        <f t="shared" si="13"/>
        <v>13.684664558635195</v>
      </c>
      <c r="AE31" s="3">
        <f t="shared" si="14"/>
        <v>-12.317402748192958</v>
      </c>
      <c r="AF31" s="3">
        <f t="shared" si="15"/>
        <v>0.2531926456172864</v>
      </c>
    </row>
    <row r="32" spans="1:32" ht="15.75">
      <c r="A32" s="4" t="s">
        <v>61</v>
      </c>
      <c r="B32" s="11">
        <v>28.712</v>
      </c>
      <c r="C32" s="11">
        <v>-0.276</v>
      </c>
      <c r="D32" s="11">
        <v>1.795</v>
      </c>
      <c r="E32" s="12">
        <v>31</v>
      </c>
      <c r="F32">
        <f t="shared" si="0"/>
        <v>31</v>
      </c>
      <c r="G32">
        <f t="shared" si="1"/>
        <v>0</v>
      </c>
      <c r="H32" s="12">
        <v>2</v>
      </c>
      <c r="I32" s="8">
        <v>11</v>
      </c>
      <c r="J32" s="12">
        <v>0</v>
      </c>
      <c r="K32" s="12">
        <v>1.1</v>
      </c>
      <c r="L32" s="12">
        <v>248.7722</v>
      </c>
      <c r="M32" s="12">
        <v>101.1153</v>
      </c>
      <c r="N32" s="12">
        <v>23.011</v>
      </c>
      <c r="O32" s="12">
        <v>12.132</v>
      </c>
      <c r="P32" s="12">
        <v>-16.228</v>
      </c>
      <c r="Q32" s="12">
        <v>0.292</v>
      </c>
      <c r="R32" s="13">
        <v>0.23800000000000002</v>
      </c>
      <c r="S32">
        <f t="shared" si="2"/>
        <v>3.907704579686854</v>
      </c>
      <c r="T32">
        <f t="shared" si="3"/>
        <v>-0.01751909143274366</v>
      </c>
      <c r="U32" s="3">
        <f t="shared" si="4"/>
        <v>12.010780331189252</v>
      </c>
      <c r="V32" s="3">
        <f t="shared" si="5"/>
        <v>-16.345124658621096</v>
      </c>
      <c r="W32" s="3">
        <f t="shared" si="6"/>
        <v>0.28980414292464673</v>
      </c>
      <c r="X32" s="3">
        <f t="shared" si="7"/>
      </c>
      <c r="Y32" s="3">
        <f t="shared" si="8"/>
      </c>
      <c r="Z32" s="3">
        <f t="shared" si="9"/>
      </c>
      <c r="AA32">
        <f t="shared" si="10"/>
      </c>
      <c r="AB32">
        <f t="shared" si="11"/>
      </c>
      <c r="AC32">
        <f t="shared" si="12"/>
      </c>
      <c r="AD32" s="3">
        <f t="shared" si="13"/>
        <v>12.010780331189252</v>
      </c>
      <c r="AE32" s="3">
        <f t="shared" si="14"/>
        <v>-16.345124658621096</v>
      </c>
      <c r="AF32" s="3">
        <f t="shared" si="15"/>
        <v>0.28980414292464673</v>
      </c>
    </row>
    <row r="33" spans="1:32" ht="15.75">
      <c r="A33" s="4" t="s">
        <v>61</v>
      </c>
      <c r="B33" s="11">
        <v>28.712</v>
      </c>
      <c r="C33" s="11">
        <v>-0.276</v>
      </c>
      <c r="D33" s="11">
        <v>1.795</v>
      </c>
      <c r="E33" s="12">
        <v>32</v>
      </c>
      <c r="F33">
        <f t="shared" si="0"/>
        <v>32</v>
      </c>
      <c r="G33">
        <f t="shared" si="1"/>
        <v>0</v>
      </c>
      <c r="H33" s="12">
        <v>2</v>
      </c>
      <c r="I33" s="8">
        <v>11</v>
      </c>
      <c r="J33" s="12">
        <v>0</v>
      </c>
      <c r="K33" s="12">
        <v>1.1</v>
      </c>
      <c r="L33" s="12">
        <v>253.4676</v>
      </c>
      <c r="M33" s="12">
        <v>101.0454</v>
      </c>
      <c r="N33" s="12">
        <v>23.929</v>
      </c>
      <c r="O33" s="12">
        <v>12.74</v>
      </c>
      <c r="P33" s="12">
        <v>-18.09</v>
      </c>
      <c r="Q33" s="12">
        <v>0.302</v>
      </c>
      <c r="R33" s="13">
        <v>0.15</v>
      </c>
      <c r="S33">
        <f t="shared" si="2"/>
        <v>3.9814597504151816</v>
      </c>
      <c r="T33">
        <f t="shared" si="3"/>
        <v>-0.016421104800314</v>
      </c>
      <c r="U33" s="3">
        <f t="shared" si="4"/>
        <v>12.656633743982752</v>
      </c>
      <c r="V33" s="3">
        <f t="shared" si="5"/>
        <v>-18.183097049409096</v>
      </c>
      <c r="W33" s="3">
        <f t="shared" si="6"/>
        <v>0.30084551506627677</v>
      </c>
      <c r="X33" s="3">
        <f t="shared" si="7"/>
      </c>
      <c r="Y33" s="3">
        <f t="shared" si="8"/>
      </c>
      <c r="Z33" s="3">
        <f t="shared" si="9"/>
      </c>
      <c r="AA33">
        <f t="shared" si="10"/>
      </c>
      <c r="AB33">
        <f t="shared" si="11"/>
      </c>
      <c r="AC33">
        <f t="shared" si="12"/>
      </c>
      <c r="AD33" s="3">
        <f t="shared" si="13"/>
        <v>12.656633743982752</v>
      </c>
      <c r="AE33" s="3">
        <f t="shared" si="14"/>
        <v>-18.183097049409096</v>
      </c>
      <c r="AF33" s="3">
        <f t="shared" si="15"/>
        <v>0.30084551506627677</v>
      </c>
    </row>
    <row r="34" spans="1:32" ht="15.75">
      <c r="A34" s="4" t="s">
        <v>61</v>
      </c>
      <c r="B34" s="11">
        <v>28.712</v>
      </c>
      <c r="C34" s="11">
        <v>-0.276</v>
      </c>
      <c r="D34" s="11">
        <v>1.795</v>
      </c>
      <c r="E34" s="12">
        <v>33</v>
      </c>
      <c r="F34">
        <f t="shared" si="0"/>
        <v>33</v>
      </c>
      <c r="G34">
        <f t="shared" si="1"/>
        <v>0</v>
      </c>
      <c r="H34" s="12">
        <v>2</v>
      </c>
      <c r="I34" s="8">
        <v>11</v>
      </c>
      <c r="J34" s="12">
        <v>0</v>
      </c>
      <c r="K34" s="12">
        <v>1.1</v>
      </c>
      <c r="L34" s="12">
        <v>253.7005</v>
      </c>
      <c r="M34" s="12">
        <v>101.1744</v>
      </c>
      <c r="N34" s="12">
        <v>22.484</v>
      </c>
      <c r="O34" s="12">
        <v>13.766</v>
      </c>
      <c r="P34" s="12">
        <v>-17.068</v>
      </c>
      <c r="Q34" s="12">
        <v>0.28</v>
      </c>
      <c r="R34" s="13">
        <v>0.185</v>
      </c>
      <c r="S34">
        <f t="shared" si="2"/>
        <v>3.985118135060287</v>
      </c>
      <c r="T34">
        <f t="shared" si="3"/>
        <v>-0.018447432061879487</v>
      </c>
      <c r="U34" s="3">
        <f t="shared" si="4"/>
        <v>13.671705294259027</v>
      </c>
      <c r="V34" s="3">
        <f t="shared" si="5"/>
        <v>-17.174929958163936</v>
      </c>
      <c r="W34" s="3">
        <f t="shared" si="6"/>
        <v>0.27854517146039504</v>
      </c>
      <c r="X34" s="3">
        <f t="shared" si="7"/>
      </c>
      <c r="Y34" s="3">
        <f t="shared" si="8"/>
      </c>
      <c r="Z34" s="3">
        <f t="shared" si="9"/>
      </c>
      <c r="AA34">
        <f t="shared" si="10"/>
      </c>
      <c r="AB34">
        <f t="shared" si="11"/>
      </c>
      <c r="AC34">
        <f t="shared" si="12"/>
      </c>
      <c r="AD34" s="3">
        <f t="shared" si="13"/>
        <v>13.671705294259027</v>
      </c>
      <c r="AE34" s="3">
        <f t="shared" si="14"/>
        <v>-17.174929958163936</v>
      </c>
      <c r="AF34" s="3">
        <f t="shared" si="15"/>
        <v>0.27854517146039504</v>
      </c>
    </row>
    <row r="35" spans="1:32" ht="15.75">
      <c r="A35" s="4" t="s">
        <v>61</v>
      </c>
      <c r="B35" s="11">
        <v>28.712</v>
      </c>
      <c r="C35" s="11">
        <v>-0.276</v>
      </c>
      <c r="D35" s="11">
        <v>1.795</v>
      </c>
      <c r="E35" s="12">
        <v>34</v>
      </c>
      <c r="F35">
        <f t="shared" si="0"/>
        <v>34</v>
      </c>
      <c r="G35">
        <f t="shared" si="1"/>
        <v>0</v>
      </c>
      <c r="H35" s="12">
        <v>2</v>
      </c>
      <c r="I35" s="8">
        <v>11</v>
      </c>
      <c r="J35" s="12">
        <v>0</v>
      </c>
      <c r="K35" s="12">
        <v>1.1</v>
      </c>
      <c r="L35" s="12">
        <v>261.1245</v>
      </c>
      <c r="M35" s="12">
        <v>100.617</v>
      </c>
      <c r="N35" s="12">
        <v>23.976</v>
      </c>
      <c r="O35" s="12">
        <v>14.965</v>
      </c>
      <c r="P35" s="12">
        <v>-19.918</v>
      </c>
      <c r="Q35" s="12">
        <v>0.462</v>
      </c>
      <c r="R35" s="13">
        <v>0.235</v>
      </c>
      <c r="S35">
        <f t="shared" si="2"/>
        <v>4.101734054361541</v>
      </c>
      <c r="T35">
        <f t="shared" si="3"/>
        <v>-0.009691813336324628</v>
      </c>
      <c r="U35" s="3">
        <f t="shared" si="4"/>
        <v>14.86866718677712</v>
      </c>
      <c r="V35" s="3">
        <f t="shared" si="5"/>
        <v>-20.05518039900664</v>
      </c>
      <c r="W35" s="3">
        <f t="shared" si="6"/>
        <v>0.4614939510070015</v>
      </c>
      <c r="X35" s="3">
        <f t="shared" si="7"/>
      </c>
      <c r="Y35" s="3">
        <f t="shared" si="8"/>
      </c>
      <c r="Z35" s="3">
        <f t="shared" si="9"/>
      </c>
      <c r="AA35">
        <f t="shared" si="10"/>
      </c>
      <c r="AB35">
        <f t="shared" si="11"/>
      </c>
      <c r="AC35">
        <f t="shared" si="12"/>
      </c>
      <c r="AD35" s="3">
        <f t="shared" si="13"/>
        <v>14.86866718677712</v>
      </c>
      <c r="AE35" s="3">
        <f t="shared" si="14"/>
        <v>-20.05518039900664</v>
      </c>
      <c r="AF35" s="3">
        <f t="shared" si="15"/>
        <v>0.4614939510070015</v>
      </c>
    </row>
    <row r="36" spans="1:32" ht="15.75">
      <c r="A36" s="4" t="s">
        <v>61</v>
      </c>
      <c r="B36" s="11">
        <v>28.712</v>
      </c>
      <c r="C36" s="11">
        <v>-0.276</v>
      </c>
      <c r="D36" s="11">
        <v>1.795</v>
      </c>
      <c r="E36" s="12">
        <v>35</v>
      </c>
      <c r="F36">
        <f t="shared" si="0"/>
        <v>35</v>
      </c>
      <c r="G36">
        <f t="shared" si="1"/>
        <v>0</v>
      </c>
      <c r="H36" s="12">
        <v>2</v>
      </c>
      <c r="I36" s="8">
        <v>11</v>
      </c>
      <c r="J36" s="12">
        <v>0</v>
      </c>
      <c r="K36" s="12">
        <v>1.1</v>
      </c>
      <c r="L36" s="12">
        <v>261.6433</v>
      </c>
      <c r="M36" s="12">
        <v>100.645</v>
      </c>
      <c r="N36" s="12">
        <v>22.427</v>
      </c>
      <c r="O36" s="12">
        <v>16.003</v>
      </c>
      <c r="P36" s="12">
        <v>-18.753</v>
      </c>
      <c r="Q36" s="12">
        <v>0.468</v>
      </c>
      <c r="R36" s="13">
        <v>0.239</v>
      </c>
      <c r="S36">
        <f t="shared" si="2"/>
        <v>4.109883345704952</v>
      </c>
      <c r="T36">
        <f t="shared" si="3"/>
        <v>-0.010131636307827208</v>
      </c>
      <c r="U36" s="3">
        <f t="shared" si="4"/>
        <v>15.907024368648443</v>
      </c>
      <c r="V36" s="3">
        <f t="shared" si="5"/>
        <v>-18.89271291662784</v>
      </c>
      <c r="W36" s="3">
        <f t="shared" si="6"/>
        <v>0.4665709700744296</v>
      </c>
      <c r="X36" s="3">
        <f t="shared" si="7"/>
      </c>
      <c r="Y36" s="3">
        <f t="shared" si="8"/>
      </c>
      <c r="Z36" s="3">
        <f t="shared" si="9"/>
      </c>
      <c r="AA36">
        <f t="shared" si="10"/>
      </c>
      <c r="AB36">
        <f t="shared" si="11"/>
      </c>
      <c r="AC36">
        <f t="shared" si="12"/>
      </c>
      <c r="AD36" s="3">
        <f t="shared" si="13"/>
        <v>15.907024368648443</v>
      </c>
      <c r="AE36" s="3">
        <f t="shared" si="14"/>
        <v>-18.89271291662784</v>
      </c>
      <c r="AF36" s="3">
        <f t="shared" si="15"/>
        <v>0.4665709700744296</v>
      </c>
    </row>
    <row r="37" spans="1:32" ht="15.75">
      <c r="A37" s="4" t="s">
        <v>31</v>
      </c>
      <c r="B37" s="7">
        <v>0.003</v>
      </c>
      <c r="C37" s="7">
        <v>-0.007</v>
      </c>
      <c r="D37" s="7">
        <v>1.007</v>
      </c>
      <c r="E37" s="8">
        <v>36</v>
      </c>
      <c r="F37">
        <f t="shared" si="0"/>
        <v>36</v>
      </c>
      <c r="G37">
        <f t="shared" si="1"/>
        <v>0</v>
      </c>
      <c r="H37" s="8">
        <v>4</v>
      </c>
      <c r="I37" s="8">
        <v>11</v>
      </c>
      <c r="J37" s="8">
        <v>0</v>
      </c>
      <c r="K37" s="8">
        <v>1.1</v>
      </c>
      <c r="L37" s="8">
        <v>350.651</v>
      </c>
      <c r="M37" s="8">
        <v>99.0957</v>
      </c>
      <c r="N37" s="8">
        <v>22.534</v>
      </c>
      <c r="O37" s="8">
        <v>16.098</v>
      </c>
      <c r="P37" s="8">
        <v>-15.776</v>
      </c>
      <c r="Q37" s="8">
        <v>0.227</v>
      </c>
      <c r="R37" s="13">
        <v>0.11800000000000001</v>
      </c>
      <c r="S37">
        <f t="shared" si="2"/>
        <v>5.508013027869573</v>
      </c>
      <c r="T37">
        <f t="shared" si="3"/>
        <v>0.014204711183206209</v>
      </c>
      <c r="U37" s="3">
        <f t="shared" si="4"/>
        <v>16.175273989425023</v>
      </c>
      <c r="V37" s="3">
        <f t="shared" si="5"/>
        <v>-15.851859085260857</v>
      </c>
      <c r="W37" s="3">
        <f t="shared" si="6"/>
        <v>0.22791624742527727</v>
      </c>
      <c r="X37" s="3">
        <f t="shared" si="7"/>
      </c>
      <c r="Y37" s="3">
        <f t="shared" si="8"/>
      </c>
      <c r="Z37" s="3">
        <f t="shared" si="9"/>
      </c>
      <c r="AA37">
        <f t="shared" si="10"/>
      </c>
      <c r="AB37">
        <f t="shared" si="11"/>
      </c>
      <c r="AC37">
        <f t="shared" si="12"/>
      </c>
      <c r="AD37" s="3">
        <f t="shared" si="13"/>
        <v>16.175273989425023</v>
      </c>
      <c r="AE37" s="3">
        <f t="shared" si="14"/>
        <v>-15.851859085260857</v>
      </c>
      <c r="AF37" s="3">
        <f t="shared" si="15"/>
        <v>0.22791624742527727</v>
      </c>
    </row>
    <row r="38" spans="1:32" ht="15.75">
      <c r="A38" s="4" t="s">
        <v>61</v>
      </c>
      <c r="B38" s="11">
        <v>28.712</v>
      </c>
      <c r="C38" s="11">
        <v>-0.276</v>
      </c>
      <c r="D38" s="11">
        <v>1.795</v>
      </c>
      <c r="E38" s="12">
        <v>37</v>
      </c>
      <c r="F38">
        <f t="shared" si="0"/>
        <v>37</v>
      </c>
      <c r="G38">
        <f t="shared" si="1"/>
        <v>0</v>
      </c>
      <c r="H38" s="12">
        <v>2</v>
      </c>
      <c r="I38" s="8">
        <v>11</v>
      </c>
      <c r="J38" s="12">
        <v>0</v>
      </c>
      <c r="K38" s="12">
        <v>1.1</v>
      </c>
      <c r="L38" s="12">
        <v>253.9885</v>
      </c>
      <c r="M38" s="12">
        <v>101.0095</v>
      </c>
      <c r="N38" s="12">
        <v>17.151</v>
      </c>
      <c r="O38" s="12">
        <v>17.369</v>
      </c>
      <c r="P38" s="12">
        <v>-13.138</v>
      </c>
      <c r="Q38" s="12">
        <v>0.423</v>
      </c>
      <c r="R38" s="13">
        <v>0.153</v>
      </c>
      <c r="S38">
        <f t="shared" si="2"/>
        <v>3.989642028481456</v>
      </c>
      <c r="T38">
        <f t="shared" si="3"/>
        <v>-0.01585718891899468</v>
      </c>
      <c r="U38" s="3">
        <f t="shared" si="4"/>
        <v>17.285280087918153</v>
      </c>
      <c r="V38" s="3">
        <f t="shared" si="5"/>
        <v>-13.232350705987896</v>
      </c>
      <c r="W38" s="3">
        <f t="shared" si="6"/>
        <v>0.42183172628098875</v>
      </c>
      <c r="X38" s="3">
        <f t="shared" si="7"/>
      </c>
      <c r="Y38" s="3">
        <f t="shared" si="8"/>
      </c>
      <c r="Z38" s="3">
        <f t="shared" si="9"/>
      </c>
      <c r="AA38">
        <f t="shared" si="10"/>
      </c>
      <c r="AB38">
        <f t="shared" si="11"/>
      </c>
      <c r="AC38">
        <f t="shared" si="12"/>
      </c>
      <c r="AD38" s="3">
        <f t="shared" si="13"/>
        <v>17.285280087918153</v>
      </c>
      <c r="AE38" s="3">
        <f t="shared" si="14"/>
        <v>-13.232350705987896</v>
      </c>
      <c r="AF38" s="3">
        <f t="shared" si="15"/>
        <v>0.42183172628098875</v>
      </c>
    </row>
    <row r="39" spans="1:32" ht="15.75">
      <c r="A39" s="4" t="s">
        <v>31</v>
      </c>
      <c r="B39" s="7">
        <v>0.003</v>
      </c>
      <c r="C39" s="7">
        <v>-0.007</v>
      </c>
      <c r="D39" s="7">
        <v>1.007</v>
      </c>
      <c r="E39" s="8">
        <v>38</v>
      </c>
      <c r="F39">
        <f t="shared" si="0"/>
        <v>38</v>
      </c>
      <c r="G39">
        <f t="shared" si="1"/>
        <v>0</v>
      </c>
      <c r="H39" s="8">
        <v>2</v>
      </c>
      <c r="I39" s="8">
        <v>11</v>
      </c>
      <c r="J39" s="8">
        <v>0</v>
      </c>
      <c r="K39" s="8">
        <v>1.1</v>
      </c>
      <c r="L39" s="8">
        <v>358.7612</v>
      </c>
      <c r="M39" s="8">
        <v>98.6749</v>
      </c>
      <c r="N39" s="8">
        <v>19.176</v>
      </c>
      <c r="O39" s="8">
        <v>15.292</v>
      </c>
      <c r="P39" s="8">
        <v>-11.576</v>
      </c>
      <c r="Q39" s="8">
        <v>0.306</v>
      </c>
      <c r="R39" s="13">
        <v>0.16699999999999998</v>
      </c>
      <c r="S39">
        <f t="shared" si="2"/>
        <v>5.6354077515652925</v>
      </c>
      <c r="T39">
        <f t="shared" si="3"/>
        <v>0.020814622126359206</v>
      </c>
      <c r="U39" s="3">
        <f t="shared" si="4"/>
        <v>15.39757782751793</v>
      </c>
      <c r="V39" s="3">
        <f t="shared" si="5"/>
        <v>-11.65613075929401</v>
      </c>
      <c r="W39" s="3">
        <f t="shared" si="6"/>
        <v>0.307850268750296</v>
      </c>
      <c r="X39" s="3">
        <f t="shared" si="7"/>
      </c>
      <c r="Y39" s="3">
        <f t="shared" si="8"/>
      </c>
      <c r="Z39" s="3">
        <f t="shared" si="9"/>
      </c>
      <c r="AA39">
        <f t="shared" si="10"/>
      </c>
      <c r="AB39">
        <f t="shared" si="11"/>
      </c>
      <c r="AC39">
        <f t="shared" si="12"/>
      </c>
      <c r="AD39" s="3">
        <f t="shared" si="13"/>
        <v>15.39757782751793</v>
      </c>
      <c r="AE39" s="3">
        <f t="shared" si="14"/>
        <v>-11.65613075929401</v>
      </c>
      <c r="AF39" s="3">
        <f t="shared" si="15"/>
        <v>0.307850268750296</v>
      </c>
    </row>
    <row r="40" spans="1:32" ht="15.75">
      <c r="A40" s="4" t="s">
        <v>31</v>
      </c>
      <c r="B40" s="7">
        <v>0.003</v>
      </c>
      <c r="C40" s="7">
        <v>-0.007</v>
      </c>
      <c r="D40" s="7">
        <v>1.007</v>
      </c>
      <c r="E40" s="8">
        <v>39</v>
      </c>
      <c r="F40">
        <f t="shared" si="0"/>
        <v>39</v>
      </c>
      <c r="G40">
        <f t="shared" si="1"/>
        <v>0</v>
      </c>
      <c r="H40" s="8">
        <v>2</v>
      </c>
      <c r="I40" s="8">
        <v>11</v>
      </c>
      <c r="J40" s="8">
        <v>0</v>
      </c>
      <c r="K40" s="8">
        <v>1.1</v>
      </c>
      <c r="L40" s="8">
        <v>362.561</v>
      </c>
      <c r="M40" s="8">
        <v>98.862</v>
      </c>
      <c r="N40" s="8">
        <v>22.027</v>
      </c>
      <c r="O40" s="8">
        <v>18.327</v>
      </c>
      <c r="P40" s="8">
        <v>-12.225</v>
      </c>
      <c r="Q40" s="8">
        <v>0.301</v>
      </c>
      <c r="R40" s="13">
        <v>0.18899999999999997</v>
      </c>
      <c r="S40">
        <f t="shared" si="2"/>
        <v>5.695094870390845</v>
      </c>
      <c r="T40">
        <f t="shared" si="3"/>
        <v>0.01787566219892578</v>
      </c>
      <c r="U40" s="3">
        <f t="shared" si="4"/>
        <v>18.446775661568086</v>
      </c>
      <c r="V40" s="3">
        <f t="shared" si="5"/>
        <v>-12.305190544271305</v>
      </c>
      <c r="W40" s="3">
        <f t="shared" si="6"/>
        <v>0.3024154020883898</v>
      </c>
      <c r="X40" s="3">
        <f t="shared" si="7"/>
      </c>
      <c r="Y40" s="3">
        <f t="shared" si="8"/>
      </c>
      <c r="Z40" s="3">
        <f t="shared" si="9"/>
      </c>
      <c r="AA40">
        <f t="shared" si="10"/>
      </c>
      <c r="AB40">
        <f t="shared" si="11"/>
      </c>
      <c r="AC40">
        <f t="shared" si="12"/>
      </c>
      <c r="AD40" s="3">
        <f t="shared" si="13"/>
        <v>18.446775661568086</v>
      </c>
      <c r="AE40" s="3">
        <f t="shared" si="14"/>
        <v>-12.305190544271305</v>
      </c>
      <c r="AF40" s="3">
        <f t="shared" si="15"/>
        <v>0.3024154020883898</v>
      </c>
    </row>
    <row r="41" spans="1:32" ht="15.75">
      <c r="A41" s="4" t="s">
        <v>31</v>
      </c>
      <c r="B41" s="7">
        <v>0.003</v>
      </c>
      <c r="C41" s="7">
        <v>-0.007</v>
      </c>
      <c r="D41" s="7">
        <v>1.007</v>
      </c>
      <c r="E41" s="8">
        <v>40</v>
      </c>
      <c r="F41">
        <f t="shared" si="0"/>
        <v>40</v>
      </c>
      <c r="G41">
        <f t="shared" si="1"/>
        <v>0</v>
      </c>
      <c r="H41" s="8">
        <v>1</v>
      </c>
      <c r="I41" s="8">
        <v>11</v>
      </c>
      <c r="J41" s="8">
        <v>0</v>
      </c>
      <c r="K41" s="8">
        <v>1.1</v>
      </c>
      <c r="L41" s="8">
        <v>366.0794</v>
      </c>
      <c r="M41" s="8">
        <v>98.3486</v>
      </c>
      <c r="N41" s="8">
        <v>19.571</v>
      </c>
      <c r="O41" s="8">
        <v>16.856</v>
      </c>
      <c r="P41" s="8">
        <v>-9.946</v>
      </c>
      <c r="Q41" s="8">
        <v>0.414</v>
      </c>
      <c r="R41" s="13">
        <v>0.191</v>
      </c>
      <c r="S41">
        <f t="shared" si="2"/>
        <v>5.750361768352797</v>
      </c>
      <c r="T41">
        <f t="shared" si="3"/>
        <v>0.025940130540690776</v>
      </c>
      <c r="U41" s="3">
        <f t="shared" si="4"/>
        <v>16.980611000258722</v>
      </c>
      <c r="V41" s="3">
        <f t="shared" si="5"/>
        <v>-10.018971633311324</v>
      </c>
      <c r="W41" s="3">
        <f t="shared" si="6"/>
        <v>0.41709436652254894</v>
      </c>
      <c r="X41" s="3">
        <f t="shared" si="7"/>
      </c>
      <c r="Y41" s="3">
        <f t="shared" si="8"/>
      </c>
      <c r="Z41" s="3">
        <f t="shared" si="9"/>
      </c>
      <c r="AA41">
        <f t="shared" si="10"/>
      </c>
      <c r="AB41">
        <f t="shared" si="11"/>
      </c>
      <c r="AC41">
        <f t="shared" si="12"/>
      </c>
      <c r="AD41" s="3">
        <f t="shared" si="13"/>
        <v>16.980611000258722</v>
      </c>
      <c r="AE41" s="3">
        <f t="shared" si="14"/>
        <v>-10.018971633311324</v>
      </c>
      <c r="AF41" s="3">
        <f t="shared" si="15"/>
        <v>0.41709436652254894</v>
      </c>
    </row>
    <row r="42" spans="1:32" ht="15.75">
      <c r="A42" s="4" t="s">
        <v>31</v>
      </c>
      <c r="B42" s="7">
        <v>0.003</v>
      </c>
      <c r="C42" s="7">
        <v>-0.007</v>
      </c>
      <c r="D42" s="7">
        <v>1.007</v>
      </c>
      <c r="E42" s="8">
        <v>41</v>
      </c>
      <c r="F42">
        <f t="shared" si="0"/>
        <v>41</v>
      </c>
      <c r="G42">
        <f t="shared" si="1"/>
        <v>0</v>
      </c>
      <c r="H42" s="8">
        <v>1</v>
      </c>
      <c r="I42" s="8">
        <v>11</v>
      </c>
      <c r="J42" s="8">
        <v>0</v>
      </c>
      <c r="K42" s="8">
        <v>1.1</v>
      </c>
      <c r="L42" s="8">
        <v>374.1055</v>
      </c>
      <c r="M42" s="8">
        <v>98.6499</v>
      </c>
      <c r="N42" s="8">
        <v>18.622</v>
      </c>
      <c r="O42" s="8">
        <v>17.103</v>
      </c>
      <c r="P42" s="8">
        <v>-7.373</v>
      </c>
      <c r="Q42" s="8">
        <v>0.302</v>
      </c>
      <c r="R42" s="13">
        <v>0.182</v>
      </c>
      <c r="S42">
        <f t="shared" si="2"/>
        <v>5.876435452337683</v>
      </c>
      <c r="T42">
        <f t="shared" si="3"/>
        <v>0.021207321208057683</v>
      </c>
      <c r="U42" s="3">
        <f t="shared" si="4"/>
        <v>17.231280311318862</v>
      </c>
      <c r="V42" s="3">
        <f t="shared" si="5"/>
        <v>-7.428469902942043</v>
      </c>
      <c r="W42" s="3">
        <f t="shared" si="6"/>
        <v>0.3038228549944415</v>
      </c>
      <c r="X42" s="3">
        <f t="shared" si="7"/>
      </c>
      <c r="Y42" s="3">
        <f t="shared" si="8"/>
      </c>
      <c r="Z42" s="3">
        <f t="shared" si="9"/>
      </c>
      <c r="AA42">
        <f t="shared" si="10"/>
      </c>
      <c r="AB42">
        <f t="shared" si="11"/>
      </c>
      <c r="AC42">
        <f t="shared" si="12"/>
      </c>
      <c r="AD42" s="3">
        <f t="shared" si="13"/>
        <v>17.231280311318862</v>
      </c>
      <c r="AE42" s="3">
        <f t="shared" si="14"/>
        <v>-7.428469902942043</v>
      </c>
      <c r="AF42" s="3">
        <f t="shared" si="15"/>
        <v>0.3038228549944415</v>
      </c>
    </row>
    <row r="43" spans="1:32" ht="15.75">
      <c r="A43" s="4" t="s">
        <v>31</v>
      </c>
      <c r="B43" s="7">
        <v>0.003</v>
      </c>
      <c r="C43" s="7">
        <v>-0.007</v>
      </c>
      <c r="D43" s="7">
        <v>1.007</v>
      </c>
      <c r="E43" s="8">
        <v>42</v>
      </c>
      <c r="F43">
        <f t="shared" si="0"/>
        <v>42</v>
      </c>
      <c r="G43">
        <f t="shared" si="1"/>
        <v>0</v>
      </c>
      <c r="H43" s="8">
        <v>1</v>
      </c>
      <c r="I43" s="8">
        <v>11</v>
      </c>
      <c r="J43" s="8">
        <v>0</v>
      </c>
      <c r="K43" s="8">
        <v>1.1</v>
      </c>
      <c r="L43" s="8">
        <v>392.8015</v>
      </c>
      <c r="M43" s="8">
        <v>100.7465</v>
      </c>
      <c r="N43" s="8">
        <v>17.156</v>
      </c>
      <c r="O43" s="8">
        <v>17.049</v>
      </c>
      <c r="P43" s="8">
        <v>-1.943</v>
      </c>
      <c r="Q43" s="8">
        <v>-0.293</v>
      </c>
      <c r="R43" s="13">
        <v>0.17600000000000002</v>
      </c>
      <c r="S43">
        <f t="shared" si="2"/>
        <v>6.170111533595255</v>
      </c>
      <c r="T43">
        <f t="shared" si="3"/>
        <v>-0.011725994579524057</v>
      </c>
      <c r="U43" s="3">
        <f t="shared" si="4"/>
        <v>17.18537863893215</v>
      </c>
      <c r="V43" s="3">
        <f t="shared" si="5"/>
        <v>-1.9581992908386094</v>
      </c>
      <c r="W43" s="3">
        <f t="shared" si="6"/>
        <v>-0.29519841677668524</v>
      </c>
      <c r="X43" s="3">
        <f t="shared" si="7"/>
      </c>
      <c r="Y43" s="3">
        <f t="shared" si="8"/>
      </c>
      <c r="Z43" s="3">
        <f t="shared" si="9"/>
      </c>
      <c r="AA43">
        <f t="shared" si="10"/>
      </c>
      <c r="AB43">
        <f t="shared" si="11"/>
      </c>
      <c r="AC43">
        <f t="shared" si="12"/>
      </c>
      <c r="AD43" s="3">
        <f t="shared" si="13"/>
        <v>17.18537863893215</v>
      </c>
      <c r="AE43" s="3">
        <f t="shared" si="14"/>
        <v>-1.9581992908386094</v>
      </c>
      <c r="AF43" s="3">
        <f t="shared" si="15"/>
        <v>-0.29519841677668524</v>
      </c>
    </row>
    <row r="44" spans="1:32" ht="15.75">
      <c r="A44" s="4" t="s">
        <v>31</v>
      </c>
      <c r="B44" s="7">
        <v>0.003</v>
      </c>
      <c r="C44" s="7">
        <v>-0.007</v>
      </c>
      <c r="D44" s="7">
        <v>1.007</v>
      </c>
      <c r="E44" s="8">
        <v>43</v>
      </c>
      <c r="F44">
        <f t="shared" si="0"/>
        <v>43</v>
      </c>
      <c r="G44">
        <f t="shared" si="1"/>
        <v>0</v>
      </c>
      <c r="H44" s="8">
        <v>1</v>
      </c>
      <c r="I44" s="8">
        <v>11</v>
      </c>
      <c r="J44" s="8">
        <v>0</v>
      </c>
      <c r="K44" s="8">
        <v>1.1</v>
      </c>
      <c r="L44" s="8">
        <v>393.7673</v>
      </c>
      <c r="M44" s="8">
        <v>100.0408</v>
      </c>
      <c r="N44" s="8">
        <v>20.285</v>
      </c>
      <c r="O44" s="8">
        <v>20.191</v>
      </c>
      <c r="P44" s="8">
        <v>-1.99</v>
      </c>
      <c r="Q44" s="8">
        <v>-0.105</v>
      </c>
      <c r="R44" s="13">
        <v>0.13</v>
      </c>
      <c r="S44">
        <f t="shared" si="2"/>
        <v>6.185282284519441</v>
      </c>
      <c r="T44">
        <f t="shared" si="3"/>
        <v>-0.0006408849013326279</v>
      </c>
      <c r="U44" s="3">
        <f t="shared" si="4"/>
        <v>20.305306878227203</v>
      </c>
      <c r="V44" s="3">
        <f t="shared" si="5"/>
        <v>-2.0010322192674077</v>
      </c>
      <c r="W44" s="3">
        <f t="shared" si="6"/>
        <v>-0.10604200684932108</v>
      </c>
      <c r="X44" s="3">
        <f t="shared" si="7"/>
      </c>
      <c r="Y44" s="3">
        <f t="shared" si="8"/>
      </c>
      <c r="Z44" s="3">
        <f t="shared" si="9"/>
      </c>
      <c r="AA44">
        <f t="shared" si="10"/>
      </c>
      <c r="AB44">
        <f t="shared" si="11"/>
      </c>
      <c r="AC44">
        <f t="shared" si="12"/>
      </c>
      <c r="AD44" s="3">
        <f t="shared" si="13"/>
        <v>20.305306878227203</v>
      </c>
      <c r="AE44" s="3">
        <f t="shared" si="14"/>
        <v>-2.0010322192674077</v>
      </c>
      <c r="AF44" s="3">
        <f t="shared" si="15"/>
        <v>-0.10604200684932108</v>
      </c>
    </row>
    <row r="45" spans="1:32" ht="15.75">
      <c r="A45" s="4" t="s">
        <v>31</v>
      </c>
      <c r="B45" s="7">
        <v>0.003</v>
      </c>
      <c r="C45" s="7">
        <v>-0.007</v>
      </c>
      <c r="D45" s="7">
        <v>1.007</v>
      </c>
      <c r="E45" s="8">
        <v>44</v>
      </c>
      <c r="F45">
        <f t="shared" si="0"/>
        <v>44</v>
      </c>
      <c r="G45">
        <f t="shared" si="1"/>
        <v>0</v>
      </c>
      <c r="H45" s="8">
        <v>1</v>
      </c>
      <c r="I45" s="8">
        <v>11</v>
      </c>
      <c r="J45" s="8">
        <v>0</v>
      </c>
      <c r="K45" s="8">
        <v>1.1</v>
      </c>
      <c r="L45" s="8">
        <v>384.7755</v>
      </c>
      <c r="M45" s="8">
        <v>99.0702</v>
      </c>
      <c r="N45" s="8">
        <v>19.506</v>
      </c>
      <c r="O45" s="8">
        <v>18.952</v>
      </c>
      <c r="P45" s="8">
        <v>-4.627</v>
      </c>
      <c r="Q45" s="8">
        <v>0.192</v>
      </c>
      <c r="R45" s="13">
        <v>0.18600000000000003</v>
      </c>
      <c r="S45">
        <f t="shared" si="2"/>
        <v>6.0440394204066985</v>
      </c>
      <c r="T45">
        <f t="shared" si="3"/>
        <v>0.014605264246538852</v>
      </c>
      <c r="U45" s="3">
        <f t="shared" si="4"/>
        <v>19.09076612073945</v>
      </c>
      <c r="V45" s="3">
        <f t="shared" si="5"/>
        <v>-4.660819347884596</v>
      </c>
      <c r="W45" s="3">
        <f t="shared" si="6"/>
        <v>0.19323839728396586</v>
      </c>
      <c r="X45" s="3">
        <f t="shared" si="7"/>
      </c>
      <c r="Y45" s="3">
        <f t="shared" si="8"/>
      </c>
      <c r="Z45" s="3">
        <f t="shared" si="9"/>
      </c>
      <c r="AA45">
        <f t="shared" si="10"/>
      </c>
      <c r="AB45">
        <f t="shared" si="11"/>
      </c>
      <c r="AC45">
        <f t="shared" si="12"/>
      </c>
      <c r="AD45" s="3">
        <f t="shared" si="13"/>
        <v>19.09076612073945</v>
      </c>
      <c r="AE45" s="3">
        <f t="shared" si="14"/>
        <v>-4.660819347884596</v>
      </c>
      <c r="AF45" s="3">
        <f t="shared" si="15"/>
        <v>0.19323839728396586</v>
      </c>
    </row>
    <row r="46" spans="1:32" ht="15.75">
      <c r="A46" s="4" t="s">
        <v>31</v>
      </c>
      <c r="B46" s="7">
        <v>0.003</v>
      </c>
      <c r="C46" s="7">
        <v>-0.007</v>
      </c>
      <c r="D46" s="7">
        <v>1.007</v>
      </c>
      <c r="E46" s="8">
        <v>45</v>
      </c>
      <c r="F46">
        <f t="shared" si="0"/>
        <v>45</v>
      </c>
      <c r="G46">
        <f t="shared" si="1"/>
        <v>0</v>
      </c>
      <c r="H46" s="8">
        <v>1</v>
      </c>
      <c r="I46" s="8">
        <v>11</v>
      </c>
      <c r="J46" s="8">
        <v>0</v>
      </c>
      <c r="K46" s="8">
        <v>1.1</v>
      </c>
      <c r="L46" s="8">
        <v>385.6815</v>
      </c>
      <c r="M46" s="8">
        <v>98.8074</v>
      </c>
      <c r="N46" s="8">
        <v>22.479</v>
      </c>
      <c r="O46" s="8">
        <v>21.912</v>
      </c>
      <c r="P46" s="8">
        <v>-5.019</v>
      </c>
      <c r="Q46" s="8">
        <v>0.328</v>
      </c>
      <c r="R46" s="13">
        <v>0.195</v>
      </c>
      <c r="S46">
        <f t="shared" si="2"/>
        <v>6.05827083512746</v>
      </c>
      <c r="T46">
        <f t="shared" si="3"/>
        <v>0.018733316993355675</v>
      </c>
      <c r="U46" s="3">
        <f t="shared" si="4"/>
        <v>22.055740408925832</v>
      </c>
      <c r="V46" s="3">
        <f t="shared" si="5"/>
        <v>-5.052344235723495</v>
      </c>
      <c r="W46" s="3">
        <f t="shared" si="6"/>
        <v>0.3299079943989027</v>
      </c>
      <c r="X46" s="3">
        <f t="shared" si="7"/>
      </c>
      <c r="Y46" s="3">
        <f t="shared" si="8"/>
      </c>
      <c r="Z46" s="3">
        <f t="shared" si="9"/>
      </c>
      <c r="AA46">
        <f t="shared" si="10"/>
      </c>
      <c r="AB46">
        <f t="shared" si="11"/>
      </c>
      <c r="AC46">
        <f t="shared" si="12"/>
      </c>
      <c r="AD46" s="3">
        <f t="shared" si="13"/>
        <v>22.055740408925832</v>
      </c>
      <c r="AE46" s="3">
        <f t="shared" si="14"/>
        <v>-5.052344235723495</v>
      </c>
      <c r="AF46" s="3">
        <f t="shared" si="15"/>
        <v>0.3299079943989027</v>
      </c>
    </row>
    <row r="47" spans="1:32" ht="15.75">
      <c r="A47" s="4" t="s">
        <v>31</v>
      </c>
      <c r="B47" s="7">
        <v>0.003</v>
      </c>
      <c r="C47" s="7">
        <v>-0.007</v>
      </c>
      <c r="D47" s="7">
        <v>1.007</v>
      </c>
      <c r="E47" s="8">
        <v>46</v>
      </c>
      <c r="F47">
        <f t="shared" si="0"/>
        <v>46</v>
      </c>
      <c r="G47">
        <f t="shared" si="1"/>
        <v>0</v>
      </c>
      <c r="H47" s="8">
        <v>1</v>
      </c>
      <c r="I47" s="8">
        <v>11</v>
      </c>
      <c r="J47" s="8">
        <v>0</v>
      </c>
      <c r="K47" s="8">
        <v>1.1</v>
      </c>
      <c r="L47" s="8">
        <v>376.4201</v>
      </c>
      <c r="M47" s="8">
        <v>98.6005</v>
      </c>
      <c r="N47" s="8">
        <v>22.656</v>
      </c>
      <c r="O47" s="8">
        <v>21.119</v>
      </c>
      <c r="P47" s="8">
        <v>-8.206</v>
      </c>
      <c r="Q47" s="8">
        <v>0.405</v>
      </c>
      <c r="R47" s="13">
        <v>0.218</v>
      </c>
      <c r="S47">
        <f t="shared" si="2"/>
        <v>5.912793104117677</v>
      </c>
      <c r="T47">
        <f t="shared" si="3"/>
        <v>0.021983294593494573</v>
      </c>
      <c r="U47" s="3">
        <f t="shared" si="4"/>
        <v>21.265672188451525</v>
      </c>
      <c r="V47" s="3">
        <f t="shared" si="5"/>
        <v>-8.263602549517335</v>
      </c>
      <c r="W47" s="3">
        <f t="shared" si="6"/>
        <v>0.40740939407059684</v>
      </c>
      <c r="X47" s="3">
        <f t="shared" si="7"/>
      </c>
      <c r="Y47" s="3">
        <f t="shared" si="8"/>
      </c>
      <c r="Z47" s="3">
        <f t="shared" si="9"/>
      </c>
      <c r="AA47">
        <f t="shared" si="10"/>
      </c>
      <c r="AB47">
        <f t="shared" si="11"/>
      </c>
      <c r="AC47">
        <f t="shared" si="12"/>
      </c>
      <c r="AD47" s="3">
        <f t="shared" si="13"/>
        <v>21.265672188451525</v>
      </c>
      <c r="AE47" s="3">
        <f t="shared" si="14"/>
        <v>-8.263602549517335</v>
      </c>
      <c r="AF47" s="3">
        <f t="shared" si="15"/>
        <v>0.40740939407059684</v>
      </c>
    </row>
    <row r="48" spans="1:32" ht="15.75">
      <c r="A48" s="4" t="s">
        <v>61</v>
      </c>
      <c r="B48" s="11">
        <v>28.712</v>
      </c>
      <c r="C48" s="11">
        <v>-0.276</v>
      </c>
      <c r="D48" s="11">
        <v>1.795</v>
      </c>
      <c r="E48" s="12">
        <v>47</v>
      </c>
      <c r="F48">
        <f t="shared" si="0"/>
        <v>47</v>
      </c>
      <c r="G48">
        <f t="shared" si="1"/>
        <v>0</v>
      </c>
      <c r="H48" s="12">
        <v>1</v>
      </c>
      <c r="I48" s="8">
        <v>11</v>
      </c>
      <c r="J48" s="12">
        <v>0</v>
      </c>
      <c r="K48" s="12">
        <v>1.1</v>
      </c>
      <c r="L48" s="12">
        <v>254.7285</v>
      </c>
      <c r="M48" s="12">
        <v>101.4738</v>
      </c>
      <c r="N48" s="12">
        <v>13.073</v>
      </c>
      <c r="O48" s="12">
        <v>20.182</v>
      </c>
      <c r="P48" s="12">
        <v>-10.178</v>
      </c>
      <c r="Q48" s="12">
        <v>0.392</v>
      </c>
      <c r="R48" s="13">
        <v>0.145</v>
      </c>
      <c r="S48">
        <f t="shared" si="2"/>
        <v>4.001265921299739</v>
      </c>
      <c r="T48">
        <f t="shared" si="3"/>
        <v>-0.023150396264303374</v>
      </c>
      <c r="U48" s="3">
        <f t="shared" si="4"/>
        <v>20.101802282767988</v>
      </c>
      <c r="V48" s="3">
        <f t="shared" si="5"/>
        <v>-10.270619228153844</v>
      </c>
      <c r="W48" s="3">
        <f t="shared" si="6"/>
        <v>0.390703648414626</v>
      </c>
      <c r="X48" s="3">
        <f t="shared" si="7"/>
      </c>
      <c r="Y48" s="3">
        <f t="shared" si="8"/>
      </c>
      <c r="Z48" s="3">
        <f t="shared" si="9"/>
      </c>
      <c r="AA48">
        <f t="shared" si="10"/>
      </c>
      <c r="AB48">
        <f t="shared" si="11"/>
      </c>
      <c r="AC48">
        <f t="shared" si="12"/>
      </c>
      <c r="AD48" s="3">
        <f t="shared" si="13"/>
        <v>20.101802282767988</v>
      </c>
      <c r="AE48" s="3">
        <f t="shared" si="14"/>
        <v>-10.270619228153844</v>
      </c>
      <c r="AF48" s="3">
        <f t="shared" si="15"/>
        <v>0.390703648414626</v>
      </c>
    </row>
    <row r="49" spans="1:32" ht="15.75">
      <c r="A49" s="4" t="s">
        <v>61</v>
      </c>
      <c r="B49" s="11">
        <v>28.712</v>
      </c>
      <c r="C49" s="11">
        <v>-0.276</v>
      </c>
      <c r="D49" s="11">
        <v>1.795</v>
      </c>
      <c r="E49" s="12">
        <v>48</v>
      </c>
      <c r="F49">
        <f t="shared" si="0"/>
        <v>48</v>
      </c>
      <c r="G49">
        <f t="shared" si="1"/>
        <v>0</v>
      </c>
      <c r="H49" s="12">
        <v>2</v>
      </c>
      <c r="I49" s="8">
        <v>11</v>
      </c>
      <c r="J49" s="12">
        <v>0</v>
      </c>
      <c r="K49" s="12">
        <v>1.1</v>
      </c>
      <c r="L49" s="12">
        <v>264.0068</v>
      </c>
      <c r="M49" s="12">
        <v>101.2417</v>
      </c>
      <c r="N49" s="12">
        <v>17.603</v>
      </c>
      <c r="O49" s="12">
        <v>19.283</v>
      </c>
      <c r="P49" s="12">
        <v>-15.136</v>
      </c>
      <c r="Q49" s="12">
        <v>0.352</v>
      </c>
      <c r="R49" s="13">
        <v>0.17</v>
      </c>
      <c r="S49">
        <f t="shared" si="2"/>
        <v>4.147009116888749</v>
      </c>
      <c r="T49">
        <f t="shared" si="3"/>
        <v>-0.0195045779898122</v>
      </c>
      <c r="U49" s="3">
        <f t="shared" si="4"/>
        <v>19.210911616372407</v>
      </c>
      <c r="V49" s="3">
        <f t="shared" si="5"/>
        <v>-15.250854988887564</v>
      </c>
      <c r="W49" s="3">
        <f t="shared" si="6"/>
        <v>0.3500248985507006</v>
      </c>
      <c r="X49" s="3">
        <f t="shared" si="7"/>
      </c>
      <c r="Y49" s="3">
        <f t="shared" si="8"/>
      </c>
      <c r="Z49" s="3">
        <f t="shared" si="9"/>
      </c>
      <c r="AA49">
        <f t="shared" si="10"/>
      </c>
      <c r="AB49">
        <f t="shared" si="11"/>
      </c>
      <c r="AC49">
        <f t="shared" si="12"/>
      </c>
      <c r="AD49" s="3">
        <f t="shared" si="13"/>
        <v>19.210911616372407</v>
      </c>
      <c r="AE49" s="3">
        <f t="shared" si="14"/>
        <v>-15.250854988887564</v>
      </c>
      <c r="AF49" s="3">
        <f t="shared" si="15"/>
        <v>0.3500248985507006</v>
      </c>
    </row>
    <row r="50" spans="1:32" ht="15.75">
      <c r="A50" s="4" t="s">
        <v>61</v>
      </c>
      <c r="B50" s="11">
        <v>28.712</v>
      </c>
      <c r="C50" s="11">
        <v>-0.276</v>
      </c>
      <c r="D50" s="11">
        <v>1.795</v>
      </c>
      <c r="E50" s="12">
        <v>49</v>
      </c>
      <c r="F50">
        <f t="shared" si="0"/>
        <v>49</v>
      </c>
      <c r="G50">
        <f t="shared" si="1"/>
        <v>0</v>
      </c>
      <c r="H50" s="12">
        <v>2</v>
      </c>
      <c r="I50" s="8">
        <v>11</v>
      </c>
      <c r="J50" s="12">
        <v>0</v>
      </c>
      <c r="K50" s="12">
        <v>1.1</v>
      </c>
      <c r="L50" s="12">
        <v>264.9775</v>
      </c>
      <c r="M50" s="12">
        <v>101.0371</v>
      </c>
      <c r="N50" s="12">
        <v>20.384</v>
      </c>
      <c r="O50" s="12">
        <v>18.056</v>
      </c>
      <c r="P50" s="12">
        <v>-17.65</v>
      </c>
      <c r="Q50" s="12">
        <v>0.363</v>
      </c>
      <c r="R50" s="13">
        <v>0.188</v>
      </c>
      <c r="S50">
        <f t="shared" si="2"/>
        <v>4.162256836832948</v>
      </c>
      <c r="T50">
        <f t="shared" si="3"/>
        <v>-0.016290728705189883</v>
      </c>
      <c r="U50" s="3">
        <f t="shared" si="4"/>
        <v>17.98138810809989</v>
      </c>
      <c r="V50" s="3">
        <f t="shared" si="5"/>
        <v>-17.772883385460386</v>
      </c>
      <c r="W50" s="3">
        <f t="shared" si="6"/>
        <v>0.36141321301154905</v>
      </c>
      <c r="X50" s="3">
        <f t="shared" si="7"/>
      </c>
      <c r="Y50" s="3">
        <f t="shared" si="8"/>
      </c>
      <c r="Z50" s="3">
        <f t="shared" si="9"/>
      </c>
      <c r="AA50">
        <f t="shared" si="10"/>
      </c>
      <c r="AB50">
        <f t="shared" si="11"/>
      </c>
      <c r="AC50">
        <f t="shared" si="12"/>
      </c>
      <c r="AD50" s="3">
        <f t="shared" si="13"/>
        <v>17.98138810809989</v>
      </c>
      <c r="AE50" s="3">
        <f t="shared" si="14"/>
        <v>-17.772883385460386</v>
      </c>
      <c r="AF50" s="3">
        <f t="shared" si="15"/>
        <v>0.36141321301154905</v>
      </c>
    </row>
    <row r="51" spans="1:32" ht="15.75">
      <c r="A51" s="4" t="s">
        <v>61</v>
      </c>
      <c r="B51" s="11">
        <v>28.712</v>
      </c>
      <c r="C51" s="11">
        <v>-0.276</v>
      </c>
      <c r="D51" s="11">
        <v>1.795</v>
      </c>
      <c r="E51" s="12">
        <v>50</v>
      </c>
      <c r="F51">
        <f t="shared" si="0"/>
        <v>50</v>
      </c>
      <c r="G51">
        <f t="shared" si="1"/>
        <v>0</v>
      </c>
      <c r="H51" s="12">
        <v>1</v>
      </c>
      <c r="I51" s="8">
        <v>11</v>
      </c>
      <c r="J51" s="12">
        <v>0</v>
      </c>
      <c r="K51" s="12">
        <v>1.1</v>
      </c>
      <c r="L51" s="12">
        <v>267.3505</v>
      </c>
      <c r="M51" s="12">
        <v>100.2925</v>
      </c>
      <c r="N51" s="12">
        <v>22.023</v>
      </c>
      <c r="O51" s="12">
        <v>17.906</v>
      </c>
      <c r="P51" s="12">
        <v>-19.465</v>
      </c>
      <c r="Q51" s="12">
        <v>0.594</v>
      </c>
      <c r="R51" s="13">
        <v>0.132</v>
      </c>
      <c r="S51">
        <f t="shared" si="2"/>
        <v>4.19953183366779</v>
      </c>
      <c r="T51">
        <f t="shared" si="3"/>
        <v>-0.004594579255875253</v>
      </c>
      <c r="U51" s="3">
        <f t="shared" si="4"/>
        <v>17.84919787347429</v>
      </c>
      <c r="V51" s="3">
        <f t="shared" si="5"/>
        <v>-19.56652887295795</v>
      </c>
      <c r="W51" s="3">
        <f t="shared" si="6"/>
        <v>0.5935106958937342</v>
      </c>
      <c r="X51" s="3">
        <f t="shared" si="7"/>
      </c>
      <c r="Y51" s="3">
        <f t="shared" si="8"/>
      </c>
      <c r="Z51" s="3">
        <f t="shared" si="9"/>
      </c>
      <c r="AA51">
        <f t="shared" si="10"/>
      </c>
      <c r="AB51">
        <f t="shared" si="11"/>
      </c>
      <c r="AC51">
        <f t="shared" si="12"/>
      </c>
      <c r="AD51" s="3">
        <f t="shared" si="13"/>
        <v>17.84919787347429</v>
      </c>
      <c r="AE51" s="3">
        <f t="shared" si="14"/>
        <v>-19.56652887295795</v>
      </c>
      <c r="AF51" s="3">
        <f t="shared" si="15"/>
        <v>0.5935106958937342</v>
      </c>
    </row>
    <row r="52" spans="1:32" ht="15.75">
      <c r="A52" s="4" t="s">
        <v>61</v>
      </c>
      <c r="B52" s="11">
        <v>28.712</v>
      </c>
      <c r="C52" s="11">
        <v>-0.276</v>
      </c>
      <c r="D52" s="11">
        <v>1.795</v>
      </c>
      <c r="E52" s="12">
        <v>51</v>
      </c>
      <c r="F52">
        <f t="shared" si="0"/>
        <v>51</v>
      </c>
      <c r="G52">
        <f t="shared" si="1"/>
        <v>0</v>
      </c>
      <c r="H52" s="12">
        <v>1</v>
      </c>
      <c r="I52" s="8">
        <v>11</v>
      </c>
      <c r="J52" s="12">
        <v>0</v>
      </c>
      <c r="K52" s="12">
        <v>1.1</v>
      </c>
      <c r="L52" s="12">
        <v>274.7413</v>
      </c>
      <c r="M52" s="12">
        <v>99.8524</v>
      </c>
      <c r="N52" s="12">
        <v>23.451</v>
      </c>
      <c r="O52" s="12">
        <v>19.649</v>
      </c>
      <c r="P52" s="12">
        <v>-21.906</v>
      </c>
      <c r="Q52" s="12">
        <v>0.749</v>
      </c>
      <c r="R52" s="13">
        <v>0.226</v>
      </c>
      <c r="S52">
        <f t="shared" si="2"/>
        <v>4.315626248588548</v>
      </c>
      <c r="T52">
        <f t="shared" si="3"/>
        <v>0.0023184953783490503</v>
      </c>
      <c r="U52" s="3">
        <f t="shared" si="4"/>
        <v>19.586758223709666</v>
      </c>
      <c r="V52" s="3">
        <f t="shared" si="5"/>
        <v>-22.055530781954538</v>
      </c>
      <c r="W52" s="3">
        <f t="shared" si="6"/>
        <v>0.7496329761495133</v>
      </c>
      <c r="X52" s="3">
        <f t="shared" si="7"/>
      </c>
      <c r="Y52" s="3">
        <f t="shared" si="8"/>
      </c>
      <c r="Z52" s="3">
        <f t="shared" si="9"/>
      </c>
      <c r="AA52">
        <f t="shared" si="10"/>
      </c>
      <c r="AB52">
        <f t="shared" si="11"/>
      </c>
      <c r="AC52">
        <f t="shared" si="12"/>
      </c>
      <c r="AD52" s="3">
        <f t="shared" si="13"/>
        <v>19.586758223709666</v>
      </c>
      <c r="AE52" s="3">
        <f t="shared" si="14"/>
        <v>-22.055530781954538</v>
      </c>
      <c r="AF52" s="3">
        <f t="shared" si="15"/>
        <v>0.7496329761495133</v>
      </c>
    </row>
    <row r="53" spans="1:32" ht="15.75">
      <c r="A53" s="4" t="s">
        <v>61</v>
      </c>
      <c r="B53" s="11">
        <v>28.712</v>
      </c>
      <c r="C53" s="11">
        <v>-0.276</v>
      </c>
      <c r="D53" s="11">
        <v>1.795</v>
      </c>
      <c r="E53" s="12">
        <v>53</v>
      </c>
      <c r="F53">
        <f t="shared" si="0"/>
        <v>53</v>
      </c>
      <c r="G53">
        <f t="shared" si="1"/>
        <v>0</v>
      </c>
      <c r="H53" s="12">
        <v>2</v>
      </c>
      <c r="I53" s="8">
        <v>11</v>
      </c>
      <c r="J53" s="12">
        <v>0</v>
      </c>
      <c r="K53" s="12">
        <v>1.1</v>
      </c>
      <c r="L53" s="12">
        <v>270.2149</v>
      </c>
      <c r="M53" s="12">
        <v>101.1586</v>
      </c>
      <c r="N53" s="12">
        <v>17.904</v>
      </c>
      <c r="O53" s="12">
        <v>20.639</v>
      </c>
      <c r="P53" s="12">
        <v>-16.254</v>
      </c>
      <c r="Q53" s="12">
        <v>0.369</v>
      </c>
      <c r="R53" s="13">
        <v>0.175</v>
      </c>
      <c r="S53">
        <f t="shared" si="2"/>
        <v>4.244525723652504</v>
      </c>
      <c r="T53">
        <f t="shared" si="3"/>
        <v>-0.018199246242246003</v>
      </c>
      <c r="U53" s="3">
        <f t="shared" si="4"/>
        <v>20.576988109025834</v>
      </c>
      <c r="V53" s="3">
        <f t="shared" si="5"/>
        <v>-16.375984702259824</v>
      </c>
      <c r="W53" s="3">
        <f t="shared" si="6"/>
        <v>0.3675863358509117</v>
      </c>
      <c r="X53" s="3">
        <f t="shared" si="7"/>
      </c>
      <c r="Y53" s="3">
        <f t="shared" si="8"/>
      </c>
      <c r="Z53" s="3">
        <f t="shared" si="9"/>
      </c>
      <c r="AA53">
        <f t="shared" si="10"/>
      </c>
      <c r="AB53">
        <f t="shared" si="11"/>
      </c>
      <c r="AC53">
        <f t="shared" si="12"/>
      </c>
      <c r="AD53" s="3">
        <f t="shared" si="13"/>
        <v>20.576988109025834</v>
      </c>
      <c r="AE53" s="3">
        <f t="shared" si="14"/>
        <v>-16.375984702259824</v>
      </c>
      <c r="AF53" s="3">
        <f t="shared" si="15"/>
        <v>0.3675863358509117</v>
      </c>
    </row>
    <row r="54" spans="1:32" ht="15.75">
      <c r="A54" s="4" t="s">
        <v>31</v>
      </c>
      <c r="B54" s="7">
        <v>0.003</v>
      </c>
      <c r="C54" s="7">
        <v>-0.007</v>
      </c>
      <c r="D54" s="7">
        <v>1.007</v>
      </c>
      <c r="E54" s="8">
        <v>55</v>
      </c>
      <c r="F54">
        <f t="shared" si="0"/>
        <v>55</v>
      </c>
      <c r="G54">
        <f t="shared" si="1"/>
        <v>0</v>
      </c>
      <c r="H54" s="8">
        <v>1</v>
      </c>
      <c r="I54" s="8">
        <v>11</v>
      </c>
      <c r="J54" s="8">
        <v>0</v>
      </c>
      <c r="K54" s="8">
        <v>1.1</v>
      </c>
      <c r="L54" s="8">
        <v>379.0116</v>
      </c>
      <c r="M54" s="8">
        <v>99.2163</v>
      </c>
      <c r="N54" s="8">
        <v>25.231</v>
      </c>
      <c r="O54" s="8">
        <v>23.874</v>
      </c>
      <c r="P54" s="8">
        <v>-8.175</v>
      </c>
      <c r="Q54" s="8">
        <v>0.218</v>
      </c>
      <c r="R54" s="13">
        <v>0.16</v>
      </c>
      <c r="S54">
        <f t="shared" si="2"/>
        <v>5.953500290926566</v>
      </c>
      <c r="T54">
        <f t="shared" si="3"/>
        <v>0.012310330813091408</v>
      </c>
      <c r="U54" s="3">
        <f t="shared" si="4"/>
        <v>23.99634909601779</v>
      </c>
      <c r="V54" s="3">
        <f t="shared" si="5"/>
        <v>-8.216875443893137</v>
      </c>
      <c r="W54" s="3">
        <f t="shared" si="6"/>
        <v>0.21857891340583302</v>
      </c>
      <c r="X54" s="3">
        <f t="shared" si="7"/>
      </c>
      <c r="Y54" s="3">
        <f t="shared" si="8"/>
      </c>
      <c r="Z54" s="3">
        <f t="shared" si="9"/>
      </c>
      <c r="AA54">
        <f t="shared" si="10"/>
      </c>
      <c r="AB54">
        <f t="shared" si="11"/>
      </c>
      <c r="AC54">
        <f t="shared" si="12"/>
      </c>
      <c r="AD54" s="3">
        <f t="shared" si="13"/>
        <v>23.99634909601779</v>
      </c>
      <c r="AE54" s="3">
        <f t="shared" si="14"/>
        <v>-8.216875443893137</v>
      </c>
      <c r="AF54" s="3">
        <f t="shared" si="15"/>
        <v>0.21857891340583302</v>
      </c>
    </row>
    <row r="55" spans="1:32" ht="15.75">
      <c r="A55" s="4" t="s">
        <v>31</v>
      </c>
      <c r="B55" s="7">
        <v>0.003</v>
      </c>
      <c r="C55" s="7">
        <v>-0.007</v>
      </c>
      <c r="D55" s="7">
        <v>1.007</v>
      </c>
      <c r="E55" s="8">
        <v>56</v>
      </c>
      <c r="F55">
        <f t="shared" si="0"/>
        <v>56</v>
      </c>
      <c r="G55">
        <f t="shared" si="1"/>
        <v>0</v>
      </c>
      <c r="H55" s="8">
        <v>1</v>
      </c>
      <c r="I55" s="8">
        <v>11</v>
      </c>
      <c r="J55" s="8">
        <v>0</v>
      </c>
      <c r="K55" s="8">
        <v>1.1</v>
      </c>
      <c r="L55" s="8">
        <v>389.1351</v>
      </c>
      <c r="M55" s="8">
        <v>98.9586</v>
      </c>
      <c r="N55" s="8">
        <v>24.236</v>
      </c>
      <c r="O55" s="8">
        <v>23.884</v>
      </c>
      <c r="P55" s="8">
        <v>-4.123</v>
      </c>
      <c r="Q55" s="8">
        <v>0.304</v>
      </c>
      <c r="R55" s="13">
        <v>0.22899999999999998</v>
      </c>
      <c r="S55">
        <f t="shared" si="2"/>
        <v>6.112519857069649</v>
      </c>
      <c r="T55">
        <f t="shared" si="3"/>
        <v>0.016358272947241792</v>
      </c>
      <c r="U55" s="3">
        <f t="shared" si="4"/>
        <v>24.04579151214394</v>
      </c>
      <c r="V55" s="3">
        <f t="shared" si="5"/>
        <v>-4.150581785176185</v>
      </c>
      <c r="W55" s="3">
        <f t="shared" si="6"/>
        <v>0.3053143604852008</v>
      </c>
      <c r="X55" s="3">
        <f t="shared" si="7"/>
      </c>
      <c r="Y55" s="3">
        <f t="shared" si="8"/>
      </c>
      <c r="Z55" s="3">
        <f t="shared" si="9"/>
      </c>
      <c r="AA55">
        <f t="shared" si="10"/>
      </c>
      <c r="AB55">
        <f t="shared" si="11"/>
      </c>
      <c r="AC55">
        <f t="shared" si="12"/>
      </c>
      <c r="AD55" s="3">
        <f t="shared" si="13"/>
        <v>24.04579151214394</v>
      </c>
      <c r="AE55" s="3">
        <f t="shared" si="14"/>
        <v>-4.150581785176185</v>
      </c>
      <c r="AF55" s="3">
        <f t="shared" si="15"/>
        <v>0.3053143604852008</v>
      </c>
    </row>
    <row r="56" spans="1:32" ht="15.75">
      <c r="A56" s="4" t="s">
        <v>31</v>
      </c>
      <c r="B56" s="7">
        <v>0.003</v>
      </c>
      <c r="C56" s="7">
        <v>-0.007</v>
      </c>
      <c r="D56" s="7">
        <v>1.007</v>
      </c>
      <c r="E56" s="8">
        <v>57</v>
      </c>
      <c r="F56">
        <f t="shared" si="0"/>
        <v>57</v>
      </c>
      <c r="G56">
        <f t="shared" si="1"/>
        <v>0</v>
      </c>
      <c r="H56" s="8">
        <v>1</v>
      </c>
      <c r="I56" s="8">
        <v>11</v>
      </c>
      <c r="J56" s="8">
        <v>0</v>
      </c>
      <c r="K56" s="8">
        <v>1.1</v>
      </c>
      <c r="L56" s="8">
        <v>395.296</v>
      </c>
      <c r="M56" s="8">
        <v>99.6574</v>
      </c>
      <c r="N56" s="8">
        <v>23.039</v>
      </c>
      <c r="O56" s="8">
        <v>22.98</v>
      </c>
      <c r="P56" s="8">
        <v>-1.708</v>
      </c>
      <c r="Q56" s="8">
        <v>0.031</v>
      </c>
      <c r="R56" s="13">
        <v>0.205</v>
      </c>
      <c r="S56">
        <f t="shared" si="2"/>
        <v>6.209295047967155</v>
      </c>
      <c r="T56">
        <f t="shared" si="3"/>
        <v>0.005381548215599219</v>
      </c>
      <c r="U56" s="3">
        <f t="shared" si="4"/>
        <v>23.130883758896555</v>
      </c>
      <c r="V56" s="3">
        <f t="shared" si="5"/>
        <v>-1.7190422465323365</v>
      </c>
      <c r="W56" s="3">
        <f t="shared" si="6"/>
        <v>0.03153649691107341</v>
      </c>
      <c r="X56" s="3">
        <f t="shared" si="7"/>
      </c>
      <c r="Y56" s="3">
        <f t="shared" si="8"/>
      </c>
      <c r="Z56" s="3">
        <f t="shared" si="9"/>
      </c>
      <c r="AA56">
        <f t="shared" si="10"/>
      </c>
      <c r="AB56">
        <f t="shared" si="11"/>
      </c>
      <c r="AC56">
        <f t="shared" si="12"/>
      </c>
      <c r="AD56" s="3">
        <f t="shared" si="13"/>
        <v>23.130883758896555</v>
      </c>
      <c r="AE56" s="3">
        <f t="shared" si="14"/>
        <v>-1.7190422465323365</v>
      </c>
      <c r="AF56" s="3">
        <f t="shared" si="15"/>
        <v>0.03153649691107341</v>
      </c>
    </row>
    <row r="57" spans="1:32" ht="15.75">
      <c r="A57" s="4" t="s">
        <v>31</v>
      </c>
      <c r="B57" s="7">
        <v>0.003</v>
      </c>
      <c r="C57" s="7">
        <v>-0.007</v>
      </c>
      <c r="D57" s="7">
        <v>1.007</v>
      </c>
      <c r="E57" s="8">
        <v>58</v>
      </c>
      <c r="F57">
        <f t="shared" si="0"/>
        <v>58</v>
      </c>
      <c r="G57">
        <f t="shared" si="1"/>
        <v>0</v>
      </c>
      <c r="H57" s="8">
        <v>1</v>
      </c>
      <c r="I57" s="8">
        <v>11</v>
      </c>
      <c r="J57" s="8">
        <v>0</v>
      </c>
      <c r="K57" s="8">
        <v>1.1</v>
      </c>
      <c r="L57" s="8">
        <v>393.8774</v>
      </c>
      <c r="M57" s="8">
        <v>99.0791</v>
      </c>
      <c r="N57" s="8">
        <v>25.268</v>
      </c>
      <c r="O57" s="8">
        <v>25.152</v>
      </c>
      <c r="P57" s="8">
        <v>-2.433</v>
      </c>
      <c r="Q57" s="8">
        <v>0.273</v>
      </c>
      <c r="R57" s="13">
        <v>0.23399999999999999</v>
      </c>
      <c r="S57">
        <f t="shared" si="2"/>
        <v>6.187011731275243</v>
      </c>
      <c r="T57">
        <f t="shared" si="3"/>
        <v>0.014465463373454224</v>
      </c>
      <c r="U57" s="3">
        <f t="shared" si="4"/>
        <v>25.317813155411795</v>
      </c>
      <c r="V57" s="3">
        <f t="shared" si="5"/>
        <v>-2.449150190843117</v>
      </c>
      <c r="W57" s="3">
        <f t="shared" si="6"/>
        <v>0.2741929815898799</v>
      </c>
      <c r="X57" s="3">
        <f t="shared" si="7"/>
      </c>
      <c r="Y57" s="3">
        <f t="shared" si="8"/>
      </c>
      <c r="Z57" s="3">
        <f t="shared" si="9"/>
      </c>
      <c r="AA57">
        <f t="shared" si="10"/>
      </c>
      <c r="AB57">
        <f t="shared" si="11"/>
      </c>
      <c r="AC57">
        <f t="shared" si="12"/>
      </c>
      <c r="AD57" s="3">
        <f t="shared" si="13"/>
        <v>25.317813155411795</v>
      </c>
      <c r="AE57" s="3">
        <f t="shared" si="14"/>
        <v>-2.449150190843117</v>
      </c>
      <c r="AF57" s="3">
        <f t="shared" si="15"/>
        <v>0.2741929815898799</v>
      </c>
    </row>
    <row r="58" spans="1:32" ht="15.75">
      <c r="A58" s="4" t="s">
        <v>31</v>
      </c>
      <c r="B58" s="7">
        <v>0.003</v>
      </c>
      <c r="C58" s="7">
        <v>-0.007</v>
      </c>
      <c r="D58" s="7">
        <v>1.007</v>
      </c>
      <c r="E58" s="8">
        <v>58</v>
      </c>
      <c r="F58">
        <f t="shared" si="0"/>
        <v>58</v>
      </c>
      <c r="G58">
        <f t="shared" si="1"/>
        <v>0</v>
      </c>
      <c r="H58" s="8">
        <v>1</v>
      </c>
      <c r="I58" s="8">
        <v>11</v>
      </c>
      <c r="J58" s="8">
        <v>0</v>
      </c>
      <c r="K58" s="8">
        <v>1.1</v>
      </c>
      <c r="L58" s="8">
        <v>393.9279</v>
      </c>
      <c r="M58" s="8">
        <v>99.0578</v>
      </c>
      <c r="N58" s="8">
        <v>25.27</v>
      </c>
      <c r="O58" s="8">
        <v>25.156</v>
      </c>
      <c r="P58" s="8">
        <v>-2.413</v>
      </c>
      <c r="Q58" s="8">
        <v>0.281</v>
      </c>
      <c r="R58" s="13">
        <v>0.23399999999999999</v>
      </c>
      <c r="S58">
        <f t="shared" si="2"/>
        <v>6.187804983420274</v>
      </c>
      <c r="T58">
        <f t="shared" si="3"/>
        <v>0.014800042991061302</v>
      </c>
      <c r="U58" s="3">
        <f t="shared" si="4"/>
        <v>25.32160916809022</v>
      </c>
      <c r="V58" s="3">
        <f t="shared" si="5"/>
        <v>-2.429246986602636</v>
      </c>
      <c r="W58" s="3">
        <f t="shared" si="6"/>
        <v>0.2827149748825155</v>
      </c>
      <c r="X58" s="3">
        <f t="shared" si="7"/>
      </c>
      <c r="Y58" s="3">
        <f t="shared" si="8"/>
      </c>
      <c r="Z58" s="3">
        <f t="shared" si="9"/>
      </c>
      <c r="AA58">
        <f t="shared" si="10"/>
      </c>
      <c r="AB58">
        <f t="shared" si="11"/>
      </c>
      <c r="AC58">
        <f t="shared" si="12"/>
      </c>
      <c r="AD58" s="3">
        <f t="shared" si="13"/>
        <v>25.32160916809022</v>
      </c>
      <c r="AE58" s="3">
        <f t="shared" si="14"/>
        <v>-2.429246986602636</v>
      </c>
      <c r="AF58" s="3">
        <f t="shared" si="15"/>
        <v>0.2827149748825155</v>
      </c>
    </row>
    <row r="59" spans="1:32" ht="15.75">
      <c r="A59" s="4" t="s">
        <v>31</v>
      </c>
      <c r="B59" s="7">
        <v>0.003</v>
      </c>
      <c r="C59" s="7">
        <v>-0.007</v>
      </c>
      <c r="D59" s="7">
        <v>1.007</v>
      </c>
      <c r="E59" s="8">
        <v>59</v>
      </c>
      <c r="F59">
        <f t="shared" si="0"/>
        <v>59</v>
      </c>
      <c r="G59">
        <f t="shared" si="1"/>
        <v>0</v>
      </c>
      <c r="H59" s="8">
        <v>1</v>
      </c>
      <c r="I59" s="8">
        <v>11</v>
      </c>
      <c r="J59" s="8">
        <v>0</v>
      </c>
      <c r="K59" s="8">
        <v>1.1</v>
      </c>
      <c r="L59" s="8">
        <v>389.7018</v>
      </c>
      <c r="M59" s="8">
        <v>98.535</v>
      </c>
      <c r="N59" s="8">
        <v>27.328</v>
      </c>
      <c r="O59" s="8">
        <v>26.968</v>
      </c>
      <c r="P59" s="8">
        <v>-4.407</v>
      </c>
      <c r="Q59" s="8">
        <v>0.536</v>
      </c>
      <c r="R59" s="13">
        <v>0.258</v>
      </c>
      <c r="S59">
        <f t="shared" si="2"/>
        <v>6.121421559853594</v>
      </c>
      <c r="T59">
        <f t="shared" si="3"/>
        <v>0.02301216618754509</v>
      </c>
      <c r="U59" s="3">
        <f t="shared" si="4"/>
        <v>27.143701365605462</v>
      </c>
      <c r="V59" s="3">
        <f t="shared" si="5"/>
        <v>-4.436081801795563</v>
      </c>
      <c r="W59" s="3">
        <f t="shared" si="6"/>
        <v>0.5387892818659819</v>
      </c>
      <c r="X59" s="3">
        <f t="shared" si="7"/>
      </c>
      <c r="Y59" s="3">
        <f t="shared" si="8"/>
      </c>
      <c r="Z59" s="3">
        <f t="shared" si="9"/>
      </c>
      <c r="AA59">
        <f t="shared" si="10"/>
      </c>
      <c r="AB59">
        <f t="shared" si="11"/>
      </c>
      <c r="AC59">
        <f t="shared" si="12"/>
      </c>
      <c r="AD59" s="3">
        <f t="shared" si="13"/>
        <v>27.143701365605462</v>
      </c>
      <c r="AE59" s="3">
        <f t="shared" si="14"/>
        <v>-4.436081801795563</v>
      </c>
      <c r="AF59" s="3">
        <f t="shared" si="15"/>
        <v>0.5387892818659819</v>
      </c>
    </row>
    <row r="60" spans="1:32" ht="15.75">
      <c r="A60" s="4" t="s">
        <v>31</v>
      </c>
      <c r="B60" s="7">
        <v>0.003</v>
      </c>
      <c r="C60" s="7">
        <v>-0.007</v>
      </c>
      <c r="D60" s="7">
        <v>1.007</v>
      </c>
      <c r="E60" s="8">
        <v>60</v>
      </c>
      <c r="F60">
        <f t="shared" si="0"/>
        <v>60</v>
      </c>
      <c r="G60">
        <f t="shared" si="1"/>
        <v>0</v>
      </c>
      <c r="H60" s="8">
        <v>1</v>
      </c>
      <c r="I60" s="8">
        <v>11</v>
      </c>
      <c r="J60" s="8">
        <v>0</v>
      </c>
      <c r="K60" s="8">
        <v>1.1</v>
      </c>
      <c r="L60" s="8">
        <v>380.5291</v>
      </c>
      <c r="M60" s="8">
        <v>99.4364</v>
      </c>
      <c r="N60" s="8">
        <v>27.519</v>
      </c>
      <c r="O60" s="8">
        <v>26.245</v>
      </c>
      <c r="P60" s="8">
        <v>-8.293</v>
      </c>
      <c r="Q60" s="8">
        <v>0.151</v>
      </c>
      <c r="R60" s="13">
        <v>0.16399999999999998</v>
      </c>
      <c r="S60">
        <f t="shared" si="2"/>
        <v>5.97733712518568</v>
      </c>
      <c r="T60">
        <f t="shared" si="3"/>
        <v>0.008853008097815751</v>
      </c>
      <c r="U60" s="3">
        <f t="shared" si="4"/>
        <v>26.36973650899901</v>
      </c>
      <c r="V60" s="3">
        <f t="shared" si="5"/>
        <v>-8.332447980147062</v>
      </c>
      <c r="W60" s="3">
        <f t="shared" si="6"/>
        <v>0.15134868464329276</v>
      </c>
      <c r="X60" s="3">
        <f t="shared" si="7"/>
      </c>
      <c r="Y60" s="3">
        <f t="shared" si="8"/>
      </c>
      <c r="Z60" s="3">
        <f t="shared" si="9"/>
      </c>
      <c r="AA60">
        <f t="shared" si="10"/>
      </c>
      <c r="AB60">
        <f t="shared" si="11"/>
      </c>
      <c r="AC60">
        <f t="shared" si="12"/>
      </c>
      <c r="AD60" s="3">
        <f t="shared" si="13"/>
        <v>26.36973650899901</v>
      </c>
      <c r="AE60" s="3">
        <f t="shared" si="14"/>
        <v>-8.332447980147062</v>
      </c>
      <c r="AF60" s="3">
        <f t="shared" si="15"/>
        <v>0.15134868464329276</v>
      </c>
    </row>
    <row r="61" spans="1:32" ht="15.75">
      <c r="A61" s="4" t="s">
        <v>31</v>
      </c>
      <c r="B61" s="7">
        <v>0.003</v>
      </c>
      <c r="C61" s="7">
        <v>-0.007</v>
      </c>
      <c r="D61" s="7">
        <v>1.007</v>
      </c>
      <c r="E61" s="8">
        <v>61</v>
      </c>
      <c r="F61">
        <f t="shared" si="0"/>
        <v>61</v>
      </c>
      <c r="G61">
        <f t="shared" si="1"/>
        <v>0</v>
      </c>
      <c r="H61" s="8">
        <v>1</v>
      </c>
      <c r="I61" s="8">
        <v>11</v>
      </c>
      <c r="J61" s="8">
        <v>0</v>
      </c>
      <c r="K61" s="8">
        <v>1.1</v>
      </c>
      <c r="L61" s="8">
        <v>382.5877</v>
      </c>
      <c r="M61" s="8">
        <v>99.4182</v>
      </c>
      <c r="N61" s="8">
        <v>29.392</v>
      </c>
      <c r="O61" s="8">
        <v>28.302</v>
      </c>
      <c r="P61" s="8">
        <v>-7.946</v>
      </c>
      <c r="Q61" s="8">
        <v>0.176</v>
      </c>
      <c r="R61" s="13">
        <v>0.196</v>
      </c>
      <c r="S61">
        <f t="shared" si="2"/>
        <v>6.0096735383690785</v>
      </c>
      <c r="T61">
        <f t="shared" si="3"/>
        <v>0.009138893029292605</v>
      </c>
      <c r="U61" s="3">
        <f t="shared" si="4"/>
        <v>28.443758972550274</v>
      </c>
      <c r="V61" s="3">
        <f t="shared" si="5"/>
        <v>-7.985843971830693</v>
      </c>
      <c r="W61" s="3">
        <f t="shared" si="6"/>
        <v>0.17650220395509186</v>
      </c>
      <c r="X61" s="3">
        <f t="shared" si="7"/>
      </c>
      <c r="Y61" s="3">
        <f t="shared" si="8"/>
      </c>
      <c r="Z61" s="3">
        <f t="shared" si="9"/>
      </c>
      <c r="AA61">
        <f t="shared" si="10"/>
      </c>
      <c r="AB61">
        <f t="shared" si="11"/>
      </c>
      <c r="AC61">
        <f t="shared" si="12"/>
      </c>
      <c r="AD61" s="3">
        <f t="shared" si="13"/>
        <v>28.443758972550274</v>
      </c>
      <c r="AE61" s="3">
        <f t="shared" si="14"/>
        <v>-7.985843971830693</v>
      </c>
      <c r="AF61" s="3">
        <f t="shared" si="15"/>
        <v>0.17650220395509186</v>
      </c>
    </row>
    <row r="62" spans="1:32" ht="15.75">
      <c r="A62" s="4" t="s">
        <v>31</v>
      </c>
      <c r="B62" s="7">
        <v>0.003</v>
      </c>
      <c r="C62" s="7">
        <v>-0.007</v>
      </c>
      <c r="D62" s="7">
        <v>1.007</v>
      </c>
      <c r="E62" s="8">
        <v>61</v>
      </c>
      <c r="F62">
        <f t="shared" si="0"/>
        <v>61</v>
      </c>
      <c r="G62">
        <f t="shared" si="1"/>
        <v>0</v>
      </c>
      <c r="H62" s="8">
        <v>1</v>
      </c>
      <c r="I62" s="8">
        <v>11</v>
      </c>
      <c r="J62" s="8">
        <v>0</v>
      </c>
      <c r="K62" s="8">
        <v>1.1</v>
      </c>
      <c r="L62" s="8">
        <v>382.643</v>
      </c>
      <c r="M62" s="8">
        <v>99.2775</v>
      </c>
      <c r="N62" s="8">
        <v>29.402</v>
      </c>
      <c r="O62" s="8">
        <v>28.318</v>
      </c>
      <c r="P62" s="8">
        <v>-7.924</v>
      </c>
      <c r="Q62" s="8">
        <v>0.241</v>
      </c>
      <c r="R62" s="13">
        <v>0.196</v>
      </c>
      <c r="S62">
        <f t="shared" si="2"/>
        <v>6.010542188737796</v>
      </c>
      <c r="T62">
        <f t="shared" si="3"/>
        <v>0.011349003461093021</v>
      </c>
      <c r="U62" s="3">
        <f t="shared" si="4"/>
        <v>28.459664994212492</v>
      </c>
      <c r="V62" s="3">
        <f t="shared" si="5"/>
        <v>-7.963648406137166</v>
      </c>
      <c r="W62" s="3">
        <f t="shared" si="6"/>
        <v>0.24178841520965633</v>
      </c>
      <c r="X62" s="3">
        <f t="shared" si="7"/>
      </c>
      <c r="Y62" s="3">
        <f t="shared" si="8"/>
      </c>
      <c r="Z62" s="3">
        <f t="shared" si="9"/>
      </c>
      <c r="AA62">
        <f t="shared" si="10"/>
      </c>
      <c r="AB62">
        <f t="shared" si="11"/>
      </c>
      <c r="AC62">
        <f t="shared" si="12"/>
      </c>
      <c r="AD62" s="3">
        <f t="shared" si="13"/>
        <v>28.459664994212492</v>
      </c>
      <c r="AE62" s="3">
        <f t="shared" si="14"/>
        <v>-7.963648406137166</v>
      </c>
      <c r="AF62" s="3">
        <f t="shared" si="15"/>
        <v>0.24178841520965633</v>
      </c>
    </row>
    <row r="63" spans="1:32" ht="15.75">
      <c r="A63" s="4" t="s">
        <v>61</v>
      </c>
      <c r="B63" s="11">
        <v>28.712</v>
      </c>
      <c r="C63" s="11">
        <v>-0.276</v>
      </c>
      <c r="D63" s="11">
        <v>1.795</v>
      </c>
      <c r="E63" s="12">
        <v>62</v>
      </c>
      <c r="F63">
        <f t="shared" si="0"/>
        <v>62</v>
      </c>
      <c r="G63">
        <f t="shared" si="1"/>
        <v>0</v>
      </c>
      <c r="H63" s="12">
        <v>1</v>
      </c>
      <c r="I63" s="8">
        <v>11</v>
      </c>
      <c r="J63" s="12">
        <v>0</v>
      </c>
      <c r="K63" s="12">
        <v>1.1</v>
      </c>
      <c r="L63" s="12">
        <v>292.6649</v>
      </c>
      <c r="M63" s="12">
        <v>103.265</v>
      </c>
      <c r="N63" s="12">
        <v>10.38</v>
      </c>
      <c r="O63" s="12">
        <v>27.52</v>
      </c>
      <c r="P63" s="12">
        <v>-10.574</v>
      </c>
      <c r="Q63" s="12">
        <v>0.163</v>
      </c>
      <c r="R63" s="13">
        <v>0.162</v>
      </c>
      <c r="S63">
        <f t="shared" si="2"/>
        <v>4.597169499017958</v>
      </c>
      <c r="T63">
        <f t="shared" si="3"/>
        <v>-0.05128650006985347</v>
      </c>
      <c r="U63" s="3">
        <f t="shared" si="4"/>
        <v>27.505194731060612</v>
      </c>
      <c r="V63" s="3">
        <f t="shared" si="5"/>
        <v>-10.703578706810509</v>
      </c>
      <c r="W63" s="3">
        <f t="shared" si="6"/>
        <v>0.15872708849359407</v>
      </c>
      <c r="X63" s="3">
        <f t="shared" si="7"/>
      </c>
      <c r="Y63" s="3">
        <f t="shared" si="8"/>
      </c>
      <c r="Z63" s="3">
        <f t="shared" si="9"/>
      </c>
      <c r="AA63">
        <f t="shared" si="10"/>
      </c>
      <c r="AB63">
        <f t="shared" si="11"/>
      </c>
      <c r="AC63">
        <f t="shared" si="12"/>
      </c>
      <c r="AD63" s="3">
        <f t="shared" si="13"/>
        <v>27.505194731060612</v>
      </c>
      <c r="AE63" s="3">
        <f t="shared" si="14"/>
        <v>-10.703578706810509</v>
      </c>
      <c r="AF63" s="3">
        <f t="shared" si="15"/>
        <v>0.15872708849359407</v>
      </c>
    </row>
    <row r="64" spans="1:32" ht="15.75">
      <c r="A64" s="4" t="s">
        <v>61</v>
      </c>
      <c r="B64" s="11">
        <v>28.712</v>
      </c>
      <c r="C64" s="11">
        <v>-0.276</v>
      </c>
      <c r="D64" s="11">
        <v>1.795</v>
      </c>
      <c r="E64" s="12">
        <v>63</v>
      </c>
      <c r="F64">
        <f t="shared" si="0"/>
        <v>63</v>
      </c>
      <c r="G64">
        <f t="shared" si="1"/>
        <v>0</v>
      </c>
      <c r="H64" s="12">
        <v>2</v>
      </c>
      <c r="I64" s="8">
        <v>11</v>
      </c>
      <c r="J64" s="12">
        <v>0</v>
      </c>
      <c r="K64" s="12">
        <v>1.1</v>
      </c>
      <c r="L64" s="12">
        <v>286.3531</v>
      </c>
      <c r="M64" s="12">
        <v>102.7851</v>
      </c>
      <c r="N64" s="12">
        <v>11.125</v>
      </c>
      <c r="O64" s="12">
        <v>26.348</v>
      </c>
      <c r="P64" s="12">
        <v>-11.136</v>
      </c>
      <c r="Q64" s="12">
        <v>0.208</v>
      </c>
      <c r="R64" s="13">
        <v>0.145</v>
      </c>
      <c r="S64">
        <f t="shared" si="2"/>
        <v>4.498023976463317</v>
      </c>
      <c r="T64">
        <f t="shared" si="3"/>
        <v>-0.04374824849756487</v>
      </c>
      <c r="U64" s="3">
        <f t="shared" si="4"/>
        <v>26.321642254065566</v>
      </c>
      <c r="V64" s="3">
        <f t="shared" si="5"/>
        <v>-11.255548216098738</v>
      </c>
      <c r="W64" s="3">
        <f t="shared" si="6"/>
        <v>0.20528523393911513</v>
      </c>
      <c r="X64" s="3">
        <f t="shared" si="7"/>
      </c>
      <c r="Y64" s="3">
        <f t="shared" si="8"/>
      </c>
      <c r="Z64" s="3">
        <f t="shared" si="9"/>
      </c>
      <c r="AA64">
        <f t="shared" si="10"/>
      </c>
      <c r="AB64">
        <f t="shared" si="11"/>
      </c>
      <c r="AC64">
        <f t="shared" si="12"/>
      </c>
      <c r="AD64" s="3">
        <f t="shared" si="13"/>
        <v>26.321642254065566</v>
      </c>
      <c r="AE64" s="3">
        <f t="shared" si="14"/>
        <v>-11.255548216098738</v>
      </c>
      <c r="AF64" s="3">
        <f t="shared" si="15"/>
        <v>0.20528523393911513</v>
      </c>
    </row>
    <row r="65" spans="1:32" ht="15.75">
      <c r="A65" s="4" t="s">
        <v>61</v>
      </c>
      <c r="B65" s="11">
        <v>28.712</v>
      </c>
      <c r="C65" s="11">
        <v>-0.276</v>
      </c>
      <c r="D65" s="11">
        <v>1.795</v>
      </c>
      <c r="E65" s="12">
        <v>64</v>
      </c>
      <c r="F65">
        <f aca="true" t="shared" si="16" ref="F65:F128">IF(ISNUMBER(E65)=TRUE,E65,VALUE(RIGHT(E65,LEN(E65)-1)))</f>
        <v>64</v>
      </c>
      <c r="G65">
        <f aca="true" t="shared" si="17" ref="G65:G128">IF(AND(LEFT(E65)&lt;&gt;"A",LEFT(E65)&lt;&gt;"B"),0,IF(LEFT(E65)="B",2,1))</f>
        <v>0</v>
      </c>
      <c r="H65" s="12">
        <v>2</v>
      </c>
      <c r="I65" s="8">
        <v>11</v>
      </c>
      <c r="J65" s="12">
        <v>0</v>
      </c>
      <c r="K65" s="12">
        <v>1.1</v>
      </c>
      <c r="L65" s="12">
        <v>282.2256</v>
      </c>
      <c r="M65" s="12">
        <v>102.3859</v>
      </c>
      <c r="N65" s="12">
        <v>12.685</v>
      </c>
      <c r="O65" s="12">
        <v>25.218</v>
      </c>
      <c r="P65" s="12">
        <v>-12.462</v>
      </c>
      <c r="Q65" s="12">
        <v>0.22</v>
      </c>
      <c r="R65" s="13">
        <v>0.078</v>
      </c>
      <c r="S65">
        <f aca="true" t="shared" si="18" ref="S65:S128">PI()/200*L65</f>
        <v>4.433189358074857</v>
      </c>
      <c r="T65">
        <f aca="true" t="shared" si="19" ref="T65:T128">PI()/2-PI()/200*M65</f>
        <v>-0.03747762956099976</v>
      </c>
      <c r="U65" s="3">
        <f aca="true" t="shared" si="20" ref="U65:U128">COS(S65)*COS(T65)*(N65+(R65/2+0.05))+B65</f>
        <v>25.19413192681791</v>
      </c>
      <c r="V65" s="3">
        <f aca="true" t="shared" si="21" ref="V65:V128">SIN(S65)*COS(T65)*(N65+(R65/2+0.05))+C65</f>
        <v>-12.54672109718612</v>
      </c>
      <c r="W65" s="3">
        <f aca="true" t="shared" si="22" ref="W65:W128">SIN(T65)*(N65+R65/2)+(J65-K65)+D65</f>
        <v>0.2182462656384243</v>
      </c>
      <c r="X65" s="3">
        <f t="shared" si="7"/>
      </c>
      <c r="Y65" s="3">
        <f t="shared" si="8"/>
      </c>
      <c r="Z65" s="3">
        <f t="shared" si="9"/>
      </c>
      <c r="AA65">
        <f t="shared" si="10"/>
      </c>
      <c r="AB65">
        <f t="shared" si="11"/>
      </c>
      <c r="AC65">
        <f t="shared" si="12"/>
      </c>
      <c r="AD65" s="3">
        <f t="shared" si="13"/>
        <v>25.19413192681791</v>
      </c>
      <c r="AE65" s="3">
        <f t="shared" si="14"/>
        <v>-12.54672109718612</v>
      </c>
      <c r="AF65" s="3">
        <f t="shared" si="15"/>
        <v>0.2182462656384243</v>
      </c>
    </row>
    <row r="66" spans="1:32" ht="15.75">
      <c r="A66" s="4" t="s">
        <v>61</v>
      </c>
      <c r="B66" s="11">
        <v>28.712</v>
      </c>
      <c r="C66" s="11">
        <v>-0.276</v>
      </c>
      <c r="D66" s="11">
        <v>1.795</v>
      </c>
      <c r="E66" s="12">
        <v>65</v>
      </c>
      <c r="F66">
        <f t="shared" si="16"/>
        <v>65</v>
      </c>
      <c r="G66">
        <f t="shared" si="17"/>
        <v>0</v>
      </c>
      <c r="H66" s="12">
        <v>1</v>
      </c>
      <c r="I66" s="8">
        <v>11</v>
      </c>
      <c r="J66" s="12">
        <v>0</v>
      </c>
      <c r="K66" s="12">
        <v>1.1</v>
      </c>
      <c r="L66" s="12">
        <v>279.745</v>
      </c>
      <c r="M66" s="12">
        <v>101.3575</v>
      </c>
      <c r="N66" s="12">
        <v>15.279</v>
      </c>
      <c r="O66" s="12">
        <v>23.933</v>
      </c>
      <c r="P66" s="12">
        <v>-14.784</v>
      </c>
      <c r="Q66" s="12">
        <v>0.369</v>
      </c>
      <c r="R66" s="13">
        <v>0.209</v>
      </c>
      <c r="S66">
        <f t="shared" si="18"/>
        <v>4.3942241843923835</v>
      </c>
      <c r="T66">
        <f t="shared" si="19"/>
        <v>-0.021323560136240927</v>
      </c>
      <c r="U66" s="3">
        <f t="shared" si="20"/>
        <v>23.885128514651996</v>
      </c>
      <c r="V66" s="3">
        <f t="shared" si="21"/>
        <v>-14.931577279107774</v>
      </c>
      <c r="W66" s="3">
        <f t="shared" si="22"/>
        <v>0.3669938710444671</v>
      </c>
      <c r="X66" s="3">
        <f t="shared" si="7"/>
      </c>
      <c r="Y66" s="3">
        <f t="shared" si="8"/>
      </c>
      <c r="Z66" s="3">
        <f t="shared" si="9"/>
      </c>
      <c r="AA66">
        <f t="shared" si="10"/>
      </c>
      <c r="AB66">
        <f t="shared" si="11"/>
      </c>
      <c r="AC66">
        <f t="shared" si="12"/>
      </c>
      <c r="AD66" s="3">
        <f t="shared" si="13"/>
        <v>23.885128514651996</v>
      </c>
      <c r="AE66" s="3">
        <f t="shared" si="14"/>
        <v>-14.931577279107774</v>
      </c>
      <c r="AF66" s="3">
        <f t="shared" si="15"/>
        <v>0.3669938710444671</v>
      </c>
    </row>
    <row r="67" spans="1:32" ht="15.75">
      <c r="A67" s="4" t="s">
        <v>61</v>
      </c>
      <c r="B67" s="11">
        <v>28.712</v>
      </c>
      <c r="C67" s="11">
        <v>-0.276</v>
      </c>
      <c r="D67" s="11">
        <v>1.795</v>
      </c>
      <c r="E67" s="12">
        <v>66</v>
      </c>
      <c r="F67">
        <f t="shared" si="16"/>
        <v>66</v>
      </c>
      <c r="G67">
        <f t="shared" si="17"/>
        <v>0</v>
      </c>
      <c r="H67" s="12">
        <v>2</v>
      </c>
      <c r="I67" s="8">
        <v>11</v>
      </c>
      <c r="J67" s="12">
        <v>0</v>
      </c>
      <c r="K67" s="12">
        <v>1.1</v>
      </c>
      <c r="L67" s="12">
        <v>289.2499</v>
      </c>
      <c r="M67" s="12">
        <v>101.5905</v>
      </c>
      <c r="N67" s="12">
        <v>16.545</v>
      </c>
      <c r="O67" s="12">
        <v>25.932</v>
      </c>
      <c r="P67" s="12">
        <v>-16.58</v>
      </c>
      <c r="Q67" s="12">
        <v>0.282</v>
      </c>
      <c r="R67" s="13">
        <v>0.2</v>
      </c>
      <c r="S67">
        <f t="shared" si="18"/>
        <v>4.543526804457913</v>
      </c>
      <c r="T67">
        <f t="shared" si="19"/>
        <v>-0.024983515577672977</v>
      </c>
      <c r="U67" s="3">
        <f t="shared" si="20"/>
        <v>25.907100251515228</v>
      </c>
      <c r="V67" s="3">
        <f t="shared" si="21"/>
        <v>-16.72840488066748</v>
      </c>
      <c r="W67" s="3">
        <f t="shared" si="22"/>
        <v>0.27919264252547893</v>
      </c>
      <c r="X67" s="3">
        <f aca="true" t="shared" si="23" ref="X67:X130">IF($G67=1,U67-U68,"")</f>
      </c>
      <c r="Y67" s="3">
        <f aca="true" t="shared" si="24" ref="Y67:Y130">IF($G67=1,V67-V68,"")</f>
      </c>
      <c r="Z67" s="3">
        <f aca="true" t="shared" si="25" ref="Z67:Z130">IF($G67=1,W67-W68,"")</f>
      </c>
      <c r="AA67">
        <f aca="true" t="shared" si="26" ref="AA67:AA130">IF(G67=1,X67/2+U68,"")</f>
      </c>
      <c r="AB67">
        <f aca="true" t="shared" si="27" ref="AB67:AB130">IF(G67=1,Y67/2+V68,"")</f>
      </c>
      <c r="AC67">
        <f aca="true" t="shared" si="28" ref="AC67:AC130">IF(G67=1,Z67/2+W68,"")</f>
      </c>
      <c r="AD67" s="3">
        <f aca="true" t="shared" si="29" ref="AD67:AD130">IF(AA67&lt;&gt;"",AA67,U67)</f>
        <v>25.907100251515228</v>
      </c>
      <c r="AE67" s="3">
        <f aca="true" t="shared" si="30" ref="AE67:AE130">IF(AB67&lt;&gt;"",AB67,V67)</f>
        <v>-16.72840488066748</v>
      </c>
      <c r="AF67" s="3">
        <f aca="true" t="shared" si="31" ref="AF67:AF130">IF(AC67&lt;&gt;"",AC67,W67)</f>
        <v>0.27919264252547893</v>
      </c>
    </row>
    <row r="68" spans="1:32" ht="15.75">
      <c r="A68" s="4" t="s">
        <v>31</v>
      </c>
      <c r="B68" s="7">
        <v>0.003</v>
      </c>
      <c r="C68" s="7">
        <v>-0.007</v>
      </c>
      <c r="D68" s="7">
        <v>1.007</v>
      </c>
      <c r="E68" s="8">
        <v>67</v>
      </c>
      <c r="F68">
        <f t="shared" si="16"/>
        <v>67</v>
      </c>
      <c r="G68">
        <f t="shared" si="17"/>
        <v>0</v>
      </c>
      <c r="H68" s="8">
        <v>2</v>
      </c>
      <c r="I68" s="8">
        <v>11</v>
      </c>
      <c r="J68" s="8">
        <v>0</v>
      </c>
      <c r="K68" s="8">
        <v>1.1</v>
      </c>
      <c r="L68" s="8">
        <v>361.0453</v>
      </c>
      <c r="M68" s="8">
        <v>99.0182</v>
      </c>
      <c r="N68" s="8">
        <v>31.102</v>
      </c>
      <c r="O68" s="8">
        <v>25.459</v>
      </c>
      <c r="P68" s="8">
        <v>-17.871</v>
      </c>
      <c r="Q68" s="8">
        <v>0.387</v>
      </c>
      <c r="R68" s="13">
        <v>0.151</v>
      </c>
      <c r="S68">
        <f t="shared" si="18"/>
        <v>5.671286310465615</v>
      </c>
      <c r="T68">
        <f t="shared" si="19"/>
        <v>0.015422078336472245</v>
      </c>
      <c r="U68" s="3">
        <f t="shared" si="20"/>
        <v>25.56150105456612</v>
      </c>
      <c r="V68" s="3">
        <f t="shared" si="21"/>
        <v>-17.942659082120546</v>
      </c>
      <c r="W68" s="3">
        <f t="shared" si="22"/>
        <v>0.38780278774390764</v>
      </c>
      <c r="X68" s="3">
        <f t="shared" si="23"/>
      </c>
      <c r="Y68" s="3">
        <f t="shared" si="24"/>
      </c>
      <c r="Z68" s="3">
        <f t="shared" si="25"/>
      </c>
      <c r="AA68">
        <f t="shared" si="26"/>
      </c>
      <c r="AB68">
        <f t="shared" si="27"/>
      </c>
      <c r="AC68">
        <f t="shared" si="28"/>
      </c>
      <c r="AD68" s="3">
        <f t="shared" si="29"/>
        <v>25.56150105456612</v>
      </c>
      <c r="AE68" s="3">
        <f t="shared" si="30"/>
        <v>-17.942659082120546</v>
      </c>
      <c r="AF68" s="3">
        <f t="shared" si="31"/>
        <v>0.38780278774390764</v>
      </c>
    </row>
    <row r="69" spans="1:32" ht="15.75">
      <c r="A69" s="4" t="s">
        <v>61</v>
      </c>
      <c r="B69" s="11">
        <v>28.712</v>
      </c>
      <c r="C69" s="11">
        <v>-0.276</v>
      </c>
      <c r="D69" s="11">
        <v>1.795</v>
      </c>
      <c r="E69" s="12">
        <v>68</v>
      </c>
      <c r="F69">
        <f t="shared" si="16"/>
        <v>68</v>
      </c>
      <c r="G69">
        <f t="shared" si="17"/>
        <v>0</v>
      </c>
      <c r="H69" s="12">
        <v>2</v>
      </c>
      <c r="I69" s="8">
        <v>11</v>
      </c>
      <c r="J69" s="12">
        <v>0</v>
      </c>
      <c r="K69" s="12">
        <v>1.1</v>
      </c>
      <c r="L69" s="12">
        <v>282.2446</v>
      </c>
      <c r="M69" s="12">
        <v>99.9837</v>
      </c>
      <c r="N69" s="12">
        <v>19.453</v>
      </c>
      <c r="O69" s="12">
        <v>23.357</v>
      </c>
      <c r="P69" s="12">
        <v>-18.977</v>
      </c>
      <c r="Q69" s="12">
        <v>0.7</v>
      </c>
      <c r="R69" s="13">
        <v>0.156</v>
      </c>
      <c r="S69">
        <f t="shared" si="18"/>
        <v>4.433487809376949</v>
      </c>
      <c r="T69">
        <f t="shared" si="19"/>
        <v>0.000256039801267427</v>
      </c>
      <c r="U69" s="3">
        <f t="shared" si="20"/>
        <v>23.321361717549983</v>
      </c>
      <c r="V69" s="3">
        <f t="shared" si="21"/>
        <v>-19.10036067367093</v>
      </c>
      <c r="W69" s="3">
        <f t="shared" si="22"/>
        <v>0.7000007133039159</v>
      </c>
      <c r="X69" s="3">
        <f t="shared" si="23"/>
      </c>
      <c r="Y69" s="3">
        <f t="shared" si="24"/>
      </c>
      <c r="Z69" s="3">
        <f t="shared" si="25"/>
      </c>
      <c r="AA69">
        <f t="shared" si="26"/>
      </c>
      <c r="AB69">
        <f t="shared" si="27"/>
      </c>
      <c r="AC69">
        <f t="shared" si="28"/>
      </c>
      <c r="AD69" s="3">
        <f t="shared" si="29"/>
        <v>23.321361717549983</v>
      </c>
      <c r="AE69" s="3">
        <f t="shared" si="30"/>
        <v>-19.10036067367093</v>
      </c>
      <c r="AF69" s="3">
        <f t="shared" si="31"/>
        <v>0.7000007133039159</v>
      </c>
    </row>
    <row r="70" spans="1:32" ht="15.75">
      <c r="A70" s="4" t="s">
        <v>61</v>
      </c>
      <c r="B70" s="11">
        <v>28.712</v>
      </c>
      <c r="C70" s="11">
        <v>-0.276</v>
      </c>
      <c r="D70" s="11">
        <v>1.795</v>
      </c>
      <c r="E70" s="12">
        <v>69</v>
      </c>
      <c r="F70">
        <f t="shared" si="16"/>
        <v>69</v>
      </c>
      <c r="G70">
        <f t="shared" si="17"/>
        <v>0</v>
      </c>
      <c r="H70" s="12">
        <v>1</v>
      </c>
      <c r="I70" s="8">
        <v>11</v>
      </c>
      <c r="J70" s="12">
        <v>0</v>
      </c>
      <c r="K70" s="12">
        <v>1.1</v>
      </c>
      <c r="L70" s="12">
        <v>283.1163</v>
      </c>
      <c r="M70" s="12">
        <v>99.6475</v>
      </c>
      <c r="N70" s="12">
        <v>22.149</v>
      </c>
      <c r="O70" s="12">
        <v>22.906</v>
      </c>
      <c r="P70" s="12">
        <v>-21.651</v>
      </c>
      <c r="Q70" s="12">
        <v>0.817</v>
      </c>
      <c r="R70" s="13">
        <v>0.21</v>
      </c>
      <c r="S70">
        <f t="shared" si="18"/>
        <v>4.44718044095762</v>
      </c>
      <c r="T70">
        <f t="shared" si="19"/>
        <v>0.005537057051951955</v>
      </c>
      <c r="U70" s="3">
        <f t="shared" si="20"/>
        <v>22.86597652860283</v>
      </c>
      <c r="V70" s="3">
        <f t="shared" si="21"/>
        <v>-21.79987450816371</v>
      </c>
      <c r="W70" s="3">
        <f t="shared" si="22"/>
        <v>0.8182210379929028</v>
      </c>
      <c r="X70" s="3">
        <f t="shared" si="23"/>
      </c>
      <c r="Y70" s="3">
        <f t="shared" si="24"/>
      </c>
      <c r="Z70" s="3">
        <f t="shared" si="25"/>
      </c>
      <c r="AA70">
        <f t="shared" si="26"/>
      </c>
      <c r="AB70">
        <f t="shared" si="27"/>
      </c>
      <c r="AC70">
        <f t="shared" si="28"/>
      </c>
      <c r="AD70" s="3">
        <f t="shared" si="29"/>
        <v>22.86597652860283</v>
      </c>
      <c r="AE70" s="3">
        <f t="shared" si="30"/>
        <v>-21.79987450816371</v>
      </c>
      <c r="AF70" s="3">
        <f t="shared" si="31"/>
        <v>0.8182210379929028</v>
      </c>
    </row>
    <row r="71" spans="1:32" ht="15.75">
      <c r="A71" s="4" t="s">
        <v>61</v>
      </c>
      <c r="B71" s="11">
        <v>28.712</v>
      </c>
      <c r="C71" s="11">
        <v>-0.276</v>
      </c>
      <c r="D71" s="11">
        <v>1.795</v>
      </c>
      <c r="E71" s="12">
        <v>70</v>
      </c>
      <c r="F71">
        <f t="shared" si="16"/>
        <v>70</v>
      </c>
      <c r="G71">
        <f t="shared" si="17"/>
        <v>0</v>
      </c>
      <c r="H71" s="12">
        <v>1</v>
      </c>
      <c r="I71" s="8">
        <v>11</v>
      </c>
      <c r="J71" s="12">
        <v>0</v>
      </c>
      <c r="K71" s="12">
        <v>1.1</v>
      </c>
      <c r="L71" s="12">
        <v>288.9416</v>
      </c>
      <c r="M71" s="12">
        <v>99.9754</v>
      </c>
      <c r="N71" s="12">
        <v>20.904</v>
      </c>
      <c r="O71" s="12">
        <v>25.099</v>
      </c>
      <c r="P71" s="12">
        <v>-20.866</v>
      </c>
      <c r="Q71" s="12">
        <v>0.703</v>
      </c>
      <c r="R71" s="13">
        <v>0.262</v>
      </c>
      <c r="S71">
        <f t="shared" si="18"/>
        <v>4.538684039382403</v>
      </c>
      <c r="T71">
        <f t="shared" si="19"/>
        <v>0.0003864158963915454</v>
      </c>
      <c r="U71" s="3">
        <f t="shared" si="20"/>
        <v>25.06782251887657</v>
      </c>
      <c r="V71" s="3">
        <f t="shared" si="21"/>
        <v>-21.043694361749207</v>
      </c>
      <c r="W71" s="3">
        <f t="shared" si="22"/>
        <v>0.7031282581783145</v>
      </c>
      <c r="X71" s="3">
        <f t="shared" si="23"/>
      </c>
      <c r="Y71" s="3">
        <f t="shared" si="24"/>
      </c>
      <c r="Z71" s="3">
        <f t="shared" si="25"/>
      </c>
      <c r="AA71">
        <f t="shared" si="26"/>
      </c>
      <c r="AB71">
        <f t="shared" si="27"/>
      </c>
      <c r="AC71">
        <f t="shared" si="28"/>
      </c>
      <c r="AD71" s="3">
        <f t="shared" si="29"/>
        <v>25.06782251887657</v>
      </c>
      <c r="AE71" s="3">
        <f t="shared" si="30"/>
        <v>-21.043694361749207</v>
      </c>
      <c r="AF71" s="3">
        <f t="shared" si="31"/>
        <v>0.7031282581783145</v>
      </c>
    </row>
    <row r="72" spans="1:32" ht="15.75">
      <c r="A72" s="4" t="s">
        <v>61</v>
      </c>
      <c r="B72" s="11">
        <v>28.712</v>
      </c>
      <c r="C72" s="11">
        <v>-0.276</v>
      </c>
      <c r="D72" s="11">
        <v>1.795</v>
      </c>
      <c r="E72" s="12">
        <v>71</v>
      </c>
      <c r="F72">
        <f t="shared" si="16"/>
        <v>71</v>
      </c>
      <c r="G72">
        <f t="shared" si="17"/>
        <v>0</v>
      </c>
      <c r="H72" s="12">
        <v>1</v>
      </c>
      <c r="I72" s="8">
        <v>11</v>
      </c>
      <c r="J72" s="12">
        <v>0</v>
      </c>
      <c r="K72" s="12">
        <v>1.1</v>
      </c>
      <c r="L72" s="12">
        <v>294.9112</v>
      </c>
      <c r="M72" s="12">
        <v>100.5165</v>
      </c>
      <c r="N72" s="12">
        <v>22.655</v>
      </c>
      <c r="O72" s="12">
        <v>26.903</v>
      </c>
      <c r="P72" s="12">
        <v>-22.858</v>
      </c>
      <c r="Q72" s="12">
        <v>0.511</v>
      </c>
      <c r="R72" s="13">
        <v>0.20800000000000002</v>
      </c>
      <c r="S72">
        <f t="shared" si="18"/>
        <v>4.632454296906752</v>
      </c>
      <c r="T72">
        <f t="shared" si="19"/>
        <v>-0.008113163027895665</v>
      </c>
      <c r="U72" s="3">
        <f t="shared" si="20"/>
        <v>26.89077073027186</v>
      </c>
      <c r="V72" s="3">
        <f t="shared" si="21"/>
        <v>-23.011420845796682</v>
      </c>
      <c r="W72" s="3">
        <f t="shared" si="22"/>
        <v>0.5103545483293563</v>
      </c>
      <c r="X72" s="3">
        <f t="shared" si="23"/>
      </c>
      <c r="Y72" s="3">
        <f t="shared" si="24"/>
      </c>
      <c r="Z72" s="3">
        <f t="shared" si="25"/>
      </c>
      <c r="AA72">
        <f t="shared" si="26"/>
      </c>
      <c r="AB72">
        <f t="shared" si="27"/>
      </c>
      <c r="AC72">
        <f t="shared" si="28"/>
      </c>
      <c r="AD72" s="3">
        <f t="shared" si="29"/>
        <v>26.89077073027186</v>
      </c>
      <c r="AE72" s="3">
        <f t="shared" si="30"/>
        <v>-23.011420845796682</v>
      </c>
      <c r="AF72" s="3">
        <f t="shared" si="31"/>
        <v>0.5103545483293563</v>
      </c>
    </row>
    <row r="73" spans="1:32" ht="15.75">
      <c r="A73" s="4" t="s">
        <v>61</v>
      </c>
      <c r="B73" s="11">
        <v>28.712</v>
      </c>
      <c r="C73" s="11">
        <v>-0.276</v>
      </c>
      <c r="D73" s="11">
        <v>1.795</v>
      </c>
      <c r="E73" s="12">
        <v>72</v>
      </c>
      <c r="F73">
        <f t="shared" si="16"/>
        <v>72</v>
      </c>
      <c r="G73">
        <f t="shared" si="17"/>
        <v>0</v>
      </c>
      <c r="H73" s="12">
        <v>1</v>
      </c>
      <c r="I73" s="8">
        <v>11</v>
      </c>
      <c r="J73" s="12">
        <v>0</v>
      </c>
      <c r="K73" s="12">
        <v>1.1</v>
      </c>
      <c r="L73" s="12">
        <v>299.2566</v>
      </c>
      <c r="M73" s="12">
        <v>100.4027</v>
      </c>
      <c r="N73" s="12">
        <v>19.73</v>
      </c>
      <c r="O73" s="12">
        <v>28.482</v>
      </c>
      <c r="P73" s="12">
        <v>-20.004</v>
      </c>
      <c r="Q73" s="12">
        <v>0.57</v>
      </c>
      <c r="R73" s="13">
        <v>0.145</v>
      </c>
      <c r="S73">
        <f t="shared" si="18"/>
        <v>4.700711680491296</v>
      </c>
      <c r="T73">
        <f t="shared" si="19"/>
        <v>-0.006325596808003153</v>
      </c>
      <c r="U73" s="3">
        <f t="shared" si="20"/>
        <v>28.48018631026049</v>
      </c>
      <c r="V73" s="3">
        <f t="shared" si="21"/>
        <v>-20.126749326178842</v>
      </c>
      <c r="W73" s="3">
        <f t="shared" si="22"/>
        <v>0.5697382045671069</v>
      </c>
      <c r="X73" s="3">
        <f t="shared" si="23"/>
      </c>
      <c r="Y73" s="3">
        <f t="shared" si="24"/>
      </c>
      <c r="Z73" s="3">
        <f t="shared" si="25"/>
      </c>
      <c r="AA73">
        <f t="shared" si="26"/>
      </c>
      <c r="AB73">
        <f t="shared" si="27"/>
      </c>
      <c r="AC73">
        <f t="shared" si="28"/>
      </c>
      <c r="AD73" s="3">
        <f t="shared" si="29"/>
        <v>28.48018631026049</v>
      </c>
      <c r="AE73" s="3">
        <f t="shared" si="30"/>
        <v>-20.126749326178842</v>
      </c>
      <c r="AF73" s="3">
        <f t="shared" si="31"/>
        <v>0.5697382045671069</v>
      </c>
    </row>
    <row r="74" spans="1:32" ht="15.75">
      <c r="A74" s="4" t="s">
        <v>61</v>
      </c>
      <c r="B74" s="11">
        <v>28.712</v>
      </c>
      <c r="C74" s="11">
        <v>-0.276</v>
      </c>
      <c r="D74" s="11">
        <v>1.795</v>
      </c>
      <c r="E74" s="12">
        <v>73</v>
      </c>
      <c r="F74">
        <f t="shared" si="16"/>
        <v>73</v>
      </c>
      <c r="G74">
        <f t="shared" si="17"/>
        <v>0</v>
      </c>
      <c r="H74" s="12">
        <v>1</v>
      </c>
      <c r="I74" s="8">
        <v>11</v>
      </c>
      <c r="J74" s="12">
        <v>0</v>
      </c>
      <c r="K74" s="12">
        <v>1.1</v>
      </c>
      <c r="L74" s="12">
        <v>310.44</v>
      </c>
      <c r="M74" s="12">
        <v>101.5237</v>
      </c>
      <c r="N74" s="12">
        <v>18.376</v>
      </c>
      <c r="O74" s="12">
        <v>31.711</v>
      </c>
      <c r="P74" s="12">
        <v>-18.4</v>
      </c>
      <c r="Q74" s="12">
        <v>0.255</v>
      </c>
      <c r="R74" s="13">
        <v>0.233</v>
      </c>
      <c r="S74">
        <f t="shared" si="18"/>
        <v>4.8763801169020775</v>
      </c>
      <c r="T74">
        <f t="shared" si="19"/>
        <v>-0.023934223631373985</v>
      </c>
      <c r="U74" s="3">
        <f t="shared" si="20"/>
        <v>31.73832750090927</v>
      </c>
      <c r="V74" s="3">
        <f t="shared" si="21"/>
        <v>-18.564486185853855</v>
      </c>
      <c r="W74" s="3">
        <f t="shared" si="22"/>
        <v>0.25243862565129094</v>
      </c>
      <c r="X74" s="3">
        <f t="shared" si="23"/>
      </c>
      <c r="Y74" s="3">
        <f t="shared" si="24"/>
      </c>
      <c r="Z74" s="3">
        <f t="shared" si="25"/>
      </c>
      <c r="AA74">
        <f t="shared" si="26"/>
      </c>
      <c r="AB74">
        <f t="shared" si="27"/>
      </c>
      <c r="AC74">
        <f t="shared" si="28"/>
      </c>
      <c r="AD74" s="3">
        <f t="shared" si="29"/>
        <v>31.73832750090927</v>
      </c>
      <c r="AE74" s="3">
        <f t="shared" si="30"/>
        <v>-18.564486185853855</v>
      </c>
      <c r="AF74" s="3">
        <f t="shared" si="31"/>
        <v>0.25243862565129094</v>
      </c>
    </row>
    <row r="75" spans="1:32" ht="15.75">
      <c r="A75" s="4" t="s">
        <v>61</v>
      </c>
      <c r="B75" s="11">
        <v>28.712</v>
      </c>
      <c r="C75" s="11">
        <v>-0.276</v>
      </c>
      <c r="D75" s="11">
        <v>1.795</v>
      </c>
      <c r="E75" s="12">
        <v>74</v>
      </c>
      <c r="F75">
        <f t="shared" si="16"/>
        <v>74</v>
      </c>
      <c r="G75">
        <f t="shared" si="17"/>
        <v>0</v>
      </c>
      <c r="H75" s="12">
        <v>1</v>
      </c>
      <c r="I75" s="8">
        <v>11</v>
      </c>
      <c r="J75" s="12">
        <v>0</v>
      </c>
      <c r="K75" s="12">
        <v>1.1</v>
      </c>
      <c r="L75" s="12">
        <v>309.6482</v>
      </c>
      <c r="M75" s="12">
        <v>100.7892</v>
      </c>
      <c r="N75" s="12">
        <v>16.256</v>
      </c>
      <c r="O75" s="12">
        <v>31.166</v>
      </c>
      <c r="P75" s="12">
        <v>-16.345</v>
      </c>
      <c r="Q75" s="12">
        <v>0.493</v>
      </c>
      <c r="R75" s="13">
        <v>0.22</v>
      </c>
      <c r="S75">
        <f t="shared" si="18"/>
        <v>4.863942551586515</v>
      </c>
      <c r="T75">
        <f t="shared" si="19"/>
        <v>-0.012396724611065446</v>
      </c>
      <c r="U75" s="3">
        <f t="shared" si="20"/>
        <v>31.190200025375766</v>
      </c>
      <c r="V75" s="3">
        <f t="shared" si="21"/>
        <v>-16.502588323512413</v>
      </c>
      <c r="W75" s="3">
        <f t="shared" si="22"/>
        <v>0.4921204014900389</v>
      </c>
      <c r="X75" s="3">
        <f t="shared" si="23"/>
      </c>
      <c r="Y75" s="3">
        <f t="shared" si="24"/>
      </c>
      <c r="Z75" s="3">
        <f t="shared" si="25"/>
      </c>
      <c r="AA75">
        <f t="shared" si="26"/>
      </c>
      <c r="AB75">
        <f t="shared" si="27"/>
      </c>
      <c r="AC75">
        <f t="shared" si="28"/>
      </c>
      <c r="AD75" s="3">
        <f t="shared" si="29"/>
        <v>31.190200025375766</v>
      </c>
      <c r="AE75" s="3">
        <f t="shared" si="30"/>
        <v>-16.502588323512413</v>
      </c>
      <c r="AF75" s="3">
        <f t="shared" si="31"/>
        <v>0.4921204014900389</v>
      </c>
    </row>
    <row r="76" spans="1:32" ht="15.75">
      <c r="A76" s="4" t="s">
        <v>61</v>
      </c>
      <c r="B76" s="11">
        <v>28.712</v>
      </c>
      <c r="C76" s="11">
        <v>-0.276</v>
      </c>
      <c r="D76" s="11">
        <v>1.795</v>
      </c>
      <c r="E76" s="12">
        <v>75</v>
      </c>
      <c r="F76">
        <f t="shared" si="16"/>
        <v>75</v>
      </c>
      <c r="G76">
        <f t="shared" si="17"/>
        <v>0</v>
      </c>
      <c r="H76" s="12">
        <v>2</v>
      </c>
      <c r="I76" s="8">
        <v>11</v>
      </c>
      <c r="J76" s="12">
        <v>0</v>
      </c>
      <c r="K76" s="12">
        <v>1.1</v>
      </c>
      <c r="L76" s="12">
        <v>318.4539</v>
      </c>
      <c r="M76" s="12">
        <v>101.7547</v>
      </c>
      <c r="N76" s="12">
        <v>13.837</v>
      </c>
      <c r="O76" s="12">
        <v>32.666</v>
      </c>
      <c r="P76" s="12">
        <v>-13.531</v>
      </c>
      <c r="Q76" s="12">
        <v>0.313</v>
      </c>
      <c r="R76" s="13">
        <v>0.23</v>
      </c>
      <c r="S76">
        <f t="shared" si="18"/>
        <v>5.002262163735093</v>
      </c>
      <c r="T76">
        <f t="shared" si="19"/>
        <v>-0.027562763146270264</v>
      </c>
      <c r="U76" s="3">
        <f t="shared" si="20"/>
        <v>32.71268133097297</v>
      </c>
      <c r="V76" s="3">
        <f t="shared" si="21"/>
        <v>-13.688741915690464</v>
      </c>
      <c r="W76" s="3">
        <f t="shared" si="22"/>
        <v>0.31049301826990283</v>
      </c>
      <c r="X76" s="3">
        <f t="shared" si="23"/>
      </c>
      <c r="Y76" s="3">
        <f t="shared" si="24"/>
      </c>
      <c r="Z76" s="3">
        <f t="shared" si="25"/>
      </c>
      <c r="AA76">
        <f t="shared" si="26"/>
      </c>
      <c r="AB76">
        <f t="shared" si="27"/>
      </c>
      <c r="AC76">
        <f t="shared" si="28"/>
      </c>
      <c r="AD76" s="3">
        <f t="shared" si="29"/>
        <v>32.71268133097297</v>
      </c>
      <c r="AE76" s="3">
        <f t="shared" si="30"/>
        <v>-13.688741915690464</v>
      </c>
      <c r="AF76" s="3">
        <f t="shared" si="31"/>
        <v>0.31049301826990283</v>
      </c>
    </row>
    <row r="77" spans="1:32" ht="15.75">
      <c r="A77" s="4" t="s">
        <v>61</v>
      </c>
      <c r="B77" s="11">
        <v>28.712</v>
      </c>
      <c r="C77" s="11">
        <v>-0.276</v>
      </c>
      <c r="D77" s="11">
        <v>1.795</v>
      </c>
      <c r="E77" s="12">
        <v>76</v>
      </c>
      <c r="F77">
        <f t="shared" si="16"/>
        <v>76</v>
      </c>
      <c r="G77">
        <f t="shared" si="17"/>
        <v>0</v>
      </c>
      <c r="H77" s="12">
        <v>2</v>
      </c>
      <c r="I77" s="8">
        <v>11</v>
      </c>
      <c r="J77" s="12">
        <v>0</v>
      </c>
      <c r="K77" s="12">
        <v>1.1</v>
      </c>
      <c r="L77" s="12">
        <v>314.771</v>
      </c>
      <c r="M77" s="12">
        <v>102.5316</v>
      </c>
      <c r="N77" s="12">
        <v>12.702</v>
      </c>
      <c r="O77" s="12">
        <v>31.63</v>
      </c>
      <c r="P77" s="12">
        <v>-12.627</v>
      </c>
      <c r="Q77" s="12">
        <v>0.19</v>
      </c>
      <c r="R77" s="13">
        <v>0.14800000000000002</v>
      </c>
      <c r="S77">
        <f t="shared" si="18"/>
        <v>4.9444113058155645</v>
      </c>
      <c r="T77">
        <f t="shared" si="19"/>
        <v>-0.039766279809139604</v>
      </c>
      <c r="U77" s="3">
        <f t="shared" si="20"/>
        <v>31.658957383956068</v>
      </c>
      <c r="V77" s="3">
        <f t="shared" si="21"/>
        <v>-12.74843809854025</v>
      </c>
      <c r="W77" s="3">
        <f t="shared" si="22"/>
        <v>0.18707990102808547</v>
      </c>
      <c r="X77" s="3">
        <f t="shared" si="23"/>
      </c>
      <c r="Y77" s="3">
        <f t="shared" si="24"/>
      </c>
      <c r="Z77" s="3">
        <f t="shared" si="25"/>
      </c>
      <c r="AA77">
        <f t="shared" si="26"/>
      </c>
      <c r="AB77">
        <f t="shared" si="27"/>
      </c>
      <c r="AC77">
        <f t="shared" si="28"/>
      </c>
      <c r="AD77" s="3">
        <f t="shared" si="29"/>
        <v>31.658957383956068</v>
      </c>
      <c r="AE77" s="3">
        <f t="shared" si="30"/>
        <v>-12.74843809854025</v>
      </c>
      <c r="AF77" s="3">
        <f t="shared" si="31"/>
        <v>0.18707990102808547</v>
      </c>
    </row>
    <row r="78" spans="1:32" ht="15.75">
      <c r="A78" s="4" t="s">
        <v>31</v>
      </c>
      <c r="B78" s="7">
        <v>0.003</v>
      </c>
      <c r="C78" s="7">
        <v>-0.007</v>
      </c>
      <c r="D78" s="7">
        <v>1.007</v>
      </c>
      <c r="E78" s="8">
        <v>77</v>
      </c>
      <c r="F78">
        <f t="shared" si="16"/>
        <v>77</v>
      </c>
      <c r="G78">
        <f t="shared" si="17"/>
        <v>0</v>
      </c>
      <c r="H78" s="8">
        <v>2</v>
      </c>
      <c r="I78" s="8">
        <v>11</v>
      </c>
      <c r="J78" s="8">
        <v>0</v>
      </c>
      <c r="K78" s="8">
        <v>1.1</v>
      </c>
      <c r="L78" s="8">
        <v>382.8187</v>
      </c>
      <c r="M78" s="8">
        <v>99.1317</v>
      </c>
      <c r="N78" s="8">
        <v>34.376</v>
      </c>
      <c r="O78" s="8">
        <v>33.132</v>
      </c>
      <c r="P78" s="8">
        <v>-9.172</v>
      </c>
      <c r="Q78" s="8">
        <v>0.376</v>
      </c>
      <c r="R78" s="13">
        <v>0.16</v>
      </c>
      <c r="S78">
        <f t="shared" si="18"/>
        <v>6.013302077883975</v>
      </c>
      <c r="T78">
        <f t="shared" si="19"/>
        <v>0.013639224505560099</v>
      </c>
      <c r="U78" s="3">
        <f t="shared" si="20"/>
        <v>33.256859739881754</v>
      </c>
      <c r="V78" s="3">
        <f t="shared" si="21"/>
        <v>-9.20609586620331</v>
      </c>
      <c r="W78" s="3">
        <f t="shared" si="22"/>
        <v>0.37693854892442213</v>
      </c>
      <c r="X78" s="3">
        <f t="shared" si="23"/>
      </c>
      <c r="Y78" s="3">
        <f t="shared" si="24"/>
      </c>
      <c r="Z78" s="3">
        <f t="shared" si="25"/>
      </c>
      <c r="AA78">
        <f t="shared" si="26"/>
      </c>
      <c r="AB78">
        <f t="shared" si="27"/>
      </c>
      <c r="AC78">
        <f t="shared" si="28"/>
      </c>
      <c r="AD78" s="3">
        <f t="shared" si="29"/>
        <v>33.256859739881754</v>
      </c>
      <c r="AE78" s="3">
        <f t="shared" si="30"/>
        <v>-9.20609586620331</v>
      </c>
      <c r="AF78" s="3">
        <f t="shared" si="31"/>
        <v>0.37693854892442213</v>
      </c>
    </row>
    <row r="79" spans="1:32" ht="15.75">
      <c r="A79" s="4" t="s">
        <v>31</v>
      </c>
      <c r="B79" s="7">
        <v>0.003</v>
      </c>
      <c r="C79" s="7">
        <v>-0.007</v>
      </c>
      <c r="D79" s="7">
        <v>1.007</v>
      </c>
      <c r="E79" s="8">
        <v>78</v>
      </c>
      <c r="F79">
        <f t="shared" si="16"/>
        <v>78</v>
      </c>
      <c r="G79">
        <f t="shared" si="17"/>
        <v>0</v>
      </c>
      <c r="H79" s="8">
        <v>2</v>
      </c>
      <c r="I79" s="8">
        <v>11</v>
      </c>
      <c r="J79" s="8">
        <v>0</v>
      </c>
      <c r="K79" s="8">
        <v>1.1</v>
      </c>
      <c r="L79" s="8">
        <v>385.1638</v>
      </c>
      <c r="M79" s="8">
        <v>99.1258</v>
      </c>
      <c r="N79" s="8">
        <v>33.02</v>
      </c>
      <c r="O79" s="8">
        <v>32.128</v>
      </c>
      <c r="P79" s="8">
        <v>-7.632</v>
      </c>
      <c r="Q79" s="8">
        <v>0.361</v>
      </c>
      <c r="R79" s="13">
        <v>0.13699999999999998</v>
      </c>
      <c r="S79">
        <f t="shared" si="18"/>
        <v>6.050138822543642</v>
      </c>
      <c r="T79">
        <f t="shared" si="19"/>
        <v>0.013731901488840847</v>
      </c>
      <c r="U79" s="3">
        <f t="shared" si="20"/>
        <v>32.242638578213956</v>
      </c>
      <c r="V79" s="3">
        <f t="shared" si="21"/>
        <v>-7.659373808603634</v>
      </c>
      <c r="W79" s="3">
        <f t="shared" si="22"/>
        <v>0.3613537428881438</v>
      </c>
      <c r="X79" s="3">
        <f t="shared" si="23"/>
      </c>
      <c r="Y79" s="3">
        <f t="shared" si="24"/>
      </c>
      <c r="Z79" s="3">
        <f t="shared" si="25"/>
      </c>
      <c r="AA79">
        <f t="shared" si="26"/>
      </c>
      <c r="AB79">
        <f t="shared" si="27"/>
      </c>
      <c r="AC79">
        <f t="shared" si="28"/>
      </c>
      <c r="AD79" s="3">
        <f t="shared" si="29"/>
        <v>32.242638578213956</v>
      </c>
      <c r="AE79" s="3">
        <f t="shared" si="30"/>
        <v>-7.659373808603634</v>
      </c>
      <c r="AF79" s="3">
        <f t="shared" si="31"/>
        <v>0.3613537428881438</v>
      </c>
    </row>
    <row r="80" spans="1:32" ht="15.75">
      <c r="A80" s="4" t="s">
        <v>37</v>
      </c>
      <c r="B80" s="10">
        <v>-0.004</v>
      </c>
      <c r="C80" s="10">
        <v>-0.006</v>
      </c>
      <c r="D80" s="10">
        <v>1.008</v>
      </c>
      <c r="E80" s="9">
        <v>79</v>
      </c>
      <c r="F80">
        <f t="shared" si="16"/>
        <v>79</v>
      </c>
      <c r="G80">
        <f t="shared" si="17"/>
        <v>0</v>
      </c>
      <c r="H80" s="9">
        <v>2</v>
      </c>
      <c r="I80" s="8">
        <v>11</v>
      </c>
      <c r="J80" s="8">
        <v>0</v>
      </c>
      <c r="K80" s="8">
        <v>1.1</v>
      </c>
      <c r="L80" s="9">
        <v>388.6434</v>
      </c>
      <c r="M80" s="9">
        <v>99.0549</v>
      </c>
      <c r="N80" s="9">
        <v>32.18</v>
      </c>
      <c r="O80" s="9">
        <v>31.661</v>
      </c>
      <c r="P80" s="9">
        <v>-5.716</v>
      </c>
      <c r="Q80" s="9">
        <v>0.386</v>
      </c>
      <c r="R80" s="13">
        <v>0.177</v>
      </c>
      <c r="S80">
        <f t="shared" si="18"/>
        <v>6.104796251530797</v>
      </c>
      <c r="T80">
        <f t="shared" si="19"/>
        <v>0.014845596084538393</v>
      </c>
      <c r="U80" s="3">
        <f t="shared" si="20"/>
        <v>31.798127209967827</v>
      </c>
      <c r="V80" s="3">
        <f t="shared" si="21"/>
        <v>-5.7401056962044965</v>
      </c>
      <c r="W80" s="3">
        <f t="shared" si="22"/>
        <v>0.3870275211846901</v>
      </c>
      <c r="X80" s="3">
        <f t="shared" si="23"/>
      </c>
      <c r="Y80" s="3">
        <f t="shared" si="24"/>
      </c>
      <c r="Z80" s="3">
        <f t="shared" si="25"/>
      </c>
      <c r="AA80">
        <f t="shared" si="26"/>
      </c>
      <c r="AB80">
        <f t="shared" si="27"/>
      </c>
      <c r="AC80">
        <f t="shared" si="28"/>
      </c>
      <c r="AD80" s="3">
        <f t="shared" si="29"/>
        <v>31.798127209967827</v>
      </c>
      <c r="AE80" s="3">
        <f t="shared" si="30"/>
        <v>-5.7401056962044965</v>
      </c>
      <c r="AF80" s="3">
        <f t="shared" si="31"/>
        <v>0.3870275211846901</v>
      </c>
    </row>
    <row r="81" spans="1:32" ht="15.75">
      <c r="A81" s="4" t="s">
        <v>37</v>
      </c>
      <c r="B81" s="10">
        <v>-0.004</v>
      </c>
      <c r="C81" s="10">
        <v>-0.006</v>
      </c>
      <c r="D81" s="10">
        <v>1.008</v>
      </c>
      <c r="E81" s="9">
        <v>80</v>
      </c>
      <c r="F81">
        <f t="shared" si="16"/>
        <v>80</v>
      </c>
      <c r="G81">
        <f t="shared" si="17"/>
        <v>0</v>
      </c>
      <c r="H81" s="9">
        <v>1</v>
      </c>
      <c r="I81" s="8">
        <v>11</v>
      </c>
      <c r="J81" s="8">
        <v>0</v>
      </c>
      <c r="K81" s="8">
        <v>1.1</v>
      </c>
      <c r="L81" s="9">
        <v>395.8794</v>
      </c>
      <c r="M81" s="9">
        <v>97.3931</v>
      </c>
      <c r="N81" s="9">
        <v>31.191</v>
      </c>
      <c r="O81" s="9">
        <v>31.096</v>
      </c>
      <c r="P81" s="9">
        <v>-2.022</v>
      </c>
      <c r="Q81" s="9">
        <v>1.185</v>
      </c>
      <c r="R81" s="13">
        <v>0.175</v>
      </c>
      <c r="S81">
        <f t="shared" si="18"/>
        <v>6.218459073737676</v>
      </c>
      <c r="T81">
        <f t="shared" si="19"/>
        <v>0.04094908944321607</v>
      </c>
      <c r="U81" s="3">
        <f t="shared" si="20"/>
        <v>31.232690175487452</v>
      </c>
      <c r="V81" s="3">
        <f t="shared" si="21"/>
        <v>-2.030661520153927</v>
      </c>
      <c r="W81" s="3">
        <f t="shared" si="22"/>
        <v>1.1884681699992599</v>
      </c>
      <c r="X81" s="3">
        <f t="shared" si="23"/>
      </c>
      <c r="Y81" s="3">
        <f t="shared" si="24"/>
      </c>
      <c r="Z81" s="3">
        <f t="shared" si="25"/>
      </c>
      <c r="AA81">
        <f t="shared" si="26"/>
      </c>
      <c r="AB81">
        <f t="shared" si="27"/>
      </c>
      <c r="AC81">
        <f t="shared" si="28"/>
      </c>
      <c r="AD81" s="3">
        <f t="shared" si="29"/>
        <v>31.232690175487452</v>
      </c>
      <c r="AE81" s="3">
        <f t="shared" si="30"/>
        <v>-2.030661520153927</v>
      </c>
      <c r="AF81" s="3">
        <f t="shared" si="31"/>
        <v>1.1884681699992599</v>
      </c>
    </row>
    <row r="82" spans="1:32" ht="15.75">
      <c r="A82" s="4" t="s">
        <v>37</v>
      </c>
      <c r="B82" s="10">
        <v>-0.004</v>
      </c>
      <c r="C82" s="10">
        <v>-0.006</v>
      </c>
      <c r="D82" s="10">
        <v>1.008</v>
      </c>
      <c r="E82" s="9">
        <v>81</v>
      </c>
      <c r="F82">
        <f t="shared" si="16"/>
        <v>81</v>
      </c>
      <c r="G82">
        <f t="shared" si="17"/>
        <v>0</v>
      </c>
      <c r="H82" s="9">
        <v>1</v>
      </c>
      <c r="I82" s="8">
        <v>11</v>
      </c>
      <c r="J82" s="8">
        <v>0</v>
      </c>
      <c r="K82" s="8">
        <v>1.1</v>
      </c>
      <c r="L82" s="9">
        <v>398.6325</v>
      </c>
      <c r="M82" s="9">
        <v>98.3621</v>
      </c>
      <c r="N82" s="9">
        <v>30.696</v>
      </c>
      <c r="O82" s="9">
        <v>30.675</v>
      </c>
      <c r="P82" s="9">
        <v>-0.665</v>
      </c>
      <c r="Q82" s="9">
        <v>0.698</v>
      </c>
      <c r="R82" s="13">
        <v>0.153</v>
      </c>
      <c r="S82">
        <f t="shared" si="18"/>
        <v>6.261704667410666</v>
      </c>
      <c r="T82">
        <f t="shared" si="19"/>
        <v>0.02572807303657343</v>
      </c>
      <c r="U82" s="3">
        <f t="shared" si="20"/>
        <v>30.801190936655622</v>
      </c>
      <c r="V82" s="3">
        <f t="shared" si="21"/>
        <v>-0.6678170040551991</v>
      </c>
      <c r="W82" s="3">
        <f t="shared" si="22"/>
        <v>0.6996297863618818</v>
      </c>
      <c r="X82" s="3">
        <f t="shared" si="23"/>
      </c>
      <c r="Y82" s="3">
        <f t="shared" si="24"/>
      </c>
      <c r="Z82" s="3">
        <f t="shared" si="25"/>
      </c>
      <c r="AA82">
        <f t="shared" si="26"/>
      </c>
      <c r="AB82">
        <f t="shared" si="27"/>
      </c>
      <c r="AC82">
        <f t="shared" si="28"/>
      </c>
      <c r="AD82" s="3">
        <f t="shared" si="29"/>
        <v>30.801190936655622</v>
      </c>
      <c r="AE82" s="3">
        <f t="shared" si="30"/>
        <v>-0.6678170040551991</v>
      </c>
      <c r="AF82" s="3">
        <f t="shared" si="31"/>
        <v>0.6996297863618818</v>
      </c>
    </row>
    <row r="83" spans="1:32" ht="15.75">
      <c r="A83" s="4" t="s">
        <v>37</v>
      </c>
      <c r="B83" s="10">
        <v>-0.004</v>
      </c>
      <c r="C83" s="10">
        <v>-0.006</v>
      </c>
      <c r="D83" s="10">
        <v>1.008</v>
      </c>
      <c r="E83" s="9">
        <v>82</v>
      </c>
      <c r="F83">
        <f t="shared" si="16"/>
        <v>82</v>
      </c>
      <c r="G83">
        <f t="shared" si="17"/>
        <v>0</v>
      </c>
      <c r="H83" s="9">
        <v>1</v>
      </c>
      <c r="I83" s="8">
        <v>11</v>
      </c>
      <c r="J83" s="8">
        <v>0</v>
      </c>
      <c r="K83" s="8">
        <v>1.1</v>
      </c>
      <c r="L83" s="9">
        <v>399.23</v>
      </c>
      <c r="M83" s="9">
        <v>99.0693</v>
      </c>
      <c r="N83" s="9">
        <v>35.029</v>
      </c>
      <c r="O83" s="9">
        <v>35.018</v>
      </c>
      <c r="P83" s="9">
        <v>-0.43</v>
      </c>
      <c r="Q83" s="9">
        <v>0.42</v>
      </c>
      <c r="R83" s="13">
        <v>0.223</v>
      </c>
      <c r="S83">
        <f t="shared" si="18"/>
        <v>6.271090175463266</v>
      </c>
      <c r="T83">
        <f t="shared" si="19"/>
        <v>0.014619401413479949</v>
      </c>
      <c r="U83" s="3">
        <f t="shared" si="20"/>
        <v>35.180165747194806</v>
      </c>
      <c r="V83" s="3">
        <f t="shared" si="21"/>
        <v>-0.4315778721528911</v>
      </c>
      <c r="W83" s="3">
        <f t="shared" si="22"/>
        <v>0.42171477580320893</v>
      </c>
      <c r="X83" s="3">
        <f t="shared" si="23"/>
      </c>
      <c r="Y83" s="3">
        <f t="shared" si="24"/>
      </c>
      <c r="Z83" s="3">
        <f t="shared" si="25"/>
      </c>
      <c r="AA83">
        <f t="shared" si="26"/>
      </c>
      <c r="AB83">
        <f t="shared" si="27"/>
      </c>
      <c r="AC83">
        <f t="shared" si="28"/>
      </c>
      <c r="AD83" s="3">
        <f t="shared" si="29"/>
        <v>35.180165747194806</v>
      </c>
      <c r="AE83" s="3">
        <f t="shared" si="30"/>
        <v>-0.4315778721528911</v>
      </c>
      <c r="AF83" s="3">
        <f t="shared" si="31"/>
        <v>0.42171477580320893</v>
      </c>
    </row>
    <row r="84" spans="1:32" ht="15.75">
      <c r="A84" s="4" t="s">
        <v>37</v>
      </c>
      <c r="B84" s="10">
        <v>-0.004</v>
      </c>
      <c r="C84" s="10">
        <v>-0.006</v>
      </c>
      <c r="D84" s="10">
        <v>1.008</v>
      </c>
      <c r="E84" s="9">
        <v>83</v>
      </c>
      <c r="F84">
        <f t="shared" si="16"/>
        <v>83</v>
      </c>
      <c r="G84">
        <f t="shared" si="17"/>
        <v>0</v>
      </c>
      <c r="H84" s="9">
        <v>2</v>
      </c>
      <c r="I84" s="8">
        <v>11</v>
      </c>
      <c r="J84" s="8">
        <v>0</v>
      </c>
      <c r="K84" s="8">
        <v>1.1</v>
      </c>
      <c r="L84" s="9">
        <v>394.7337</v>
      </c>
      <c r="M84" s="9">
        <v>98.9163</v>
      </c>
      <c r="N84" s="9">
        <v>36.073</v>
      </c>
      <c r="O84" s="9">
        <v>35.94</v>
      </c>
      <c r="P84" s="9">
        <v>-2.986</v>
      </c>
      <c r="Q84" s="9">
        <v>0.522</v>
      </c>
      <c r="R84" s="13">
        <v>0.20199999999999999</v>
      </c>
      <c r="S84">
        <f t="shared" si="18"/>
        <v>6.200462460221587</v>
      </c>
      <c r="T84">
        <f t="shared" si="19"/>
        <v>0.017022719793476027</v>
      </c>
      <c r="U84" s="3">
        <f t="shared" si="20"/>
        <v>36.09089869436161</v>
      </c>
      <c r="V84" s="3">
        <f t="shared" si="21"/>
        <v>-2.9987023201673435</v>
      </c>
      <c r="W84" s="3">
        <f t="shared" si="22"/>
        <v>0.5237501268446849</v>
      </c>
      <c r="X84" s="3">
        <f t="shared" si="23"/>
      </c>
      <c r="Y84" s="3">
        <f t="shared" si="24"/>
      </c>
      <c r="Z84" s="3">
        <f t="shared" si="25"/>
      </c>
      <c r="AA84">
        <f t="shared" si="26"/>
      </c>
      <c r="AB84">
        <f t="shared" si="27"/>
      </c>
      <c r="AC84">
        <f t="shared" si="28"/>
      </c>
      <c r="AD84" s="3">
        <f t="shared" si="29"/>
        <v>36.09089869436161</v>
      </c>
      <c r="AE84" s="3">
        <f t="shared" si="30"/>
        <v>-2.9987023201673435</v>
      </c>
      <c r="AF84" s="3">
        <f t="shared" si="31"/>
        <v>0.5237501268446849</v>
      </c>
    </row>
    <row r="85" spans="1:32" ht="15.75">
      <c r="A85" s="4" t="s">
        <v>37</v>
      </c>
      <c r="B85" s="10">
        <v>-0.004</v>
      </c>
      <c r="C85" s="10">
        <v>-0.006</v>
      </c>
      <c r="D85" s="10">
        <v>1.008</v>
      </c>
      <c r="E85" s="9">
        <v>84</v>
      </c>
      <c r="F85">
        <f t="shared" si="16"/>
        <v>84</v>
      </c>
      <c r="G85">
        <f t="shared" si="17"/>
        <v>0</v>
      </c>
      <c r="H85" s="9">
        <v>1</v>
      </c>
      <c r="I85" s="8">
        <v>11</v>
      </c>
      <c r="J85" s="8">
        <v>0</v>
      </c>
      <c r="K85" s="8">
        <v>1.1</v>
      </c>
      <c r="L85" s="9">
        <v>392.8</v>
      </c>
      <c r="M85" s="9">
        <v>98.7581</v>
      </c>
      <c r="N85" s="9">
        <v>34.026</v>
      </c>
      <c r="O85" s="9">
        <v>33.798</v>
      </c>
      <c r="P85" s="9">
        <v>-3.846</v>
      </c>
      <c r="Q85" s="9">
        <v>0.572</v>
      </c>
      <c r="R85" s="13">
        <v>0.24100000000000002</v>
      </c>
      <c r="S85">
        <f t="shared" si="18"/>
        <v>6.1700879716503545</v>
      </c>
      <c r="T85">
        <f t="shared" si="19"/>
        <v>0.019507719582465777</v>
      </c>
      <c r="U85" s="3">
        <f t="shared" si="20"/>
        <v>33.96756419663661</v>
      </c>
      <c r="V85" s="3">
        <f t="shared" si="21"/>
        <v>-3.86455905940051</v>
      </c>
      <c r="W85" s="3">
        <f t="shared" si="22"/>
        <v>0.5740780987188513</v>
      </c>
      <c r="X85" s="3">
        <f t="shared" si="23"/>
      </c>
      <c r="Y85" s="3">
        <f t="shared" si="24"/>
      </c>
      <c r="Z85" s="3">
        <f t="shared" si="25"/>
      </c>
      <c r="AA85">
        <f t="shared" si="26"/>
      </c>
      <c r="AB85">
        <f t="shared" si="27"/>
      </c>
      <c r="AC85">
        <f t="shared" si="28"/>
      </c>
      <c r="AD85" s="3">
        <f t="shared" si="29"/>
        <v>33.96756419663661</v>
      </c>
      <c r="AE85" s="3">
        <f t="shared" si="30"/>
        <v>-3.86455905940051</v>
      </c>
      <c r="AF85" s="3">
        <f t="shared" si="31"/>
        <v>0.5740780987188513</v>
      </c>
    </row>
    <row r="86" spans="1:32" ht="15.75">
      <c r="A86" s="4" t="s">
        <v>37</v>
      </c>
      <c r="B86" s="10">
        <v>-0.004</v>
      </c>
      <c r="C86" s="10">
        <v>-0.006</v>
      </c>
      <c r="D86" s="10">
        <v>1.008</v>
      </c>
      <c r="E86" s="9">
        <v>85</v>
      </c>
      <c r="F86">
        <f t="shared" si="16"/>
        <v>85</v>
      </c>
      <c r="G86">
        <f t="shared" si="17"/>
        <v>0</v>
      </c>
      <c r="H86" s="9">
        <v>2</v>
      </c>
      <c r="I86" s="8">
        <v>11</v>
      </c>
      <c r="J86" s="8">
        <v>0</v>
      </c>
      <c r="K86" s="8">
        <v>1.1</v>
      </c>
      <c r="L86" s="9">
        <v>388.0131</v>
      </c>
      <c r="M86" s="9">
        <v>99.0431</v>
      </c>
      <c r="N86" s="9">
        <v>34.372</v>
      </c>
      <c r="O86" s="9">
        <v>33.756</v>
      </c>
      <c r="P86" s="9">
        <v>-6.439</v>
      </c>
      <c r="Q86" s="9">
        <v>0.425</v>
      </c>
      <c r="R86" s="13">
        <v>0.125</v>
      </c>
      <c r="S86">
        <f t="shared" si="18"/>
        <v>6.094895522283009</v>
      </c>
      <c r="T86">
        <f t="shared" si="19"/>
        <v>0.015030950051100334</v>
      </c>
      <c r="U86" s="3">
        <f t="shared" si="20"/>
        <v>33.867187033270476</v>
      </c>
      <c r="V86" s="3">
        <f t="shared" si="21"/>
        <v>-6.460051322877947</v>
      </c>
      <c r="W86" s="3">
        <f t="shared" si="22"/>
        <v>0.425563760204146</v>
      </c>
      <c r="X86" s="3">
        <f t="shared" si="23"/>
      </c>
      <c r="Y86" s="3">
        <f t="shared" si="24"/>
      </c>
      <c r="Z86" s="3">
        <f t="shared" si="25"/>
      </c>
      <c r="AA86">
        <f t="shared" si="26"/>
      </c>
      <c r="AB86">
        <f t="shared" si="27"/>
      </c>
      <c r="AC86">
        <f t="shared" si="28"/>
      </c>
      <c r="AD86" s="3">
        <f t="shared" si="29"/>
        <v>33.867187033270476</v>
      </c>
      <c r="AE86" s="3">
        <f t="shared" si="30"/>
        <v>-6.460051322877947</v>
      </c>
      <c r="AF86" s="3">
        <f t="shared" si="31"/>
        <v>0.425563760204146</v>
      </c>
    </row>
    <row r="87" spans="1:32" ht="15.75">
      <c r="A87" s="4" t="s">
        <v>37</v>
      </c>
      <c r="B87" s="10">
        <v>-0.004</v>
      </c>
      <c r="C87" s="10">
        <v>-0.006</v>
      </c>
      <c r="D87" s="10">
        <v>1.008</v>
      </c>
      <c r="E87" s="9">
        <v>86</v>
      </c>
      <c r="F87">
        <f t="shared" si="16"/>
        <v>86</v>
      </c>
      <c r="G87">
        <f t="shared" si="17"/>
        <v>0</v>
      </c>
      <c r="H87" s="9">
        <v>2</v>
      </c>
      <c r="I87" s="8">
        <v>11</v>
      </c>
      <c r="J87" s="8">
        <v>0</v>
      </c>
      <c r="K87" s="8">
        <v>1.1</v>
      </c>
      <c r="L87" s="9">
        <v>384.2057</v>
      </c>
      <c r="M87" s="9">
        <v>98.7856</v>
      </c>
      <c r="N87" s="9">
        <v>36.489</v>
      </c>
      <c r="O87" s="9">
        <v>35.361</v>
      </c>
      <c r="P87" s="9">
        <v>-8.965</v>
      </c>
      <c r="Q87" s="9">
        <v>0.604</v>
      </c>
      <c r="R87" s="13">
        <v>0.247</v>
      </c>
      <c r="S87">
        <f t="shared" si="18"/>
        <v>6.03508902293662</v>
      </c>
      <c r="T87">
        <f t="shared" si="19"/>
        <v>0.01907575059259714</v>
      </c>
      <c r="U87" s="3">
        <f t="shared" si="20"/>
        <v>35.52948881606434</v>
      </c>
      <c r="V87" s="3">
        <f t="shared" si="21"/>
        <v>-9.007168098653048</v>
      </c>
      <c r="W87" s="3">
        <f t="shared" si="22"/>
        <v>0.6063685625519797</v>
      </c>
      <c r="X87" s="3">
        <f t="shared" si="23"/>
      </c>
      <c r="Y87" s="3">
        <f t="shared" si="24"/>
      </c>
      <c r="Z87" s="3">
        <f t="shared" si="25"/>
      </c>
      <c r="AA87">
        <f t="shared" si="26"/>
      </c>
      <c r="AB87">
        <f t="shared" si="27"/>
      </c>
      <c r="AC87">
        <f t="shared" si="28"/>
      </c>
      <c r="AD87" s="3">
        <f t="shared" si="29"/>
        <v>35.52948881606434</v>
      </c>
      <c r="AE87" s="3">
        <f t="shared" si="30"/>
        <v>-9.007168098653048</v>
      </c>
      <c r="AF87" s="3">
        <f t="shared" si="31"/>
        <v>0.6063685625519797</v>
      </c>
    </row>
    <row r="88" spans="1:32" ht="15.75">
      <c r="A88" s="4" t="s">
        <v>61</v>
      </c>
      <c r="B88" s="11">
        <v>28.712</v>
      </c>
      <c r="C88" s="11">
        <v>-0.276</v>
      </c>
      <c r="D88" s="11">
        <v>1.795</v>
      </c>
      <c r="E88" s="12">
        <v>86</v>
      </c>
      <c r="F88">
        <f t="shared" si="16"/>
        <v>86</v>
      </c>
      <c r="G88">
        <f t="shared" si="17"/>
        <v>0</v>
      </c>
      <c r="H88" s="12">
        <v>2</v>
      </c>
      <c r="I88" s="8">
        <v>11</v>
      </c>
      <c r="J88" s="12">
        <v>0</v>
      </c>
      <c r="K88" s="12">
        <v>1.1</v>
      </c>
      <c r="L88" s="12">
        <v>342.1085</v>
      </c>
      <c r="M88" s="12">
        <v>100.4955</v>
      </c>
      <c r="N88" s="12">
        <v>10.884</v>
      </c>
      <c r="O88" s="12">
        <v>35.398</v>
      </c>
      <c r="P88" s="12">
        <v>-8.864</v>
      </c>
      <c r="Q88" s="12">
        <v>0.61</v>
      </c>
      <c r="R88" s="13">
        <v>0.247</v>
      </c>
      <c r="S88">
        <f t="shared" si="18"/>
        <v>5.373827751653119</v>
      </c>
      <c r="T88">
        <f t="shared" si="19"/>
        <v>-0.007783295799268952</v>
      </c>
      <c r="U88" s="3">
        <f t="shared" si="20"/>
        <v>35.503894993590386</v>
      </c>
      <c r="V88" s="3">
        <f t="shared" si="21"/>
        <v>-9.001311560001408</v>
      </c>
      <c r="W88" s="3">
        <f t="shared" si="22"/>
        <v>0.6093262365107159</v>
      </c>
      <c r="X88" s="3">
        <f t="shared" si="23"/>
      </c>
      <c r="Y88" s="3">
        <f t="shared" si="24"/>
      </c>
      <c r="Z88" s="3">
        <f t="shared" si="25"/>
      </c>
      <c r="AA88">
        <f t="shared" si="26"/>
      </c>
      <c r="AB88">
        <f t="shared" si="27"/>
      </c>
      <c r="AC88">
        <f t="shared" si="28"/>
      </c>
      <c r="AD88" s="3">
        <f t="shared" si="29"/>
        <v>35.503894993590386</v>
      </c>
      <c r="AE88" s="3">
        <f t="shared" si="30"/>
        <v>-9.001311560001408</v>
      </c>
      <c r="AF88" s="3">
        <f t="shared" si="31"/>
        <v>0.6093262365107159</v>
      </c>
    </row>
    <row r="89" spans="1:32" ht="15.75">
      <c r="A89" s="4" t="s">
        <v>61</v>
      </c>
      <c r="B89" s="11">
        <v>28.712</v>
      </c>
      <c r="C89" s="11">
        <v>-0.276</v>
      </c>
      <c r="D89" s="11">
        <v>1.795</v>
      </c>
      <c r="E89" s="12">
        <v>87</v>
      </c>
      <c r="F89">
        <f t="shared" si="16"/>
        <v>87</v>
      </c>
      <c r="G89">
        <f t="shared" si="17"/>
        <v>0</v>
      </c>
      <c r="H89" s="12">
        <v>2</v>
      </c>
      <c r="I89" s="8">
        <v>11</v>
      </c>
      <c r="J89" s="12">
        <v>0</v>
      </c>
      <c r="K89" s="12">
        <v>1.1</v>
      </c>
      <c r="L89" s="12">
        <v>324.1691</v>
      </c>
      <c r="M89" s="12">
        <v>102.7739</v>
      </c>
      <c r="N89" s="12">
        <v>15.079</v>
      </c>
      <c r="O89" s="12">
        <v>34.295</v>
      </c>
      <c r="P89" s="12">
        <v>-14.268</v>
      </c>
      <c r="Q89" s="12">
        <v>0.038</v>
      </c>
      <c r="R89" s="13">
        <v>0.182</v>
      </c>
      <c r="S89">
        <f t="shared" si="18"/>
        <v>5.0920363154040755</v>
      </c>
      <c r="T89">
        <f t="shared" si="19"/>
        <v>-0.04357231930896366</v>
      </c>
      <c r="U89" s="3">
        <f t="shared" si="20"/>
        <v>34.347071070917735</v>
      </c>
      <c r="V89" s="3">
        <f t="shared" si="21"/>
        <v>-14.398848753071894</v>
      </c>
      <c r="W89" s="3">
        <f t="shared" si="22"/>
        <v>0.0342170503202297</v>
      </c>
      <c r="X89" s="3">
        <f t="shared" si="23"/>
      </c>
      <c r="Y89" s="3">
        <f t="shared" si="24"/>
      </c>
      <c r="Z89" s="3">
        <f t="shared" si="25"/>
      </c>
      <c r="AA89">
        <f t="shared" si="26"/>
      </c>
      <c r="AB89">
        <f t="shared" si="27"/>
      </c>
      <c r="AC89">
        <f t="shared" si="28"/>
      </c>
      <c r="AD89" s="3">
        <f t="shared" si="29"/>
        <v>34.347071070917735</v>
      </c>
      <c r="AE89" s="3">
        <f t="shared" si="30"/>
        <v>-14.398848753071894</v>
      </c>
      <c r="AF89" s="3">
        <f t="shared" si="31"/>
        <v>0.0342170503202297</v>
      </c>
    </row>
    <row r="90" spans="1:32" ht="15.75">
      <c r="A90" s="4" t="s">
        <v>61</v>
      </c>
      <c r="B90" s="11">
        <v>28.712</v>
      </c>
      <c r="C90" s="11">
        <v>-0.276</v>
      </c>
      <c r="D90" s="11">
        <v>1.795</v>
      </c>
      <c r="E90" s="12">
        <v>88</v>
      </c>
      <c r="F90">
        <f t="shared" si="16"/>
        <v>88</v>
      </c>
      <c r="G90">
        <f t="shared" si="17"/>
        <v>0</v>
      </c>
      <c r="H90" s="12">
        <v>1</v>
      </c>
      <c r="I90" s="8">
        <v>11</v>
      </c>
      <c r="J90" s="12">
        <v>0</v>
      </c>
      <c r="K90" s="12">
        <v>1.1</v>
      </c>
      <c r="L90" s="12">
        <v>345.5271</v>
      </c>
      <c r="M90" s="12">
        <v>102.487</v>
      </c>
      <c r="N90" s="12">
        <v>16.58</v>
      </c>
      <c r="O90" s="12">
        <v>39.575</v>
      </c>
      <c r="P90" s="12">
        <v>-12.784</v>
      </c>
      <c r="Q90" s="12">
        <v>0.047</v>
      </c>
      <c r="R90" s="13">
        <v>0.20199999999999999</v>
      </c>
      <c r="S90">
        <f t="shared" si="18"/>
        <v>5.42752699488093</v>
      </c>
      <c r="T90">
        <f t="shared" si="19"/>
        <v>-0.03906570464738923</v>
      </c>
      <c r="U90" s="3">
        <f t="shared" si="20"/>
        <v>39.67450807075752</v>
      </c>
      <c r="V90" s="3">
        <f t="shared" si="21"/>
        <v>-12.898313229414674</v>
      </c>
      <c r="W90" s="3">
        <f t="shared" si="22"/>
        <v>0.04351071976361087</v>
      </c>
      <c r="X90" s="3">
        <f t="shared" si="23"/>
      </c>
      <c r="Y90" s="3">
        <f t="shared" si="24"/>
      </c>
      <c r="Z90" s="3">
        <f t="shared" si="25"/>
      </c>
      <c r="AA90">
        <f t="shared" si="26"/>
      </c>
      <c r="AB90">
        <f t="shared" si="27"/>
      </c>
      <c r="AC90">
        <f t="shared" si="28"/>
      </c>
      <c r="AD90" s="3">
        <f t="shared" si="29"/>
        <v>39.67450807075752</v>
      </c>
      <c r="AE90" s="3">
        <f t="shared" si="30"/>
        <v>-12.898313229414674</v>
      </c>
      <c r="AF90" s="3">
        <f t="shared" si="31"/>
        <v>0.04351071976361087</v>
      </c>
    </row>
    <row r="91" spans="1:32" ht="15.75">
      <c r="A91" s="4" t="s">
        <v>37</v>
      </c>
      <c r="B91" s="10">
        <v>-0.004</v>
      </c>
      <c r="C91" s="10">
        <v>-0.006</v>
      </c>
      <c r="D91" s="10">
        <v>1.008</v>
      </c>
      <c r="E91" s="9">
        <v>89</v>
      </c>
      <c r="F91">
        <f t="shared" si="16"/>
        <v>89</v>
      </c>
      <c r="G91">
        <f t="shared" si="17"/>
        <v>0</v>
      </c>
      <c r="H91" s="9">
        <v>2</v>
      </c>
      <c r="I91" s="8">
        <v>11</v>
      </c>
      <c r="J91" s="8">
        <v>0</v>
      </c>
      <c r="K91" s="8">
        <v>1.1</v>
      </c>
      <c r="L91" s="9">
        <v>382.8977</v>
      </c>
      <c r="M91" s="9">
        <v>99.9279</v>
      </c>
      <c r="N91" s="9">
        <v>41.352</v>
      </c>
      <c r="O91" s="9">
        <v>39.865</v>
      </c>
      <c r="P91" s="9">
        <v>-10.982</v>
      </c>
      <c r="Q91" s="9">
        <v>-0.044</v>
      </c>
      <c r="R91" s="13">
        <v>0.198</v>
      </c>
      <c r="S91">
        <f t="shared" si="18"/>
        <v>6.014543006982143</v>
      </c>
      <c r="T91">
        <f t="shared" si="19"/>
        <v>0.0011325441516190082</v>
      </c>
      <c r="U91" s="3">
        <f t="shared" si="20"/>
        <v>40.00842266245973</v>
      </c>
      <c r="V91" s="3">
        <f t="shared" si="21"/>
        <v>-11.021299565623533</v>
      </c>
      <c r="W91" s="3">
        <f t="shared" si="22"/>
        <v>-0.04505492240697495</v>
      </c>
      <c r="X91" s="3">
        <f t="shared" si="23"/>
      </c>
      <c r="Y91" s="3">
        <f t="shared" si="24"/>
      </c>
      <c r="Z91" s="3">
        <f t="shared" si="25"/>
      </c>
      <c r="AA91">
        <f t="shared" si="26"/>
      </c>
      <c r="AB91">
        <f t="shared" si="27"/>
      </c>
      <c r="AC91">
        <f t="shared" si="28"/>
      </c>
      <c r="AD91" s="3">
        <f t="shared" si="29"/>
        <v>40.00842266245973</v>
      </c>
      <c r="AE91" s="3">
        <f t="shared" si="30"/>
        <v>-11.021299565623533</v>
      </c>
      <c r="AF91" s="3">
        <f t="shared" si="31"/>
        <v>-0.04505492240697495</v>
      </c>
    </row>
    <row r="92" spans="1:32" ht="15.75">
      <c r="A92" s="4" t="s">
        <v>37</v>
      </c>
      <c r="B92" s="10">
        <v>-0.004</v>
      </c>
      <c r="C92" s="10">
        <v>-0.006</v>
      </c>
      <c r="D92" s="10">
        <v>1.008</v>
      </c>
      <c r="E92" s="9">
        <v>90</v>
      </c>
      <c r="F92">
        <f t="shared" si="16"/>
        <v>90</v>
      </c>
      <c r="G92">
        <f t="shared" si="17"/>
        <v>0</v>
      </c>
      <c r="H92" s="9">
        <v>2</v>
      </c>
      <c r="I92" s="8">
        <v>11</v>
      </c>
      <c r="J92" s="8">
        <v>0</v>
      </c>
      <c r="K92" s="8">
        <v>1.1</v>
      </c>
      <c r="L92" s="9">
        <v>388.3556</v>
      </c>
      <c r="M92" s="9">
        <v>98.5437</v>
      </c>
      <c r="N92" s="9">
        <v>38.15</v>
      </c>
      <c r="O92" s="9">
        <v>37.5</v>
      </c>
      <c r="P92" s="9">
        <v>-6.944</v>
      </c>
      <c r="Q92" s="9">
        <v>0.781</v>
      </c>
      <c r="R92" s="13">
        <v>0.153</v>
      </c>
      <c r="S92">
        <f t="shared" si="18"/>
        <v>6.100275499702281</v>
      </c>
      <c r="T92">
        <f t="shared" si="19"/>
        <v>0.02287550690711382</v>
      </c>
      <c r="U92" s="3">
        <f t="shared" si="20"/>
        <v>37.6241465480733</v>
      </c>
      <c r="V92" s="3">
        <f t="shared" si="21"/>
        <v>-6.966352568517876</v>
      </c>
      <c r="W92" s="3">
        <f t="shared" si="22"/>
        <v>0.7823743017467064</v>
      </c>
      <c r="X92" s="3">
        <f t="shared" si="23"/>
      </c>
      <c r="Y92" s="3">
        <f t="shared" si="24"/>
      </c>
      <c r="Z92" s="3">
        <f t="shared" si="25"/>
      </c>
      <c r="AA92">
        <f t="shared" si="26"/>
      </c>
      <c r="AB92">
        <f t="shared" si="27"/>
      </c>
      <c r="AC92">
        <f t="shared" si="28"/>
      </c>
      <c r="AD92" s="3">
        <f t="shared" si="29"/>
        <v>37.6241465480733</v>
      </c>
      <c r="AE92" s="3">
        <f t="shared" si="30"/>
        <v>-6.966352568517876</v>
      </c>
      <c r="AF92" s="3">
        <f t="shared" si="31"/>
        <v>0.7823743017467064</v>
      </c>
    </row>
    <row r="93" spans="1:32" ht="15.75">
      <c r="A93" s="4" t="s">
        <v>61</v>
      </c>
      <c r="B93" s="11">
        <v>28.712</v>
      </c>
      <c r="C93" s="11">
        <v>-0.276</v>
      </c>
      <c r="D93" s="11">
        <v>1.795</v>
      </c>
      <c r="E93" s="12">
        <v>91</v>
      </c>
      <c r="F93">
        <f t="shared" si="16"/>
        <v>91</v>
      </c>
      <c r="G93">
        <f t="shared" si="17"/>
        <v>0</v>
      </c>
      <c r="H93" s="12">
        <v>2</v>
      </c>
      <c r="I93" s="8">
        <v>11</v>
      </c>
      <c r="J93" s="12">
        <v>0</v>
      </c>
      <c r="K93" s="12">
        <v>1.1</v>
      </c>
      <c r="L93" s="12">
        <v>362.3014</v>
      </c>
      <c r="M93" s="12">
        <v>98.6474</v>
      </c>
      <c r="N93" s="12">
        <v>12.474</v>
      </c>
      <c r="O93" s="12">
        <v>39.061</v>
      </c>
      <c r="P93" s="12">
        <v>-7.237</v>
      </c>
      <c r="Q93" s="12">
        <v>0.96</v>
      </c>
      <c r="R93" s="13">
        <v>0.168</v>
      </c>
      <c r="S93">
        <f t="shared" si="18"/>
        <v>5.691017083126486</v>
      </c>
      <c r="T93">
        <f t="shared" si="19"/>
        <v>0.02124659111622762</v>
      </c>
      <c r="U93" s="3">
        <f t="shared" si="20"/>
        <v>39.17090513281859</v>
      </c>
      <c r="V93" s="3">
        <f t="shared" si="21"/>
        <v>-7.311710349453391</v>
      </c>
      <c r="W93" s="3">
        <f t="shared" si="22"/>
        <v>0.9617946175478973</v>
      </c>
      <c r="X93" s="3">
        <f t="shared" si="23"/>
      </c>
      <c r="Y93" s="3">
        <f t="shared" si="24"/>
      </c>
      <c r="Z93" s="3">
        <f t="shared" si="25"/>
      </c>
      <c r="AA93">
        <f t="shared" si="26"/>
      </c>
      <c r="AB93">
        <f t="shared" si="27"/>
      </c>
      <c r="AC93">
        <f t="shared" si="28"/>
      </c>
      <c r="AD93" s="3">
        <f t="shared" si="29"/>
        <v>39.17090513281859</v>
      </c>
      <c r="AE93" s="3">
        <f t="shared" si="30"/>
        <v>-7.311710349453391</v>
      </c>
      <c r="AF93" s="3">
        <f t="shared" si="31"/>
        <v>0.9617946175478973</v>
      </c>
    </row>
    <row r="94" spans="1:32" ht="15.75">
      <c r="A94" s="4" t="s">
        <v>61</v>
      </c>
      <c r="B94" s="11">
        <v>28.712</v>
      </c>
      <c r="C94" s="11">
        <v>-0.276</v>
      </c>
      <c r="D94" s="11">
        <v>1.795</v>
      </c>
      <c r="E94" s="12">
        <v>93</v>
      </c>
      <c r="F94">
        <f t="shared" si="16"/>
        <v>93</v>
      </c>
      <c r="G94">
        <f t="shared" si="17"/>
        <v>0</v>
      </c>
      <c r="H94" s="12">
        <v>2</v>
      </c>
      <c r="I94" s="8">
        <v>11</v>
      </c>
      <c r="J94" s="12">
        <v>0</v>
      </c>
      <c r="K94" s="12">
        <v>1.1</v>
      </c>
      <c r="L94" s="12">
        <v>371.7399</v>
      </c>
      <c r="M94" s="12">
        <v>99.0511</v>
      </c>
      <c r="N94" s="12">
        <v>13.116</v>
      </c>
      <c r="O94" s="12">
        <v>40.556</v>
      </c>
      <c r="P94" s="12">
        <v>-5.908</v>
      </c>
      <c r="Q94" s="12">
        <v>0.89</v>
      </c>
      <c r="R94" s="13">
        <v>0.09699999999999999</v>
      </c>
      <c r="S94">
        <f t="shared" si="18"/>
        <v>5.839276694431022</v>
      </c>
      <c r="T94">
        <f t="shared" si="19"/>
        <v>0.014905286344956581</v>
      </c>
      <c r="U94" s="3">
        <f t="shared" si="20"/>
        <v>40.64442403400438</v>
      </c>
      <c r="V94" s="3">
        <f t="shared" si="21"/>
        <v>-5.950634281377286</v>
      </c>
      <c r="W94" s="3">
        <f t="shared" si="22"/>
        <v>0.8912133765253105</v>
      </c>
      <c r="X94" s="3">
        <f t="shared" si="23"/>
      </c>
      <c r="Y94" s="3">
        <f t="shared" si="24"/>
      </c>
      <c r="Z94" s="3">
        <f t="shared" si="25"/>
      </c>
      <c r="AA94">
        <f t="shared" si="26"/>
      </c>
      <c r="AB94">
        <f t="shared" si="27"/>
      </c>
      <c r="AC94">
        <f t="shared" si="28"/>
      </c>
      <c r="AD94" s="3">
        <f t="shared" si="29"/>
        <v>40.64442403400438</v>
      </c>
      <c r="AE94" s="3">
        <f t="shared" si="30"/>
        <v>-5.950634281377286</v>
      </c>
      <c r="AF94" s="3">
        <f t="shared" si="31"/>
        <v>0.8912133765253105</v>
      </c>
    </row>
    <row r="95" spans="1:32" ht="15.75">
      <c r="A95" s="4" t="s">
        <v>61</v>
      </c>
      <c r="B95" s="11">
        <v>28.712</v>
      </c>
      <c r="C95" s="11">
        <v>-0.276</v>
      </c>
      <c r="D95" s="11">
        <v>1.795</v>
      </c>
      <c r="E95" s="12">
        <v>94</v>
      </c>
      <c r="F95">
        <f t="shared" si="16"/>
        <v>94</v>
      </c>
      <c r="G95">
        <f t="shared" si="17"/>
        <v>0</v>
      </c>
      <c r="H95" s="12">
        <v>1</v>
      </c>
      <c r="I95" s="8">
        <v>11</v>
      </c>
      <c r="J95" s="12">
        <v>0</v>
      </c>
      <c r="K95" s="12">
        <v>1.1</v>
      </c>
      <c r="L95" s="12">
        <v>373.7647</v>
      </c>
      <c r="M95" s="12">
        <v>99.4888</v>
      </c>
      <c r="N95" s="12">
        <v>10.619</v>
      </c>
      <c r="O95" s="12">
        <v>38.442</v>
      </c>
      <c r="P95" s="12">
        <v>-4.529</v>
      </c>
      <c r="Q95" s="12">
        <v>0.78</v>
      </c>
      <c r="R95" s="13">
        <v>0.184</v>
      </c>
      <c r="S95">
        <f t="shared" si="18"/>
        <v>5.871082178455965</v>
      </c>
      <c r="T95">
        <f t="shared" si="19"/>
        <v>0.008029910822575426</v>
      </c>
      <c r="U95" s="3">
        <f t="shared" si="20"/>
        <v>38.57177623563481</v>
      </c>
      <c r="V95" s="3">
        <f t="shared" si="21"/>
        <v>-4.586042584243917</v>
      </c>
      <c r="W95" s="3">
        <f t="shared" si="22"/>
        <v>0.781007450527879</v>
      </c>
      <c r="X95" s="3">
        <f t="shared" si="23"/>
      </c>
      <c r="Y95" s="3">
        <f t="shared" si="24"/>
      </c>
      <c r="Z95" s="3">
        <f t="shared" si="25"/>
      </c>
      <c r="AA95">
        <f t="shared" si="26"/>
      </c>
      <c r="AB95">
        <f t="shared" si="27"/>
      </c>
      <c r="AC95">
        <f t="shared" si="28"/>
      </c>
      <c r="AD95" s="3">
        <f t="shared" si="29"/>
        <v>38.57177623563481</v>
      </c>
      <c r="AE95" s="3">
        <f t="shared" si="30"/>
        <v>-4.586042584243917</v>
      </c>
      <c r="AF95" s="3">
        <f t="shared" si="31"/>
        <v>0.781007450527879</v>
      </c>
    </row>
    <row r="96" spans="1:32" ht="15.75">
      <c r="A96" s="4" t="s">
        <v>37</v>
      </c>
      <c r="B96" s="10">
        <v>-0.004</v>
      </c>
      <c r="C96" s="10">
        <v>-0.006</v>
      </c>
      <c r="D96" s="10">
        <v>1.008</v>
      </c>
      <c r="E96" s="9">
        <v>95</v>
      </c>
      <c r="F96">
        <f t="shared" si="16"/>
        <v>95</v>
      </c>
      <c r="G96">
        <f t="shared" si="17"/>
        <v>0</v>
      </c>
      <c r="H96" s="9">
        <v>2</v>
      </c>
      <c r="I96" s="8">
        <v>11</v>
      </c>
      <c r="J96" s="8">
        <v>0</v>
      </c>
      <c r="K96" s="8">
        <v>1.1</v>
      </c>
      <c r="L96" s="9">
        <v>396.8103</v>
      </c>
      <c r="M96" s="9">
        <v>99.2031</v>
      </c>
      <c r="N96" s="9">
        <v>38.36</v>
      </c>
      <c r="O96" s="9">
        <v>38.304</v>
      </c>
      <c r="P96" s="9">
        <v>-1.927</v>
      </c>
      <c r="Q96" s="9">
        <v>0.388</v>
      </c>
      <c r="R96" s="13">
        <v>0.076</v>
      </c>
      <c r="S96">
        <f t="shared" si="18"/>
        <v>6.23308161674381</v>
      </c>
      <c r="T96">
        <f t="shared" si="19"/>
        <v>0.012517675928228389</v>
      </c>
      <c r="U96" s="3">
        <f t="shared" si="20"/>
        <v>38.392742122167675</v>
      </c>
      <c r="V96" s="3">
        <f t="shared" si="21"/>
        <v>-1.9314299375461117</v>
      </c>
      <c r="W96" s="3">
        <f t="shared" si="22"/>
        <v>0.38864116794145886</v>
      </c>
      <c r="X96" s="3">
        <f t="shared" si="23"/>
      </c>
      <c r="Y96" s="3">
        <f t="shared" si="24"/>
      </c>
      <c r="Z96" s="3">
        <f t="shared" si="25"/>
      </c>
      <c r="AA96">
        <f t="shared" si="26"/>
      </c>
      <c r="AB96">
        <f t="shared" si="27"/>
      </c>
      <c r="AC96">
        <f t="shared" si="28"/>
      </c>
      <c r="AD96" s="3">
        <f t="shared" si="29"/>
        <v>38.392742122167675</v>
      </c>
      <c r="AE96" s="3">
        <f t="shared" si="30"/>
        <v>-1.9314299375461117</v>
      </c>
      <c r="AF96" s="3">
        <f t="shared" si="31"/>
        <v>0.38864116794145886</v>
      </c>
    </row>
    <row r="97" spans="1:32" ht="15.75">
      <c r="A97" s="4" t="s">
        <v>38</v>
      </c>
      <c r="B97" s="7">
        <v>-0.001</v>
      </c>
      <c r="C97" s="7">
        <v>-0.004</v>
      </c>
      <c r="D97" s="7">
        <v>1.005</v>
      </c>
      <c r="E97" s="8">
        <v>96</v>
      </c>
      <c r="F97">
        <f t="shared" si="16"/>
        <v>96</v>
      </c>
      <c r="G97">
        <f t="shared" si="17"/>
        <v>0</v>
      </c>
      <c r="H97" s="8">
        <v>2</v>
      </c>
      <c r="I97" s="8">
        <v>11</v>
      </c>
      <c r="J97" s="8">
        <v>0</v>
      </c>
      <c r="K97" s="8">
        <v>1.1</v>
      </c>
      <c r="L97" s="8">
        <v>399.6689</v>
      </c>
      <c r="M97" s="8">
        <v>98.7968</v>
      </c>
      <c r="N97" s="8">
        <v>39.678</v>
      </c>
      <c r="O97" s="8">
        <v>39.668</v>
      </c>
      <c r="P97" s="8">
        <v>-0.21</v>
      </c>
      <c r="Q97" s="8">
        <v>0.655</v>
      </c>
      <c r="R97" s="13">
        <v>0.203</v>
      </c>
      <c r="S97">
        <f t="shared" si="18"/>
        <v>6.277984400541569</v>
      </c>
      <c r="T97">
        <f t="shared" si="19"/>
        <v>0.01889982140399593</v>
      </c>
      <c r="U97" s="3">
        <f t="shared" si="20"/>
        <v>39.8208480131304</v>
      </c>
      <c r="V97" s="3">
        <f t="shared" si="21"/>
        <v>-0.21111158108971653</v>
      </c>
      <c r="W97" s="3">
        <f t="shared" si="22"/>
        <v>0.6567806872576694</v>
      </c>
      <c r="X97" s="3">
        <f t="shared" si="23"/>
      </c>
      <c r="Y97" s="3">
        <f t="shared" si="24"/>
      </c>
      <c r="Z97" s="3">
        <f t="shared" si="25"/>
      </c>
      <c r="AA97">
        <f t="shared" si="26"/>
      </c>
      <c r="AB97">
        <f t="shared" si="27"/>
      </c>
      <c r="AC97">
        <f t="shared" si="28"/>
      </c>
      <c r="AD97" s="3">
        <f t="shared" si="29"/>
        <v>39.8208480131304</v>
      </c>
      <c r="AE97" s="3">
        <f t="shared" si="30"/>
        <v>-0.21111158108971653</v>
      </c>
      <c r="AF97" s="3">
        <f t="shared" si="31"/>
        <v>0.6567806872576694</v>
      </c>
    </row>
    <row r="98" spans="1:32" ht="15.75">
      <c r="A98" s="4" t="s">
        <v>61</v>
      </c>
      <c r="B98" s="11">
        <v>28.712</v>
      </c>
      <c r="C98" s="11">
        <v>-0.276</v>
      </c>
      <c r="D98" s="11">
        <v>1.795</v>
      </c>
      <c r="E98" s="12">
        <v>97</v>
      </c>
      <c r="F98">
        <f t="shared" si="16"/>
        <v>97</v>
      </c>
      <c r="G98">
        <f t="shared" si="17"/>
        <v>0</v>
      </c>
      <c r="H98" s="12">
        <v>2</v>
      </c>
      <c r="I98" s="8">
        <v>11</v>
      </c>
      <c r="J98" s="12">
        <v>0</v>
      </c>
      <c r="K98" s="12">
        <v>1.1</v>
      </c>
      <c r="L98" s="12">
        <v>383.8776</v>
      </c>
      <c r="M98" s="12">
        <v>100.169</v>
      </c>
      <c r="N98" s="12">
        <v>11.629</v>
      </c>
      <c r="O98" s="12">
        <v>39.97</v>
      </c>
      <c r="P98" s="12">
        <v>-3.189</v>
      </c>
      <c r="Q98" s="12">
        <v>0.664</v>
      </c>
      <c r="R98" s="13">
        <v>0.19399999999999998</v>
      </c>
      <c r="S98">
        <f t="shared" si="18"/>
        <v>6.029935240188406</v>
      </c>
      <c r="T98">
        <f t="shared" si="19"/>
        <v>-0.002654645792283361</v>
      </c>
      <c r="U98" s="3">
        <f t="shared" si="20"/>
        <v>40.11234342414876</v>
      </c>
      <c r="V98" s="3">
        <f t="shared" si="21"/>
        <v>-3.2264861560151754</v>
      </c>
      <c r="W98" s="3">
        <f t="shared" si="22"/>
        <v>0.6638716600006991</v>
      </c>
      <c r="X98" s="3">
        <f t="shared" si="23"/>
      </c>
      <c r="Y98" s="3">
        <f t="shared" si="24"/>
      </c>
      <c r="Z98" s="3">
        <f t="shared" si="25"/>
      </c>
      <c r="AA98">
        <f t="shared" si="26"/>
      </c>
      <c r="AB98">
        <f t="shared" si="27"/>
      </c>
      <c r="AC98">
        <f t="shared" si="28"/>
      </c>
      <c r="AD98" s="3">
        <f t="shared" si="29"/>
        <v>40.11234342414876</v>
      </c>
      <c r="AE98" s="3">
        <f t="shared" si="30"/>
        <v>-3.2264861560151754</v>
      </c>
      <c r="AF98" s="3">
        <f t="shared" si="31"/>
        <v>0.6638716600006991</v>
      </c>
    </row>
    <row r="99" spans="1:32" ht="15.75">
      <c r="A99" s="4" t="s">
        <v>61</v>
      </c>
      <c r="B99" s="11">
        <v>28.712</v>
      </c>
      <c r="C99" s="11">
        <v>-0.276</v>
      </c>
      <c r="D99" s="11">
        <v>1.795</v>
      </c>
      <c r="E99" s="12">
        <v>98</v>
      </c>
      <c r="F99">
        <f t="shared" si="16"/>
        <v>98</v>
      </c>
      <c r="G99">
        <f t="shared" si="17"/>
        <v>0</v>
      </c>
      <c r="H99" s="12">
        <v>2</v>
      </c>
      <c r="I99" s="8">
        <v>11</v>
      </c>
      <c r="J99" s="12">
        <v>0</v>
      </c>
      <c r="K99" s="12">
        <v>1.1</v>
      </c>
      <c r="L99" s="12">
        <v>377.3037</v>
      </c>
      <c r="M99" s="12">
        <v>100.8257</v>
      </c>
      <c r="N99" s="12">
        <v>14.287</v>
      </c>
      <c r="O99" s="12">
        <v>42.1</v>
      </c>
      <c r="P99" s="12">
        <v>-5.262</v>
      </c>
      <c r="Q99" s="12">
        <v>0.51</v>
      </c>
      <c r="R99" s="13">
        <v>0.21</v>
      </c>
      <c r="S99">
        <f t="shared" si="18"/>
        <v>5.926672660461237</v>
      </c>
      <c r="T99">
        <f t="shared" si="19"/>
        <v>-0.012970065270345499</v>
      </c>
      <c r="U99" s="3">
        <f t="shared" si="20"/>
        <v>42.2447434305556</v>
      </c>
      <c r="V99" s="3">
        <f t="shared" si="21"/>
        <v>-5.315953848444527</v>
      </c>
      <c r="W99" s="3">
        <f t="shared" si="22"/>
        <v>0.5083400541352538</v>
      </c>
      <c r="X99" s="3">
        <f t="shared" si="23"/>
      </c>
      <c r="Y99" s="3">
        <f t="shared" si="24"/>
      </c>
      <c r="Z99" s="3">
        <f t="shared" si="25"/>
      </c>
      <c r="AA99">
        <f t="shared" si="26"/>
      </c>
      <c r="AB99">
        <f t="shared" si="27"/>
      </c>
      <c r="AC99">
        <f t="shared" si="28"/>
      </c>
      <c r="AD99" s="3">
        <f t="shared" si="29"/>
        <v>42.2447434305556</v>
      </c>
      <c r="AE99" s="3">
        <f t="shared" si="30"/>
        <v>-5.315953848444527</v>
      </c>
      <c r="AF99" s="3">
        <f t="shared" si="31"/>
        <v>0.5083400541352538</v>
      </c>
    </row>
    <row r="100" spans="1:32" ht="15.75">
      <c r="A100" s="4" t="s">
        <v>61</v>
      </c>
      <c r="B100" s="11">
        <v>28.712</v>
      </c>
      <c r="C100" s="11">
        <v>-0.276</v>
      </c>
      <c r="D100" s="11">
        <v>1.795</v>
      </c>
      <c r="E100" s="12">
        <v>99</v>
      </c>
      <c r="F100">
        <f t="shared" si="16"/>
        <v>99</v>
      </c>
      <c r="G100">
        <f t="shared" si="17"/>
        <v>0</v>
      </c>
      <c r="H100" s="12">
        <v>2</v>
      </c>
      <c r="I100" s="8">
        <v>11</v>
      </c>
      <c r="J100" s="12">
        <v>0</v>
      </c>
      <c r="K100" s="12">
        <v>1.1</v>
      </c>
      <c r="L100" s="12">
        <v>380.0035</v>
      </c>
      <c r="M100" s="12">
        <v>101.0039</v>
      </c>
      <c r="N100" s="12">
        <v>15.125</v>
      </c>
      <c r="O100" s="12">
        <v>43.096</v>
      </c>
      <c r="P100" s="12">
        <v>-4.948</v>
      </c>
      <c r="Q100" s="12">
        <v>0.456</v>
      </c>
      <c r="R100" s="13">
        <v>0.132</v>
      </c>
      <c r="S100">
        <f t="shared" si="18"/>
        <v>5.9690810196920445</v>
      </c>
      <c r="T100">
        <f t="shared" si="19"/>
        <v>-0.015769224324694076</v>
      </c>
      <c r="U100" s="3">
        <f t="shared" si="20"/>
        <v>43.20550904792568</v>
      </c>
      <c r="V100" s="3">
        <f t="shared" si="21"/>
        <v>-4.984345627893208</v>
      </c>
      <c r="W100" s="3">
        <f t="shared" si="22"/>
        <v>0.4554596412593148</v>
      </c>
      <c r="X100" s="3">
        <f t="shared" si="23"/>
      </c>
      <c r="Y100" s="3">
        <f t="shared" si="24"/>
      </c>
      <c r="Z100" s="3">
        <f t="shared" si="25"/>
      </c>
      <c r="AA100">
        <f t="shared" si="26"/>
      </c>
      <c r="AB100">
        <f t="shared" si="27"/>
      </c>
      <c r="AC100">
        <f t="shared" si="28"/>
      </c>
      <c r="AD100" s="3">
        <f t="shared" si="29"/>
        <v>43.20550904792568</v>
      </c>
      <c r="AE100" s="3">
        <f t="shared" si="30"/>
        <v>-4.984345627893208</v>
      </c>
      <c r="AF100" s="3">
        <f t="shared" si="31"/>
        <v>0.4554596412593148</v>
      </c>
    </row>
    <row r="101" spans="1:32" ht="15.75">
      <c r="A101" s="4" t="s">
        <v>61</v>
      </c>
      <c r="B101" s="11">
        <v>28.712</v>
      </c>
      <c r="C101" s="11">
        <v>-0.276</v>
      </c>
      <c r="D101" s="11">
        <v>1.795</v>
      </c>
      <c r="E101" s="12">
        <v>100</v>
      </c>
      <c r="F101">
        <f t="shared" si="16"/>
        <v>100</v>
      </c>
      <c r="G101">
        <f t="shared" si="17"/>
        <v>0</v>
      </c>
      <c r="H101" s="12">
        <v>1</v>
      </c>
      <c r="I101" s="8">
        <v>11</v>
      </c>
      <c r="J101" s="12">
        <v>0</v>
      </c>
      <c r="K101" s="12">
        <v>1.1</v>
      </c>
      <c r="L101" s="12">
        <v>389.3694</v>
      </c>
      <c r="M101" s="12">
        <v>100.6176</v>
      </c>
      <c r="N101" s="12">
        <v>16.385</v>
      </c>
      <c r="O101" s="12">
        <v>44.869</v>
      </c>
      <c r="P101" s="12">
        <v>-2.999</v>
      </c>
      <c r="Q101" s="12">
        <v>0.536</v>
      </c>
      <c r="R101" s="13">
        <v>0.262</v>
      </c>
      <c r="S101">
        <f t="shared" si="18"/>
        <v>6.116200232863329</v>
      </c>
      <c r="T101">
        <f t="shared" si="19"/>
        <v>-0.00970123811428536</v>
      </c>
      <c r="U101" s="3">
        <f t="shared" si="20"/>
        <v>45.046804189614654</v>
      </c>
      <c r="V101" s="3">
        <f t="shared" si="21"/>
        <v>-3.029307277564996</v>
      </c>
      <c r="W101" s="3">
        <f t="shared" si="22"/>
        <v>0.5347768645393125</v>
      </c>
      <c r="X101" s="3">
        <f t="shared" si="23"/>
      </c>
      <c r="Y101" s="3">
        <f t="shared" si="24"/>
      </c>
      <c r="Z101" s="3">
        <f t="shared" si="25"/>
      </c>
      <c r="AA101">
        <f t="shared" si="26"/>
      </c>
      <c r="AB101">
        <f t="shared" si="27"/>
      </c>
      <c r="AC101">
        <f t="shared" si="28"/>
      </c>
      <c r="AD101" s="3">
        <f t="shared" si="29"/>
        <v>45.046804189614654</v>
      </c>
      <c r="AE101" s="3">
        <f t="shared" si="30"/>
        <v>-3.029307277564996</v>
      </c>
      <c r="AF101" s="3">
        <f t="shared" si="31"/>
        <v>0.5347768645393125</v>
      </c>
    </row>
    <row r="102" spans="1:32" ht="15.75">
      <c r="A102" s="4" t="s">
        <v>38</v>
      </c>
      <c r="B102" s="7">
        <v>-0.001</v>
      </c>
      <c r="C102" s="7">
        <v>-0.004</v>
      </c>
      <c r="D102" s="7">
        <v>1.005</v>
      </c>
      <c r="E102" s="8">
        <v>101</v>
      </c>
      <c r="F102">
        <f t="shared" si="16"/>
        <v>101</v>
      </c>
      <c r="G102">
        <f t="shared" si="17"/>
        <v>0</v>
      </c>
      <c r="H102" s="8">
        <v>1</v>
      </c>
      <c r="I102" s="8">
        <v>11</v>
      </c>
      <c r="J102" s="8">
        <v>0</v>
      </c>
      <c r="K102" s="8">
        <v>1.1</v>
      </c>
      <c r="L102" s="8">
        <v>66.8775</v>
      </c>
      <c r="M102" s="8">
        <v>108.2409</v>
      </c>
      <c r="N102" s="8">
        <v>2.263</v>
      </c>
      <c r="O102" s="8">
        <v>1.114</v>
      </c>
      <c r="P102" s="8">
        <v>1.942</v>
      </c>
      <c r="Q102" s="8">
        <v>-0.386</v>
      </c>
      <c r="R102" s="13">
        <v>0.235</v>
      </c>
      <c r="S102">
        <f t="shared" si="18"/>
        <v>1.050509313452257</v>
      </c>
      <c r="T102">
        <f t="shared" si="19"/>
        <v>-0.1294477544948407</v>
      </c>
      <c r="U102" s="3">
        <f t="shared" si="20"/>
        <v>1.1971632892984159</v>
      </c>
      <c r="V102" s="3">
        <f t="shared" si="21"/>
        <v>2.087243449371741</v>
      </c>
      <c r="W102" s="3">
        <f t="shared" si="22"/>
        <v>-0.40229050199752736</v>
      </c>
      <c r="X102" s="3">
        <f t="shared" si="23"/>
      </c>
      <c r="Y102" s="3">
        <f t="shared" si="24"/>
      </c>
      <c r="Z102" s="3">
        <f t="shared" si="25"/>
      </c>
      <c r="AA102">
        <f t="shared" si="26"/>
      </c>
      <c r="AB102">
        <f t="shared" si="27"/>
      </c>
      <c r="AC102">
        <f t="shared" si="28"/>
      </c>
      <c r="AD102" s="3">
        <f t="shared" si="29"/>
        <v>1.1971632892984159</v>
      </c>
      <c r="AE102" s="3">
        <f t="shared" si="30"/>
        <v>2.087243449371741</v>
      </c>
      <c r="AF102" s="3">
        <f t="shared" si="31"/>
        <v>-0.40229050199752736</v>
      </c>
    </row>
    <row r="103" spans="1:32" ht="15.75">
      <c r="A103" s="4" t="s">
        <v>61</v>
      </c>
      <c r="B103" s="11">
        <v>28.712</v>
      </c>
      <c r="C103" s="11">
        <v>-0.276</v>
      </c>
      <c r="D103" s="11">
        <v>1.795</v>
      </c>
      <c r="E103" s="12">
        <v>101</v>
      </c>
      <c r="F103">
        <f t="shared" si="16"/>
        <v>101</v>
      </c>
      <c r="G103">
        <f t="shared" si="17"/>
        <v>0</v>
      </c>
      <c r="H103" s="12">
        <v>1</v>
      </c>
      <c r="I103" s="8">
        <v>11</v>
      </c>
      <c r="J103" s="12">
        <v>0</v>
      </c>
      <c r="K103" s="12">
        <v>1.1</v>
      </c>
      <c r="L103" s="12">
        <v>194.7913</v>
      </c>
      <c r="M103" s="12">
        <v>102.3989</v>
      </c>
      <c r="N103" s="12">
        <v>27.501</v>
      </c>
      <c r="O103" s="12">
        <v>1.322</v>
      </c>
      <c r="P103" s="12">
        <v>1.969</v>
      </c>
      <c r="Q103" s="12">
        <v>-0.34</v>
      </c>
      <c r="R103" s="13">
        <v>0.235</v>
      </c>
      <c r="S103">
        <f t="shared" si="18"/>
        <v>3.0597745853160276</v>
      </c>
      <c r="T103">
        <f t="shared" si="19"/>
        <v>-0.03768183308348294</v>
      </c>
      <c r="U103" s="3">
        <f t="shared" si="20"/>
        <v>1.155633041780625</v>
      </c>
      <c r="V103" s="3">
        <f t="shared" si="21"/>
        <v>1.9836531520798604</v>
      </c>
      <c r="W103" s="3">
        <f t="shared" si="22"/>
        <v>-0.3454694355655503</v>
      </c>
      <c r="X103" s="3">
        <f t="shared" si="23"/>
      </c>
      <c r="Y103" s="3">
        <f t="shared" si="24"/>
      </c>
      <c r="Z103" s="3">
        <f t="shared" si="25"/>
      </c>
      <c r="AA103">
        <f t="shared" si="26"/>
      </c>
      <c r="AB103">
        <f t="shared" si="27"/>
      </c>
      <c r="AC103">
        <f t="shared" si="28"/>
      </c>
      <c r="AD103" s="3">
        <f t="shared" si="29"/>
        <v>1.155633041780625</v>
      </c>
      <c r="AE103" s="3">
        <f t="shared" si="30"/>
        <v>1.9836531520798604</v>
      </c>
      <c r="AF103" s="3">
        <f t="shared" si="31"/>
        <v>-0.3454694355655503</v>
      </c>
    </row>
    <row r="104" spans="1:32" ht="15.75">
      <c r="A104" s="4" t="s">
        <v>38</v>
      </c>
      <c r="B104" s="7">
        <v>-0.001</v>
      </c>
      <c r="C104" s="7">
        <v>-0.004</v>
      </c>
      <c r="D104" s="7">
        <v>1.005</v>
      </c>
      <c r="E104" s="8">
        <v>102</v>
      </c>
      <c r="F104">
        <f t="shared" si="16"/>
        <v>102</v>
      </c>
      <c r="G104">
        <f t="shared" si="17"/>
        <v>0</v>
      </c>
      <c r="H104" s="8">
        <v>1</v>
      </c>
      <c r="I104" s="8">
        <v>11</v>
      </c>
      <c r="J104" s="8">
        <v>0</v>
      </c>
      <c r="K104" s="8">
        <v>1.1</v>
      </c>
      <c r="L104" s="8">
        <v>79.4369</v>
      </c>
      <c r="M104" s="8">
        <v>109.0177</v>
      </c>
      <c r="N104" s="8">
        <v>4.686</v>
      </c>
      <c r="O104" s="8">
        <v>1.47</v>
      </c>
      <c r="P104" s="8">
        <v>4.394</v>
      </c>
      <c r="Q104" s="8">
        <v>-0.755</v>
      </c>
      <c r="R104" s="13">
        <v>0.171</v>
      </c>
      <c r="S104">
        <f t="shared" si="18"/>
        <v>1.2477919073197352</v>
      </c>
      <c r="T104">
        <f t="shared" si="19"/>
        <v>-0.1416497003613837</v>
      </c>
      <c r="U104" s="3">
        <f t="shared" si="20"/>
        <v>1.514098179663721</v>
      </c>
      <c r="V104" s="3">
        <f t="shared" si="21"/>
        <v>4.522368434437396</v>
      </c>
      <c r="W104" s="3">
        <f t="shared" si="22"/>
        <v>-0.7686235920033728</v>
      </c>
      <c r="X104" s="3">
        <f t="shared" si="23"/>
      </c>
      <c r="Y104" s="3">
        <f t="shared" si="24"/>
      </c>
      <c r="Z104" s="3">
        <f t="shared" si="25"/>
      </c>
      <c r="AA104">
        <f t="shared" si="26"/>
      </c>
      <c r="AB104">
        <f t="shared" si="27"/>
      </c>
      <c r="AC104">
        <f t="shared" si="28"/>
      </c>
      <c r="AD104" s="3">
        <f t="shared" si="29"/>
        <v>1.514098179663721</v>
      </c>
      <c r="AE104" s="3">
        <f t="shared" si="30"/>
        <v>4.522368434437396</v>
      </c>
      <c r="AF104" s="3">
        <f t="shared" si="31"/>
        <v>-0.7686235920033728</v>
      </c>
    </row>
    <row r="105" spans="1:32" ht="15.75">
      <c r="A105" s="4" t="s">
        <v>38</v>
      </c>
      <c r="B105" s="7">
        <v>-0.001</v>
      </c>
      <c r="C105" s="7">
        <v>-0.004</v>
      </c>
      <c r="D105" s="7">
        <v>1.005</v>
      </c>
      <c r="E105" s="8">
        <v>103</v>
      </c>
      <c r="F105">
        <f t="shared" si="16"/>
        <v>103</v>
      </c>
      <c r="G105">
        <f t="shared" si="17"/>
        <v>0</v>
      </c>
      <c r="H105" s="8">
        <v>1</v>
      </c>
      <c r="I105" s="8">
        <v>11</v>
      </c>
      <c r="J105" s="8">
        <v>0</v>
      </c>
      <c r="K105" s="8">
        <v>1.1</v>
      </c>
      <c r="L105" s="8">
        <v>77.6734</v>
      </c>
      <c r="M105" s="8">
        <v>108.9046</v>
      </c>
      <c r="N105" s="8">
        <v>6.69</v>
      </c>
      <c r="O105" s="8">
        <v>2.274</v>
      </c>
      <c r="P105" s="8">
        <v>6.216</v>
      </c>
      <c r="Q105" s="8">
        <v>-1.027</v>
      </c>
      <c r="R105" s="13">
        <v>0.247</v>
      </c>
      <c r="S105">
        <f t="shared" si="18"/>
        <v>1.2200909140967073</v>
      </c>
      <c r="T105">
        <f t="shared" si="19"/>
        <v>-0.13987312971577848</v>
      </c>
      <c r="U105" s="3">
        <f t="shared" si="20"/>
        <v>2.3339973689176636</v>
      </c>
      <c r="V105" s="3">
        <f t="shared" si="21"/>
        <v>6.378771922845798</v>
      </c>
      <c r="W105" s="3">
        <f t="shared" si="22"/>
        <v>-1.0449210308904346</v>
      </c>
      <c r="X105" s="3">
        <f t="shared" si="23"/>
      </c>
      <c r="Y105" s="3">
        <f t="shared" si="24"/>
      </c>
      <c r="Z105" s="3">
        <f t="shared" si="25"/>
      </c>
      <c r="AA105">
        <f t="shared" si="26"/>
      </c>
      <c r="AB105">
        <f t="shared" si="27"/>
      </c>
      <c r="AC105">
        <f t="shared" si="28"/>
      </c>
      <c r="AD105" s="3">
        <f t="shared" si="29"/>
        <v>2.3339973689176636</v>
      </c>
      <c r="AE105" s="3">
        <f t="shared" si="30"/>
        <v>6.378771922845798</v>
      </c>
      <c r="AF105" s="3">
        <f t="shared" si="31"/>
        <v>-1.0449210308904346</v>
      </c>
    </row>
    <row r="106" spans="1:32" ht="15.75">
      <c r="A106" s="4" t="s">
        <v>48</v>
      </c>
      <c r="B106" s="7">
        <v>-0.009</v>
      </c>
      <c r="C106" s="7">
        <v>-0.008</v>
      </c>
      <c r="D106" s="7">
        <v>1.005</v>
      </c>
      <c r="E106" s="8">
        <v>104</v>
      </c>
      <c r="F106">
        <f t="shared" si="16"/>
        <v>104</v>
      </c>
      <c r="G106">
        <f t="shared" si="17"/>
        <v>0</v>
      </c>
      <c r="H106" s="8">
        <v>1</v>
      </c>
      <c r="I106" s="8">
        <v>11</v>
      </c>
      <c r="J106" s="8">
        <v>0</v>
      </c>
      <c r="K106" s="8">
        <v>1.1</v>
      </c>
      <c r="L106" s="8">
        <v>85.8018</v>
      </c>
      <c r="M106" s="8">
        <v>109.6131</v>
      </c>
      <c r="N106" s="8">
        <v>11.495</v>
      </c>
      <c r="O106" s="8">
        <v>2.503</v>
      </c>
      <c r="P106" s="8">
        <v>11.073</v>
      </c>
      <c r="Q106" s="8">
        <v>-1.823</v>
      </c>
      <c r="R106" s="13">
        <v>0.204</v>
      </c>
      <c r="S106">
        <f t="shared" si="18"/>
        <v>1.3477715227239038</v>
      </c>
      <c r="T106">
        <f t="shared" si="19"/>
        <v>-0.15100222169112043</v>
      </c>
      <c r="U106" s="3">
        <f t="shared" si="20"/>
        <v>2.5377756939616147</v>
      </c>
      <c r="V106" s="3">
        <f t="shared" si="21"/>
        <v>11.221286459175989</v>
      </c>
      <c r="W106" s="3">
        <f t="shared" si="22"/>
        <v>-1.8395254038310638</v>
      </c>
      <c r="X106" s="3">
        <f t="shared" si="23"/>
      </c>
      <c r="Y106" s="3">
        <f t="shared" si="24"/>
      </c>
      <c r="Z106" s="3">
        <f t="shared" si="25"/>
      </c>
      <c r="AA106">
        <f t="shared" si="26"/>
      </c>
      <c r="AB106">
        <f t="shared" si="27"/>
      </c>
      <c r="AC106">
        <f t="shared" si="28"/>
      </c>
      <c r="AD106" s="3">
        <f t="shared" si="29"/>
        <v>2.5377756939616147</v>
      </c>
      <c r="AE106" s="3">
        <f t="shared" si="30"/>
        <v>11.221286459175989</v>
      </c>
      <c r="AF106" s="3">
        <f t="shared" si="31"/>
        <v>-1.8395254038310638</v>
      </c>
    </row>
    <row r="107" spans="1:32" ht="15.75">
      <c r="A107" s="4" t="s">
        <v>38</v>
      </c>
      <c r="B107" s="7">
        <v>-0.001</v>
      </c>
      <c r="C107" s="7">
        <v>-0.004</v>
      </c>
      <c r="D107" s="7">
        <v>1.005</v>
      </c>
      <c r="E107" s="8">
        <v>105</v>
      </c>
      <c r="F107">
        <f t="shared" si="16"/>
        <v>105</v>
      </c>
      <c r="G107">
        <f t="shared" si="17"/>
        <v>0</v>
      </c>
      <c r="H107" s="8">
        <v>2</v>
      </c>
      <c r="I107" s="8">
        <v>11</v>
      </c>
      <c r="J107" s="8">
        <v>0</v>
      </c>
      <c r="K107" s="8">
        <v>1.1</v>
      </c>
      <c r="L107" s="8">
        <v>81.2709</v>
      </c>
      <c r="M107" s="8">
        <v>110.7562</v>
      </c>
      <c r="N107" s="8">
        <v>16.077</v>
      </c>
      <c r="O107" s="8">
        <v>4.593</v>
      </c>
      <c r="P107" s="8">
        <v>15.162</v>
      </c>
      <c r="Q107" s="8">
        <v>-2.797</v>
      </c>
      <c r="R107" s="13">
        <v>0.184</v>
      </c>
      <c r="S107">
        <f t="shared" si="18"/>
        <v>1.2766003119531537</v>
      </c>
      <c r="T107">
        <f t="shared" si="19"/>
        <v>-0.16895799450271287</v>
      </c>
      <c r="U107" s="3">
        <f t="shared" si="20"/>
        <v>4.63506284377968</v>
      </c>
      <c r="V107" s="3">
        <f t="shared" si="21"/>
        <v>15.297132653141539</v>
      </c>
      <c r="W107" s="3">
        <f t="shared" si="22"/>
        <v>-2.8139026036503214</v>
      </c>
      <c r="X107" s="3">
        <f t="shared" si="23"/>
      </c>
      <c r="Y107" s="3">
        <f t="shared" si="24"/>
      </c>
      <c r="Z107" s="3">
        <f t="shared" si="25"/>
      </c>
      <c r="AA107">
        <f t="shared" si="26"/>
      </c>
      <c r="AB107">
        <f t="shared" si="27"/>
      </c>
      <c r="AC107">
        <f t="shared" si="28"/>
      </c>
      <c r="AD107" s="3">
        <f t="shared" si="29"/>
        <v>4.63506284377968</v>
      </c>
      <c r="AE107" s="3">
        <f t="shared" si="30"/>
        <v>15.297132653141539</v>
      </c>
      <c r="AF107" s="3">
        <f t="shared" si="31"/>
        <v>-2.8139026036503214</v>
      </c>
    </row>
    <row r="108" spans="1:32" ht="15.75">
      <c r="A108" s="4" t="s">
        <v>38</v>
      </c>
      <c r="B108" s="7">
        <v>-0.001</v>
      </c>
      <c r="C108" s="7">
        <v>-0.004</v>
      </c>
      <c r="D108" s="7">
        <v>1.005</v>
      </c>
      <c r="E108" s="8">
        <v>106</v>
      </c>
      <c r="F108">
        <f t="shared" si="16"/>
        <v>106</v>
      </c>
      <c r="G108">
        <f t="shared" si="17"/>
        <v>0</v>
      </c>
      <c r="H108" s="8">
        <v>8</v>
      </c>
      <c r="I108" s="8">
        <v>14</v>
      </c>
      <c r="J108" s="8">
        <v>0</v>
      </c>
      <c r="K108" s="8">
        <v>1.1</v>
      </c>
      <c r="L108" s="8">
        <v>81.0896</v>
      </c>
      <c r="M108" s="8">
        <v>110.5863</v>
      </c>
      <c r="N108" s="8">
        <v>12.426</v>
      </c>
      <c r="O108" s="8">
        <v>3.584</v>
      </c>
      <c r="P108" s="8">
        <v>11.712</v>
      </c>
      <c r="Q108" s="8">
        <v>-2.15</v>
      </c>
      <c r="R108" s="13">
        <v>0.11599999999999999</v>
      </c>
      <c r="S108">
        <f t="shared" si="18"/>
        <v>1.2737524582126747</v>
      </c>
      <c r="T108">
        <f t="shared" si="19"/>
        <v>-0.1662892115434882</v>
      </c>
      <c r="U108" s="3">
        <f t="shared" si="20"/>
        <v>3.6170308802313023</v>
      </c>
      <c r="V108" s="3">
        <f t="shared" si="21"/>
        <v>11.815759977034565</v>
      </c>
      <c r="W108" s="3">
        <f t="shared" si="22"/>
        <v>-2.1614003185317006</v>
      </c>
      <c r="X108" s="3">
        <f t="shared" si="23"/>
      </c>
      <c r="Y108" s="3">
        <f t="shared" si="24"/>
      </c>
      <c r="Z108" s="3">
        <f t="shared" si="25"/>
      </c>
      <c r="AA108">
        <f t="shared" si="26"/>
      </c>
      <c r="AB108">
        <f t="shared" si="27"/>
      </c>
      <c r="AC108">
        <f t="shared" si="28"/>
      </c>
      <c r="AD108" s="3">
        <f t="shared" si="29"/>
        <v>3.6170308802313023</v>
      </c>
      <c r="AE108" s="3">
        <f t="shared" si="30"/>
        <v>11.815759977034565</v>
      </c>
      <c r="AF108" s="3">
        <f t="shared" si="31"/>
        <v>-2.1614003185317006</v>
      </c>
    </row>
    <row r="109" spans="1:32" ht="15.75">
      <c r="A109" s="4" t="s">
        <v>38</v>
      </c>
      <c r="B109" s="7">
        <v>-0.001</v>
      </c>
      <c r="C109" s="7">
        <v>-0.004</v>
      </c>
      <c r="D109" s="7">
        <v>1.005</v>
      </c>
      <c r="E109" s="8">
        <v>107</v>
      </c>
      <c r="F109">
        <f t="shared" si="16"/>
        <v>107</v>
      </c>
      <c r="G109">
        <f t="shared" si="17"/>
        <v>0</v>
      </c>
      <c r="H109" s="8">
        <v>8</v>
      </c>
      <c r="I109" s="8">
        <v>22</v>
      </c>
      <c r="J109" s="8">
        <v>0</v>
      </c>
      <c r="K109" s="8">
        <v>1.1</v>
      </c>
      <c r="L109" s="8">
        <v>76.7619</v>
      </c>
      <c r="M109" s="8">
        <v>112.0654</v>
      </c>
      <c r="N109" s="8">
        <v>14.029</v>
      </c>
      <c r="O109" s="8">
        <v>4.916</v>
      </c>
      <c r="P109" s="8">
        <v>12.865</v>
      </c>
      <c r="Q109" s="8">
        <v>-2.737</v>
      </c>
      <c r="R109" s="13">
        <v>0.151</v>
      </c>
      <c r="S109">
        <f t="shared" si="18"/>
        <v>1.2057731055779717</v>
      </c>
      <c r="T109">
        <f t="shared" si="19"/>
        <v>-0.18952286001311158</v>
      </c>
      <c r="U109" s="3">
        <f t="shared" si="20"/>
        <v>4.961272542597427</v>
      </c>
      <c r="V109" s="3">
        <f t="shared" si="21"/>
        <v>12.981188551342779</v>
      </c>
      <c r="W109" s="3">
        <f t="shared" si="22"/>
        <v>-2.752151268557928</v>
      </c>
      <c r="X109" s="3">
        <f t="shared" si="23"/>
      </c>
      <c r="Y109" s="3">
        <f t="shared" si="24"/>
      </c>
      <c r="Z109" s="3">
        <f t="shared" si="25"/>
      </c>
      <c r="AA109">
        <f t="shared" si="26"/>
      </c>
      <c r="AB109">
        <f t="shared" si="27"/>
      </c>
      <c r="AC109">
        <f t="shared" si="28"/>
      </c>
      <c r="AD109" s="3">
        <f t="shared" si="29"/>
        <v>4.961272542597427</v>
      </c>
      <c r="AE109" s="3">
        <f t="shared" si="30"/>
        <v>12.981188551342779</v>
      </c>
      <c r="AF109" s="3">
        <f t="shared" si="31"/>
        <v>-2.752151268557928</v>
      </c>
    </row>
    <row r="110" spans="1:32" ht="15.75">
      <c r="A110" s="4" t="s">
        <v>38</v>
      </c>
      <c r="B110" s="7">
        <v>-0.001</v>
      </c>
      <c r="C110" s="7">
        <v>-0.004</v>
      </c>
      <c r="D110" s="7">
        <v>1.005</v>
      </c>
      <c r="E110" s="8">
        <v>108</v>
      </c>
      <c r="F110">
        <f t="shared" si="16"/>
        <v>108</v>
      </c>
      <c r="G110">
        <f t="shared" si="17"/>
        <v>0</v>
      </c>
      <c r="H110" s="8">
        <v>2</v>
      </c>
      <c r="I110" s="8">
        <v>12</v>
      </c>
      <c r="J110" s="8">
        <v>0</v>
      </c>
      <c r="K110" s="8">
        <v>1.1</v>
      </c>
      <c r="L110" s="8">
        <v>76.8725</v>
      </c>
      <c r="M110" s="8">
        <v>110.793</v>
      </c>
      <c r="N110" s="8">
        <v>16.895</v>
      </c>
      <c r="O110" s="8">
        <v>5.915</v>
      </c>
      <c r="P110" s="8">
        <v>15.561</v>
      </c>
      <c r="Q110" s="8">
        <v>-2.944</v>
      </c>
      <c r="R110" s="13">
        <v>0.087</v>
      </c>
      <c r="S110">
        <f t="shared" si="18"/>
        <v>1.207510406315407</v>
      </c>
      <c r="T110">
        <f t="shared" si="19"/>
        <v>-0.1695360475509735</v>
      </c>
      <c r="U110" s="3">
        <f t="shared" si="20"/>
        <v>5.9492738435715715</v>
      </c>
      <c r="V110" s="3">
        <f t="shared" si="21"/>
        <v>15.648067145763063</v>
      </c>
      <c r="W110" s="3">
        <f t="shared" si="22"/>
        <v>-2.9529495373631054</v>
      </c>
      <c r="X110" s="3">
        <f t="shared" si="23"/>
      </c>
      <c r="Y110" s="3">
        <f t="shared" si="24"/>
      </c>
      <c r="Z110" s="3">
        <f t="shared" si="25"/>
      </c>
      <c r="AA110">
        <f t="shared" si="26"/>
      </c>
      <c r="AB110">
        <f t="shared" si="27"/>
      </c>
      <c r="AC110">
        <f t="shared" si="28"/>
      </c>
      <c r="AD110" s="3">
        <f t="shared" si="29"/>
        <v>5.9492738435715715</v>
      </c>
      <c r="AE110" s="3">
        <f t="shared" si="30"/>
        <v>15.648067145763063</v>
      </c>
      <c r="AF110" s="3">
        <f t="shared" si="31"/>
        <v>-2.9529495373631054</v>
      </c>
    </row>
    <row r="111" spans="1:32" ht="15.75">
      <c r="A111" s="4" t="s">
        <v>38</v>
      </c>
      <c r="B111" s="7">
        <v>-0.001</v>
      </c>
      <c r="C111" s="7">
        <v>-0.004</v>
      </c>
      <c r="D111" s="7">
        <v>1.005</v>
      </c>
      <c r="E111" s="8">
        <v>109</v>
      </c>
      <c r="F111">
        <f t="shared" si="16"/>
        <v>109</v>
      </c>
      <c r="G111">
        <f t="shared" si="17"/>
        <v>0</v>
      </c>
      <c r="H111" s="8">
        <v>1</v>
      </c>
      <c r="I111" s="8">
        <v>12</v>
      </c>
      <c r="J111" s="8">
        <v>0</v>
      </c>
      <c r="K111" s="8">
        <v>1.1</v>
      </c>
      <c r="L111" s="8">
        <v>82.3451</v>
      </c>
      <c r="M111" s="8">
        <v>109.8733</v>
      </c>
      <c r="N111" s="8">
        <v>18.946</v>
      </c>
      <c r="O111" s="8">
        <v>5.123</v>
      </c>
      <c r="P111" s="8">
        <v>17.999</v>
      </c>
      <c r="Q111" s="8">
        <v>-3.021</v>
      </c>
      <c r="R111" s="13">
        <v>0.14800000000000002</v>
      </c>
      <c r="S111">
        <f t="shared" si="18"/>
        <v>1.2934738060955846</v>
      </c>
      <c r="T111">
        <f t="shared" si="19"/>
        <v>-0.15508943373344075</v>
      </c>
      <c r="U111" s="3">
        <f t="shared" si="20"/>
        <v>5.157348295221893</v>
      </c>
      <c r="V111" s="3">
        <f t="shared" si="21"/>
        <v>18.117233805267247</v>
      </c>
      <c r="W111" s="3">
        <f t="shared" si="22"/>
        <v>-3.0329901136413406</v>
      </c>
      <c r="X111" s="3">
        <f t="shared" si="23"/>
      </c>
      <c r="Y111" s="3">
        <f t="shared" si="24"/>
      </c>
      <c r="Z111" s="3">
        <f t="shared" si="25"/>
      </c>
      <c r="AA111">
        <f t="shared" si="26"/>
      </c>
      <c r="AB111">
        <f t="shared" si="27"/>
      </c>
      <c r="AC111">
        <f t="shared" si="28"/>
      </c>
      <c r="AD111" s="3">
        <f t="shared" si="29"/>
        <v>5.157348295221893</v>
      </c>
      <c r="AE111" s="3">
        <f t="shared" si="30"/>
        <v>18.117233805267247</v>
      </c>
      <c r="AF111" s="3">
        <f t="shared" si="31"/>
        <v>-3.0329901136413406</v>
      </c>
    </row>
    <row r="112" spans="1:32" ht="15.75">
      <c r="A112" s="4" t="s">
        <v>38</v>
      </c>
      <c r="B112" s="7">
        <v>-0.001</v>
      </c>
      <c r="C112" s="7">
        <v>-0.004</v>
      </c>
      <c r="D112" s="7">
        <v>1.005</v>
      </c>
      <c r="E112" s="8">
        <v>111</v>
      </c>
      <c r="F112">
        <f t="shared" si="16"/>
        <v>111</v>
      </c>
      <c r="G112">
        <f t="shared" si="17"/>
        <v>0</v>
      </c>
      <c r="H112" s="8">
        <v>2</v>
      </c>
      <c r="I112" s="8">
        <v>11</v>
      </c>
      <c r="J112" s="8">
        <v>0</v>
      </c>
      <c r="K112" s="8">
        <v>1.1</v>
      </c>
      <c r="L112" s="8">
        <v>76.5631</v>
      </c>
      <c r="M112" s="8">
        <v>109.5595</v>
      </c>
      <c r="N112" s="8">
        <v>22.559</v>
      </c>
      <c r="O112" s="8">
        <v>8.025</v>
      </c>
      <c r="P112" s="8">
        <v>20.806</v>
      </c>
      <c r="Q112" s="8">
        <v>-3.469</v>
      </c>
      <c r="R112" s="13">
        <v>0.175</v>
      </c>
      <c r="S112">
        <f t="shared" si="18"/>
        <v>1.2026503624803035</v>
      </c>
      <c r="T112">
        <f t="shared" si="19"/>
        <v>-0.1501602748599582</v>
      </c>
      <c r="U112" s="3">
        <f t="shared" si="20"/>
        <v>8.075242768692327</v>
      </c>
      <c r="V112" s="3">
        <f t="shared" si="21"/>
        <v>20.93345976536299</v>
      </c>
      <c r="W112" s="3">
        <f t="shared" si="22"/>
        <v>-3.4828395309755837</v>
      </c>
      <c r="X112" s="3">
        <f t="shared" si="23"/>
      </c>
      <c r="Y112" s="3">
        <f t="shared" si="24"/>
      </c>
      <c r="Z112" s="3">
        <f t="shared" si="25"/>
      </c>
      <c r="AA112">
        <f t="shared" si="26"/>
      </c>
      <c r="AB112">
        <f t="shared" si="27"/>
      </c>
      <c r="AC112">
        <f t="shared" si="28"/>
      </c>
      <c r="AD112" s="3">
        <f t="shared" si="29"/>
        <v>8.075242768692327</v>
      </c>
      <c r="AE112" s="3">
        <f t="shared" si="30"/>
        <v>20.93345976536299</v>
      </c>
      <c r="AF112" s="3">
        <f t="shared" si="31"/>
        <v>-3.4828395309755837</v>
      </c>
    </row>
    <row r="113" spans="1:32" ht="15.75">
      <c r="A113" s="4" t="s">
        <v>61</v>
      </c>
      <c r="B113" s="11">
        <v>28.712</v>
      </c>
      <c r="C113" s="11">
        <v>-0.276</v>
      </c>
      <c r="D113" s="11">
        <v>1.795</v>
      </c>
      <c r="E113" s="12">
        <v>112</v>
      </c>
      <c r="F113">
        <f t="shared" si="16"/>
        <v>112</v>
      </c>
      <c r="G113">
        <f t="shared" si="17"/>
        <v>0</v>
      </c>
      <c r="H113" s="12">
        <v>2</v>
      </c>
      <c r="I113" s="8">
        <v>11</v>
      </c>
      <c r="J113" s="12">
        <v>0</v>
      </c>
      <c r="K113" s="12">
        <v>1.1</v>
      </c>
      <c r="L113" s="12">
        <v>142.7872</v>
      </c>
      <c r="M113" s="12">
        <v>109.6173</v>
      </c>
      <c r="N113" s="12">
        <v>28.158</v>
      </c>
      <c r="O113" s="12">
        <v>11.38</v>
      </c>
      <c r="P113" s="12">
        <v>21.506</v>
      </c>
      <c r="Q113" s="12">
        <v>-3.542</v>
      </c>
      <c r="R113" s="13">
        <v>0.20800000000000002</v>
      </c>
      <c r="S113">
        <f t="shared" si="18"/>
        <v>2.242896092733283</v>
      </c>
      <c r="T113">
        <f t="shared" si="19"/>
        <v>-0.15106819513684577</v>
      </c>
      <c r="U113" s="3">
        <f t="shared" si="20"/>
        <v>11.284852786559245</v>
      </c>
      <c r="V113" s="3">
        <f t="shared" si="21"/>
        <v>21.62627216219009</v>
      </c>
      <c r="W113" s="3">
        <f t="shared" si="22"/>
        <v>-3.55826842205774</v>
      </c>
      <c r="X113" s="3">
        <f t="shared" si="23"/>
      </c>
      <c r="Y113" s="3">
        <f t="shared" si="24"/>
      </c>
      <c r="Z113" s="3">
        <f t="shared" si="25"/>
      </c>
      <c r="AA113">
        <f t="shared" si="26"/>
      </c>
      <c r="AB113">
        <f t="shared" si="27"/>
      </c>
      <c r="AC113">
        <f t="shared" si="28"/>
      </c>
      <c r="AD113" s="3">
        <f t="shared" si="29"/>
        <v>11.284852786559245</v>
      </c>
      <c r="AE113" s="3">
        <f t="shared" si="30"/>
        <v>21.62627216219009</v>
      </c>
      <c r="AF113" s="3">
        <f t="shared" si="31"/>
        <v>-3.55826842205774</v>
      </c>
    </row>
    <row r="114" spans="1:32" ht="15.75">
      <c r="A114" s="4" t="s">
        <v>61</v>
      </c>
      <c r="B114" s="11">
        <v>28.712</v>
      </c>
      <c r="C114" s="11">
        <v>-0.276</v>
      </c>
      <c r="D114" s="11">
        <v>1.795</v>
      </c>
      <c r="E114" s="12">
        <v>113</v>
      </c>
      <c r="F114">
        <f t="shared" si="16"/>
        <v>113</v>
      </c>
      <c r="G114">
        <f t="shared" si="17"/>
        <v>0</v>
      </c>
      <c r="H114" s="12">
        <v>2</v>
      </c>
      <c r="I114" s="8">
        <v>11</v>
      </c>
      <c r="J114" s="12">
        <v>0</v>
      </c>
      <c r="K114" s="12">
        <v>1.1</v>
      </c>
      <c r="L114" s="12">
        <v>151.4764</v>
      </c>
      <c r="M114" s="12">
        <v>109.8359</v>
      </c>
      <c r="N114" s="12">
        <v>26.204</v>
      </c>
      <c r="O114" s="12">
        <v>9.984</v>
      </c>
      <c r="P114" s="12">
        <v>17.602</v>
      </c>
      <c r="Q114" s="12">
        <v>-3.337</v>
      </c>
      <c r="R114" s="13">
        <v>0.191</v>
      </c>
      <c r="S114">
        <f t="shared" si="18"/>
        <v>2.379385727161145</v>
      </c>
      <c r="T114">
        <f t="shared" si="19"/>
        <v>-0.15450195590721938</v>
      </c>
      <c r="U114" s="3">
        <f t="shared" si="20"/>
        <v>9.880066428401758</v>
      </c>
      <c r="V114" s="3">
        <f t="shared" si="21"/>
        <v>17.702110050025475</v>
      </c>
      <c r="W114" s="3">
        <f t="shared" si="22"/>
        <v>-3.352177636366033</v>
      </c>
      <c r="X114" s="3">
        <f t="shared" si="23"/>
      </c>
      <c r="Y114" s="3">
        <f t="shared" si="24"/>
      </c>
      <c r="Z114" s="3">
        <f t="shared" si="25"/>
      </c>
      <c r="AA114">
        <f t="shared" si="26"/>
      </c>
      <c r="AB114">
        <f t="shared" si="27"/>
      </c>
      <c r="AC114">
        <f t="shared" si="28"/>
      </c>
      <c r="AD114" s="3">
        <f t="shared" si="29"/>
        <v>9.880066428401758</v>
      </c>
      <c r="AE114" s="3">
        <f t="shared" si="30"/>
        <v>17.702110050025475</v>
      </c>
      <c r="AF114" s="3">
        <f t="shared" si="31"/>
        <v>-3.352177636366033</v>
      </c>
    </row>
    <row r="115" spans="1:32" ht="15.75">
      <c r="A115" s="4" t="s">
        <v>38</v>
      </c>
      <c r="B115" s="7">
        <v>-0.001</v>
      </c>
      <c r="C115" s="7">
        <v>-0.004</v>
      </c>
      <c r="D115" s="7">
        <v>1.005</v>
      </c>
      <c r="E115" s="8">
        <v>114</v>
      </c>
      <c r="F115">
        <f t="shared" si="16"/>
        <v>114</v>
      </c>
      <c r="G115">
        <f t="shared" si="17"/>
        <v>0</v>
      </c>
      <c r="H115" s="8">
        <v>2</v>
      </c>
      <c r="I115" s="8">
        <v>11</v>
      </c>
      <c r="J115" s="8">
        <v>0</v>
      </c>
      <c r="K115" s="8">
        <v>1.1</v>
      </c>
      <c r="L115" s="8">
        <v>61.1968</v>
      </c>
      <c r="M115" s="8">
        <v>111.1833</v>
      </c>
      <c r="N115" s="8">
        <v>16.594</v>
      </c>
      <c r="O115" s="8">
        <v>9.352</v>
      </c>
      <c r="P115" s="8">
        <v>13.392</v>
      </c>
      <c r="Q115" s="8">
        <v>-2.994</v>
      </c>
      <c r="R115" s="13">
        <v>0.263</v>
      </c>
      <c r="S115">
        <f t="shared" si="18"/>
        <v>0.9612770865160194</v>
      </c>
      <c r="T115">
        <f t="shared" si="19"/>
        <v>-0.17566686561445377</v>
      </c>
      <c r="U115" s="3">
        <f t="shared" si="20"/>
        <v>9.454730292449227</v>
      </c>
      <c r="V115" s="3">
        <f t="shared" si="21"/>
        <v>13.538943172453099</v>
      </c>
      <c r="W115" s="3">
        <f t="shared" si="22"/>
        <v>-3.018028312829828</v>
      </c>
      <c r="X115" s="3">
        <f t="shared" si="23"/>
      </c>
      <c r="Y115" s="3">
        <f t="shared" si="24"/>
      </c>
      <c r="Z115" s="3">
        <f t="shared" si="25"/>
      </c>
      <c r="AA115">
        <f t="shared" si="26"/>
      </c>
      <c r="AB115">
        <f t="shared" si="27"/>
      </c>
      <c r="AC115">
        <f t="shared" si="28"/>
      </c>
      <c r="AD115" s="3">
        <f t="shared" si="29"/>
        <v>9.454730292449227</v>
      </c>
      <c r="AE115" s="3">
        <f t="shared" si="30"/>
        <v>13.538943172453099</v>
      </c>
      <c r="AF115" s="3">
        <f t="shared" si="31"/>
        <v>-3.018028312829828</v>
      </c>
    </row>
    <row r="116" spans="1:32" ht="15.75">
      <c r="A116" s="4" t="s">
        <v>38</v>
      </c>
      <c r="B116" s="7">
        <v>-0.001</v>
      </c>
      <c r="C116" s="7">
        <v>-0.004</v>
      </c>
      <c r="D116" s="7">
        <v>1.005</v>
      </c>
      <c r="E116" s="8">
        <v>115</v>
      </c>
      <c r="F116">
        <f t="shared" si="16"/>
        <v>115</v>
      </c>
      <c r="G116">
        <f t="shared" si="17"/>
        <v>0</v>
      </c>
      <c r="H116" s="8">
        <v>2</v>
      </c>
      <c r="I116" s="8">
        <v>11</v>
      </c>
      <c r="J116" s="8">
        <v>0</v>
      </c>
      <c r="K116" s="8">
        <v>1.1</v>
      </c>
      <c r="L116" s="8">
        <v>69.5848</v>
      </c>
      <c r="M116" s="8">
        <v>111.0954</v>
      </c>
      <c r="N116" s="8">
        <v>12.757</v>
      </c>
      <c r="O116" s="8">
        <v>5.775</v>
      </c>
      <c r="P116" s="8">
        <v>11.152</v>
      </c>
      <c r="Q116" s="8">
        <v>-2.306</v>
      </c>
      <c r="R116" s="13">
        <v>0.222</v>
      </c>
      <c r="S116">
        <f t="shared" si="18"/>
        <v>1.0930354824075752</v>
      </c>
      <c r="T116">
        <f t="shared" si="19"/>
        <v>-0.17428613564320106</v>
      </c>
      <c r="U116" s="3">
        <f t="shared" si="20"/>
        <v>5.84861037832619</v>
      </c>
      <c r="V116" s="3">
        <f t="shared" si="21"/>
        <v>11.293741793588346</v>
      </c>
      <c r="W116" s="3">
        <f t="shared" si="22"/>
        <v>-2.326377240030461</v>
      </c>
      <c r="X116" s="3">
        <f t="shared" si="23"/>
      </c>
      <c r="Y116" s="3">
        <f t="shared" si="24"/>
      </c>
      <c r="Z116" s="3">
        <f t="shared" si="25"/>
      </c>
      <c r="AA116">
        <f t="shared" si="26"/>
      </c>
      <c r="AB116">
        <f t="shared" si="27"/>
      </c>
      <c r="AC116">
        <f t="shared" si="28"/>
      </c>
      <c r="AD116" s="3">
        <f t="shared" si="29"/>
        <v>5.84861037832619</v>
      </c>
      <c r="AE116" s="3">
        <f t="shared" si="30"/>
        <v>11.293741793588346</v>
      </c>
      <c r="AF116" s="3">
        <f t="shared" si="31"/>
        <v>-2.326377240030461</v>
      </c>
    </row>
    <row r="117" spans="1:32" ht="15.75">
      <c r="A117" s="4" t="s">
        <v>38</v>
      </c>
      <c r="B117" s="7">
        <v>-0.001</v>
      </c>
      <c r="C117" s="7">
        <v>-0.004</v>
      </c>
      <c r="D117" s="7">
        <v>1.005</v>
      </c>
      <c r="E117" s="8">
        <v>116</v>
      </c>
      <c r="F117">
        <f t="shared" si="16"/>
        <v>116</v>
      </c>
      <c r="G117">
        <f t="shared" si="17"/>
        <v>0</v>
      </c>
      <c r="H117" s="8">
        <v>1</v>
      </c>
      <c r="I117" s="8">
        <v>22</v>
      </c>
      <c r="J117" s="8">
        <v>0</v>
      </c>
      <c r="K117" s="8">
        <v>1.1</v>
      </c>
      <c r="L117" s="8">
        <v>50.6145</v>
      </c>
      <c r="M117" s="8">
        <v>110.3989</v>
      </c>
      <c r="N117" s="8">
        <v>14.456</v>
      </c>
      <c r="O117" s="8">
        <v>9.985</v>
      </c>
      <c r="P117" s="8">
        <v>10.177</v>
      </c>
      <c r="Q117" s="8">
        <v>-2.445</v>
      </c>
      <c r="R117" s="13">
        <v>0.175</v>
      </c>
      <c r="S117">
        <f t="shared" si="18"/>
        <v>0.795050706825603</v>
      </c>
      <c r="T117">
        <f t="shared" si="19"/>
        <v>-0.16334553922707462</v>
      </c>
      <c r="U117" s="3">
        <f t="shared" si="20"/>
        <v>10.082048816380127</v>
      </c>
      <c r="V117" s="3">
        <f t="shared" si="21"/>
        <v>10.275606334096343</v>
      </c>
      <c r="W117" s="3">
        <f t="shared" si="22"/>
        <v>-2.4600656637560943</v>
      </c>
      <c r="X117" s="3">
        <f t="shared" si="23"/>
      </c>
      <c r="Y117" s="3">
        <f t="shared" si="24"/>
      </c>
      <c r="Z117" s="3">
        <f t="shared" si="25"/>
      </c>
      <c r="AA117">
        <f t="shared" si="26"/>
      </c>
      <c r="AB117">
        <f t="shared" si="27"/>
      </c>
      <c r="AC117">
        <f t="shared" si="28"/>
      </c>
      <c r="AD117" s="3">
        <f t="shared" si="29"/>
        <v>10.082048816380127</v>
      </c>
      <c r="AE117" s="3">
        <f t="shared" si="30"/>
        <v>10.275606334096343</v>
      </c>
      <c r="AF117" s="3">
        <f t="shared" si="31"/>
        <v>-2.4600656637560943</v>
      </c>
    </row>
    <row r="118" spans="1:32" ht="15.75">
      <c r="A118" s="4" t="s">
        <v>38</v>
      </c>
      <c r="B118" s="7">
        <v>-0.001</v>
      </c>
      <c r="C118" s="7">
        <v>-0.004</v>
      </c>
      <c r="D118" s="7">
        <v>1.005</v>
      </c>
      <c r="E118" s="8">
        <v>117</v>
      </c>
      <c r="F118">
        <f t="shared" si="16"/>
        <v>117</v>
      </c>
      <c r="G118">
        <f t="shared" si="17"/>
        <v>0</v>
      </c>
      <c r="H118" s="8">
        <v>2</v>
      </c>
      <c r="I118" s="8">
        <v>11</v>
      </c>
      <c r="J118" s="8">
        <v>0</v>
      </c>
      <c r="K118" s="8">
        <v>1.1</v>
      </c>
      <c r="L118" s="8">
        <v>45.4063</v>
      </c>
      <c r="M118" s="8">
        <v>110.523</v>
      </c>
      <c r="N118" s="8">
        <v>12.974</v>
      </c>
      <c r="O118" s="8">
        <v>9.675</v>
      </c>
      <c r="P118" s="8">
        <v>8.368</v>
      </c>
      <c r="Q118" s="8">
        <v>-2.229</v>
      </c>
      <c r="R118" s="13">
        <v>0.195</v>
      </c>
      <c r="S118">
        <f t="shared" si="18"/>
        <v>0.7132404925334712</v>
      </c>
      <c r="T118">
        <f t="shared" si="19"/>
        <v>-0.16529489746862702</v>
      </c>
      <c r="U118" s="3">
        <f t="shared" si="20"/>
        <v>9.786824323761074</v>
      </c>
      <c r="V118" s="3">
        <f t="shared" si="21"/>
        <v>8.464219641774092</v>
      </c>
      <c r="W118" s="3">
        <f t="shared" si="22"/>
        <v>-2.245826649515212</v>
      </c>
      <c r="X118" s="3">
        <f t="shared" si="23"/>
      </c>
      <c r="Y118" s="3">
        <f t="shared" si="24"/>
      </c>
      <c r="Z118" s="3">
        <f t="shared" si="25"/>
      </c>
      <c r="AA118">
        <f t="shared" si="26"/>
      </c>
      <c r="AB118">
        <f t="shared" si="27"/>
      </c>
      <c r="AC118">
        <f t="shared" si="28"/>
      </c>
      <c r="AD118" s="3">
        <f t="shared" si="29"/>
        <v>9.786824323761074</v>
      </c>
      <c r="AE118" s="3">
        <f t="shared" si="30"/>
        <v>8.464219641774092</v>
      </c>
      <c r="AF118" s="3">
        <f t="shared" si="31"/>
        <v>-2.245826649515212</v>
      </c>
    </row>
    <row r="119" spans="1:32" ht="15.75">
      <c r="A119" s="4" t="s">
        <v>38</v>
      </c>
      <c r="B119" s="7">
        <v>-0.001</v>
      </c>
      <c r="C119" s="7">
        <v>-0.004</v>
      </c>
      <c r="D119" s="7">
        <v>1.005</v>
      </c>
      <c r="E119" s="8">
        <v>118</v>
      </c>
      <c r="F119">
        <f t="shared" si="16"/>
        <v>118</v>
      </c>
      <c r="G119">
        <f t="shared" si="17"/>
        <v>0</v>
      </c>
      <c r="H119" s="8">
        <v>2</v>
      </c>
      <c r="I119" s="8">
        <v>22</v>
      </c>
      <c r="J119" s="8">
        <v>0</v>
      </c>
      <c r="K119" s="8">
        <v>1.1</v>
      </c>
      <c r="L119" s="8">
        <v>52.789</v>
      </c>
      <c r="M119" s="8">
        <v>111.2046</v>
      </c>
      <c r="N119" s="8">
        <v>11.146</v>
      </c>
      <c r="O119" s="8">
        <v>7.41</v>
      </c>
      <c r="P119" s="8">
        <v>8.087</v>
      </c>
      <c r="Q119" s="8">
        <v>-2.046</v>
      </c>
      <c r="R119" s="13">
        <v>0.146</v>
      </c>
      <c r="S119">
        <f t="shared" si="18"/>
        <v>0.829207672951758</v>
      </c>
      <c r="T119">
        <f t="shared" si="19"/>
        <v>-0.17600144523206107</v>
      </c>
      <c r="U119" s="3">
        <f t="shared" si="20"/>
        <v>7.493172460865831</v>
      </c>
      <c r="V119" s="3">
        <f t="shared" si="21"/>
        <v>8.177349053188218</v>
      </c>
      <c r="W119" s="3">
        <f t="shared" si="22"/>
        <v>-2.0593818277824045</v>
      </c>
      <c r="X119" s="3">
        <f t="shared" si="23"/>
      </c>
      <c r="Y119" s="3">
        <f t="shared" si="24"/>
      </c>
      <c r="Z119" s="3">
        <f t="shared" si="25"/>
      </c>
      <c r="AA119">
        <f t="shared" si="26"/>
      </c>
      <c r="AB119">
        <f t="shared" si="27"/>
      </c>
      <c r="AC119">
        <f t="shared" si="28"/>
      </c>
      <c r="AD119" s="3">
        <f t="shared" si="29"/>
        <v>7.493172460865831</v>
      </c>
      <c r="AE119" s="3">
        <f t="shared" si="30"/>
        <v>8.177349053188218</v>
      </c>
      <c r="AF119" s="3">
        <f t="shared" si="31"/>
        <v>-2.0593818277824045</v>
      </c>
    </row>
    <row r="120" spans="1:32" ht="15.75">
      <c r="A120" s="4" t="s">
        <v>38</v>
      </c>
      <c r="B120" s="7">
        <v>-0.001</v>
      </c>
      <c r="C120" s="7">
        <v>-0.004</v>
      </c>
      <c r="D120" s="7">
        <v>1.005</v>
      </c>
      <c r="E120" s="8">
        <v>119</v>
      </c>
      <c r="F120">
        <f t="shared" si="16"/>
        <v>119</v>
      </c>
      <c r="G120">
        <f t="shared" si="17"/>
        <v>0</v>
      </c>
      <c r="H120" s="8">
        <v>2</v>
      </c>
      <c r="I120" s="8">
        <v>11</v>
      </c>
      <c r="J120" s="8">
        <v>0</v>
      </c>
      <c r="K120" s="8">
        <v>1.1</v>
      </c>
      <c r="L120" s="8">
        <v>33.2296</v>
      </c>
      <c r="M120" s="8">
        <v>110.6534</v>
      </c>
      <c r="N120" s="8">
        <v>9.899</v>
      </c>
      <c r="O120" s="8">
        <v>8.458</v>
      </c>
      <c r="P120" s="8">
        <v>4.861</v>
      </c>
      <c r="Q120" s="8">
        <v>-1.743</v>
      </c>
      <c r="R120" s="13">
        <v>0.19899999999999998</v>
      </c>
      <c r="S120">
        <f t="shared" si="18"/>
        <v>0.521969336208637</v>
      </c>
      <c r="T120">
        <f t="shared" si="19"/>
        <v>-0.16734321587876777</v>
      </c>
      <c r="U120" s="3">
        <f t="shared" si="20"/>
        <v>8.58775339579315</v>
      </c>
      <c r="V120" s="3">
        <f t="shared" si="21"/>
        <v>4.936076802307054</v>
      </c>
      <c r="W120" s="3">
        <f t="shared" si="22"/>
        <v>-1.7603828461159514</v>
      </c>
      <c r="X120" s="3">
        <f t="shared" si="23"/>
      </c>
      <c r="Y120" s="3">
        <f t="shared" si="24"/>
      </c>
      <c r="Z120" s="3">
        <f t="shared" si="25"/>
      </c>
      <c r="AA120">
        <f t="shared" si="26"/>
      </c>
      <c r="AB120">
        <f t="shared" si="27"/>
      </c>
      <c r="AC120">
        <f t="shared" si="28"/>
      </c>
      <c r="AD120" s="3">
        <f t="shared" si="29"/>
        <v>8.58775339579315</v>
      </c>
      <c r="AE120" s="3">
        <f t="shared" si="30"/>
        <v>4.936076802307054</v>
      </c>
      <c r="AF120" s="3">
        <f t="shared" si="31"/>
        <v>-1.7603828461159514</v>
      </c>
    </row>
    <row r="121" spans="1:32" ht="15.75">
      <c r="A121" s="4" t="s">
        <v>38</v>
      </c>
      <c r="B121" s="7">
        <v>-0.001</v>
      </c>
      <c r="C121" s="7">
        <v>-0.004</v>
      </c>
      <c r="D121" s="7">
        <v>1.005</v>
      </c>
      <c r="E121" s="8">
        <v>120</v>
      </c>
      <c r="F121">
        <f t="shared" si="16"/>
        <v>120</v>
      </c>
      <c r="G121">
        <f t="shared" si="17"/>
        <v>0</v>
      </c>
      <c r="H121" s="8">
        <v>2</v>
      </c>
      <c r="I121" s="8">
        <v>11</v>
      </c>
      <c r="J121" s="8">
        <v>0</v>
      </c>
      <c r="K121" s="8">
        <v>1.1</v>
      </c>
      <c r="L121" s="8">
        <v>59.7957</v>
      </c>
      <c r="M121" s="8">
        <v>110.2131</v>
      </c>
      <c r="N121" s="8">
        <v>6.201</v>
      </c>
      <c r="O121" s="8">
        <v>3.611</v>
      </c>
      <c r="P121" s="8">
        <v>4.935</v>
      </c>
      <c r="Q121" s="8">
        <v>-1.084</v>
      </c>
      <c r="R121" s="13">
        <v>0.215</v>
      </c>
      <c r="S121">
        <f t="shared" si="18"/>
        <v>0.939268659181296</v>
      </c>
      <c r="T121">
        <f t="shared" si="19"/>
        <v>-0.16042699965188967</v>
      </c>
      <c r="U121" s="3">
        <f t="shared" si="20"/>
        <v>3.7047179972545297</v>
      </c>
      <c r="V121" s="3">
        <f t="shared" si="21"/>
        <v>5.062213524768817</v>
      </c>
      <c r="W121" s="3">
        <f t="shared" si="22"/>
        <v>-1.1027181358080465</v>
      </c>
      <c r="X121" s="3">
        <f t="shared" si="23"/>
      </c>
      <c r="Y121" s="3">
        <f t="shared" si="24"/>
      </c>
      <c r="Z121" s="3">
        <f t="shared" si="25"/>
      </c>
      <c r="AA121">
        <f t="shared" si="26"/>
      </c>
      <c r="AB121">
        <f t="shared" si="27"/>
      </c>
      <c r="AC121">
        <f t="shared" si="28"/>
      </c>
      <c r="AD121" s="3">
        <f t="shared" si="29"/>
        <v>3.7047179972545297</v>
      </c>
      <c r="AE121" s="3">
        <f t="shared" si="30"/>
        <v>5.062213524768817</v>
      </c>
      <c r="AF121" s="3">
        <f t="shared" si="31"/>
        <v>-1.1027181358080465</v>
      </c>
    </row>
    <row r="122" spans="1:32" ht="15.75">
      <c r="A122" s="4" t="s">
        <v>38</v>
      </c>
      <c r="B122" s="7">
        <v>-0.001</v>
      </c>
      <c r="C122" s="7">
        <v>-0.004</v>
      </c>
      <c r="D122" s="7">
        <v>1.005</v>
      </c>
      <c r="E122" s="8">
        <v>121</v>
      </c>
      <c r="F122">
        <f t="shared" si="16"/>
        <v>121</v>
      </c>
      <c r="G122">
        <f t="shared" si="17"/>
        <v>0</v>
      </c>
      <c r="H122" s="8">
        <v>2</v>
      </c>
      <c r="I122" s="8">
        <v>11</v>
      </c>
      <c r="J122" s="8">
        <v>0</v>
      </c>
      <c r="K122" s="8">
        <v>1.1</v>
      </c>
      <c r="L122" s="8">
        <v>28.3762</v>
      </c>
      <c r="M122" s="8">
        <v>110.2065</v>
      </c>
      <c r="N122" s="8">
        <v>6.772</v>
      </c>
      <c r="O122" s="8">
        <v>6.03</v>
      </c>
      <c r="P122" s="8">
        <v>2.877</v>
      </c>
      <c r="Q122" s="8">
        <v>-1.175</v>
      </c>
      <c r="R122" s="13">
        <v>0.183</v>
      </c>
      <c r="S122">
        <f t="shared" si="18"/>
        <v>0.4457323072839735</v>
      </c>
      <c r="T122">
        <f t="shared" si="19"/>
        <v>-0.1603233270943214</v>
      </c>
      <c r="U122" s="3">
        <f t="shared" si="20"/>
        <v>6.1570197491366985</v>
      </c>
      <c r="V122" s="3">
        <f t="shared" si="21"/>
        <v>2.9383162266894516</v>
      </c>
      <c r="W122" s="3">
        <f t="shared" si="22"/>
        <v>-1.1906712647696325</v>
      </c>
      <c r="X122" s="3">
        <f t="shared" si="23"/>
      </c>
      <c r="Y122" s="3">
        <f t="shared" si="24"/>
      </c>
      <c r="Z122" s="3">
        <f t="shared" si="25"/>
      </c>
      <c r="AA122">
        <f t="shared" si="26"/>
      </c>
      <c r="AB122">
        <f t="shared" si="27"/>
      </c>
      <c r="AC122">
        <f t="shared" si="28"/>
      </c>
      <c r="AD122" s="3">
        <f t="shared" si="29"/>
        <v>6.1570197491366985</v>
      </c>
      <c r="AE122" s="3">
        <f t="shared" si="30"/>
        <v>2.9383162266894516</v>
      </c>
      <c r="AF122" s="3">
        <f t="shared" si="31"/>
        <v>-1.1906712647696325</v>
      </c>
    </row>
    <row r="123" spans="1:32" ht="15.75">
      <c r="A123" s="4" t="s">
        <v>38</v>
      </c>
      <c r="B123" s="7">
        <v>-0.001</v>
      </c>
      <c r="C123" s="7">
        <v>-0.004</v>
      </c>
      <c r="D123" s="7">
        <v>1.005</v>
      </c>
      <c r="E123" s="8">
        <v>122</v>
      </c>
      <c r="F123">
        <f t="shared" si="16"/>
        <v>122</v>
      </c>
      <c r="G123">
        <f t="shared" si="17"/>
        <v>0</v>
      </c>
      <c r="H123" s="8">
        <v>1</v>
      </c>
      <c r="I123" s="8">
        <v>11</v>
      </c>
      <c r="J123" s="8">
        <v>0</v>
      </c>
      <c r="K123" s="8">
        <v>1.1</v>
      </c>
      <c r="L123" s="8">
        <v>28.1517</v>
      </c>
      <c r="M123" s="8">
        <v>109.1967</v>
      </c>
      <c r="N123" s="8">
        <v>8.39</v>
      </c>
      <c r="O123" s="8">
        <v>7.502</v>
      </c>
      <c r="P123" s="8">
        <v>3.548</v>
      </c>
      <c r="Q123" s="8">
        <v>-1.302</v>
      </c>
      <c r="R123" s="13">
        <v>0.222</v>
      </c>
      <c r="S123">
        <f t="shared" si="18"/>
        <v>0.442205869530319</v>
      </c>
      <c r="T123">
        <f t="shared" si="19"/>
        <v>-0.14446142578634658</v>
      </c>
      <c r="U123" s="3">
        <f t="shared" si="20"/>
        <v>7.646975360074379</v>
      </c>
      <c r="V123" s="3">
        <f t="shared" si="21"/>
        <v>3.617148834064179</v>
      </c>
      <c r="W123" s="3">
        <f t="shared" si="22"/>
        <v>-1.3187995940159123</v>
      </c>
      <c r="X123" s="3">
        <f t="shared" si="23"/>
      </c>
      <c r="Y123" s="3">
        <f t="shared" si="24"/>
      </c>
      <c r="Z123" s="3">
        <f t="shared" si="25"/>
      </c>
      <c r="AA123">
        <f t="shared" si="26"/>
      </c>
      <c r="AB123">
        <f t="shared" si="27"/>
      </c>
      <c r="AC123">
        <f t="shared" si="28"/>
      </c>
      <c r="AD123" s="3">
        <f t="shared" si="29"/>
        <v>7.646975360074379</v>
      </c>
      <c r="AE123" s="3">
        <f t="shared" si="30"/>
        <v>3.617148834064179</v>
      </c>
      <c r="AF123" s="3">
        <f t="shared" si="31"/>
        <v>-1.3187995940159123</v>
      </c>
    </row>
    <row r="124" spans="1:32" ht="15.75">
      <c r="A124" s="4" t="s">
        <v>37</v>
      </c>
      <c r="B124" s="10">
        <v>-0.004</v>
      </c>
      <c r="C124" s="10">
        <v>-0.006</v>
      </c>
      <c r="D124" s="10">
        <v>1.008</v>
      </c>
      <c r="E124" s="9">
        <v>123</v>
      </c>
      <c r="F124">
        <f t="shared" si="16"/>
        <v>123</v>
      </c>
      <c r="G124">
        <f t="shared" si="17"/>
        <v>0</v>
      </c>
      <c r="H124" s="9">
        <v>1</v>
      </c>
      <c r="I124" s="8">
        <v>11</v>
      </c>
      <c r="J124" s="8">
        <v>0</v>
      </c>
      <c r="K124" s="8">
        <v>1.1</v>
      </c>
      <c r="L124" s="9">
        <v>17.9892</v>
      </c>
      <c r="M124" s="9">
        <v>106.7746</v>
      </c>
      <c r="N124" s="9">
        <v>10.274</v>
      </c>
      <c r="O124" s="9">
        <v>9.806</v>
      </c>
      <c r="P124" s="9">
        <v>2.841</v>
      </c>
      <c r="Q124" s="9">
        <v>-1.182</v>
      </c>
      <c r="R124" s="13">
        <v>0.254</v>
      </c>
      <c r="S124">
        <f t="shared" si="18"/>
        <v>0.28257369281978756</v>
      </c>
      <c r="T124">
        <f t="shared" si="19"/>
        <v>-0.10641516795504735</v>
      </c>
      <c r="U124" s="3">
        <f t="shared" si="20"/>
        <v>9.97574967356827</v>
      </c>
      <c r="V124" s="3">
        <f t="shared" si="21"/>
        <v>2.8915494682599525</v>
      </c>
      <c r="W124" s="3">
        <f t="shared" si="22"/>
        <v>-1.196736363572139</v>
      </c>
      <c r="X124" s="3">
        <f t="shared" si="23"/>
      </c>
      <c r="Y124" s="3">
        <f t="shared" si="24"/>
      </c>
      <c r="Z124" s="3">
        <f t="shared" si="25"/>
      </c>
      <c r="AA124">
        <f t="shared" si="26"/>
      </c>
      <c r="AB124">
        <f t="shared" si="27"/>
      </c>
      <c r="AC124">
        <f t="shared" si="28"/>
      </c>
      <c r="AD124" s="3">
        <f t="shared" si="29"/>
        <v>9.97574967356827</v>
      </c>
      <c r="AE124" s="3">
        <f t="shared" si="30"/>
        <v>2.8915494682599525</v>
      </c>
      <c r="AF124" s="3">
        <f t="shared" si="31"/>
        <v>-1.196736363572139</v>
      </c>
    </row>
    <row r="125" spans="1:32" ht="15.75">
      <c r="A125" s="4" t="s">
        <v>38</v>
      </c>
      <c r="B125" s="7">
        <v>-0.001</v>
      </c>
      <c r="C125" s="7">
        <v>-0.004</v>
      </c>
      <c r="D125" s="7">
        <v>1.005</v>
      </c>
      <c r="E125" s="8">
        <v>124</v>
      </c>
      <c r="F125">
        <f t="shared" si="16"/>
        <v>124</v>
      </c>
      <c r="G125">
        <f t="shared" si="17"/>
        <v>0</v>
      </c>
      <c r="H125" s="8">
        <v>1</v>
      </c>
      <c r="I125" s="8">
        <v>11</v>
      </c>
      <c r="J125" s="8">
        <v>0</v>
      </c>
      <c r="K125" s="8">
        <v>1.1</v>
      </c>
      <c r="L125" s="8">
        <v>31.7413</v>
      </c>
      <c r="M125" s="8">
        <v>108.4179</v>
      </c>
      <c r="N125" s="8">
        <v>12.635</v>
      </c>
      <c r="O125" s="8">
        <v>10.998</v>
      </c>
      <c r="P125" s="8">
        <v>5.984</v>
      </c>
      <c r="Q125" s="8">
        <v>-1.76</v>
      </c>
      <c r="R125" s="13">
        <v>0.23800000000000002</v>
      </c>
      <c r="S125">
        <f t="shared" si="18"/>
        <v>0.4985911744769485</v>
      </c>
      <c r="T125">
        <f t="shared" si="19"/>
        <v>-0.1322280639932678</v>
      </c>
      <c r="U125" s="3">
        <f t="shared" si="20"/>
        <v>11.146040245471918</v>
      </c>
      <c r="V125" s="3">
        <f t="shared" si="21"/>
        <v>6.065280401552532</v>
      </c>
      <c r="W125" s="3">
        <f t="shared" si="22"/>
        <v>-1.7765266726110873</v>
      </c>
      <c r="X125" s="3">
        <f t="shared" si="23"/>
      </c>
      <c r="Y125" s="3">
        <f t="shared" si="24"/>
      </c>
      <c r="Z125" s="3">
        <f t="shared" si="25"/>
      </c>
      <c r="AA125">
        <f t="shared" si="26"/>
      </c>
      <c r="AB125">
        <f t="shared" si="27"/>
      </c>
      <c r="AC125">
        <f t="shared" si="28"/>
      </c>
      <c r="AD125" s="3">
        <f t="shared" si="29"/>
        <v>11.146040245471918</v>
      </c>
      <c r="AE125" s="3">
        <f t="shared" si="30"/>
        <v>6.065280401552532</v>
      </c>
      <c r="AF125" s="3">
        <f t="shared" si="31"/>
        <v>-1.7765266726110873</v>
      </c>
    </row>
    <row r="126" spans="1:32" ht="15.75">
      <c r="A126" s="4" t="s">
        <v>37</v>
      </c>
      <c r="B126" s="10">
        <v>-0.004</v>
      </c>
      <c r="C126" s="10">
        <v>-0.006</v>
      </c>
      <c r="D126" s="10">
        <v>1.008</v>
      </c>
      <c r="E126" s="9">
        <v>125</v>
      </c>
      <c r="F126">
        <f t="shared" si="16"/>
        <v>125</v>
      </c>
      <c r="G126">
        <f t="shared" si="17"/>
        <v>0</v>
      </c>
      <c r="H126" s="9">
        <v>1</v>
      </c>
      <c r="I126" s="8">
        <v>11</v>
      </c>
      <c r="J126" s="8">
        <v>0</v>
      </c>
      <c r="K126" s="8">
        <v>1.1</v>
      </c>
      <c r="L126" s="9">
        <v>20.6293</v>
      </c>
      <c r="M126" s="9">
        <v>105.8987</v>
      </c>
      <c r="N126" s="9">
        <v>13.203</v>
      </c>
      <c r="O126" s="9">
        <v>12.458</v>
      </c>
      <c r="P126" s="9">
        <v>4.179</v>
      </c>
      <c r="Q126" s="9">
        <v>-1.313</v>
      </c>
      <c r="R126" s="13">
        <v>0.157</v>
      </c>
      <c r="S126">
        <f t="shared" si="18"/>
        <v>0.32404428664349966</v>
      </c>
      <c r="T126">
        <f t="shared" si="19"/>
        <v>-0.09265656292865088</v>
      </c>
      <c r="U126" s="3">
        <f t="shared" si="20"/>
        <v>12.579458333199709</v>
      </c>
      <c r="V126" s="3">
        <f t="shared" si="21"/>
        <v>4.220580799732809</v>
      </c>
      <c r="W126" s="3">
        <f t="shared" si="22"/>
        <v>-1.3208580378471786</v>
      </c>
      <c r="X126" s="3">
        <f t="shared" si="23"/>
      </c>
      <c r="Y126" s="3">
        <f t="shared" si="24"/>
      </c>
      <c r="Z126" s="3">
        <f t="shared" si="25"/>
      </c>
      <c r="AA126">
        <f t="shared" si="26"/>
      </c>
      <c r="AB126">
        <f t="shared" si="27"/>
      </c>
      <c r="AC126">
        <f t="shared" si="28"/>
      </c>
      <c r="AD126" s="3">
        <f t="shared" si="29"/>
        <v>12.579458333199709</v>
      </c>
      <c r="AE126" s="3">
        <f t="shared" si="30"/>
        <v>4.220580799732809</v>
      </c>
      <c r="AF126" s="3">
        <f t="shared" si="31"/>
        <v>-1.3208580378471786</v>
      </c>
    </row>
    <row r="127" spans="1:32" ht="15.75">
      <c r="A127" s="4" t="s">
        <v>38</v>
      </c>
      <c r="B127" s="7">
        <v>-0.001</v>
      </c>
      <c r="C127" s="7">
        <v>-0.004</v>
      </c>
      <c r="D127" s="7">
        <v>1.005</v>
      </c>
      <c r="E127" s="8">
        <v>126</v>
      </c>
      <c r="F127">
        <f t="shared" si="16"/>
        <v>126</v>
      </c>
      <c r="G127">
        <f t="shared" si="17"/>
        <v>0</v>
      </c>
      <c r="H127" s="8">
        <v>2</v>
      </c>
      <c r="I127" s="8">
        <v>11</v>
      </c>
      <c r="J127" s="8">
        <v>0</v>
      </c>
      <c r="K127" s="8">
        <v>1.1</v>
      </c>
      <c r="L127" s="8">
        <v>35.5458</v>
      </c>
      <c r="M127" s="8">
        <v>107.9716</v>
      </c>
      <c r="N127" s="8">
        <v>15.213</v>
      </c>
      <c r="O127" s="8">
        <v>12.799</v>
      </c>
      <c r="P127" s="8">
        <v>7.991</v>
      </c>
      <c r="Q127" s="8">
        <v>-1.994</v>
      </c>
      <c r="R127" s="13">
        <v>0.179</v>
      </c>
      <c r="S127">
        <f t="shared" si="18"/>
        <v>0.5583521207298604</v>
      </c>
      <c r="T127">
        <f t="shared" si="19"/>
        <v>-0.12521759998678195</v>
      </c>
      <c r="U127" s="3">
        <f t="shared" si="20"/>
        <v>12.917957953572017</v>
      </c>
      <c r="V127" s="3">
        <f t="shared" si="21"/>
        <v>8.065908450382551</v>
      </c>
      <c r="W127" s="3">
        <f t="shared" si="22"/>
        <v>-2.0061389058380055</v>
      </c>
      <c r="X127" s="3">
        <f t="shared" si="23"/>
      </c>
      <c r="Y127" s="3">
        <f t="shared" si="24"/>
      </c>
      <c r="Z127" s="3">
        <f t="shared" si="25"/>
      </c>
      <c r="AA127">
        <f t="shared" si="26"/>
      </c>
      <c r="AB127">
        <f t="shared" si="27"/>
      </c>
      <c r="AC127">
        <f t="shared" si="28"/>
      </c>
      <c r="AD127" s="3">
        <f t="shared" si="29"/>
        <v>12.917957953572017</v>
      </c>
      <c r="AE127" s="3">
        <f t="shared" si="30"/>
        <v>8.065908450382551</v>
      </c>
      <c r="AF127" s="3">
        <f t="shared" si="31"/>
        <v>-2.0061389058380055</v>
      </c>
    </row>
    <row r="128" spans="1:32" ht="15.75">
      <c r="A128" s="4" t="s">
        <v>38</v>
      </c>
      <c r="B128" s="7">
        <v>-0.001</v>
      </c>
      <c r="C128" s="7">
        <v>-0.004</v>
      </c>
      <c r="D128" s="7">
        <v>1.005</v>
      </c>
      <c r="E128" s="8">
        <v>127</v>
      </c>
      <c r="F128">
        <f t="shared" si="16"/>
        <v>127</v>
      </c>
      <c r="G128">
        <f t="shared" si="17"/>
        <v>0</v>
      </c>
      <c r="H128" s="8">
        <v>1</v>
      </c>
      <c r="I128" s="8">
        <v>11</v>
      </c>
      <c r="J128" s="8">
        <v>0</v>
      </c>
      <c r="K128" s="8">
        <v>1.1</v>
      </c>
      <c r="L128" s="8">
        <v>46.4475</v>
      </c>
      <c r="M128" s="8">
        <v>109.2324</v>
      </c>
      <c r="N128" s="8">
        <v>16.606</v>
      </c>
      <c r="O128" s="8">
        <v>12.246</v>
      </c>
      <c r="P128" s="8">
        <v>10.947</v>
      </c>
      <c r="Q128" s="8">
        <v>-2.494</v>
      </c>
      <c r="R128" s="13">
        <v>0.249</v>
      </c>
      <c r="S128">
        <f t="shared" si="18"/>
        <v>0.7295956238880597</v>
      </c>
      <c r="T128">
        <f t="shared" si="19"/>
        <v>-0.1450222000750121</v>
      </c>
      <c r="U128" s="3">
        <f t="shared" si="20"/>
        <v>12.37661322327039</v>
      </c>
      <c r="V128" s="3">
        <f t="shared" si="21"/>
        <v>11.06393253250011</v>
      </c>
      <c r="W128" s="3">
        <f t="shared" si="22"/>
        <v>-2.5127981153320373</v>
      </c>
      <c r="X128" s="3">
        <f t="shared" si="23"/>
      </c>
      <c r="Y128" s="3">
        <f t="shared" si="24"/>
      </c>
      <c r="Z128" s="3">
        <f t="shared" si="25"/>
      </c>
      <c r="AA128">
        <f t="shared" si="26"/>
      </c>
      <c r="AB128">
        <f t="shared" si="27"/>
      </c>
      <c r="AC128">
        <f t="shared" si="28"/>
      </c>
      <c r="AD128" s="3">
        <f t="shared" si="29"/>
        <v>12.37661322327039</v>
      </c>
      <c r="AE128" s="3">
        <f t="shared" si="30"/>
        <v>11.06393253250011</v>
      </c>
      <c r="AF128" s="3">
        <f t="shared" si="31"/>
        <v>-2.5127981153320373</v>
      </c>
    </row>
    <row r="129" spans="1:32" ht="15.75">
      <c r="A129" s="4" t="s">
        <v>38</v>
      </c>
      <c r="B129" s="7">
        <v>-0.001</v>
      </c>
      <c r="C129" s="7">
        <v>-0.004</v>
      </c>
      <c r="D129" s="7">
        <v>1.005</v>
      </c>
      <c r="E129" s="8">
        <v>128</v>
      </c>
      <c r="F129">
        <f aca="true" t="shared" si="32" ref="F129:F190">IF(ISNUMBER(E129)=TRUE,E129,VALUE(RIGHT(E129,LEN(E129)-1)))</f>
        <v>128</v>
      </c>
      <c r="G129">
        <f aca="true" t="shared" si="33" ref="G129:G190">IF(AND(LEFT(E129)&lt;&gt;"A",LEFT(E129)&lt;&gt;"B"),0,IF(LEFT(E129)="B",2,1))</f>
        <v>0</v>
      </c>
      <c r="H129" s="8">
        <v>2</v>
      </c>
      <c r="I129" s="8">
        <v>11</v>
      </c>
      <c r="J129" s="8">
        <v>0</v>
      </c>
      <c r="K129" s="8">
        <v>1.1</v>
      </c>
      <c r="L129" s="8">
        <v>57.7188</v>
      </c>
      <c r="M129" s="8">
        <v>108.239</v>
      </c>
      <c r="N129" s="8">
        <v>23.688</v>
      </c>
      <c r="O129" s="8">
        <v>14.477</v>
      </c>
      <c r="P129" s="8">
        <v>18.492</v>
      </c>
      <c r="Q129" s="8">
        <v>-3.151</v>
      </c>
      <c r="R129" s="13">
        <v>0.285</v>
      </c>
      <c r="S129">
        <f aca="true" t="shared" si="34" ref="S129:S190">PI()/200*L129</f>
        <v>0.9066447902700928</v>
      </c>
      <c r="T129">
        <f aca="true" t="shared" si="35" ref="T129:T190">PI()/2-PI()/200*M129</f>
        <v>-0.1294179093646317</v>
      </c>
      <c r="U129" s="3">
        <f aca="true" t="shared" si="36" ref="U129:U190">COS(S129)*COS(T129)*(N129+(R129/2+0.05))+B129</f>
        <v>14.595632625911973</v>
      </c>
      <c r="V129" s="3">
        <f aca="true" t="shared" si="37" ref="V129:V190">SIN(S129)*COS(T129)*(N129+(R129/2+0.05))+C129</f>
        <v>18.643203961304728</v>
      </c>
      <c r="W129" s="3">
        <f aca="true" t="shared" si="38" ref="W129:W190">SIN(T129)*(N129+R129/2)+(J129-K129)+D129</f>
        <v>-3.1704914515085143</v>
      </c>
      <c r="X129" s="3">
        <f t="shared" si="23"/>
      </c>
      <c r="Y129" s="3">
        <f t="shared" si="24"/>
      </c>
      <c r="Z129" s="3">
        <f t="shared" si="25"/>
      </c>
      <c r="AA129">
        <f t="shared" si="26"/>
      </c>
      <c r="AB129">
        <f t="shared" si="27"/>
      </c>
      <c r="AC129">
        <f t="shared" si="28"/>
      </c>
      <c r="AD129" s="3">
        <f t="shared" si="29"/>
        <v>14.595632625911973</v>
      </c>
      <c r="AE129" s="3">
        <f t="shared" si="30"/>
        <v>18.643203961304728</v>
      </c>
      <c r="AF129" s="3">
        <f t="shared" si="31"/>
        <v>-3.1704914515085143</v>
      </c>
    </row>
    <row r="130" spans="1:32" ht="15.75">
      <c r="A130" s="4" t="s">
        <v>38</v>
      </c>
      <c r="B130" s="7">
        <v>-0.001</v>
      </c>
      <c r="C130" s="7">
        <v>-0.004</v>
      </c>
      <c r="D130" s="7">
        <v>1.005</v>
      </c>
      <c r="E130" s="8">
        <v>129</v>
      </c>
      <c r="F130">
        <f t="shared" si="32"/>
        <v>129</v>
      </c>
      <c r="G130">
        <f t="shared" si="33"/>
        <v>0</v>
      </c>
      <c r="H130" s="8">
        <v>2</v>
      </c>
      <c r="I130" s="8">
        <v>11</v>
      </c>
      <c r="J130" s="8">
        <v>0</v>
      </c>
      <c r="K130" s="8">
        <v>1.1</v>
      </c>
      <c r="L130" s="8">
        <v>61.8583</v>
      </c>
      <c r="M130" s="8">
        <v>107.6606</v>
      </c>
      <c r="N130" s="8">
        <v>26.401</v>
      </c>
      <c r="O130" s="8">
        <v>14.778</v>
      </c>
      <c r="P130" s="8">
        <v>21.64</v>
      </c>
      <c r="Q130" s="8">
        <v>-3.263</v>
      </c>
      <c r="R130" s="13">
        <v>0.235</v>
      </c>
      <c r="S130">
        <f t="shared" si="34"/>
        <v>0.9716679042177676</v>
      </c>
      <c r="T130">
        <f t="shared" si="35"/>
        <v>-0.12033242341045014</v>
      </c>
      <c r="U130" s="3">
        <f t="shared" si="36"/>
        <v>14.873243683180796</v>
      </c>
      <c r="V130" s="3">
        <f t="shared" si="37"/>
        <v>21.778336059182546</v>
      </c>
      <c r="W130" s="3">
        <f t="shared" si="38"/>
        <v>-3.278339969098332</v>
      </c>
      <c r="X130" s="3">
        <f t="shared" si="23"/>
      </c>
      <c r="Y130" s="3">
        <f t="shared" si="24"/>
      </c>
      <c r="Z130" s="3">
        <f t="shared" si="25"/>
      </c>
      <c r="AA130">
        <f t="shared" si="26"/>
      </c>
      <c r="AB130">
        <f t="shared" si="27"/>
      </c>
      <c r="AC130">
        <f t="shared" si="28"/>
      </c>
      <c r="AD130" s="3">
        <f t="shared" si="29"/>
        <v>14.873243683180796</v>
      </c>
      <c r="AE130" s="3">
        <f t="shared" si="30"/>
        <v>21.778336059182546</v>
      </c>
      <c r="AF130" s="3">
        <f t="shared" si="31"/>
        <v>-3.278339969098332</v>
      </c>
    </row>
    <row r="131" spans="1:32" ht="15.75">
      <c r="A131" s="4" t="s">
        <v>38</v>
      </c>
      <c r="B131" s="7">
        <v>-0.001</v>
      </c>
      <c r="C131" s="7">
        <v>-0.004</v>
      </c>
      <c r="D131" s="7">
        <v>1.005</v>
      </c>
      <c r="E131" s="8">
        <v>131</v>
      </c>
      <c r="F131">
        <f t="shared" si="32"/>
        <v>131</v>
      </c>
      <c r="G131">
        <f t="shared" si="33"/>
        <v>0</v>
      </c>
      <c r="H131" s="8">
        <v>1</v>
      </c>
      <c r="I131" s="8">
        <v>22</v>
      </c>
      <c r="J131" s="8">
        <v>0</v>
      </c>
      <c r="K131" s="8">
        <v>1.1</v>
      </c>
      <c r="L131" s="8">
        <v>47.1604</v>
      </c>
      <c r="M131" s="8">
        <v>106.9262</v>
      </c>
      <c r="N131" s="8">
        <v>23.647</v>
      </c>
      <c r="O131" s="8">
        <v>17.344</v>
      </c>
      <c r="P131" s="8">
        <v>15.859</v>
      </c>
      <c r="Q131" s="8">
        <v>-2.661</v>
      </c>
      <c r="R131" s="13">
        <v>0.152</v>
      </c>
      <c r="S131">
        <f t="shared" si="34"/>
        <v>0.7407938309017805</v>
      </c>
      <c r="T131">
        <f t="shared" si="35"/>
        <v>-0.10879649518646817</v>
      </c>
      <c r="U131" s="3">
        <f t="shared" si="36"/>
        <v>17.438160179977714</v>
      </c>
      <c r="V131" s="3">
        <f t="shared" si="37"/>
        <v>15.944918772371574</v>
      </c>
      <c r="W131" s="3">
        <f t="shared" si="38"/>
        <v>-2.6708905647800663</v>
      </c>
      <c r="X131" s="3">
        <f aca="true" t="shared" si="39" ref="X131:X193">IF($G131=1,U131-U132,"")</f>
      </c>
      <c r="Y131" s="3">
        <f aca="true" t="shared" si="40" ref="Y131:Y193">IF($G131=1,V131-V132,"")</f>
      </c>
      <c r="Z131" s="3">
        <f aca="true" t="shared" si="41" ref="Z131:Z193">IF($G131=1,W131-W132,"")</f>
      </c>
      <c r="AA131">
        <f aca="true" t="shared" si="42" ref="AA131:AA193">IF(G131=1,X131/2+U132,"")</f>
      </c>
      <c r="AB131">
        <f aca="true" t="shared" si="43" ref="AB131:AB193">IF(G131=1,Y131/2+V132,"")</f>
      </c>
      <c r="AC131">
        <f aca="true" t="shared" si="44" ref="AC131:AC193">IF(G131=1,Z131/2+W132,"")</f>
      </c>
      <c r="AD131" s="3">
        <f aca="true" t="shared" si="45" ref="AD131:AD193">IF(AA131&lt;&gt;"",AA131,U131)</f>
        <v>17.438160179977714</v>
      </c>
      <c r="AE131" s="3">
        <f aca="true" t="shared" si="46" ref="AE131:AE193">IF(AB131&lt;&gt;"",AB131,V131)</f>
        <v>15.944918772371574</v>
      </c>
      <c r="AF131" s="3">
        <f aca="true" t="shared" si="47" ref="AF131:AF193">IF(AC131&lt;&gt;"",AC131,W131)</f>
        <v>-2.6708905647800663</v>
      </c>
    </row>
    <row r="132" spans="1:32" ht="15.75">
      <c r="A132" s="4" t="s">
        <v>38</v>
      </c>
      <c r="B132" s="7">
        <v>-0.001</v>
      </c>
      <c r="C132" s="7">
        <v>-0.004</v>
      </c>
      <c r="D132" s="7">
        <v>1.005</v>
      </c>
      <c r="E132" s="8">
        <v>132</v>
      </c>
      <c r="F132">
        <f t="shared" si="32"/>
        <v>132</v>
      </c>
      <c r="G132">
        <f t="shared" si="33"/>
        <v>0</v>
      </c>
      <c r="H132" s="8">
        <v>1</v>
      </c>
      <c r="I132" s="8">
        <v>22</v>
      </c>
      <c r="J132" s="8">
        <v>0</v>
      </c>
      <c r="K132" s="8">
        <v>1.1</v>
      </c>
      <c r="L132" s="8">
        <v>41.9328</v>
      </c>
      <c r="M132" s="8">
        <v>106.664</v>
      </c>
      <c r="N132" s="8">
        <v>20.34</v>
      </c>
      <c r="O132" s="8">
        <v>15.994</v>
      </c>
      <c r="P132" s="8">
        <v>12.376</v>
      </c>
      <c r="Q132" s="8">
        <v>-2.219</v>
      </c>
      <c r="R132" s="13">
        <v>0.192</v>
      </c>
      <c r="S132">
        <f t="shared" si="34"/>
        <v>0.6586788821222505</v>
      </c>
      <c r="T132">
        <f t="shared" si="35"/>
        <v>-0.10467786721761208</v>
      </c>
      <c r="U132" s="3">
        <f t="shared" si="36"/>
        <v>16.110684028497253</v>
      </c>
      <c r="V132" s="3">
        <f t="shared" si="37"/>
        <v>12.466285566110304</v>
      </c>
      <c r="W132" s="3">
        <f t="shared" si="38"/>
        <v>-2.2302923416712495</v>
      </c>
      <c r="X132" s="3">
        <f t="shared" si="39"/>
      </c>
      <c r="Y132" s="3">
        <f t="shared" si="40"/>
      </c>
      <c r="Z132" s="3">
        <f t="shared" si="41"/>
      </c>
      <c r="AA132">
        <f t="shared" si="42"/>
      </c>
      <c r="AB132">
        <f t="shared" si="43"/>
      </c>
      <c r="AC132">
        <f t="shared" si="44"/>
      </c>
      <c r="AD132" s="3">
        <f t="shared" si="45"/>
        <v>16.110684028497253</v>
      </c>
      <c r="AE132" s="3">
        <f t="shared" si="46"/>
        <v>12.466285566110304</v>
      </c>
      <c r="AF132" s="3">
        <f t="shared" si="47"/>
        <v>-2.2302923416712495</v>
      </c>
    </row>
    <row r="133" spans="1:32" ht="15.75">
      <c r="A133" s="4" t="s">
        <v>38</v>
      </c>
      <c r="B133" s="7">
        <v>-0.001</v>
      </c>
      <c r="C133" s="7">
        <v>-0.004</v>
      </c>
      <c r="D133" s="7">
        <v>1.005</v>
      </c>
      <c r="E133" s="8">
        <v>133</v>
      </c>
      <c r="F133">
        <f t="shared" si="32"/>
        <v>133</v>
      </c>
      <c r="G133">
        <f t="shared" si="33"/>
        <v>0</v>
      </c>
      <c r="H133" s="8">
        <v>1</v>
      </c>
      <c r="I133" s="8">
        <v>11</v>
      </c>
      <c r="J133" s="8">
        <v>0</v>
      </c>
      <c r="K133" s="8">
        <v>1.1</v>
      </c>
      <c r="L133" s="8">
        <v>39.2924</v>
      </c>
      <c r="M133" s="8">
        <v>106.8352</v>
      </c>
      <c r="N133" s="8">
        <v>18.004</v>
      </c>
      <c r="O133" s="8">
        <v>14.596</v>
      </c>
      <c r="P133" s="8">
        <v>10.355</v>
      </c>
      <c r="Q133" s="8">
        <v>-2.023</v>
      </c>
      <c r="R133" s="13">
        <v>0.24100000000000002</v>
      </c>
      <c r="S133">
        <f t="shared" si="34"/>
        <v>0.617203575909558</v>
      </c>
      <c r="T133">
        <f t="shared" si="35"/>
        <v>-0.107367070529085</v>
      </c>
      <c r="U133" s="3">
        <f t="shared" si="36"/>
        <v>14.734960777187354</v>
      </c>
      <c r="V133" s="3">
        <f t="shared" si="37"/>
        <v>10.454048594905126</v>
      </c>
      <c r="W133" s="3">
        <f t="shared" si="38"/>
        <v>-2.0372378598083136</v>
      </c>
      <c r="X133" s="3">
        <f t="shared" si="39"/>
      </c>
      <c r="Y133" s="3">
        <f t="shared" si="40"/>
      </c>
      <c r="Z133" s="3">
        <f t="shared" si="41"/>
      </c>
      <c r="AA133">
        <f t="shared" si="42"/>
      </c>
      <c r="AB133">
        <f t="shared" si="43"/>
      </c>
      <c r="AC133">
        <f t="shared" si="44"/>
      </c>
      <c r="AD133" s="3">
        <f t="shared" si="45"/>
        <v>14.734960777187354</v>
      </c>
      <c r="AE133" s="3">
        <f t="shared" si="46"/>
        <v>10.454048594905126</v>
      </c>
      <c r="AF133" s="3">
        <f t="shared" si="47"/>
        <v>-2.0372378598083136</v>
      </c>
    </row>
    <row r="134" spans="1:32" ht="15.75">
      <c r="A134" s="4" t="s">
        <v>38</v>
      </c>
      <c r="B134" s="7">
        <v>-0.001</v>
      </c>
      <c r="C134" s="7">
        <v>-0.004</v>
      </c>
      <c r="D134" s="7">
        <v>1.005</v>
      </c>
      <c r="E134" s="8">
        <v>134</v>
      </c>
      <c r="F134">
        <f t="shared" si="32"/>
        <v>134</v>
      </c>
      <c r="G134">
        <f t="shared" si="33"/>
        <v>0</v>
      </c>
      <c r="H134" s="8">
        <v>1</v>
      </c>
      <c r="I134" s="8">
        <v>11</v>
      </c>
      <c r="J134" s="8">
        <v>0</v>
      </c>
      <c r="K134" s="8">
        <v>1.1</v>
      </c>
      <c r="L134" s="8">
        <v>27.0106</v>
      </c>
      <c r="M134" s="8">
        <v>104.9179</v>
      </c>
      <c r="N134" s="8">
        <v>18.498</v>
      </c>
      <c r="O134" s="8">
        <v>16.806</v>
      </c>
      <c r="P134" s="8">
        <v>7.587</v>
      </c>
      <c r="Q134" s="8">
        <v>-1.521</v>
      </c>
      <c r="R134" s="13">
        <v>0.253</v>
      </c>
      <c r="S134">
        <f t="shared" si="34"/>
        <v>0.42428151264526237</v>
      </c>
      <c r="T134">
        <f t="shared" si="35"/>
        <v>-0.07725019255544652</v>
      </c>
      <c r="U134" s="3">
        <f t="shared" si="36"/>
        <v>16.966965551535285</v>
      </c>
      <c r="V134" s="3">
        <f t="shared" si="37"/>
        <v>7.660731687164203</v>
      </c>
      <c r="W134" s="3">
        <f t="shared" si="38"/>
        <v>-1.5323156630387622</v>
      </c>
      <c r="X134" s="3">
        <f t="shared" si="39"/>
      </c>
      <c r="Y134" s="3">
        <f t="shared" si="40"/>
      </c>
      <c r="Z134" s="3">
        <f t="shared" si="41"/>
      </c>
      <c r="AA134">
        <f t="shared" si="42"/>
      </c>
      <c r="AB134">
        <f t="shared" si="43"/>
      </c>
      <c r="AC134">
        <f t="shared" si="44"/>
      </c>
      <c r="AD134" s="3">
        <f t="shared" si="45"/>
        <v>16.966965551535285</v>
      </c>
      <c r="AE134" s="3">
        <f t="shared" si="46"/>
        <v>7.660731687164203</v>
      </c>
      <c r="AF134" s="3">
        <f t="shared" si="47"/>
        <v>-1.5323156630387622</v>
      </c>
    </row>
    <row r="135" spans="1:32" ht="15.75">
      <c r="A135" s="4" t="s">
        <v>37</v>
      </c>
      <c r="B135" s="10">
        <v>-0.004</v>
      </c>
      <c r="C135" s="10">
        <v>-0.006</v>
      </c>
      <c r="D135" s="10">
        <v>1.008</v>
      </c>
      <c r="E135" s="9">
        <v>135</v>
      </c>
      <c r="F135">
        <f t="shared" si="32"/>
        <v>135</v>
      </c>
      <c r="G135">
        <f t="shared" si="33"/>
        <v>0</v>
      </c>
      <c r="H135" s="9">
        <v>1</v>
      </c>
      <c r="I135" s="8">
        <v>11</v>
      </c>
      <c r="J135" s="8">
        <v>0</v>
      </c>
      <c r="K135" s="8">
        <v>1.1</v>
      </c>
      <c r="L135" s="9">
        <v>21.5937</v>
      </c>
      <c r="M135" s="9">
        <v>104.2644</v>
      </c>
      <c r="N135" s="9">
        <v>17.557</v>
      </c>
      <c r="O135" s="9">
        <v>16.515</v>
      </c>
      <c r="P135" s="9">
        <v>5.822</v>
      </c>
      <c r="Q135" s="9">
        <v>-1.266</v>
      </c>
      <c r="R135" s="13">
        <v>0.261</v>
      </c>
      <c r="S135">
        <f t="shared" si="34"/>
        <v>0.3391930464191096</v>
      </c>
      <c r="T135">
        <f t="shared" si="35"/>
        <v>-0.06698503855984161</v>
      </c>
      <c r="U135" s="3">
        <f t="shared" si="36"/>
        <v>16.68536606446417</v>
      </c>
      <c r="V135" s="3">
        <f t="shared" si="37"/>
        <v>5.882495834435843</v>
      </c>
      <c r="W135" s="3">
        <f t="shared" si="38"/>
        <v>-1.2759120378567408</v>
      </c>
      <c r="X135" s="3">
        <f t="shared" si="39"/>
      </c>
      <c r="Y135" s="3">
        <f t="shared" si="40"/>
      </c>
      <c r="Z135" s="3">
        <f t="shared" si="41"/>
      </c>
      <c r="AA135">
        <f t="shared" si="42"/>
      </c>
      <c r="AB135">
        <f t="shared" si="43"/>
      </c>
      <c r="AC135">
        <f t="shared" si="44"/>
      </c>
      <c r="AD135" s="3">
        <f t="shared" si="45"/>
        <v>16.68536606446417</v>
      </c>
      <c r="AE135" s="3">
        <f t="shared" si="46"/>
        <v>5.882495834435843</v>
      </c>
      <c r="AF135" s="3">
        <f t="shared" si="47"/>
        <v>-1.2759120378567408</v>
      </c>
    </row>
    <row r="136" spans="1:32" ht="15.75">
      <c r="A136" s="4" t="s">
        <v>37</v>
      </c>
      <c r="B136" s="10">
        <v>-0.004</v>
      </c>
      <c r="C136" s="10">
        <v>-0.006</v>
      </c>
      <c r="D136" s="10">
        <v>1.008</v>
      </c>
      <c r="E136" s="9">
        <v>136</v>
      </c>
      <c r="F136">
        <f t="shared" si="32"/>
        <v>136</v>
      </c>
      <c r="G136">
        <f t="shared" si="33"/>
        <v>0</v>
      </c>
      <c r="H136" s="9">
        <v>1</v>
      </c>
      <c r="I136" s="8">
        <v>11</v>
      </c>
      <c r="J136" s="8">
        <v>0</v>
      </c>
      <c r="K136" s="8">
        <v>1.1</v>
      </c>
      <c r="L136" s="9">
        <v>15.6784</v>
      </c>
      <c r="M136" s="9">
        <v>103.1195</v>
      </c>
      <c r="N136" s="9">
        <v>17.458</v>
      </c>
      <c r="O136" s="9">
        <v>16.907</v>
      </c>
      <c r="P136" s="9">
        <v>4.244</v>
      </c>
      <c r="Q136" s="9">
        <v>-0.946</v>
      </c>
      <c r="R136" s="13">
        <v>0.21600000000000003</v>
      </c>
      <c r="S136">
        <f t="shared" si="34"/>
        <v>0.24627573130021108</v>
      </c>
      <c r="T136">
        <f t="shared" si="35"/>
        <v>-0.04900099141436698</v>
      </c>
      <c r="U136" s="3">
        <f t="shared" si="36"/>
        <v>17.059967537001594</v>
      </c>
      <c r="V136" s="3">
        <f t="shared" si="37"/>
        <v>4.283515975308529</v>
      </c>
      <c r="W136" s="3">
        <f t="shared" si="38"/>
        <v>-0.9524069985732391</v>
      </c>
      <c r="X136" s="3">
        <f t="shared" si="39"/>
      </c>
      <c r="Y136" s="3">
        <f t="shared" si="40"/>
      </c>
      <c r="Z136" s="3">
        <f t="shared" si="41"/>
      </c>
      <c r="AA136">
        <f t="shared" si="42"/>
      </c>
      <c r="AB136">
        <f t="shared" si="43"/>
      </c>
      <c r="AC136">
        <f t="shared" si="44"/>
      </c>
      <c r="AD136" s="3">
        <f t="shared" si="45"/>
        <v>17.059967537001594</v>
      </c>
      <c r="AE136" s="3">
        <f t="shared" si="46"/>
        <v>4.283515975308529</v>
      </c>
      <c r="AF136" s="3">
        <f t="shared" si="47"/>
        <v>-0.9524069985732391</v>
      </c>
    </row>
    <row r="137" spans="1:32" ht="15.75">
      <c r="A137" s="4" t="s">
        <v>37</v>
      </c>
      <c r="B137" s="10">
        <v>-0.004</v>
      </c>
      <c r="C137" s="10">
        <v>-0.006</v>
      </c>
      <c r="D137" s="10">
        <v>1.008</v>
      </c>
      <c r="E137" s="9">
        <v>137</v>
      </c>
      <c r="F137">
        <f t="shared" si="32"/>
        <v>137</v>
      </c>
      <c r="G137">
        <f t="shared" si="33"/>
        <v>0</v>
      </c>
      <c r="H137" s="9">
        <v>1</v>
      </c>
      <c r="I137" s="8">
        <v>11</v>
      </c>
      <c r="J137" s="8">
        <v>0</v>
      </c>
      <c r="K137" s="8">
        <v>1.1</v>
      </c>
      <c r="L137" s="9">
        <v>9.6692</v>
      </c>
      <c r="M137" s="9">
        <v>101.9777</v>
      </c>
      <c r="N137" s="9">
        <v>18.321</v>
      </c>
      <c r="O137" s="9">
        <v>18.097</v>
      </c>
      <c r="P137" s="9">
        <v>2.764</v>
      </c>
      <c r="Q137" s="9">
        <v>-0.66</v>
      </c>
      <c r="R137" s="13">
        <v>0.17</v>
      </c>
      <c r="S137">
        <f t="shared" si="34"/>
        <v>0.15188343843045216</v>
      </c>
      <c r="T137">
        <f t="shared" si="35"/>
        <v>-0.03106563895502279</v>
      </c>
      <c r="U137" s="3">
        <f t="shared" si="36"/>
        <v>18.23072959958427</v>
      </c>
      <c r="V137" s="3">
        <f t="shared" si="37"/>
        <v>2.7850483490493336</v>
      </c>
      <c r="W137" s="3">
        <f t="shared" si="38"/>
        <v>-0.6637021844398918</v>
      </c>
      <c r="X137" s="3">
        <f t="shared" si="39"/>
      </c>
      <c r="Y137" s="3">
        <f t="shared" si="40"/>
      </c>
      <c r="Z137" s="3">
        <f t="shared" si="41"/>
      </c>
      <c r="AA137">
        <f t="shared" si="42"/>
      </c>
      <c r="AB137">
        <f t="shared" si="43"/>
      </c>
      <c r="AC137">
        <f t="shared" si="44"/>
      </c>
      <c r="AD137" s="3">
        <f t="shared" si="45"/>
        <v>18.23072959958427</v>
      </c>
      <c r="AE137" s="3">
        <f t="shared" si="46"/>
        <v>2.7850483490493336</v>
      </c>
      <c r="AF137" s="3">
        <f t="shared" si="47"/>
        <v>-0.6637021844398918</v>
      </c>
    </row>
    <row r="138" spans="1:32" ht="15.75">
      <c r="A138" s="4" t="s">
        <v>37</v>
      </c>
      <c r="B138" s="10">
        <v>-0.004</v>
      </c>
      <c r="C138" s="10">
        <v>-0.006</v>
      </c>
      <c r="D138" s="10">
        <v>1.008</v>
      </c>
      <c r="E138" s="9">
        <v>138</v>
      </c>
      <c r="F138">
        <f t="shared" si="32"/>
        <v>138</v>
      </c>
      <c r="G138">
        <f t="shared" si="33"/>
        <v>0</v>
      </c>
      <c r="H138" s="9">
        <v>1</v>
      </c>
      <c r="I138" s="8">
        <v>11</v>
      </c>
      <c r="J138" s="8">
        <v>0</v>
      </c>
      <c r="K138" s="8">
        <v>1.1</v>
      </c>
      <c r="L138" s="9">
        <v>8.4061</v>
      </c>
      <c r="M138" s="9">
        <v>101.1517</v>
      </c>
      <c r="N138" s="9">
        <v>19.754</v>
      </c>
      <c r="O138" s="9">
        <v>19.575</v>
      </c>
      <c r="P138" s="9">
        <v>2.593</v>
      </c>
      <c r="Q138" s="9">
        <v>-0.448</v>
      </c>
      <c r="R138" s="13">
        <v>0.18100000000000002</v>
      </c>
      <c r="S138">
        <f t="shared" si="34"/>
        <v>0.1320427100267058</v>
      </c>
      <c r="T138">
        <f t="shared" si="35"/>
        <v>-0.018090861295697147</v>
      </c>
      <c r="U138" s="3">
        <f t="shared" si="36"/>
        <v>19.714091678236855</v>
      </c>
      <c r="V138" s="3">
        <f t="shared" si="37"/>
        <v>2.6128682135873462</v>
      </c>
      <c r="W138" s="3">
        <f t="shared" si="38"/>
        <v>-0.45098451487022806</v>
      </c>
      <c r="X138" s="3">
        <f t="shared" si="39"/>
      </c>
      <c r="Y138" s="3">
        <f t="shared" si="40"/>
      </c>
      <c r="Z138" s="3">
        <f t="shared" si="41"/>
      </c>
      <c r="AA138">
        <f t="shared" si="42"/>
      </c>
      <c r="AB138">
        <f t="shared" si="43"/>
      </c>
      <c r="AC138">
        <f t="shared" si="44"/>
      </c>
      <c r="AD138" s="3">
        <f t="shared" si="45"/>
        <v>19.714091678236855</v>
      </c>
      <c r="AE138" s="3">
        <f t="shared" si="46"/>
        <v>2.6128682135873462</v>
      </c>
      <c r="AF138" s="3">
        <f t="shared" si="47"/>
        <v>-0.45098451487022806</v>
      </c>
    </row>
    <row r="139" spans="1:32" ht="15.75">
      <c r="A139" s="4" t="s">
        <v>37</v>
      </c>
      <c r="B139" s="10">
        <v>-0.004</v>
      </c>
      <c r="C139" s="10">
        <v>-0.006</v>
      </c>
      <c r="D139" s="10">
        <v>1.008</v>
      </c>
      <c r="E139" s="9">
        <v>139</v>
      </c>
      <c r="F139">
        <f t="shared" si="32"/>
        <v>139</v>
      </c>
      <c r="G139">
        <f t="shared" si="33"/>
        <v>0</v>
      </c>
      <c r="H139" s="9">
        <v>1</v>
      </c>
      <c r="I139" s="8">
        <v>11</v>
      </c>
      <c r="J139" s="8">
        <v>0</v>
      </c>
      <c r="K139" s="8">
        <v>1.1</v>
      </c>
      <c r="L139" s="9">
        <v>7.1349</v>
      </c>
      <c r="M139" s="9">
        <v>100.4539</v>
      </c>
      <c r="N139" s="9">
        <v>21.251</v>
      </c>
      <c r="O139" s="9">
        <v>21.113</v>
      </c>
      <c r="P139" s="9">
        <v>2.369</v>
      </c>
      <c r="Q139" s="9">
        <v>-0.243</v>
      </c>
      <c r="R139" s="13">
        <v>0.217</v>
      </c>
      <c r="S139">
        <f t="shared" si="34"/>
        <v>0.11207474712048908</v>
      </c>
      <c r="T139">
        <f t="shared" si="35"/>
        <v>-0.007129844527322238</v>
      </c>
      <c r="U139" s="3">
        <f t="shared" si="36"/>
        <v>21.27064025045106</v>
      </c>
      <c r="V139" s="3">
        <f t="shared" si="37"/>
        <v>2.3883834140186506</v>
      </c>
      <c r="W139" s="3">
        <f t="shared" si="38"/>
        <v>-0.24428862391636752</v>
      </c>
      <c r="X139" s="3">
        <f t="shared" si="39"/>
      </c>
      <c r="Y139" s="3">
        <f t="shared" si="40"/>
      </c>
      <c r="Z139" s="3">
        <f t="shared" si="41"/>
      </c>
      <c r="AA139">
        <f t="shared" si="42"/>
      </c>
      <c r="AB139">
        <f t="shared" si="43"/>
      </c>
      <c r="AC139">
        <f t="shared" si="44"/>
      </c>
      <c r="AD139" s="3">
        <f t="shared" si="45"/>
        <v>21.27064025045106</v>
      </c>
      <c r="AE139" s="3">
        <f t="shared" si="46"/>
        <v>2.3883834140186506</v>
      </c>
      <c r="AF139" s="3">
        <f t="shared" si="47"/>
        <v>-0.24428862391636752</v>
      </c>
    </row>
    <row r="140" spans="1:32" ht="15.75">
      <c r="A140" s="4" t="s">
        <v>61</v>
      </c>
      <c r="B140" s="11">
        <v>28.712</v>
      </c>
      <c r="C140" s="11">
        <v>-0.276</v>
      </c>
      <c r="D140" s="11">
        <v>1.795</v>
      </c>
      <c r="E140" s="12">
        <v>139</v>
      </c>
      <c r="F140">
        <f t="shared" si="32"/>
        <v>139</v>
      </c>
      <c r="G140">
        <f t="shared" si="33"/>
        <v>0</v>
      </c>
      <c r="H140" s="12">
        <v>1</v>
      </c>
      <c r="I140" s="8">
        <v>11</v>
      </c>
      <c r="J140" s="12">
        <v>0</v>
      </c>
      <c r="K140" s="12">
        <v>1.1</v>
      </c>
      <c r="L140" s="12">
        <v>178.7161</v>
      </c>
      <c r="M140" s="12">
        <v>107.0488</v>
      </c>
      <c r="N140" s="12">
        <v>7.86</v>
      </c>
      <c r="O140" s="12">
        <v>21.332</v>
      </c>
      <c r="P140" s="12">
        <v>2.287</v>
      </c>
      <c r="Q140" s="12">
        <v>-0.173</v>
      </c>
      <c r="R140" s="13">
        <v>0.217</v>
      </c>
      <c r="S140">
        <f t="shared" si="34"/>
        <v>2.8072659341910944</v>
      </c>
      <c r="T140">
        <f t="shared" si="35"/>
        <v>-0.11072229148311874</v>
      </c>
      <c r="U140" s="3">
        <f t="shared" si="36"/>
        <v>21.183854986082576</v>
      </c>
      <c r="V140" s="3">
        <f t="shared" si="37"/>
        <v>2.3390247623520644</v>
      </c>
      <c r="W140" s="3">
        <f t="shared" si="38"/>
        <v>-0.18548895506151797</v>
      </c>
      <c r="X140" s="3">
        <f t="shared" si="39"/>
      </c>
      <c r="Y140" s="3">
        <f t="shared" si="40"/>
      </c>
      <c r="Z140" s="3">
        <f t="shared" si="41"/>
      </c>
      <c r="AA140">
        <f t="shared" si="42"/>
      </c>
      <c r="AB140">
        <f t="shared" si="43"/>
      </c>
      <c r="AC140">
        <f t="shared" si="44"/>
      </c>
      <c r="AD140" s="3">
        <f t="shared" si="45"/>
        <v>21.183854986082576</v>
      </c>
      <c r="AE140" s="3">
        <f t="shared" si="46"/>
        <v>2.3390247623520644</v>
      </c>
      <c r="AF140" s="3">
        <f t="shared" si="47"/>
        <v>-0.18548895506151797</v>
      </c>
    </row>
    <row r="141" spans="1:32" ht="15.75">
      <c r="A141" s="4" t="s">
        <v>37</v>
      </c>
      <c r="B141" s="10">
        <v>-0.004</v>
      </c>
      <c r="C141" s="10">
        <v>-0.006</v>
      </c>
      <c r="D141" s="10">
        <v>1.008</v>
      </c>
      <c r="E141" s="9">
        <v>140</v>
      </c>
      <c r="F141">
        <f t="shared" si="32"/>
        <v>140</v>
      </c>
      <c r="G141">
        <f t="shared" si="33"/>
        <v>0</v>
      </c>
      <c r="H141" s="9">
        <v>1</v>
      </c>
      <c r="I141" s="8">
        <v>11</v>
      </c>
      <c r="J141" s="8">
        <v>0</v>
      </c>
      <c r="K141" s="8">
        <v>1.1</v>
      </c>
      <c r="L141" s="9">
        <v>17.0802</v>
      </c>
      <c r="M141" s="9">
        <v>101.81</v>
      </c>
      <c r="N141" s="9">
        <v>22.468</v>
      </c>
      <c r="O141" s="9">
        <v>21.651</v>
      </c>
      <c r="P141" s="9">
        <v>5.947</v>
      </c>
      <c r="Q141" s="9">
        <v>-0.73</v>
      </c>
      <c r="R141" s="13">
        <v>0.243</v>
      </c>
      <c r="S141">
        <f t="shared" si="34"/>
        <v>0.26829515420922195</v>
      </c>
      <c r="T141">
        <f t="shared" si="35"/>
        <v>-0.028431413514987902</v>
      </c>
      <c r="U141" s="3">
        <f t="shared" si="36"/>
        <v>21.81673217505379</v>
      </c>
      <c r="V141" s="3">
        <f t="shared" si="37"/>
        <v>5.993033614323598</v>
      </c>
      <c r="W141" s="3">
        <f t="shared" si="38"/>
        <v>-0.7341648922777937</v>
      </c>
      <c r="X141" s="3">
        <f t="shared" si="39"/>
      </c>
      <c r="Y141" s="3">
        <f t="shared" si="40"/>
      </c>
      <c r="Z141" s="3">
        <f t="shared" si="41"/>
      </c>
      <c r="AA141">
        <f t="shared" si="42"/>
      </c>
      <c r="AB141">
        <f t="shared" si="43"/>
      </c>
      <c r="AC141">
        <f t="shared" si="44"/>
      </c>
      <c r="AD141" s="3">
        <f t="shared" si="45"/>
        <v>21.81673217505379</v>
      </c>
      <c r="AE141" s="3">
        <f t="shared" si="46"/>
        <v>5.993033614323598</v>
      </c>
      <c r="AF141" s="3">
        <f t="shared" si="47"/>
        <v>-0.7341648922777937</v>
      </c>
    </row>
    <row r="142" spans="1:32" ht="15.75">
      <c r="A142" s="4" t="s">
        <v>37</v>
      </c>
      <c r="B142" s="10">
        <v>-0.004</v>
      </c>
      <c r="C142" s="10">
        <v>-0.006</v>
      </c>
      <c r="D142" s="10">
        <v>1.008</v>
      </c>
      <c r="E142" s="9">
        <v>141</v>
      </c>
      <c r="F142">
        <f t="shared" si="32"/>
        <v>141</v>
      </c>
      <c r="G142">
        <f t="shared" si="33"/>
        <v>0</v>
      </c>
      <c r="H142" s="9">
        <v>1</v>
      </c>
      <c r="I142" s="8">
        <v>11</v>
      </c>
      <c r="J142" s="8">
        <v>0</v>
      </c>
      <c r="K142" s="8">
        <v>1.1</v>
      </c>
      <c r="L142" s="9">
        <v>17.5436</v>
      </c>
      <c r="M142" s="9">
        <v>101.2541</v>
      </c>
      <c r="N142" s="9">
        <v>24.209</v>
      </c>
      <c r="O142" s="9">
        <v>23.286</v>
      </c>
      <c r="P142" s="9">
        <v>6.579</v>
      </c>
      <c r="Q142" s="9">
        <v>-0.568</v>
      </c>
      <c r="R142" s="13">
        <v>0.237</v>
      </c>
      <c r="S142">
        <f t="shared" si="34"/>
        <v>0.2755742243875895</v>
      </c>
      <c r="T142">
        <f t="shared" si="35"/>
        <v>-0.019699356734334872</v>
      </c>
      <c r="U142" s="3">
        <f t="shared" si="36"/>
        <v>23.449163823346122</v>
      </c>
      <c r="V142" s="3">
        <f t="shared" si="37"/>
        <v>6.62581954516696</v>
      </c>
      <c r="W142" s="3">
        <f t="shared" si="38"/>
        <v>-0.5712051057905212</v>
      </c>
      <c r="X142" s="3">
        <f t="shared" si="39"/>
      </c>
      <c r="Y142" s="3">
        <f t="shared" si="40"/>
      </c>
      <c r="Z142" s="3">
        <f t="shared" si="41"/>
      </c>
      <c r="AA142">
        <f t="shared" si="42"/>
      </c>
      <c r="AB142">
        <f t="shared" si="43"/>
      </c>
      <c r="AC142">
        <f t="shared" si="44"/>
      </c>
      <c r="AD142" s="3">
        <f t="shared" si="45"/>
        <v>23.449163823346122</v>
      </c>
      <c r="AE142" s="3">
        <f t="shared" si="46"/>
        <v>6.62581954516696</v>
      </c>
      <c r="AF142" s="3">
        <f t="shared" si="47"/>
        <v>-0.5712051057905212</v>
      </c>
    </row>
    <row r="143" spans="1:32" ht="15.75">
      <c r="A143" s="4" t="s">
        <v>38</v>
      </c>
      <c r="B143" s="7">
        <v>-0.001</v>
      </c>
      <c r="C143" s="7">
        <v>-0.004</v>
      </c>
      <c r="D143" s="7">
        <v>1.005</v>
      </c>
      <c r="E143" s="8">
        <v>142</v>
      </c>
      <c r="F143">
        <f t="shared" si="32"/>
        <v>142</v>
      </c>
      <c r="G143">
        <f t="shared" si="33"/>
        <v>0</v>
      </c>
      <c r="H143" s="8">
        <v>1</v>
      </c>
      <c r="I143" s="8">
        <v>11</v>
      </c>
      <c r="J143" s="8">
        <v>0</v>
      </c>
      <c r="K143" s="8">
        <v>1.1</v>
      </c>
      <c r="L143" s="8">
        <v>22.9533</v>
      </c>
      <c r="M143" s="8">
        <v>102.4232</v>
      </c>
      <c r="N143" s="8">
        <v>24.322</v>
      </c>
      <c r="O143" s="8">
        <v>22.74</v>
      </c>
      <c r="P143" s="8">
        <v>8.569</v>
      </c>
      <c r="Q143" s="8">
        <v>-1.019</v>
      </c>
      <c r="R143" s="13">
        <v>0.18600000000000003</v>
      </c>
      <c r="S143">
        <f t="shared" si="34"/>
        <v>0.360549593278213</v>
      </c>
      <c r="T143">
        <f t="shared" si="35"/>
        <v>-0.0380635365908939</v>
      </c>
      <c r="U143" s="3">
        <f t="shared" si="36"/>
        <v>22.874394404044473</v>
      </c>
      <c r="V143" s="3">
        <f t="shared" si="37"/>
        <v>8.620720033264034</v>
      </c>
      <c r="W143" s="3">
        <f t="shared" si="38"/>
        <v>-1.0240968569358442</v>
      </c>
      <c r="X143" s="3">
        <f t="shared" si="39"/>
      </c>
      <c r="Y143" s="3">
        <f t="shared" si="40"/>
      </c>
      <c r="Z143" s="3">
        <f t="shared" si="41"/>
      </c>
      <c r="AA143">
        <f t="shared" si="42"/>
      </c>
      <c r="AB143">
        <f t="shared" si="43"/>
      </c>
      <c r="AC143">
        <f t="shared" si="44"/>
      </c>
      <c r="AD143" s="3">
        <f t="shared" si="45"/>
        <v>22.874394404044473</v>
      </c>
      <c r="AE143" s="3">
        <f t="shared" si="46"/>
        <v>8.620720033264034</v>
      </c>
      <c r="AF143" s="3">
        <f t="shared" si="47"/>
        <v>-1.0240968569358442</v>
      </c>
    </row>
    <row r="144" spans="1:32" ht="15.75">
      <c r="A144" s="4" t="s">
        <v>38</v>
      </c>
      <c r="B144" s="7">
        <v>-0.001</v>
      </c>
      <c r="C144" s="7">
        <v>-0.004</v>
      </c>
      <c r="D144" s="7">
        <v>1.005</v>
      </c>
      <c r="E144" s="8">
        <v>143</v>
      </c>
      <c r="F144">
        <f t="shared" si="32"/>
        <v>143</v>
      </c>
      <c r="G144">
        <f t="shared" si="33"/>
        <v>0</v>
      </c>
      <c r="H144" s="8">
        <v>1</v>
      </c>
      <c r="I144" s="8">
        <v>11</v>
      </c>
      <c r="J144" s="8">
        <v>0</v>
      </c>
      <c r="K144" s="8">
        <v>1.1</v>
      </c>
      <c r="L144" s="8">
        <v>24.4304</v>
      </c>
      <c r="M144" s="8">
        <v>103.4714</v>
      </c>
      <c r="N144" s="8">
        <v>21.194</v>
      </c>
      <c r="O144" s="8">
        <v>19.622</v>
      </c>
      <c r="P144" s="8">
        <v>7.918</v>
      </c>
      <c r="Q144" s="8">
        <v>-1.249</v>
      </c>
      <c r="R144" s="13">
        <v>0.221</v>
      </c>
      <c r="S144">
        <f t="shared" si="34"/>
        <v>0.3837518258213004</v>
      </c>
      <c r="T144">
        <f t="shared" si="35"/>
        <v>-0.0545286236883582</v>
      </c>
      <c r="U144" s="3">
        <f t="shared" si="36"/>
        <v>19.770880887403163</v>
      </c>
      <c r="V144" s="3">
        <f t="shared" si="37"/>
        <v>7.9792849787140785</v>
      </c>
      <c r="W144" s="3">
        <f t="shared" si="38"/>
        <v>-1.2561294522980164</v>
      </c>
      <c r="X144" s="3">
        <f t="shared" si="39"/>
      </c>
      <c r="Y144" s="3">
        <f t="shared" si="40"/>
      </c>
      <c r="Z144" s="3">
        <f t="shared" si="41"/>
      </c>
      <c r="AA144">
        <f t="shared" si="42"/>
      </c>
      <c r="AB144">
        <f t="shared" si="43"/>
      </c>
      <c r="AC144">
        <f t="shared" si="44"/>
      </c>
      <c r="AD144" s="3">
        <f t="shared" si="45"/>
        <v>19.770880887403163</v>
      </c>
      <c r="AE144" s="3">
        <f t="shared" si="46"/>
        <v>7.9792849787140785</v>
      </c>
      <c r="AF144" s="3">
        <f t="shared" si="47"/>
        <v>-1.2561294522980164</v>
      </c>
    </row>
    <row r="145" spans="1:32" ht="15.75">
      <c r="A145" s="4" t="s">
        <v>38</v>
      </c>
      <c r="B145" s="7">
        <v>-0.001</v>
      </c>
      <c r="C145" s="7">
        <v>-0.004</v>
      </c>
      <c r="D145" s="7">
        <v>1.005</v>
      </c>
      <c r="E145" s="8">
        <v>144</v>
      </c>
      <c r="F145">
        <f t="shared" si="32"/>
        <v>144</v>
      </c>
      <c r="G145">
        <f t="shared" si="33"/>
        <v>0</v>
      </c>
      <c r="H145" s="8">
        <v>1</v>
      </c>
      <c r="I145" s="8">
        <v>11</v>
      </c>
      <c r="J145" s="8">
        <v>0</v>
      </c>
      <c r="K145" s="8">
        <v>1.1</v>
      </c>
      <c r="L145" s="8">
        <v>34.428</v>
      </c>
      <c r="M145" s="8">
        <v>104.8361</v>
      </c>
      <c r="N145" s="8">
        <v>21.651</v>
      </c>
      <c r="O145" s="8">
        <v>18.506</v>
      </c>
      <c r="P145" s="8">
        <v>11.109</v>
      </c>
      <c r="Q145" s="8">
        <v>-1.737</v>
      </c>
      <c r="R145" s="13">
        <v>0.2</v>
      </c>
      <c r="S145">
        <f t="shared" si="34"/>
        <v>0.540793759388947</v>
      </c>
      <c r="T145">
        <f t="shared" si="35"/>
        <v>-0.07596528116012813</v>
      </c>
      <c r="U145" s="3">
        <f t="shared" si="36"/>
        <v>18.635102580054195</v>
      </c>
      <c r="V145" s="3">
        <f t="shared" si="37"/>
        <v>11.187149313602175</v>
      </c>
      <c r="W145" s="3">
        <f t="shared" si="38"/>
        <v>-1.7457321077579122</v>
      </c>
      <c r="X145" s="3">
        <f t="shared" si="39"/>
      </c>
      <c r="Y145" s="3">
        <f t="shared" si="40"/>
      </c>
      <c r="Z145" s="3">
        <f t="shared" si="41"/>
      </c>
      <c r="AA145">
        <f t="shared" si="42"/>
      </c>
      <c r="AB145">
        <f t="shared" si="43"/>
      </c>
      <c r="AC145">
        <f t="shared" si="44"/>
      </c>
      <c r="AD145" s="3">
        <f t="shared" si="45"/>
        <v>18.635102580054195</v>
      </c>
      <c r="AE145" s="3">
        <f t="shared" si="46"/>
        <v>11.187149313602175</v>
      </c>
      <c r="AF145" s="3">
        <f t="shared" si="47"/>
        <v>-1.7457321077579122</v>
      </c>
    </row>
    <row r="146" spans="1:32" ht="15.75">
      <c r="A146" s="4" t="s">
        <v>38</v>
      </c>
      <c r="B146" s="7">
        <v>-0.001</v>
      </c>
      <c r="C146" s="7">
        <v>-0.004</v>
      </c>
      <c r="D146" s="7">
        <v>1.005</v>
      </c>
      <c r="E146" s="8">
        <v>145</v>
      </c>
      <c r="F146">
        <f t="shared" si="32"/>
        <v>145</v>
      </c>
      <c r="G146">
        <f t="shared" si="33"/>
        <v>0</v>
      </c>
      <c r="H146" s="8">
        <v>1</v>
      </c>
      <c r="I146" s="8">
        <v>11</v>
      </c>
      <c r="J146" s="8">
        <v>0</v>
      </c>
      <c r="K146" s="8">
        <v>1.1</v>
      </c>
      <c r="L146" s="8">
        <v>33.9515</v>
      </c>
      <c r="M146" s="8">
        <v>104.3797</v>
      </c>
      <c r="N146" s="8">
        <v>22.99</v>
      </c>
      <c r="O146" s="8">
        <v>19.747</v>
      </c>
      <c r="P146" s="8">
        <v>11.654</v>
      </c>
      <c r="Q146" s="8">
        <v>-1.674</v>
      </c>
      <c r="R146" s="13">
        <v>0.248</v>
      </c>
      <c r="S146">
        <f t="shared" si="34"/>
        <v>0.5333089148917693</v>
      </c>
      <c r="T146">
        <f t="shared" si="35"/>
        <v>-0.06879616672463618</v>
      </c>
      <c r="U146" s="3">
        <f t="shared" si="36"/>
        <v>19.899020093907463</v>
      </c>
      <c r="V146" s="3">
        <f t="shared" si="37"/>
        <v>11.744385296809266</v>
      </c>
      <c r="W146" s="3">
        <f t="shared" si="38"/>
        <v>-1.683900550697878</v>
      </c>
      <c r="X146" s="3">
        <f t="shared" si="39"/>
      </c>
      <c r="Y146" s="3">
        <f t="shared" si="40"/>
      </c>
      <c r="Z146" s="3">
        <f t="shared" si="41"/>
      </c>
      <c r="AA146">
        <f t="shared" si="42"/>
      </c>
      <c r="AB146">
        <f t="shared" si="43"/>
      </c>
      <c r="AC146">
        <f t="shared" si="44"/>
      </c>
      <c r="AD146" s="3">
        <f t="shared" si="45"/>
        <v>19.899020093907463</v>
      </c>
      <c r="AE146" s="3">
        <f t="shared" si="46"/>
        <v>11.744385296809266</v>
      </c>
      <c r="AF146" s="3">
        <f t="shared" si="47"/>
        <v>-1.683900550697878</v>
      </c>
    </row>
    <row r="147" spans="1:32" ht="15.75">
      <c r="A147" s="4" t="s">
        <v>38</v>
      </c>
      <c r="B147" s="7">
        <v>-0.001</v>
      </c>
      <c r="C147" s="7">
        <v>-0.004</v>
      </c>
      <c r="D147" s="7">
        <v>1.005</v>
      </c>
      <c r="E147" s="8">
        <v>146</v>
      </c>
      <c r="F147">
        <f t="shared" si="32"/>
        <v>146</v>
      </c>
      <c r="G147">
        <f t="shared" si="33"/>
        <v>0</v>
      </c>
      <c r="H147" s="8">
        <v>2</v>
      </c>
      <c r="I147" s="8">
        <v>11</v>
      </c>
      <c r="J147" s="8">
        <v>0</v>
      </c>
      <c r="K147" s="8">
        <v>1.1</v>
      </c>
      <c r="L147" s="8">
        <v>43.3155</v>
      </c>
      <c r="M147" s="8">
        <v>105.6419</v>
      </c>
      <c r="N147" s="8">
        <v>26.349</v>
      </c>
      <c r="O147" s="8">
        <v>20.399</v>
      </c>
      <c r="P147" s="8">
        <v>16.506</v>
      </c>
      <c r="Q147" s="8">
        <v>-2.426</v>
      </c>
      <c r="R147" s="13">
        <v>0.08199999999999999</v>
      </c>
      <c r="S147">
        <f t="shared" si="34"/>
        <v>0.6803982829328434</v>
      </c>
      <c r="T147">
        <f t="shared" si="35"/>
        <v>-0.08862275796144159</v>
      </c>
      <c r="U147" s="3">
        <f t="shared" si="36"/>
        <v>20.470743092137333</v>
      </c>
      <c r="V147" s="3">
        <f t="shared" si="37"/>
        <v>16.564197686283975</v>
      </c>
      <c r="W147" s="3">
        <f t="shared" si="38"/>
        <v>-2.4306943574898203</v>
      </c>
      <c r="X147" s="3">
        <f t="shared" si="39"/>
      </c>
      <c r="Y147" s="3">
        <f t="shared" si="40"/>
      </c>
      <c r="Z147" s="3">
        <f t="shared" si="41"/>
      </c>
      <c r="AA147">
        <f t="shared" si="42"/>
      </c>
      <c r="AB147">
        <f t="shared" si="43"/>
      </c>
      <c r="AC147">
        <f t="shared" si="44"/>
      </c>
      <c r="AD147" s="3">
        <f t="shared" si="45"/>
        <v>20.470743092137333</v>
      </c>
      <c r="AE147" s="3">
        <f t="shared" si="46"/>
        <v>16.564197686283975</v>
      </c>
      <c r="AF147" s="3">
        <f t="shared" si="47"/>
        <v>-2.4306943574898203</v>
      </c>
    </row>
    <row r="148" spans="1:32" ht="15.75">
      <c r="A148" s="4" t="s">
        <v>38</v>
      </c>
      <c r="B148" s="7">
        <v>-0.001</v>
      </c>
      <c r="C148" s="7">
        <v>-0.004</v>
      </c>
      <c r="D148" s="7">
        <v>1.005</v>
      </c>
      <c r="E148" s="8">
        <v>147</v>
      </c>
      <c r="F148">
        <f t="shared" si="32"/>
        <v>147</v>
      </c>
      <c r="G148">
        <f t="shared" si="33"/>
        <v>0</v>
      </c>
      <c r="H148" s="8">
        <v>2</v>
      </c>
      <c r="I148" s="8">
        <v>11</v>
      </c>
      <c r="J148" s="8">
        <v>0</v>
      </c>
      <c r="K148" s="8">
        <v>1.1</v>
      </c>
      <c r="L148" s="8">
        <v>44.2312</v>
      </c>
      <c r="M148" s="8">
        <v>105.4691</v>
      </c>
      <c r="N148" s="8">
        <v>28.774</v>
      </c>
      <c r="O148" s="8">
        <v>22.02</v>
      </c>
      <c r="P148" s="8">
        <v>18.349</v>
      </c>
      <c r="Q148" s="8">
        <v>-2.563</v>
      </c>
      <c r="R148" s="13">
        <v>0.314</v>
      </c>
      <c r="S148">
        <f t="shared" si="34"/>
        <v>0.6947820648973043</v>
      </c>
      <c r="T148">
        <f t="shared" si="35"/>
        <v>-0.08590842190873982</v>
      </c>
      <c r="U148" s="3">
        <f t="shared" si="36"/>
        <v>22.179905614970128</v>
      </c>
      <c r="V148" s="3">
        <f t="shared" si="37"/>
        <v>18.48173384073165</v>
      </c>
      <c r="W148" s="3">
        <f t="shared" si="38"/>
        <v>-2.5773605133764113</v>
      </c>
      <c r="X148" s="3">
        <f t="shared" si="39"/>
      </c>
      <c r="Y148" s="3">
        <f t="shared" si="40"/>
      </c>
      <c r="Z148" s="3">
        <f t="shared" si="41"/>
      </c>
      <c r="AA148">
        <f t="shared" si="42"/>
      </c>
      <c r="AB148">
        <f t="shared" si="43"/>
      </c>
      <c r="AC148">
        <f t="shared" si="44"/>
      </c>
      <c r="AD148" s="3">
        <f t="shared" si="45"/>
        <v>22.179905614970128</v>
      </c>
      <c r="AE148" s="3">
        <f t="shared" si="46"/>
        <v>18.48173384073165</v>
      </c>
      <c r="AF148" s="3">
        <f t="shared" si="47"/>
        <v>-2.5773605133764113</v>
      </c>
    </row>
    <row r="149" spans="1:32" ht="15.75">
      <c r="A149" s="4" t="s">
        <v>38</v>
      </c>
      <c r="B149" s="7">
        <v>-0.001</v>
      </c>
      <c r="C149" s="7">
        <v>-0.004</v>
      </c>
      <c r="D149" s="7">
        <v>1.005</v>
      </c>
      <c r="E149" s="8">
        <v>148</v>
      </c>
      <c r="F149">
        <f t="shared" si="32"/>
        <v>148</v>
      </c>
      <c r="G149">
        <f t="shared" si="33"/>
        <v>0</v>
      </c>
      <c r="H149" s="8">
        <v>2</v>
      </c>
      <c r="I149" s="8">
        <v>11</v>
      </c>
      <c r="J149" s="8">
        <v>0</v>
      </c>
      <c r="K149" s="8">
        <v>1.1</v>
      </c>
      <c r="L149" s="8">
        <v>47.8453</v>
      </c>
      <c r="M149" s="8">
        <v>105.9371</v>
      </c>
      <c r="N149" s="8">
        <v>30.344</v>
      </c>
      <c r="O149" s="8">
        <v>22.072</v>
      </c>
      <c r="P149" s="8">
        <v>20.623</v>
      </c>
      <c r="Q149" s="8">
        <v>-2.92</v>
      </c>
      <c r="R149" s="13">
        <v>0.314</v>
      </c>
      <c r="S149">
        <f t="shared" si="34"/>
        <v>0.7515522149439987</v>
      </c>
      <c r="T149">
        <f t="shared" si="35"/>
        <v>-0.09325974871813991</v>
      </c>
      <c r="U149" s="3">
        <f t="shared" si="36"/>
        <v>22.223476384326336</v>
      </c>
      <c r="V149" s="3">
        <f t="shared" si="37"/>
        <v>20.764773174060934</v>
      </c>
      <c r="W149" s="3">
        <f t="shared" si="38"/>
        <v>-2.9353940825236644</v>
      </c>
      <c r="X149" s="3">
        <f t="shared" si="39"/>
      </c>
      <c r="Y149" s="3">
        <f t="shared" si="40"/>
      </c>
      <c r="Z149" s="3">
        <f t="shared" si="41"/>
      </c>
      <c r="AA149">
        <f t="shared" si="42"/>
      </c>
      <c r="AB149">
        <f t="shared" si="43"/>
      </c>
      <c r="AC149">
        <f t="shared" si="44"/>
      </c>
      <c r="AD149" s="3">
        <f t="shared" si="45"/>
        <v>22.223476384326336</v>
      </c>
      <c r="AE149" s="3">
        <f t="shared" si="46"/>
        <v>20.764773174060934</v>
      </c>
      <c r="AF149" s="3">
        <f t="shared" si="47"/>
        <v>-2.9353940825236644</v>
      </c>
    </row>
    <row r="150" spans="1:32" ht="15.75">
      <c r="A150" s="4" t="s">
        <v>38</v>
      </c>
      <c r="B150" s="7">
        <v>-0.001</v>
      </c>
      <c r="C150" s="7">
        <v>-0.004</v>
      </c>
      <c r="D150" s="7">
        <v>1.005</v>
      </c>
      <c r="E150" s="8">
        <v>149</v>
      </c>
      <c r="F150">
        <f t="shared" si="32"/>
        <v>149</v>
      </c>
      <c r="G150">
        <f t="shared" si="33"/>
        <v>0</v>
      </c>
      <c r="H150" s="8">
        <v>2</v>
      </c>
      <c r="I150" s="8">
        <v>11</v>
      </c>
      <c r="J150" s="8">
        <v>0</v>
      </c>
      <c r="K150" s="8">
        <v>1.1</v>
      </c>
      <c r="L150" s="8">
        <v>44.6627</v>
      </c>
      <c r="M150" s="8">
        <v>104.515</v>
      </c>
      <c r="N150" s="8">
        <v>32.059</v>
      </c>
      <c r="O150" s="8">
        <v>24.424</v>
      </c>
      <c r="P150" s="8">
        <v>20.634</v>
      </c>
      <c r="Q150" s="8">
        <v>-2.366</v>
      </c>
      <c r="R150" s="13">
        <v>0.26</v>
      </c>
      <c r="S150">
        <f t="shared" si="34"/>
        <v>0.7015600510474244</v>
      </c>
      <c r="T150">
        <f t="shared" si="35"/>
        <v>-0.07092145415478979</v>
      </c>
      <c r="U150" s="3">
        <f t="shared" si="36"/>
        <v>24.562411783159693</v>
      </c>
      <c r="V150" s="3">
        <f t="shared" si="37"/>
        <v>20.751068986748145</v>
      </c>
      <c r="W150" s="3">
        <f t="shared" si="38"/>
        <v>-2.3759774017297435</v>
      </c>
      <c r="X150" s="3">
        <f t="shared" si="39"/>
      </c>
      <c r="Y150" s="3">
        <f t="shared" si="40"/>
      </c>
      <c r="Z150" s="3">
        <f t="shared" si="41"/>
      </c>
      <c r="AA150">
        <f t="shared" si="42"/>
      </c>
      <c r="AB150">
        <f t="shared" si="43"/>
      </c>
      <c r="AC150">
        <f t="shared" si="44"/>
      </c>
      <c r="AD150" s="3">
        <f t="shared" si="45"/>
        <v>24.562411783159693</v>
      </c>
      <c r="AE150" s="3">
        <f t="shared" si="46"/>
        <v>20.751068986748145</v>
      </c>
      <c r="AF150" s="3">
        <f t="shared" si="47"/>
        <v>-2.3759774017297435</v>
      </c>
    </row>
    <row r="151" spans="1:32" ht="15.75">
      <c r="A151" s="4" t="s">
        <v>38</v>
      </c>
      <c r="B151" s="7">
        <v>-0.001</v>
      </c>
      <c r="C151" s="7">
        <v>-0.004</v>
      </c>
      <c r="D151" s="7">
        <v>1.005</v>
      </c>
      <c r="E151" s="8">
        <v>150</v>
      </c>
      <c r="F151">
        <f t="shared" si="32"/>
        <v>150</v>
      </c>
      <c r="G151">
        <f t="shared" si="33"/>
        <v>0</v>
      </c>
      <c r="H151" s="8">
        <v>1</v>
      </c>
      <c r="I151" s="8">
        <v>12</v>
      </c>
      <c r="J151" s="8">
        <v>0</v>
      </c>
      <c r="K151" s="8">
        <v>1.1</v>
      </c>
      <c r="L151" s="8">
        <v>36.874</v>
      </c>
      <c r="M151" s="8">
        <v>102.9277</v>
      </c>
      <c r="N151" s="8">
        <v>32.903</v>
      </c>
      <c r="O151" s="8">
        <v>27.505</v>
      </c>
      <c r="P151" s="8">
        <v>17.986</v>
      </c>
      <c r="Q151" s="8">
        <v>-1.606</v>
      </c>
      <c r="R151" s="13">
        <v>0.237</v>
      </c>
      <c r="S151">
        <f t="shared" si="34"/>
        <v>0.5792154375423503</v>
      </c>
      <c r="T151">
        <f t="shared" si="35"/>
        <v>-0.04598820405957427</v>
      </c>
      <c r="U151" s="3">
        <f t="shared" si="36"/>
        <v>27.647023006679063</v>
      </c>
      <c r="V151" s="3">
        <f t="shared" si="37"/>
        <v>18.07912563885315</v>
      </c>
      <c r="W151" s="3">
        <f t="shared" si="38"/>
        <v>-1.6130642521732526</v>
      </c>
      <c r="X151" s="3">
        <f t="shared" si="39"/>
      </c>
      <c r="Y151" s="3">
        <f t="shared" si="40"/>
      </c>
      <c r="Z151" s="3">
        <f t="shared" si="41"/>
      </c>
      <c r="AA151">
        <f t="shared" si="42"/>
      </c>
      <c r="AB151">
        <f t="shared" si="43"/>
      </c>
      <c r="AC151">
        <f t="shared" si="44"/>
      </c>
      <c r="AD151" s="3">
        <f t="shared" si="45"/>
        <v>27.647023006679063</v>
      </c>
      <c r="AE151" s="3">
        <f t="shared" si="46"/>
        <v>18.07912563885315</v>
      </c>
      <c r="AF151" s="3">
        <f t="shared" si="47"/>
        <v>-1.6130642521732526</v>
      </c>
    </row>
    <row r="152" spans="1:32" ht="15.75">
      <c r="A152" s="4" t="s">
        <v>61</v>
      </c>
      <c r="B152" s="11">
        <v>28.712</v>
      </c>
      <c r="C152" s="11">
        <v>-0.276</v>
      </c>
      <c r="D152" s="11">
        <v>1.795</v>
      </c>
      <c r="E152" s="12">
        <v>152</v>
      </c>
      <c r="F152">
        <f t="shared" si="32"/>
        <v>152</v>
      </c>
      <c r="G152">
        <f t="shared" si="33"/>
        <v>0</v>
      </c>
      <c r="H152" s="12">
        <v>1</v>
      </c>
      <c r="I152" s="12">
        <v>11</v>
      </c>
      <c r="J152" s="12">
        <v>0</v>
      </c>
      <c r="K152" s="12">
        <v>1.1</v>
      </c>
      <c r="L152" s="12">
        <v>107.1363</v>
      </c>
      <c r="M152" s="12">
        <v>108.0188</v>
      </c>
      <c r="N152" s="12">
        <v>13.796</v>
      </c>
      <c r="O152" s="12">
        <v>27.181</v>
      </c>
      <c r="P152" s="12">
        <v>13.324</v>
      </c>
      <c r="Q152" s="12">
        <v>-1.037</v>
      </c>
      <c r="R152" s="13">
        <v>0.165</v>
      </c>
      <c r="S152">
        <f t="shared" si="34"/>
        <v>1.682893065063961</v>
      </c>
      <c r="T152">
        <f t="shared" si="35"/>
        <v>-0.12595901585302927</v>
      </c>
      <c r="U152" s="3">
        <f t="shared" si="36"/>
        <v>27.166272003613216</v>
      </c>
      <c r="V152" s="3">
        <f t="shared" si="37"/>
        <v>13.455427124407127</v>
      </c>
      <c r="W152" s="3">
        <f t="shared" si="38"/>
        <v>-1.0485033443711038</v>
      </c>
      <c r="X152" s="3">
        <f t="shared" si="39"/>
      </c>
      <c r="Y152" s="3">
        <f t="shared" si="40"/>
      </c>
      <c r="Z152" s="3">
        <f t="shared" si="41"/>
      </c>
      <c r="AA152">
        <f t="shared" si="42"/>
      </c>
      <c r="AB152">
        <f t="shared" si="43"/>
      </c>
      <c r="AC152">
        <f t="shared" si="44"/>
      </c>
      <c r="AD152" s="3">
        <f t="shared" si="45"/>
        <v>27.166272003613216</v>
      </c>
      <c r="AE152" s="3">
        <f t="shared" si="46"/>
        <v>13.455427124407127</v>
      </c>
      <c r="AF152" s="3">
        <f t="shared" si="47"/>
        <v>-1.0485033443711038</v>
      </c>
    </row>
    <row r="153" spans="1:32" ht="15.75">
      <c r="A153" s="4" t="s">
        <v>38</v>
      </c>
      <c r="B153" s="7">
        <v>-0.001</v>
      </c>
      <c r="C153" s="7">
        <v>-0.004</v>
      </c>
      <c r="D153" s="7">
        <v>1.005</v>
      </c>
      <c r="E153" s="8">
        <v>154</v>
      </c>
      <c r="F153">
        <f t="shared" si="32"/>
        <v>154</v>
      </c>
      <c r="G153">
        <f t="shared" si="33"/>
        <v>0</v>
      </c>
      <c r="H153" s="8">
        <v>1</v>
      </c>
      <c r="I153" s="12">
        <v>11</v>
      </c>
      <c r="J153" s="8">
        <v>0</v>
      </c>
      <c r="K153" s="8">
        <v>1.1</v>
      </c>
      <c r="L153" s="8">
        <v>24.7352</v>
      </c>
      <c r="M153" s="8">
        <v>100.932</v>
      </c>
      <c r="N153" s="8">
        <v>31.575</v>
      </c>
      <c r="O153" s="8">
        <v>29.217</v>
      </c>
      <c r="P153" s="8">
        <v>11.956</v>
      </c>
      <c r="Q153" s="8">
        <v>-0.556</v>
      </c>
      <c r="R153" s="13">
        <v>0.239</v>
      </c>
      <c r="S153">
        <f t="shared" si="34"/>
        <v>0.38853961302537127</v>
      </c>
      <c r="T153">
        <f t="shared" si="35"/>
        <v>-0.014639821765728644</v>
      </c>
      <c r="U153" s="3">
        <f t="shared" si="36"/>
        <v>29.37422139228597</v>
      </c>
      <c r="V153" s="3">
        <f t="shared" si="37"/>
        <v>12.020711485442948</v>
      </c>
      <c r="W153" s="3">
        <f t="shared" si="38"/>
        <v>-0.5589852566472755</v>
      </c>
      <c r="X153" s="3">
        <f t="shared" si="39"/>
      </c>
      <c r="Y153" s="3">
        <f t="shared" si="40"/>
      </c>
      <c r="Z153" s="3">
        <f t="shared" si="41"/>
      </c>
      <c r="AA153">
        <f t="shared" si="42"/>
      </c>
      <c r="AB153">
        <f t="shared" si="43"/>
      </c>
      <c r="AC153">
        <f t="shared" si="44"/>
      </c>
      <c r="AD153" s="3">
        <f t="shared" si="45"/>
        <v>29.37422139228597</v>
      </c>
      <c r="AE153" s="3">
        <f t="shared" si="46"/>
        <v>12.020711485442948</v>
      </c>
      <c r="AF153" s="3">
        <f t="shared" si="47"/>
        <v>-0.5589852566472755</v>
      </c>
    </row>
    <row r="154" spans="1:32" ht="15.75">
      <c r="A154" s="4" t="s">
        <v>38</v>
      </c>
      <c r="B154" s="7">
        <v>-0.001</v>
      </c>
      <c r="C154" s="7">
        <v>-0.004</v>
      </c>
      <c r="D154" s="7">
        <v>1.005</v>
      </c>
      <c r="E154" s="8">
        <v>154</v>
      </c>
      <c r="F154">
        <f t="shared" si="32"/>
        <v>154</v>
      </c>
      <c r="G154">
        <f t="shared" si="33"/>
        <v>0</v>
      </c>
      <c r="H154" s="8">
        <v>1</v>
      </c>
      <c r="I154" s="12">
        <v>11</v>
      </c>
      <c r="J154" s="8">
        <v>0</v>
      </c>
      <c r="K154" s="8">
        <v>1.1</v>
      </c>
      <c r="L154" s="8">
        <v>24.7153</v>
      </c>
      <c r="M154" s="8">
        <v>101.0192</v>
      </c>
      <c r="N154" s="8">
        <v>31.581</v>
      </c>
      <c r="O154" s="8">
        <v>29.226</v>
      </c>
      <c r="P154" s="8">
        <v>11.949</v>
      </c>
      <c r="Q154" s="8">
        <v>-0.599</v>
      </c>
      <c r="R154" s="13">
        <v>0.239</v>
      </c>
      <c r="S154">
        <f t="shared" si="34"/>
        <v>0.3882270245563391</v>
      </c>
      <c r="T154">
        <f t="shared" si="35"/>
        <v>-0.016009556162693617</v>
      </c>
      <c r="U154" s="3">
        <f t="shared" si="36"/>
        <v>29.38291479276473</v>
      </c>
      <c r="V154" s="3">
        <f t="shared" si="37"/>
        <v>12.01354730729498</v>
      </c>
      <c r="W154" s="3">
        <f t="shared" si="38"/>
        <v>-0.602489255739771</v>
      </c>
      <c r="X154" s="3">
        <f t="shared" si="39"/>
      </c>
      <c r="Y154" s="3">
        <f t="shared" si="40"/>
      </c>
      <c r="Z154" s="3">
        <f t="shared" si="41"/>
      </c>
      <c r="AA154">
        <f t="shared" si="42"/>
      </c>
      <c r="AB154">
        <f t="shared" si="43"/>
      </c>
      <c r="AC154">
        <f t="shared" si="44"/>
      </c>
      <c r="AD154" s="3">
        <f t="shared" si="45"/>
        <v>29.38291479276473</v>
      </c>
      <c r="AE154" s="3">
        <f t="shared" si="46"/>
        <v>12.01354730729498</v>
      </c>
      <c r="AF154" s="3">
        <f t="shared" si="47"/>
        <v>-0.602489255739771</v>
      </c>
    </row>
    <row r="155" spans="1:32" ht="15.75">
      <c r="A155" s="4" t="s">
        <v>37</v>
      </c>
      <c r="B155" s="10">
        <v>-0.004</v>
      </c>
      <c r="C155" s="10">
        <v>-0.006</v>
      </c>
      <c r="D155" s="10">
        <v>1.008</v>
      </c>
      <c r="E155" s="9">
        <v>155</v>
      </c>
      <c r="F155">
        <f t="shared" si="32"/>
        <v>155</v>
      </c>
      <c r="G155">
        <f t="shared" si="33"/>
        <v>0</v>
      </c>
      <c r="H155" s="9">
        <v>1</v>
      </c>
      <c r="I155" s="12">
        <v>11</v>
      </c>
      <c r="J155" s="8">
        <v>0</v>
      </c>
      <c r="K155" s="8">
        <v>1.1</v>
      </c>
      <c r="L155" s="9">
        <v>19.7866</v>
      </c>
      <c r="M155" s="9">
        <v>100.531</v>
      </c>
      <c r="N155" s="9">
        <v>29.487</v>
      </c>
      <c r="O155" s="9">
        <v>28.069</v>
      </c>
      <c r="P155" s="9">
        <v>9.011</v>
      </c>
      <c r="Q155" s="9">
        <v>-0.337</v>
      </c>
      <c r="R155" s="13">
        <v>0.252</v>
      </c>
      <c r="S155">
        <f t="shared" si="34"/>
        <v>0.31080718599759904</v>
      </c>
      <c r="T155">
        <f t="shared" si="35"/>
        <v>-0.008340928495281119</v>
      </c>
      <c r="U155" s="3">
        <f t="shared" si="36"/>
        <v>28.236774893055358</v>
      </c>
      <c r="V155" s="3">
        <f t="shared" si="37"/>
        <v>9.065438072670668</v>
      </c>
      <c r="W155" s="3">
        <f t="shared" si="38"/>
        <v>-0.33899705153190585</v>
      </c>
      <c r="X155" s="3">
        <f t="shared" si="39"/>
      </c>
      <c r="Y155" s="3">
        <f t="shared" si="40"/>
      </c>
      <c r="Z155" s="3">
        <f t="shared" si="41"/>
      </c>
      <c r="AA155">
        <f t="shared" si="42"/>
      </c>
      <c r="AB155">
        <f t="shared" si="43"/>
      </c>
      <c r="AC155">
        <f t="shared" si="44"/>
      </c>
      <c r="AD155" s="3">
        <f t="shared" si="45"/>
        <v>28.236774893055358</v>
      </c>
      <c r="AE155" s="3">
        <f t="shared" si="46"/>
        <v>9.065438072670668</v>
      </c>
      <c r="AF155" s="3">
        <f t="shared" si="47"/>
        <v>-0.33899705153190585</v>
      </c>
    </row>
    <row r="156" spans="1:32" ht="15.75">
      <c r="A156" s="4" t="s">
        <v>38</v>
      </c>
      <c r="B156" s="7">
        <v>-0.001</v>
      </c>
      <c r="C156" s="7">
        <v>-0.004</v>
      </c>
      <c r="D156" s="7">
        <v>1.005</v>
      </c>
      <c r="E156" s="8">
        <v>156</v>
      </c>
      <c r="F156">
        <f t="shared" si="32"/>
        <v>156</v>
      </c>
      <c r="G156">
        <f t="shared" si="33"/>
        <v>0</v>
      </c>
      <c r="H156" s="8">
        <v>2</v>
      </c>
      <c r="I156" s="12">
        <v>11</v>
      </c>
      <c r="J156" s="8">
        <v>0</v>
      </c>
      <c r="K156" s="8">
        <v>1.1</v>
      </c>
      <c r="L156" s="8">
        <v>30.4263</v>
      </c>
      <c r="M156" s="8">
        <v>102.5055</v>
      </c>
      <c r="N156" s="8">
        <v>27.79</v>
      </c>
      <c r="O156" s="8">
        <v>24.654</v>
      </c>
      <c r="P156" s="8">
        <v>12.767</v>
      </c>
      <c r="Q156" s="8">
        <v>-1.187</v>
      </c>
      <c r="R156" s="13">
        <v>0.155</v>
      </c>
      <c r="S156">
        <f t="shared" si="34"/>
        <v>0.47793520277959567</v>
      </c>
      <c r="T156">
        <f t="shared" si="35"/>
        <v>-0.03935630196784623</v>
      </c>
      <c r="U156" s="3">
        <f t="shared" si="36"/>
        <v>24.769050955662422</v>
      </c>
      <c r="V156" s="3">
        <f t="shared" si="37"/>
        <v>12.826619564813953</v>
      </c>
      <c r="W156" s="3">
        <f t="shared" si="38"/>
        <v>-1.1914786345885844</v>
      </c>
      <c r="X156" s="3">
        <f t="shared" si="39"/>
      </c>
      <c r="Y156" s="3">
        <f t="shared" si="40"/>
      </c>
      <c r="Z156" s="3">
        <f t="shared" si="41"/>
      </c>
      <c r="AA156">
        <f t="shared" si="42"/>
      </c>
      <c r="AB156">
        <f t="shared" si="43"/>
      </c>
      <c r="AC156">
        <f t="shared" si="44"/>
      </c>
      <c r="AD156" s="3">
        <f t="shared" si="45"/>
        <v>24.769050955662422</v>
      </c>
      <c r="AE156" s="3">
        <f t="shared" si="46"/>
        <v>12.826619564813953</v>
      </c>
      <c r="AF156" s="3">
        <f t="shared" si="47"/>
        <v>-1.1914786345885844</v>
      </c>
    </row>
    <row r="157" spans="1:32" ht="15.75">
      <c r="A157" s="4" t="s">
        <v>38</v>
      </c>
      <c r="B157" s="7">
        <v>-0.001</v>
      </c>
      <c r="C157" s="7">
        <v>-0.004</v>
      </c>
      <c r="D157" s="7">
        <v>1.005</v>
      </c>
      <c r="E157" s="8">
        <v>157</v>
      </c>
      <c r="F157">
        <f t="shared" si="32"/>
        <v>157</v>
      </c>
      <c r="G157">
        <f t="shared" si="33"/>
        <v>0</v>
      </c>
      <c r="H157" s="8">
        <v>1</v>
      </c>
      <c r="I157" s="12">
        <v>11</v>
      </c>
      <c r="J157" s="8">
        <v>0</v>
      </c>
      <c r="K157" s="8">
        <v>1.1</v>
      </c>
      <c r="L157" s="8">
        <v>25.9275</v>
      </c>
      <c r="M157" s="8">
        <v>101.8515</v>
      </c>
      <c r="N157" s="8">
        <v>27.55</v>
      </c>
      <c r="O157" s="8">
        <v>25.284</v>
      </c>
      <c r="P157" s="8">
        <v>10.903</v>
      </c>
      <c r="Q157" s="8">
        <v>-0.895</v>
      </c>
      <c r="R157" s="13">
        <v>0.24100000000000002</v>
      </c>
      <c r="S157">
        <f t="shared" si="34"/>
        <v>0.4072682176297468</v>
      </c>
      <c r="T157">
        <f t="shared" si="35"/>
        <v>-0.029083293990607606</v>
      </c>
      <c r="U157" s="3">
        <f t="shared" si="36"/>
        <v>25.441374251829437</v>
      </c>
      <c r="V157" s="3">
        <f t="shared" si="37"/>
        <v>10.97151510906972</v>
      </c>
      <c r="W157" s="3">
        <f t="shared" si="38"/>
        <v>-0.8996358432452216</v>
      </c>
      <c r="X157" s="3">
        <f t="shared" si="39"/>
      </c>
      <c r="Y157" s="3">
        <f t="shared" si="40"/>
      </c>
      <c r="Z157" s="3">
        <f t="shared" si="41"/>
      </c>
      <c r="AA157">
        <f t="shared" si="42"/>
      </c>
      <c r="AB157">
        <f t="shared" si="43"/>
      </c>
      <c r="AC157">
        <f t="shared" si="44"/>
      </c>
      <c r="AD157" s="3">
        <f t="shared" si="45"/>
        <v>25.441374251829437</v>
      </c>
      <c r="AE157" s="3">
        <f t="shared" si="46"/>
        <v>10.97151510906972</v>
      </c>
      <c r="AF157" s="3">
        <f t="shared" si="47"/>
        <v>-0.8996358432452216</v>
      </c>
    </row>
    <row r="158" spans="1:32" ht="15.75">
      <c r="A158" s="4" t="s">
        <v>61</v>
      </c>
      <c r="B158" s="11">
        <v>28.712</v>
      </c>
      <c r="C158" s="11">
        <v>-0.276</v>
      </c>
      <c r="D158" s="11">
        <v>1.795</v>
      </c>
      <c r="E158" s="12">
        <v>158</v>
      </c>
      <c r="F158">
        <f t="shared" si="32"/>
        <v>158</v>
      </c>
      <c r="G158">
        <f t="shared" si="33"/>
        <v>0</v>
      </c>
      <c r="H158" s="12">
        <v>1</v>
      </c>
      <c r="I158" s="12">
        <v>11</v>
      </c>
      <c r="J158" s="12">
        <v>0</v>
      </c>
      <c r="K158" s="12">
        <v>1.1</v>
      </c>
      <c r="L158" s="12">
        <v>115.5576</v>
      </c>
      <c r="M158" s="12">
        <v>107.665</v>
      </c>
      <c r="N158" s="12">
        <v>8.303</v>
      </c>
      <c r="O158" s="12">
        <v>26.718</v>
      </c>
      <c r="P158" s="12">
        <v>7.721</v>
      </c>
      <c r="Q158" s="12">
        <v>-0.301</v>
      </c>
      <c r="R158" s="13">
        <v>0.223</v>
      </c>
      <c r="S158">
        <f t="shared" si="34"/>
        <v>1.8151745361323395</v>
      </c>
      <c r="T158">
        <f t="shared" si="35"/>
        <v>-0.12040153844882906</v>
      </c>
      <c r="U158" s="3">
        <f t="shared" si="36"/>
        <v>26.678814968171714</v>
      </c>
      <c r="V158" s="3">
        <f t="shared" si="37"/>
        <v>7.877544269686171</v>
      </c>
      <c r="W158" s="3">
        <f t="shared" si="38"/>
        <v>-0.31567273442595045</v>
      </c>
      <c r="X158" s="3">
        <f t="shared" si="39"/>
      </c>
      <c r="Y158" s="3">
        <f t="shared" si="40"/>
      </c>
      <c r="Z158" s="3">
        <f t="shared" si="41"/>
      </c>
      <c r="AA158">
        <f t="shared" si="42"/>
      </c>
      <c r="AB158">
        <f t="shared" si="43"/>
      </c>
      <c r="AC158">
        <f t="shared" si="44"/>
      </c>
      <c r="AD158" s="3">
        <f t="shared" si="45"/>
        <v>26.678814968171714</v>
      </c>
      <c r="AE158" s="3">
        <f t="shared" si="46"/>
        <v>7.877544269686171</v>
      </c>
      <c r="AF158" s="3">
        <f t="shared" si="47"/>
        <v>-0.31567273442595045</v>
      </c>
    </row>
    <row r="159" spans="1:32" ht="15.75">
      <c r="A159" s="4" t="s">
        <v>37</v>
      </c>
      <c r="B159" s="10">
        <v>-0.004</v>
      </c>
      <c r="C159" s="10">
        <v>-0.006</v>
      </c>
      <c r="D159" s="10">
        <v>1.008</v>
      </c>
      <c r="E159" s="9">
        <v>159</v>
      </c>
      <c r="F159">
        <f t="shared" si="32"/>
        <v>159</v>
      </c>
      <c r="G159">
        <f t="shared" si="33"/>
        <v>0</v>
      </c>
      <c r="H159" s="9">
        <v>2</v>
      </c>
      <c r="I159" s="12">
        <v>11</v>
      </c>
      <c r="J159" s="8">
        <v>0</v>
      </c>
      <c r="K159" s="8">
        <v>1.1</v>
      </c>
      <c r="L159" s="9">
        <v>4.3264</v>
      </c>
      <c r="M159" s="9">
        <v>99.3973</v>
      </c>
      <c r="N159" s="9">
        <v>25.568</v>
      </c>
      <c r="O159" s="9">
        <v>25.503</v>
      </c>
      <c r="P159" s="9">
        <v>1.729</v>
      </c>
      <c r="Q159" s="9">
        <v>0.15</v>
      </c>
      <c r="R159" s="13">
        <v>0.21</v>
      </c>
      <c r="S159">
        <f t="shared" si="34"/>
        <v>0.0679589322824544</v>
      </c>
      <c r="T159">
        <f t="shared" si="35"/>
        <v>0.009467189461592751</v>
      </c>
      <c r="U159" s="3">
        <f t="shared" si="36"/>
        <v>25.658473017171104</v>
      </c>
      <c r="V159" s="3">
        <f t="shared" si="37"/>
        <v>1.7406840657476923</v>
      </c>
      <c r="W159" s="3">
        <f t="shared" si="38"/>
        <v>0.1510475243786995</v>
      </c>
      <c r="X159" s="3">
        <f t="shared" si="39"/>
      </c>
      <c r="Y159" s="3">
        <f t="shared" si="40"/>
      </c>
      <c r="Z159" s="3">
        <f t="shared" si="41"/>
      </c>
      <c r="AA159">
        <f t="shared" si="42"/>
      </c>
      <c r="AB159">
        <f t="shared" si="43"/>
      </c>
      <c r="AC159">
        <f t="shared" si="44"/>
      </c>
      <c r="AD159" s="3">
        <f t="shared" si="45"/>
        <v>25.658473017171104</v>
      </c>
      <c r="AE159" s="3">
        <f t="shared" si="46"/>
        <v>1.7406840657476923</v>
      </c>
      <c r="AF159" s="3">
        <f t="shared" si="47"/>
        <v>0.1510475243786995</v>
      </c>
    </row>
    <row r="160" spans="1:32" ht="15.75">
      <c r="A160" s="4" t="s">
        <v>37</v>
      </c>
      <c r="B160" s="10">
        <v>-0.004</v>
      </c>
      <c r="C160" s="10">
        <v>-0.006</v>
      </c>
      <c r="D160" s="10">
        <v>1.008</v>
      </c>
      <c r="E160" s="9">
        <v>160</v>
      </c>
      <c r="F160">
        <f t="shared" si="32"/>
        <v>160</v>
      </c>
      <c r="G160">
        <f t="shared" si="33"/>
        <v>0</v>
      </c>
      <c r="H160" s="9">
        <v>2</v>
      </c>
      <c r="I160" s="12">
        <v>11</v>
      </c>
      <c r="J160" s="8">
        <v>0</v>
      </c>
      <c r="K160" s="8">
        <v>1.1</v>
      </c>
      <c r="L160" s="9">
        <v>5.4786</v>
      </c>
      <c r="M160" s="9">
        <v>99.841</v>
      </c>
      <c r="N160" s="9">
        <v>27.377</v>
      </c>
      <c r="O160" s="9">
        <v>27.272</v>
      </c>
      <c r="P160" s="9">
        <v>2.346</v>
      </c>
      <c r="Q160" s="9">
        <v>-0.023</v>
      </c>
      <c r="R160" s="13">
        <v>0.13699999999999998</v>
      </c>
      <c r="S160">
        <f t="shared" si="34"/>
        <v>0.08605764755978522</v>
      </c>
      <c r="T160">
        <f t="shared" si="35"/>
        <v>0.0024975661596038368</v>
      </c>
      <c r="U160" s="3">
        <f t="shared" si="36"/>
        <v>27.389662662775116</v>
      </c>
      <c r="V160" s="3">
        <f t="shared" si="37"/>
        <v>2.357271113859647</v>
      </c>
      <c r="W160" s="3">
        <f t="shared" si="38"/>
        <v>-0.023453119230686603</v>
      </c>
      <c r="X160" s="3">
        <f t="shared" si="39"/>
      </c>
      <c r="Y160" s="3">
        <f t="shared" si="40"/>
      </c>
      <c r="Z160" s="3">
        <f t="shared" si="41"/>
      </c>
      <c r="AA160">
        <f t="shared" si="42"/>
      </c>
      <c r="AB160">
        <f t="shared" si="43"/>
      </c>
      <c r="AC160">
        <f t="shared" si="44"/>
      </c>
      <c r="AD160" s="3">
        <f t="shared" si="45"/>
        <v>27.389662662775116</v>
      </c>
      <c r="AE160" s="3">
        <f t="shared" si="46"/>
        <v>2.357271113859647</v>
      </c>
      <c r="AF160" s="3">
        <f t="shared" si="47"/>
        <v>-0.023453119230686603</v>
      </c>
    </row>
    <row r="161" spans="1:32" ht="15.75">
      <c r="A161" s="4" t="s">
        <v>37</v>
      </c>
      <c r="B161" s="10">
        <v>-0.004</v>
      </c>
      <c r="C161" s="10">
        <v>-0.006</v>
      </c>
      <c r="D161" s="10">
        <v>1.008</v>
      </c>
      <c r="E161" s="9">
        <v>161</v>
      </c>
      <c r="F161">
        <f t="shared" si="32"/>
        <v>161</v>
      </c>
      <c r="G161">
        <f t="shared" si="33"/>
        <v>0</v>
      </c>
      <c r="H161" s="9">
        <v>2</v>
      </c>
      <c r="I161" s="12">
        <v>11</v>
      </c>
      <c r="J161" s="8">
        <v>0</v>
      </c>
      <c r="K161" s="8">
        <v>1.1</v>
      </c>
      <c r="L161" s="9">
        <v>2.1643</v>
      </c>
      <c r="M161" s="9">
        <v>99.2205</v>
      </c>
      <c r="N161" s="9">
        <v>28.85</v>
      </c>
      <c r="O161" s="9">
        <v>28.827</v>
      </c>
      <c r="P161" s="9">
        <v>0.973</v>
      </c>
      <c r="Q161" s="9">
        <v>0.261</v>
      </c>
      <c r="R161" s="13">
        <v>0.22699999999999998</v>
      </c>
      <c r="S161">
        <f t="shared" si="34"/>
        <v>0.03399674490082195</v>
      </c>
      <c r="T161">
        <f t="shared" si="35"/>
        <v>0.012244357367366066</v>
      </c>
      <c r="U161" s="3">
        <f t="shared" si="36"/>
        <v>28.990561392418552</v>
      </c>
      <c r="V161" s="3">
        <f t="shared" si="37"/>
        <v>0.9801006411386923</v>
      </c>
      <c r="W161" s="3">
        <f t="shared" si="38"/>
        <v>0.2626305831651352</v>
      </c>
      <c r="X161" s="3">
        <f t="shared" si="39"/>
      </c>
      <c r="Y161" s="3">
        <f t="shared" si="40"/>
      </c>
      <c r="Z161" s="3">
        <f t="shared" si="41"/>
      </c>
      <c r="AA161">
        <f t="shared" si="42"/>
      </c>
      <c r="AB161">
        <f t="shared" si="43"/>
      </c>
      <c r="AC161">
        <f t="shared" si="44"/>
      </c>
      <c r="AD161" s="3">
        <f t="shared" si="45"/>
        <v>28.990561392418552</v>
      </c>
      <c r="AE161" s="3">
        <f t="shared" si="46"/>
        <v>0.9801006411386923</v>
      </c>
      <c r="AF161" s="3">
        <f t="shared" si="47"/>
        <v>0.2626305831651352</v>
      </c>
    </row>
    <row r="162" spans="1:32" ht="15.75">
      <c r="A162" s="4" t="s">
        <v>37</v>
      </c>
      <c r="B162" s="10">
        <v>-0.004</v>
      </c>
      <c r="C162" s="10">
        <v>-0.006</v>
      </c>
      <c r="D162" s="10">
        <v>1.008</v>
      </c>
      <c r="E162" s="9">
        <v>162</v>
      </c>
      <c r="F162">
        <f t="shared" si="32"/>
        <v>162</v>
      </c>
      <c r="G162">
        <f t="shared" si="33"/>
        <v>0</v>
      </c>
      <c r="H162" s="9">
        <v>2</v>
      </c>
      <c r="I162" s="12">
        <v>11</v>
      </c>
      <c r="J162" s="8">
        <v>0</v>
      </c>
      <c r="K162" s="8">
        <v>1.1</v>
      </c>
      <c r="L162" s="9">
        <v>8.7541</v>
      </c>
      <c r="M162" s="9">
        <v>99.6618</v>
      </c>
      <c r="N162" s="9">
        <v>29.3</v>
      </c>
      <c r="O162" s="9">
        <v>29.019</v>
      </c>
      <c r="P162" s="9">
        <v>4.009</v>
      </c>
      <c r="Q162" s="9">
        <v>0.064</v>
      </c>
      <c r="R162" s="13">
        <v>0.177</v>
      </c>
      <c r="S162">
        <f t="shared" si="34"/>
        <v>0.13750908124395203</v>
      </c>
      <c r="T162">
        <f t="shared" si="35"/>
        <v>0.005312433177220299</v>
      </c>
      <c r="U162" s="3">
        <f t="shared" si="36"/>
        <v>29.156204220394347</v>
      </c>
      <c r="V162" s="3">
        <f t="shared" si="37"/>
        <v>4.029258907781782</v>
      </c>
      <c r="W162" s="3">
        <f t="shared" si="38"/>
        <v>0.0641237080738375</v>
      </c>
      <c r="X162" s="3">
        <f t="shared" si="39"/>
      </c>
      <c r="Y162" s="3">
        <f t="shared" si="40"/>
      </c>
      <c r="Z162" s="3">
        <f t="shared" si="41"/>
      </c>
      <c r="AA162">
        <f t="shared" si="42"/>
      </c>
      <c r="AB162">
        <f t="shared" si="43"/>
      </c>
      <c r="AC162">
        <f t="shared" si="44"/>
      </c>
      <c r="AD162" s="3">
        <f t="shared" si="45"/>
        <v>29.156204220394347</v>
      </c>
      <c r="AE162" s="3">
        <f t="shared" si="46"/>
        <v>4.029258907781782</v>
      </c>
      <c r="AF162" s="3">
        <f t="shared" si="47"/>
        <v>0.0641237080738375</v>
      </c>
    </row>
    <row r="163" spans="1:32" ht="15.75">
      <c r="A163" s="4" t="s">
        <v>37</v>
      </c>
      <c r="B163" s="10">
        <v>-0.004</v>
      </c>
      <c r="C163" s="10">
        <v>-0.006</v>
      </c>
      <c r="D163" s="10">
        <v>1.008</v>
      </c>
      <c r="E163" s="9">
        <v>163</v>
      </c>
      <c r="F163">
        <f t="shared" si="32"/>
        <v>163</v>
      </c>
      <c r="G163">
        <f t="shared" si="33"/>
        <v>0</v>
      </c>
      <c r="H163" s="9">
        <v>2</v>
      </c>
      <c r="I163" s="12">
        <v>11</v>
      </c>
      <c r="J163" s="8">
        <v>0</v>
      </c>
      <c r="K163" s="8">
        <v>1.1</v>
      </c>
      <c r="L163" s="9">
        <v>13.783</v>
      </c>
      <c r="M163" s="9">
        <v>99.9503</v>
      </c>
      <c r="N163" s="9">
        <v>31.228</v>
      </c>
      <c r="O163" s="9">
        <v>30.495</v>
      </c>
      <c r="P163" s="9">
        <v>6.701</v>
      </c>
      <c r="Q163" s="9">
        <v>-0.067</v>
      </c>
      <c r="R163" s="13">
        <v>0.155</v>
      </c>
      <c r="S163">
        <f t="shared" si="34"/>
        <v>0.2165028577221406</v>
      </c>
      <c r="T163">
        <f t="shared" si="35"/>
        <v>0.0007806857744170337</v>
      </c>
      <c r="U163" s="3">
        <f t="shared" si="36"/>
        <v>30.619485866076065</v>
      </c>
      <c r="V163" s="3">
        <f t="shared" si="37"/>
        <v>6.729643580910781</v>
      </c>
      <c r="W163" s="3">
        <f t="shared" si="38"/>
        <v>-0.06756024397153859</v>
      </c>
      <c r="X163" s="3">
        <f t="shared" si="39"/>
      </c>
      <c r="Y163" s="3">
        <f t="shared" si="40"/>
      </c>
      <c r="Z163" s="3">
        <f t="shared" si="41"/>
      </c>
      <c r="AA163">
        <f t="shared" si="42"/>
      </c>
      <c r="AB163">
        <f t="shared" si="43"/>
      </c>
      <c r="AC163">
        <f t="shared" si="44"/>
      </c>
      <c r="AD163" s="3">
        <f t="shared" si="45"/>
        <v>30.619485866076065</v>
      </c>
      <c r="AE163" s="3">
        <f t="shared" si="46"/>
        <v>6.729643580910781</v>
      </c>
      <c r="AF163" s="3">
        <f t="shared" si="47"/>
        <v>-0.06756024397153859</v>
      </c>
    </row>
    <row r="164" spans="1:32" ht="15.75">
      <c r="A164" s="4" t="s">
        <v>37</v>
      </c>
      <c r="B164" s="10">
        <v>-0.004</v>
      </c>
      <c r="C164" s="10">
        <v>-0.006</v>
      </c>
      <c r="D164" s="10">
        <v>1.008</v>
      </c>
      <c r="E164" s="9">
        <v>164</v>
      </c>
      <c r="F164">
        <f t="shared" si="32"/>
        <v>164</v>
      </c>
      <c r="G164">
        <f t="shared" si="33"/>
        <v>0</v>
      </c>
      <c r="H164" s="9">
        <v>2</v>
      </c>
      <c r="I164" s="12">
        <v>11</v>
      </c>
      <c r="J164" s="8">
        <v>0</v>
      </c>
      <c r="K164" s="8">
        <v>1.1</v>
      </c>
      <c r="L164" s="9">
        <v>16.7051</v>
      </c>
      <c r="M164" s="9">
        <v>100.194</v>
      </c>
      <c r="N164" s="9">
        <v>32.611</v>
      </c>
      <c r="O164" s="9">
        <v>31.49</v>
      </c>
      <c r="P164" s="9">
        <v>8.452</v>
      </c>
      <c r="Q164" s="9">
        <v>-0.191</v>
      </c>
      <c r="R164" s="13">
        <v>0.157</v>
      </c>
      <c r="S164">
        <f t="shared" si="34"/>
        <v>0.26240309718741434</v>
      </c>
      <c r="T164">
        <f t="shared" si="35"/>
        <v>-0.003047344873982283</v>
      </c>
      <c r="U164" s="3">
        <f t="shared" si="36"/>
        <v>31.614660420700858</v>
      </c>
      <c r="V164" s="3">
        <f t="shared" si="37"/>
        <v>8.486656811513425</v>
      </c>
      <c r="W164" s="3">
        <f t="shared" si="38"/>
        <v>-0.19161602608031414</v>
      </c>
      <c r="X164" s="3">
        <f t="shared" si="39"/>
      </c>
      <c r="Y164" s="3">
        <f t="shared" si="40"/>
      </c>
      <c r="Z164" s="3">
        <f t="shared" si="41"/>
      </c>
      <c r="AA164">
        <f t="shared" si="42"/>
      </c>
      <c r="AB164">
        <f t="shared" si="43"/>
      </c>
      <c r="AC164">
        <f t="shared" si="44"/>
      </c>
      <c r="AD164" s="3">
        <f t="shared" si="45"/>
        <v>31.614660420700858</v>
      </c>
      <c r="AE164" s="3">
        <f t="shared" si="46"/>
        <v>8.486656811513425</v>
      </c>
      <c r="AF164" s="3">
        <f t="shared" si="47"/>
        <v>-0.19161602608031414</v>
      </c>
    </row>
    <row r="165" spans="1:32" ht="15.75">
      <c r="A165" s="4" t="s">
        <v>37</v>
      </c>
      <c r="B165" s="10">
        <v>-0.004</v>
      </c>
      <c r="C165" s="10">
        <v>-0.006</v>
      </c>
      <c r="D165" s="10">
        <v>1.008</v>
      </c>
      <c r="E165" s="9">
        <v>165</v>
      </c>
      <c r="F165">
        <f t="shared" si="32"/>
        <v>165</v>
      </c>
      <c r="G165">
        <f t="shared" si="33"/>
        <v>0</v>
      </c>
      <c r="H165" s="9">
        <v>2</v>
      </c>
      <c r="I165" s="12">
        <v>11</v>
      </c>
      <c r="J165" s="8">
        <v>0</v>
      </c>
      <c r="K165" s="8">
        <v>1.1</v>
      </c>
      <c r="L165" s="9">
        <v>10.1457</v>
      </c>
      <c r="M165" s="9">
        <v>99.3509</v>
      </c>
      <c r="N165" s="9">
        <v>32.357</v>
      </c>
      <c r="O165" s="9">
        <v>31.941</v>
      </c>
      <c r="P165" s="9">
        <v>5.128</v>
      </c>
      <c r="Q165" s="9">
        <v>0.238</v>
      </c>
      <c r="R165" s="13">
        <v>0.14800000000000002</v>
      </c>
      <c r="S165">
        <f t="shared" si="34"/>
        <v>0.15936828292762983</v>
      </c>
      <c r="T165">
        <f t="shared" si="35"/>
        <v>0.01019603895722554</v>
      </c>
      <c r="U165" s="3">
        <f t="shared" si="36"/>
        <v>32.063725071726125</v>
      </c>
      <c r="V165" s="3">
        <f t="shared" si="37"/>
        <v>5.148288986943453</v>
      </c>
      <c r="W165" s="3">
        <f t="shared" si="38"/>
        <v>0.2386620101253787</v>
      </c>
      <c r="X165" s="3">
        <f t="shared" si="39"/>
      </c>
      <c r="Y165" s="3">
        <f t="shared" si="40"/>
      </c>
      <c r="Z165" s="3">
        <f t="shared" si="41"/>
      </c>
      <c r="AA165">
        <f t="shared" si="42"/>
      </c>
      <c r="AB165">
        <f t="shared" si="43"/>
      </c>
      <c r="AC165">
        <f t="shared" si="44"/>
      </c>
      <c r="AD165" s="3">
        <f t="shared" si="45"/>
        <v>32.063725071726125</v>
      </c>
      <c r="AE165" s="3">
        <f t="shared" si="46"/>
        <v>5.148288986943453</v>
      </c>
      <c r="AF165" s="3">
        <f t="shared" si="47"/>
        <v>0.2386620101253787</v>
      </c>
    </row>
    <row r="166" spans="1:32" ht="15.75">
      <c r="A166" s="4" t="s">
        <v>37</v>
      </c>
      <c r="B166" s="10">
        <v>-0.004</v>
      </c>
      <c r="C166" s="10">
        <v>-0.006</v>
      </c>
      <c r="D166" s="10">
        <v>1.008</v>
      </c>
      <c r="E166" s="9">
        <v>166</v>
      </c>
      <c r="F166">
        <f t="shared" si="32"/>
        <v>166</v>
      </c>
      <c r="G166">
        <f t="shared" si="33"/>
        <v>0</v>
      </c>
      <c r="H166" s="9">
        <v>1</v>
      </c>
      <c r="I166" s="12">
        <v>11</v>
      </c>
      <c r="J166" s="8">
        <v>0</v>
      </c>
      <c r="K166" s="8">
        <v>1.1</v>
      </c>
      <c r="L166" s="9">
        <v>3.6681</v>
      </c>
      <c r="M166" s="9">
        <v>98.6041</v>
      </c>
      <c r="N166" s="9">
        <v>34.502</v>
      </c>
      <c r="O166" s="9">
        <v>34.432</v>
      </c>
      <c r="P166" s="9">
        <v>1.979</v>
      </c>
      <c r="Q166" s="9">
        <v>0.664</v>
      </c>
      <c r="R166" s="13">
        <v>0.19899999999999998</v>
      </c>
      <c r="S166">
        <f t="shared" si="34"/>
        <v>0.0576183800631636</v>
      </c>
      <c r="T166">
        <f t="shared" si="35"/>
        <v>0.02192674592572974</v>
      </c>
      <c r="U166" s="3">
        <f t="shared" si="36"/>
        <v>34.58168078444475</v>
      </c>
      <c r="V166" s="3">
        <f t="shared" si="37"/>
        <v>1.9889790844934414</v>
      </c>
      <c r="W166" s="3">
        <f t="shared" si="38"/>
        <v>0.6666375058393303</v>
      </c>
      <c r="X166" s="3">
        <f t="shared" si="39"/>
      </c>
      <c r="Y166" s="3">
        <f t="shared" si="40"/>
      </c>
      <c r="Z166" s="3">
        <f t="shared" si="41"/>
      </c>
      <c r="AA166">
        <f t="shared" si="42"/>
      </c>
      <c r="AB166">
        <f t="shared" si="43"/>
      </c>
      <c r="AC166">
        <f t="shared" si="44"/>
      </c>
      <c r="AD166" s="3">
        <f t="shared" si="45"/>
        <v>34.58168078444475</v>
      </c>
      <c r="AE166" s="3">
        <f t="shared" si="46"/>
        <v>1.9889790844934414</v>
      </c>
      <c r="AF166" s="3">
        <f t="shared" si="47"/>
        <v>0.6666375058393303</v>
      </c>
    </row>
    <row r="167" spans="1:32" ht="15.75">
      <c r="A167" s="4" t="s">
        <v>37</v>
      </c>
      <c r="B167" s="10">
        <v>-0.004</v>
      </c>
      <c r="C167" s="10">
        <v>-0.006</v>
      </c>
      <c r="D167" s="10">
        <v>1.008</v>
      </c>
      <c r="E167" s="9">
        <v>167</v>
      </c>
      <c r="F167">
        <f t="shared" si="32"/>
        <v>167</v>
      </c>
      <c r="G167">
        <f t="shared" si="33"/>
        <v>0</v>
      </c>
      <c r="H167" s="9">
        <v>2</v>
      </c>
      <c r="I167" s="12">
        <v>11</v>
      </c>
      <c r="J167" s="8">
        <v>0</v>
      </c>
      <c r="K167" s="8">
        <v>1.1</v>
      </c>
      <c r="L167" s="9">
        <v>9.4907</v>
      </c>
      <c r="M167" s="9">
        <v>99.1053</v>
      </c>
      <c r="N167" s="9">
        <v>34.252</v>
      </c>
      <c r="O167" s="9">
        <v>33.864</v>
      </c>
      <c r="P167" s="9">
        <v>5.08</v>
      </c>
      <c r="Q167" s="9">
        <v>0.389</v>
      </c>
      <c r="R167" s="13">
        <v>0.175</v>
      </c>
      <c r="S167">
        <f t="shared" si="34"/>
        <v>0.14907956698712327</v>
      </c>
      <c r="T167">
        <f t="shared" si="35"/>
        <v>0.014053914735833839</v>
      </c>
      <c r="U167" s="3">
        <f t="shared" si="36"/>
        <v>34.00070032658631</v>
      </c>
      <c r="V167" s="3">
        <f t="shared" si="37"/>
        <v>5.101298265587025</v>
      </c>
      <c r="W167" s="3">
        <f t="shared" si="38"/>
        <v>0.3905885184927367</v>
      </c>
      <c r="X167" s="3">
        <f t="shared" si="39"/>
      </c>
      <c r="Y167" s="3">
        <f t="shared" si="40"/>
      </c>
      <c r="Z167" s="3">
        <f t="shared" si="41"/>
      </c>
      <c r="AA167">
        <f t="shared" si="42"/>
      </c>
      <c r="AB167">
        <f t="shared" si="43"/>
      </c>
      <c r="AC167">
        <f t="shared" si="44"/>
      </c>
      <c r="AD167" s="3">
        <f t="shared" si="45"/>
        <v>34.00070032658631</v>
      </c>
      <c r="AE167" s="3">
        <f t="shared" si="46"/>
        <v>5.101298265587025</v>
      </c>
      <c r="AF167" s="3">
        <f t="shared" si="47"/>
        <v>0.3905885184927367</v>
      </c>
    </row>
    <row r="168" spans="1:32" ht="15.75">
      <c r="A168" s="4" t="s">
        <v>37</v>
      </c>
      <c r="B168" s="10">
        <v>-0.004</v>
      </c>
      <c r="C168" s="10">
        <v>-0.006</v>
      </c>
      <c r="D168" s="10">
        <v>1.008</v>
      </c>
      <c r="E168" s="9">
        <v>168</v>
      </c>
      <c r="F168">
        <f t="shared" si="32"/>
        <v>168</v>
      </c>
      <c r="G168">
        <f t="shared" si="33"/>
        <v>0</v>
      </c>
      <c r="H168" s="9">
        <v>1</v>
      </c>
      <c r="I168" s="12">
        <v>11</v>
      </c>
      <c r="J168" s="8">
        <v>0</v>
      </c>
      <c r="K168" s="8">
        <v>1.1</v>
      </c>
      <c r="L168" s="9">
        <v>13.2615</v>
      </c>
      <c r="M168" s="9">
        <v>99.6966</v>
      </c>
      <c r="N168" s="9">
        <v>34.114</v>
      </c>
      <c r="O168" s="9">
        <v>33.372</v>
      </c>
      <c r="P168" s="9">
        <v>7.048</v>
      </c>
      <c r="Q168" s="9">
        <v>0.071</v>
      </c>
      <c r="R168" s="13">
        <v>0.228</v>
      </c>
      <c r="S168">
        <f t="shared" si="34"/>
        <v>0.20831115487790522</v>
      </c>
      <c r="T168">
        <f t="shared" si="35"/>
        <v>0.00476579605549543</v>
      </c>
      <c r="U168" s="3">
        <f t="shared" si="36"/>
        <v>33.53258281284077</v>
      </c>
      <c r="V168" s="3">
        <f t="shared" si="37"/>
        <v>7.082879340943964</v>
      </c>
      <c r="W168" s="3">
        <f t="shared" si="38"/>
        <v>0.07112304988866591</v>
      </c>
      <c r="X168" s="3">
        <f t="shared" si="39"/>
      </c>
      <c r="Y168" s="3">
        <f t="shared" si="40"/>
      </c>
      <c r="Z168" s="3">
        <f t="shared" si="41"/>
      </c>
      <c r="AA168">
        <f t="shared" si="42"/>
      </c>
      <c r="AB168">
        <f t="shared" si="43"/>
      </c>
      <c r="AC168">
        <f t="shared" si="44"/>
      </c>
      <c r="AD168" s="3">
        <f t="shared" si="45"/>
        <v>33.53258281284077</v>
      </c>
      <c r="AE168" s="3">
        <f t="shared" si="46"/>
        <v>7.082879340943964</v>
      </c>
      <c r="AF168" s="3">
        <f t="shared" si="47"/>
        <v>0.07112304988866591</v>
      </c>
    </row>
    <row r="169" spans="1:32" ht="15.75">
      <c r="A169" s="4" t="s">
        <v>37</v>
      </c>
      <c r="B169" s="10">
        <v>-0.004</v>
      </c>
      <c r="C169" s="10">
        <v>-0.006</v>
      </c>
      <c r="D169" s="10">
        <v>1.008</v>
      </c>
      <c r="E169" s="9">
        <v>169</v>
      </c>
      <c r="F169">
        <f t="shared" si="32"/>
        <v>169</v>
      </c>
      <c r="G169">
        <f t="shared" si="33"/>
        <v>0</v>
      </c>
      <c r="H169" s="9">
        <v>1</v>
      </c>
      <c r="I169" s="12">
        <v>11</v>
      </c>
      <c r="J169" s="8">
        <v>0</v>
      </c>
      <c r="K169" s="8">
        <v>1.1</v>
      </c>
      <c r="L169" s="9">
        <v>15.4765</v>
      </c>
      <c r="M169" s="9">
        <v>99.3919</v>
      </c>
      <c r="N169" s="9">
        <v>37.393</v>
      </c>
      <c r="O169" s="9">
        <v>36.287</v>
      </c>
      <c r="P169" s="9">
        <v>8.994</v>
      </c>
      <c r="Q169" s="9">
        <v>0.265</v>
      </c>
      <c r="R169" s="13">
        <v>0.213</v>
      </c>
      <c r="S169">
        <f t="shared" si="34"/>
        <v>0.2431042935164122</v>
      </c>
      <c r="T169">
        <f t="shared" si="35"/>
        <v>0.009552012463239556</v>
      </c>
      <c r="U169" s="3">
        <f t="shared" si="36"/>
        <v>36.43970922111187</v>
      </c>
      <c r="V169" s="3">
        <f t="shared" si="37"/>
        <v>9.032382921696938</v>
      </c>
      <c r="W169" s="3">
        <f t="shared" si="38"/>
        <v>0.2661902443713786</v>
      </c>
      <c r="X169" s="3">
        <f t="shared" si="39"/>
      </c>
      <c r="Y169" s="3">
        <f t="shared" si="40"/>
      </c>
      <c r="Z169" s="3">
        <f t="shared" si="41"/>
      </c>
      <c r="AA169">
        <f t="shared" si="42"/>
      </c>
      <c r="AB169">
        <f t="shared" si="43"/>
      </c>
      <c r="AC169">
        <f t="shared" si="44"/>
      </c>
      <c r="AD169" s="3">
        <f t="shared" si="45"/>
        <v>36.43970922111187</v>
      </c>
      <c r="AE169" s="3">
        <f t="shared" si="46"/>
        <v>9.032382921696938</v>
      </c>
      <c r="AF169" s="3">
        <f t="shared" si="47"/>
        <v>0.2661902443713786</v>
      </c>
    </row>
    <row r="170" spans="1:32" ht="15.75">
      <c r="A170" s="4" t="s">
        <v>61</v>
      </c>
      <c r="B170" s="11">
        <v>28.712</v>
      </c>
      <c r="C170" s="11">
        <v>-0.276</v>
      </c>
      <c r="D170" s="11">
        <v>1.795</v>
      </c>
      <c r="E170" s="12">
        <v>170</v>
      </c>
      <c r="F170">
        <f t="shared" si="32"/>
        <v>170</v>
      </c>
      <c r="G170">
        <f t="shared" si="33"/>
        <v>0</v>
      </c>
      <c r="H170" s="12">
        <v>4</v>
      </c>
      <c r="I170" s="12">
        <v>11</v>
      </c>
      <c r="J170" s="12">
        <v>0</v>
      </c>
      <c r="K170" s="12">
        <v>1.1</v>
      </c>
      <c r="L170" s="12">
        <v>77.7541</v>
      </c>
      <c r="M170" s="12">
        <v>104.6687</v>
      </c>
      <c r="N170" s="12">
        <v>17.091</v>
      </c>
      <c r="O170" s="12">
        <v>34.548</v>
      </c>
      <c r="P170" s="12">
        <v>15.739</v>
      </c>
      <c r="Q170" s="12">
        <v>-0.556</v>
      </c>
      <c r="R170" s="13">
        <v>0.08800000000000001</v>
      </c>
      <c r="S170">
        <f t="shared" si="34"/>
        <v>1.2213585467324306</v>
      </c>
      <c r="T170">
        <f t="shared" si="35"/>
        <v>-0.0733357681090736</v>
      </c>
      <c r="U170" s="3">
        <f t="shared" si="36"/>
        <v>34.57980753977353</v>
      </c>
      <c r="V170" s="3">
        <f t="shared" si="37"/>
        <v>15.827031126803984</v>
      </c>
      <c r="W170" s="3">
        <f t="shared" si="38"/>
        <v>-0.5604823211649732</v>
      </c>
      <c r="X170" s="3">
        <f t="shared" si="39"/>
      </c>
      <c r="Y170" s="3">
        <f t="shared" si="40"/>
      </c>
      <c r="Z170" s="3">
        <f t="shared" si="41"/>
      </c>
      <c r="AA170">
        <f t="shared" si="42"/>
      </c>
      <c r="AB170">
        <f t="shared" si="43"/>
      </c>
      <c r="AC170">
        <f t="shared" si="44"/>
      </c>
      <c r="AD170" s="3">
        <f t="shared" si="45"/>
        <v>34.57980753977353</v>
      </c>
      <c r="AE170" s="3">
        <f t="shared" si="46"/>
        <v>15.827031126803984</v>
      </c>
      <c r="AF170" s="3">
        <f t="shared" si="47"/>
        <v>-0.5604823211649732</v>
      </c>
    </row>
    <row r="171" spans="1:32" ht="15.75">
      <c r="A171" s="4" t="s">
        <v>61</v>
      </c>
      <c r="B171" s="11">
        <v>28.712</v>
      </c>
      <c r="C171" s="11">
        <v>-0.276</v>
      </c>
      <c r="D171" s="11">
        <v>1.795</v>
      </c>
      <c r="E171" s="12">
        <v>171</v>
      </c>
      <c r="F171">
        <f t="shared" si="32"/>
        <v>171</v>
      </c>
      <c r="G171">
        <f t="shared" si="33"/>
        <v>0</v>
      </c>
      <c r="H171" s="12">
        <v>1</v>
      </c>
      <c r="I171" s="12">
        <v>11</v>
      </c>
      <c r="J171" s="12">
        <v>0</v>
      </c>
      <c r="K171" s="12">
        <v>1.1</v>
      </c>
      <c r="L171" s="12">
        <v>69.5235</v>
      </c>
      <c r="M171" s="12">
        <v>105.2002</v>
      </c>
      <c r="N171" s="12">
        <v>19.368</v>
      </c>
      <c r="O171" s="12">
        <v>37.604</v>
      </c>
      <c r="P171" s="12">
        <v>16.856</v>
      </c>
      <c r="Q171" s="12">
        <v>-0.884</v>
      </c>
      <c r="R171" s="13">
        <v>0.294</v>
      </c>
      <c r="S171">
        <f t="shared" si="34"/>
        <v>1.09207258425925</v>
      </c>
      <c r="T171">
        <f t="shared" si="35"/>
        <v>-0.08168455058598822</v>
      </c>
      <c r="U171" s="3">
        <f t="shared" si="36"/>
        <v>37.694503160657256</v>
      </c>
      <c r="V171" s="3">
        <f t="shared" si="37"/>
        <v>17.03166962458249</v>
      </c>
      <c r="W171" s="3">
        <f t="shared" si="38"/>
        <v>-0.8973018885194861</v>
      </c>
      <c r="X171" s="3">
        <f t="shared" si="39"/>
      </c>
      <c r="Y171" s="3">
        <f t="shared" si="40"/>
      </c>
      <c r="Z171" s="3">
        <f t="shared" si="41"/>
      </c>
      <c r="AA171">
        <f t="shared" si="42"/>
      </c>
      <c r="AB171">
        <f t="shared" si="43"/>
      </c>
      <c r="AC171">
        <f t="shared" si="44"/>
      </c>
      <c r="AD171" s="3">
        <f t="shared" si="45"/>
        <v>37.694503160657256</v>
      </c>
      <c r="AE171" s="3">
        <f t="shared" si="46"/>
        <v>17.03166962458249</v>
      </c>
      <c r="AF171" s="3">
        <f t="shared" si="47"/>
        <v>-0.8973018885194861</v>
      </c>
    </row>
    <row r="172" spans="1:32" ht="15.75">
      <c r="A172" s="4" t="s">
        <v>61</v>
      </c>
      <c r="B172" s="11">
        <v>28.712</v>
      </c>
      <c r="C172" s="11">
        <v>-0.276</v>
      </c>
      <c r="D172" s="11">
        <v>1.795</v>
      </c>
      <c r="E172" s="12">
        <v>172</v>
      </c>
      <c r="F172">
        <f t="shared" si="32"/>
        <v>172</v>
      </c>
      <c r="G172">
        <f t="shared" si="33"/>
        <v>0</v>
      </c>
      <c r="H172" s="12">
        <v>1</v>
      </c>
      <c r="I172" s="12">
        <v>11</v>
      </c>
      <c r="J172" s="12">
        <v>0</v>
      </c>
      <c r="K172" s="12">
        <v>1.1</v>
      </c>
      <c r="L172" s="12">
        <v>61.0143</v>
      </c>
      <c r="M172" s="12">
        <v>104.0019</v>
      </c>
      <c r="N172" s="12">
        <v>15.361</v>
      </c>
      <c r="O172" s="12">
        <v>37.524</v>
      </c>
      <c r="P172" s="12">
        <v>12.268</v>
      </c>
      <c r="Q172" s="12">
        <v>-0.269</v>
      </c>
      <c r="R172" s="13">
        <v>0.19899999999999998</v>
      </c>
      <c r="S172">
        <f t="shared" si="34"/>
        <v>0.9584103832196187</v>
      </c>
      <c r="T172">
        <f t="shared" si="35"/>
        <v>-0.06286169820200516</v>
      </c>
      <c r="U172" s="3">
        <f t="shared" si="36"/>
        <v>37.61015833569965</v>
      </c>
      <c r="V172" s="3">
        <f t="shared" si="37"/>
        <v>12.390845823039847</v>
      </c>
      <c r="W172" s="3">
        <f t="shared" si="38"/>
        <v>-0.27623333687790996</v>
      </c>
      <c r="X172" s="3">
        <f t="shared" si="39"/>
      </c>
      <c r="Y172" s="3">
        <f t="shared" si="40"/>
      </c>
      <c r="Z172" s="3">
        <f t="shared" si="41"/>
      </c>
      <c r="AA172">
        <f t="shared" si="42"/>
      </c>
      <c r="AB172">
        <f t="shared" si="43"/>
      </c>
      <c r="AC172">
        <f t="shared" si="44"/>
      </c>
      <c r="AD172" s="3">
        <f t="shared" si="45"/>
        <v>37.61015833569965</v>
      </c>
      <c r="AE172" s="3">
        <f t="shared" si="46"/>
        <v>12.390845823039847</v>
      </c>
      <c r="AF172" s="3">
        <f t="shared" si="47"/>
        <v>-0.27623333687790996</v>
      </c>
    </row>
    <row r="173" spans="1:32" ht="15.75">
      <c r="A173" s="4" t="s">
        <v>38</v>
      </c>
      <c r="B173" s="7">
        <v>-0.001</v>
      </c>
      <c r="C173" s="7">
        <v>-0.004</v>
      </c>
      <c r="D173" s="7">
        <v>1.005</v>
      </c>
      <c r="E173" s="8">
        <v>173</v>
      </c>
      <c r="F173">
        <f t="shared" si="32"/>
        <v>173</v>
      </c>
      <c r="G173">
        <f t="shared" si="33"/>
        <v>0</v>
      </c>
      <c r="H173" s="8">
        <v>1</v>
      </c>
      <c r="I173" s="12">
        <v>11</v>
      </c>
      <c r="J173" s="8">
        <v>0</v>
      </c>
      <c r="K173" s="8">
        <v>1.1</v>
      </c>
      <c r="L173" s="8">
        <v>19.2541</v>
      </c>
      <c r="M173" s="8">
        <v>100.6668</v>
      </c>
      <c r="N173" s="8">
        <v>41.186</v>
      </c>
      <c r="O173" s="8">
        <v>39.313</v>
      </c>
      <c r="P173" s="8">
        <v>12.262</v>
      </c>
      <c r="Q173" s="8">
        <v>-0.525</v>
      </c>
      <c r="R173" s="13">
        <v>0.145</v>
      </c>
      <c r="S173">
        <f t="shared" si="34"/>
        <v>0.3024426955574162</v>
      </c>
      <c r="T173">
        <f t="shared" si="35"/>
        <v>-0.01047406990706845</v>
      </c>
      <c r="U173" s="3">
        <f t="shared" si="36"/>
        <v>39.43041742551299</v>
      </c>
      <c r="V173" s="3">
        <f t="shared" si="37"/>
        <v>12.299182401773878</v>
      </c>
      <c r="W173" s="3">
        <f t="shared" si="38"/>
        <v>-0.5271365118215121</v>
      </c>
      <c r="X173" s="3">
        <f t="shared" si="39"/>
      </c>
      <c r="Y173" s="3">
        <f t="shared" si="40"/>
      </c>
      <c r="Z173" s="3">
        <f t="shared" si="41"/>
      </c>
      <c r="AA173">
        <f t="shared" si="42"/>
      </c>
      <c r="AB173">
        <f t="shared" si="43"/>
      </c>
      <c r="AC173">
        <f t="shared" si="44"/>
      </c>
      <c r="AD173" s="3">
        <f t="shared" si="45"/>
        <v>39.43041742551299</v>
      </c>
      <c r="AE173" s="3">
        <f t="shared" si="46"/>
        <v>12.299182401773878</v>
      </c>
      <c r="AF173" s="3">
        <f t="shared" si="47"/>
        <v>-0.5271365118215121</v>
      </c>
    </row>
    <row r="174" spans="1:32" ht="15.75">
      <c r="A174" s="4" t="s">
        <v>61</v>
      </c>
      <c r="B174" s="11">
        <v>28.712</v>
      </c>
      <c r="C174" s="11">
        <v>-0.276</v>
      </c>
      <c r="D174" s="11">
        <v>1.795</v>
      </c>
      <c r="E174" s="12">
        <v>174</v>
      </c>
      <c r="F174">
        <f t="shared" si="32"/>
        <v>174</v>
      </c>
      <c r="G174">
        <f t="shared" si="33"/>
        <v>0</v>
      </c>
      <c r="H174" s="12">
        <v>1</v>
      </c>
      <c r="I174" s="12">
        <v>11</v>
      </c>
      <c r="J174" s="12">
        <v>0</v>
      </c>
      <c r="K174" s="12">
        <v>1.1</v>
      </c>
      <c r="L174" s="12">
        <v>48.8864</v>
      </c>
      <c r="M174" s="12">
        <v>104.1657</v>
      </c>
      <c r="N174" s="12">
        <v>17.327</v>
      </c>
      <c r="O174" s="12">
        <v>41.15</v>
      </c>
      <c r="P174" s="12">
        <v>11.734</v>
      </c>
      <c r="Q174" s="12">
        <v>-0.437</v>
      </c>
      <c r="R174" s="13">
        <v>0.184</v>
      </c>
      <c r="S174">
        <f t="shared" si="34"/>
        <v>0.7679057755022604</v>
      </c>
      <c r="T174">
        <f t="shared" si="35"/>
        <v>-0.06543466258529507</v>
      </c>
      <c r="U174" s="3">
        <f t="shared" si="36"/>
        <v>41.25172776189861</v>
      </c>
      <c r="V174" s="3">
        <f t="shared" si="37"/>
        <v>11.832526948536453</v>
      </c>
      <c r="W174" s="3">
        <f t="shared" si="38"/>
        <v>-0.44399317779063674</v>
      </c>
      <c r="X174" s="3">
        <f t="shared" si="39"/>
      </c>
      <c r="Y174" s="3">
        <f t="shared" si="40"/>
      </c>
      <c r="Z174" s="3">
        <f t="shared" si="41"/>
      </c>
      <c r="AA174">
        <f t="shared" si="42"/>
      </c>
      <c r="AB174">
        <f t="shared" si="43"/>
      </c>
      <c r="AC174">
        <f t="shared" si="44"/>
      </c>
      <c r="AD174" s="3">
        <f t="shared" si="45"/>
        <v>41.25172776189861</v>
      </c>
      <c r="AE174" s="3">
        <f t="shared" si="46"/>
        <v>11.832526948536453</v>
      </c>
      <c r="AF174" s="3">
        <f t="shared" si="47"/>
        <v>-0.44399317779063674</v>
      </c>
    </row>
    <row r="175" spans="1:32" ht="15.75">
      <c r="A175" s="4" t="s">
        <v>61</v>
      </c>
      <c r="B175" s="11">
        <v>28.712</v>
      </c>
      <c r="C175" s="11">
        <v>-0.276</v>
      </c>
      <c r="D175" s="11">
        <v>1.795</v>
      </c>
      <c r="E175" s="12">
        <v>175</v>
      </c>
      <c r="F175">
        <f t="shared" si="32"/>
        <v>175</v>
      </c>
      <c r="G175">
        <f t="shared" si="33"/>
        <v>0</v>
      </c>
      <c r="H175" s="12">
        <v>1</v>
      </c>
      <c r="I175" s="12">
        <v>11</v>
      </c>
      <c r="J175" s="12">
        <v>0</v>
      </c>
      <c r="K175" s="12">
        <v>1.1</v>
      </c>
      <c r="L175" s="12">
        <v>45.5361</v>
      </c>
      <c r="M175" s="12">
        <v>103.7776</v>
      </c>
      <c r="N175" s="12">
        <v>16.331</v>
      </c>
      <c r="O175" s="12">
        <v>41.018</v>
      </c>
      <c r="P175" s="12">
        <v>10.415</v>
      </c>
      <c r="Q175" s="12">
        <v>-0.273</v>
      </c>
      <c r="R175" s="13">
        <v>0.268</v>
      </c>
      <c r="S175">
        <f t="shared" si="34"/>
        <v>0.7152793861656509</v>
      </c>
      <c r="T175">
        <f t="shared" si="35"/>
        <v>-0.05933840204100416</v>
      </c>
      <c r="U175" s="3">
        <f t="shared" si="36"/>
        <v>41.15739673436512</v>
      </c>
      <c r="V175" s="3">
        <f t="shared" si="37"/>
        <v>10.535942622267642</v>
      </c>
      <c r="W175" s="3">
        <f t="shared" si="38"/>
        <v>-0.2814335429014596</v>
      </c>
      <c r="X175" s="3">
        <f t="shared" si="39"/>
      </c>
      <c r="Y175" s="3">
        <f t="shared" si="40"/>
      </c>
      <c r="Z175" s="3">
        <f t="shared" si="41"/>
      </c>
      <c r="AA175">
        <f t="shared" si="42"/>
      </c>
      <c r="AB175">
        <f t="shared" si="43"/>
      </c>
      <c r="AC175">
        <f t="shared" si="44"/>
      </c>
      <c r="AD175" s="3">
        <f t="shared" si="45"/>
        <v>41.15739673436512</v>
      </c>
      <c r="AE175" s="3">
        <f t="shared" si="46"/>
        <v>10.535942622267642</v>
      </c>
      <c r="AF175" s="3">
        <f t="shared" si="47"/>
        <v>-0.2814335429014596</v>
      </c>
    </row>
    <row r="176" spans="1:32" ht="15.75">
      <c r="A176" s="4" t="s">
        <v>37</v>
      </c>
      <c r="B176" s="10">
        <v>-0.004</v>
      </c>
      <c r="C176" s="10">
        <v>-0.006</v>
      </c>
      <c r="D176" s="10">
        <v>1.008</v>
      </c>
      <c r="E176" s="9">
        <v>176</v>
      </c>
      <c r="F176">
        <f t="shared" si="32"/>
        <v>176</v>
      </c>
      <c r="G176">
        <f t="shared" si="33"/>
        <v>0</v>
      </c>
      <c r="H176" s="9">
        <v>2</v>
      </c>
      <c r="I176" s="12">
        <v>11</v>
      </c>
      <c r="J176" s="8">
        <v>0</v>
      </c>
      <c r="K176" s="8">
        <v>1.1</v>
      </c>
      <c r="L176" s="9">
        <v>14.8321</v>
      </c>
      <c r="M176" s="9">
        <v>100.1474</v>
      </c>
      <c r="N176" s="9">
        <v>39.165</v>
      </c>
      <c r="O176" s="9">
        <v>38.102</v>
      </c>
      <c r="P176" s="9">
        <v>9.035</v>
      </c>
      <c r="Q176" s="9">
        <v>-0.182</v>
      </c>
      <c r="R176" s="13">
        <v>0.158</v>
      </c>
      <c r="S176">
        <f t="shared" si="34"/>
        <v>0.23298208198654588</v>
      </c>
      <c r="T176">
        <f t="shared" si="35"/>
        <v>-0.002315353785695917</v>
      </c>
      <c r="U176" s="3">
        <f t="shared" si="36"/>
        <v>38.22826083550885</v>
      </c>
      <c r="V176" s="3">
        <f t="shared" si="37"/>
        <v>9.066176704014667</v>
      </c>
      <c r="W176" s="3">
        <f t="shared" si="38"/>
        <v>-0.1828636627811897</v>
      </c>
      <c r="X176" s="3">
        <f t="shared" si="39"/>
      </c>
      <c r="Y176" s="3">
        <f t="shared" si="40"/>
      </c>
      <c r="Z176" s="3">
        <f t="shared" si="41"/>
      </c>
      <c r="AA176">
        <f t="shared" si="42"/>
      </c>
      <c r="AB176">
        <f t="shared" si="43"/>
      </c>
      <c r="AC176">
        <f t="shared" si="44"/>
      </c>
      <c r="AD176" s="3">
        <f t="shared" si="45"/>
        <v>38.22826083550885</v>
      </c>
      <c r="AE176" s="3">
        <f t="shared" si="46"/>
        <v>9.066176704014667</v>
      </c>
      <c r="AF176" s="3">
        <f t="shared" si="47"/>
        <v>-0.1828636627811897</v>
      </c>
    </row>
    <row r="177" spans="1:32" ht="15.75">
      <c r="A177" s="4" t="s">
        <v>37</v>
      </c>
      <c r="B177" s="10">
        <v>-0.004</v>
      </c>
      <c r="C177" s="10">
        <v>-0.006</v>
      </c>
      <c r="D177" s="10">
        <v>1.008</v>
      </c>
      <c r="E177" s="9">
        <v>177</v>
      </c>
      <c r="F177">
        <f t="shared" si="32"/>
        <v>177</v>
      </c>
      <c r="G177">
        <f t="shared" si="33"/>
        <v>0</v>
      </c>
      <c r="H177" s="9">
        <v>1</v>
      </c>
      <c r="I177" s="12">
        <v>11</v>
      </c>
      <c r="J177" s="8">
        <v>0</v>
      </c>
      <c r="K177" s="8">
        <v>1.1</v>
      </c>
      <c r="L177" s="9">
        <v>11.1016</v>
      </c>
      <c r="M177" s="9">
        <v>99.3568</v>
      </c>
      <c r="N177" s="9">
        <v>39.393</v>
      </c>
      <c r="O177" s="9">
        <v>38.789</v>
      </c>
      <c r="P177" s="9">
        <v>6.827</v>
      </c>
      <c r="Q177" s="9">
        <v>0.306</v>
      </c>
      <c r="R177" s="13">
        <v>0.18</v>
      </c>
      <c r="S177">
        <f t="shared" si="34"/>
        <v>0.17438352501546225</v>
      </c>
      <c r="T177">
        <f t="shared" si="35"/>
        <v>0.010103361973944569</v>
      </c>
      <c r="U177" s="3">
        <f t="shared" si="36"/>
        <v>38.92744296776954</v>
      </c>
      <c r="V177" s="3">
        <f t="shared" si="37"/>
        <v>6.852666748542747</v>
      </c>
      <c r="W177" s="3">
        <f t="shared" si="38"/>
        <v>0.3069042541834619</v>
      </c>
      <c r="X177" s="3">
        <f t="shared" si="39"/>
      </c>
      <c r="Y177" s="3">
        <f t="shared" si="40"/>
      </c>
      <c r="Z177" s="3">
        <f t="shared" si="41"/>
      </c>
      <c r="AA177">
        <f t="shared" si="42"/>
      </c>
      <c r="AB177">
        <f t="shared" si="43"/>
      </c>
      <c r="AC177">
        <f t="shared" si="44"/>
      </c>
      <c r="AD177" s="3">
        <f t="shared" si="45"/>
        <v>38.92744296776954</v>
      </c>
      <c r="AE177" s="3">
        <f t="shared" si="46"/>
        <v>6.852666748542747</v>
      </c>
      <c r="AF177" s="3">
        <f t="shared" si="47"/>
        <v>0.3069042541834619</v>
      </c>
    </row>
    <row r="178" spans="1:32" ht="15.75">
      <c r="A178" s="4" t="s">
        <v>37</v>
      </c>
      <c r="B178" s="10">
        <v>-0.004</v>
      </c>
      <c r="C178" s="10">
        <v>-0.006</v>
      </c>
      <c r="D178" s="10">
        <v>1.008</v>
      </c>
      <c r="E178" s="9">
        <v>178</v>
      </c>
      <c r="F178">
        <f t="shared" si="32"/>
        <v>178</v>
      </c>
      <c r="G178">
        <f t="shared" si="33"/>
        <v>0</v>
      </c>
      <c r="H178" s="9">
        <v>4</v>
      </c>
      <c r="I178" s="12">
        <v>11</v>
      </c>
      <c r="J178" s="8">
        <v>0</v>
      </c>
      <c r="K178" s="8">
        <v>1.1</v>
      </c>
      <c r="L178" s="9">
        <v>11.8229</v>
      </c>
      <c r="M178" s="9">
        <v>99.8194</v>
      </c>
      <c r="N178" s="9">
        <v>41.78</v>
      </c>
      <c r="O178" s="9">
        <v>41.057</v>
      </c>
      <c r="P178" s="9">
        <v>7.708</v>
      </c>
      <c r="Q178" s="9">
        <v>0.027</v>
      </c>
      <c r="R178" s="13">
        <v>0.098</v>
      </c>
      <c r="S178">
        <f t="shared" si="34"/>
        <v>0.18571367892063384</v>
      </c>
      <c r="T178">
        <f t="shared" si="35"/>
        <v>0.0028368581661915027</v>
      </c>
      <c r="U178" s="3">
        <f t="shared" si="36"/>
        <v>41.15471331562249</v>
      </c>
      <c r="V178" s="3">
        <f t="shared" si="37"/>
        <v>7.726841952591939</v>
      </c>
      <c r="W178" s="3">
        <f t="shared" si="38"/>
        <v>0.02666278107179354</v>
      </c>
      <c r="X178" s="3">
        <f t="shared" si="39"/>
      </c>
      <c r="Y178" s="3">
        <f t="shared" si="40"/>
      </c>
      <c r="Z178" s="3">
        <f t="shared" si="41"/>
      </c>
      <c r="AA178">
        <f t="shared" si="42"/>
      </c>
      <c r="AB178">
        <f t="shared" si="43"/>
      </c>
      <c r="AC178">
        <f t="shared" si="44"/>
      </c>
      <c r="AD178" s="3">
        <f t="shared" si="45"/>
        <v>41.15471331562249</v>
      </c>
      <c r="AE178" s="3">
        <f t="shared" si="46"/>
        <v>7.726841952591939</v>
      </c>
      <c r="AF178" s="3">
        <f t="shared" si="47"/>
        <v>0.02666278107179354</v>
      </c>
    </row>
    <row r="179" spans="1:32" ht="15.75">
      <c r="A179" s="4" t="s">
        <v>37</v>
      </c>
      <c r="B179" s="10">
        <v>-0.004</v>
      </c>
      <c r="C179" s="10">
        <v>-0.006</v>
      </c>
      <c r="D179" s="10">
        <v>1.008</v>
      </c>
      <c r="E179" s="9">
        <v>180</v>
      </c>
      <c r="F179">
        <f t="shared" si="32"/>
        <v>180</v>
      </c>
      <c r="G179">
        <f t="shared" si="33"/>
        <v>0</v>
      </c>
      <c r="H179" s="9">
        <v>1</v>
      </c>
      <c r="I179" s="12">
        <v>11</v>
      </c>
      <c r="J179" s="8">
        <v>0</v>
      </c>
      <c r="K179" s="8">
        <v>1.1</v>
      </c>
      <c r="L179" s="9">
        <v>6.287</v>
      </c>
      <c r="M179" s="9">
        <v>98.8262</v>
      </c>
      <c r="N179" s="9">
        <v>39.179</v>
      </c>
      <c r="O179" s="9">
        <v>38.977</v>
      </c>
      <c r="P179" s="9">
        <v>3.855</v>
      </c>
      <c r="Q179" s="9">
        <v>0.63</v>
      </c>
      <c r="R179" s="13">
        <v>0.19</v>
      </c>
      <c r="S179">
        <f t="shared" si="34"/>
        <v>0.09875596506559516</v>
      </c>
      <c r="T179">
        <f t="shared" si="35"/>
        <v>0.018438007283918312</v>
      </c>
      <c r="U179" s="3">
        <f t="shared" si="36"/>
        <v>39.121745871768674</v>
      </c>
      <c r="V179" s="3">
        <f t="shared" si="37"/>
        <v>3.870511196587777</v>
      </c>
      <c r="W179" s="3">
        <f t="shared" si="38"/>
        <v>0.6320932693031027</v>
      </c>
      <c r="X179" s="3">
        <f t="shared" si="39"/>
      </c>
      <c r="Y179" s="3">
        <f t="shared" si="40"/>
      </c>
      <c r="Z179" s="3">
        <f t="shared" si="41"/>
      </c>
      <c r="AA179">
        <f t="shared" si="42"/>
      </c>
      <c r="AB179">
        <f t="shared" si="43"/>
      </c>
      <c r="AC179">
        <f t="shared" si="44"/>
      </c>
      <c r="AD179" s="3">
        <f t="shared" si="45"/>
        <v>39.121745871768674</v>
      </c>
      <c r="AE179" s="3">
        <f t="shared" si="46"/>
        <v>3.870511196587777</v>
      </c>
      <c r="AF179" s="3">
        <f t="shared" si="47"/>
        <v>0.6320932693031027</v>
      </c>
    </row>
    <row r="180" spans="1:32" ht="15.75">
      <c r="A180" s="4" t="s">
        <v>37</v>
      </c>
      <c r="B180" s="10">
        <v>-0.004</v>
      </c>
      <c r="C180" s="10">
        <v>-0.006</v>
      </c>
      <c r="D180" s="10">
        <v>1.008</v>
      </c>
      <c r="E180" s="9">
        <v>181</v>
      </c>
      <c r="F180">
        <f t="shared" si="32"/>
        <v>181</v>
      </c>
      <c r="G180">
        <f t="shared" si="33"/>
        <v>0</v>
      </c>
      <c r="H180" s="9">
        <v>1</v>
      </c>
      <c r="I180" s="12">
        <v>11</v>
      </c>
      <c r="J180" s="8">
        <v>0</v>
      </c>
      <c r="K180" s="8">
        <v>1.1</v>
      </c>
      <c r="L180" s="9">
        <v>7.4464</v>
      </c>
      <c r="M180" s="9">
        <v>99.0031</v>
      </c>
      <c r="N180" s="9">
        <v>41.939</v>
      </c>
      <c r="O180" s="9">
        <v>41.643</v>
      </c>
      <c r="P180" s="9">
        <v>4.887</v>
      </c>
      <c r="Q180" s="9">
        <v>0.565</v>
      </c>
      <c r="R180" s="13">
        <v>0.231</v>
      </c>
      <c r="S180">
        <f t="shared" si="34"/>
        <v>0.11696777767845518</v>
      </c>
      <c r="T180">
        <f t="shared" si="35"/>
        <v>0.01565926858181821</v>
      </c>
      <c r="U180" s="3">
        <f t="shared" si="36"/>
        <v>41.807675796179495</v>
      </c>
      <c r="V180" s="3">
        <f t="shared" si="37"/>
        <v>4.907045140417606</v>
      </c>
      <c r="W180" s="3">
        <f t="shared" si="38"/>
        <v>0.5665157970655197</v>
      </c>
      <c r="X180" s="3">
        <f t="shared" si="39"/>
      </c>
      <c r="Y180" s="3">
        <f t="shared" si="40"/>
      </c>
      <c r="Z180" s="3">
        <f t="shared" si="41"/>
      </c>
      <c r="AA180">
        <f t="shared" si="42"/>
      </c>
      <c r="AB180">
        <f t="shared" si="43"/>
      </c>
      <c r="AC180">
        <f t="shared" si="44"/>
      </c>
      <c r="AD180" s="3">
        <f t="shared" si="45"/>
        <v>41.807675796179495</v>
      </c>
      <c r="AE180" s="3">
        <f t="shared" si="46"/>
        <v>4.907045140417606</v>
      </c>
      <c r="AF180" s="3">
        <f t="shared" si="47"/>
        <v>0.5665157970655197</v>
      </c>
    </row>
    <row r="181" spans="1:32" ht="15.75">
      <c r="A181" s="4" t="s">
        <v>37</v>
      </c>
      <c r="B181" s="10">
        <v>-0.004</v>
      </c>
      <c r="C181" s="10">
        <v>-0.006</v>
      </c>
      <c r="D181" s="10">
        <v>1.008</v>
      </c>
      <c r="E181" s="9">
        <v>182</v>
      </c>
      <c r="F181">
        <f t="shared" si="32"/>
        <v>182</v>
      </c>
      <c r="G181">
        <f t="shared" si="33"/>
        <v>0</v>
      </c>
      <c r="H181" s="9">
        <v>1</v>
      </c>
      <c r="I181" s="12">
        <v>11</v>
      </c>
      <c r="J181" s="8">
        <v>0</v>
      </c>
      <c r="K181" s="8">
        <v>1.1</v>
      </c>
      <c r="L181" s="9">
        <v>3.1433</v>
      </c>
      <c r="M181" s="9">
        <v>98.7431</v>
      </c>
      <c r="N181" s="9">
        <v>42.016</v>
      </c>
      <c r="O181" s="9">
        <v>41.953</v>
      </c>
      <c r="P181" s="9">
        <v>2.066</v>
      </c>
      <c r="Q181" s="9">
        <v>0.737</v>
      </c>
      <c r="R181" s="13">
        <v>0.214</v>
      </c>
      <c r="S181">
        <f t="shared" si="34"/>
        <v>0.04937484094014399</v>
      </c>
      <c r="T181">
        <f t="shared" si="35"/>
        <v>0.019743339031484952</v>
      </c>
      <c r="U181" s="3">
        <f t="shared" si="36"/>
        <v>42.10939497108272</v>
      </c>
      <c r="V181" s="3">
        <f t="shared" si="37"/>
        <v>2.075033552890431</v>
      </c>
      <c r="W181" s="3">
        <f t="shared" si="38"/>
        <v>0.7395946417124918</v>
      </c>
      <c r="X181" s="3">
        <f t="shared" si="39"/>
      </c>
      <c r="Y181" s="3">
        <f t="shared" si="40"/>
      </c>
      <c r="Z181" s="3">
        <f t="shared" si="41"/>
      </c>
      <c r="AA181">
        <f t="shared" si="42"/>
      </c>
      <c r="AB181">
        <f t="shared" si="43"/>
      </c>
      <c r="AC181">
        <f t="shared" si="44"/>
      </c>
      <c r="AD181" s="3">
        <f t="shared" si="45"/>
        <v>42.10939497108272</v>
      </c>
      <c r="AE181" s="3">
        <f t="shared" si="46"/>
        <v>2.075033552890431</v>
      </c>
      <c r="AF181" s="3">
        <f t="shared" si="47"/>
        <v>0.7395946417124918</v>
      </c>
    </row>
    <row r="182" spans="1:32" ht="15.75">
      <c r="A182" s="4" t="s">
        <v>37</v>
      </c>
      <c r="B182" s="10">
        <v>-0.004</v>
      </c>
      <c r="C182" s="10">
        <v>-0.006</v>
      </c>
      <c r="D182" s="10">
        <v>1.008</v>
      </c>
      <c r="E182" s="9">
        <v>183</v>
      </c>
      <c r="F182">
        <f t="shared" si="32"/>
        <v>183</v>
      </c>
      <c r="G182">
        <f t="shared" si="33"/>
        <v>0</v>
      </c>
      <c r="H182" s="9">
        <v>2</v>
      </c>
      <c r="I182" s="12">
        <v>11</v>
      </c>
      <c r="J182" s="8">
        <v>0</v>
      </c>
      <c r="K182" s="8">
        <v>1.1</v>
      </c>
      <c r="L182" s="9">
        <v>2.9652</v>
      </c>
      <c r="M182" s="9">
        <v>98.6534</v>
      </c>
      <c r="N182" s="9">
        <v>46.14</v>
      </c>
      <c r="O182" s="9">
        <v>46.076</v>
      </c>
      <c r="P182" s="9">
        <v>2.141</v>
      </c>
      <c r="Q182" s="9">
        <v>0.884</v>
      </c>
      <c r="R182" s="13">
        <v>0.20199999999999999</v>
      </c>
      <c r="S182">
        <f t="shared" si="34"/>
        <v>0.046577252682122275</v>
      </c>
      <c r="T182">
        <f t="shared" si="35"/>
        <v>0.02115234333661986</v>
      </c>
      <c r="U182" s="3">
        <f t="shared" si="36"/>
        <v>46.22645211230846</v>
      </c>
      <c r="V182" s="3">
        <f t="shared" si="37"/>
        <v>2.148845945060004</v>
      </c>
      <c r="W182" s="3">
        <f t="shared" si="38"/>
        <v>0.8860325722670703</v>
      </c>
      <c r="X182" s="3">
        <f t="shared" si="39"/>
      </c>
      <c r="Y182" s="3">
        <f t="shared" si="40"/>
      </c>
      <c r="Z182" s="3">
        <f t="shared" si="41"/>
      </c>
      <c r="AA182">
        <f t="shared" si="42"/>
      </c>
      <c r="AB182">
        <f t="shared" si="43"/>
      </c>
      <c r="AC182">
        <f t="shared" si="44"/>
      </c>
      <c r="AD182" s="3">
        <f t="shared" si="45"/>
        <v>46.22645211230846</v>
      </c>
      <c r="AE182" s="3">
        <f t="shared" si="46"/>
        <v>2.148845945060004</v>
      </c>
      <c r="AF182" s="3">
        <f t="shared" si="47"/>
        <v>0.8860325722670703</v>
      </c>
    </row>
    <row r="183" spans="1:32" ht="15.75">
      <c r="A183" s="4" t="s">
        <v>37</v>
      </c>
      <c r="B183" s="10">
        <v>-0.004</v>
      </c>
      <c r="C183" s="10">
        <v>-0.006</v>
      </c>
      <c r="D183" s="10">
        <v>1.008</v>
      </c>
      <c r="E183" s="9">
        <v>184</v>
      </c>
      <c r="F183">
        <f t="shared" si="32"/>
        <v>184</v>
      </c>
      <c r="G183">
        <f t="shared" si="33"/>
        <v>0</v>
      </c>
      <c r="H183" s="9">
        <v>2</v>
      </c>
      <c r="I183" s="12">
        <v>11</v>
      </c>
      <c r="J183" s="8">
        <v>0</v>
      </c>
      <c r="K183" s="8">
        <v>1.1</v>
      </c>
      <c r="L183" s="9">
        <v>0.4279</v>
      </c>
      <c r="M183" s="9">
        <v>98.542</v>
      </c>
      <c r="N183" s="9">
        <v>45.844</v>
      </c>
      <c r="O183" s="9">
        <v>45.827</v>
      </c>
      <c r="P183" s="9">
        <v>0.301</v>
      </c>
      <c r="Q183" s="9">
        <v>0.958</v>
      </c>
      <c r="R183" s="13">
        <v>0.122</v>
      </c>
      <c r="S183">
        <f t="shared" si="34"/>
        <v>0.006721437482355363</v>
      </c>
      <c r="T183">
        <f t="shared" si="35"/>
        <v>0.022902210444669446</v>
      </c>
      <c r="U183" s="3">
        <f t="shared" si="36"/>
        <v>45.93791077471309</v>
      </c>
      <c r="V183" s="3">
        <f t="shared" si="37"/>
        <v>0.30280033140467927</v>
      </c>
      <c r="W183" s="3">
        <f t="shared" si="38"/>
        <v>0.9592340674908193</v>
      </c>
      <c r="X183" s="3">
        <f>IF($G183=1,U183-#REF!,"")</f>
      </c>
      <c r="Y183" s="3">
        <f>IF($G183=1,V183-#REF!,"")</f>
      </c>
      <c r="Z183" s="3">
        <f>IF($G183=1,W183-#REF!,"")</f>
      </c>
      <c r="AA183">
        <f>IF(G183=1,X183/2+#REF!,"")</f>
      </c>
      <c r="AB183">
        <f>IF(G183=1,Y183/2+#REF!,"")</f>
      </c>
      <c r="AC183">
        <f>IF(G183=1,Z183/2+#REF!,"")</f>
      </c>
      <c r="AD183" s="3">
        <f t="shared" si="45"/>
        <v>45.93791077471309</v>
      </c>
      <c r="AE183" s="3">
        <f t="shared" si="46"/>
        <v>0.30280033140467927</v>
      </c>
      <c r="AF183" s="3">
        <f t="shared" si="47"/>
        <v>0.9592340674908193</v>
      </c>
    </row>
    <row r="184" spans="1:32" ht="15.75">
      <c r="A184" s="4" t="s">
        <v>38</v>
      </c>
      <c r="B184" s="7">
        <v>-0.001</v>
      </c>
      <c r="C184" s="7">
        <v>-0.004</v>
      </c>
      <c r="D184" s="7">
        <v>1.005</v>
      </c>
      <c r="E184" s="8">
        <v>186</v>
      </c>
      <c r="F184">
        <f t="shared" si="32"/>
        <v>186</v>
      </c>
      <c r="G184">
        <f t="shared" si="33"/>
        <v>0</v>
      </c>
      <c r="H184" s="8">
        <v>1</v>
      </c>
      <c r="I184" s="12">
        <v>11</v>
      </c>
      <c r="J184" s="8">
        <v>0</v>
      </c>
      <c r="K184" s="8">
        <v>1.1</v>
      </c>
      <c r="L184" s="8">
        <v>103.8681</v>
      </c>
      <c r="M184" s="8">
        <v>105.8995</v>
      </c>
      <c r="N184" s="8">
        <v>3.466</v>
      </c>
      <c r="O184" s="8">
        <v>-0.211</v>
      </c>
      <c r="P184" s="8">
        <v>3.44</v>
      </c>
      <c r="Q184" s="8">
        <v>-0.415</v>
      </c>
      <c r="R184" s="13">
        <v>0.162</v>
      </c>
      <c r="S184">
        <f t="shared" si="34"/>
        <v>1.6315562995116502</v>
      </c>
      <c r="T184">
        <f t="shared" si="35"/>
        <v>-0.09266912929926518</v>
      </c>
      <c r="U184" s="3">
        <f t="shared" si="36"/>
        <v>-0.21848199784169378</v>
      </c>
      <c r="V184" s="3">
        <f t="shared" si="37"/>
        <v>3.5709571758333523</v>
      </c>
      <c r="W184" s="3">
        <f t="shared" si="38"/>
        <v>-0.423227151729755</v>
      </c>
      <c r="X184" s="3">
        <f t="shared" si="39"/>
      </c>
      <c r="Y184" s="3">
        <f t="shared" si="40"/>
      </c>
      <c r="Z184" s="3">
        <f t="shared" si="41"/>
      </c>
      <c r="AA184">
        <f t="shared" si="42"/>
      </c>
      <c r="AB184">
        <f t="shared" si="43"/>
      </c>
      <c r="AC184">
        <f t="shared" si="44"/>
      </c>
      <c r="AD184" s="3">
        <f t="shared" si="45"/>
        <v>-0.21848199784169378</v>
      </c>
      <c r="AE184" s="3">
        <f t="shared" si="46"/>
        <v>3.5709571758333523</v>
      </c>
      <c r="AF184" s="3">
        <f t="shared" si="47"/>
        <v>-0.423227151729755</v>
      </c>
    </row>
    <row r="185" spans="1:32" ht="15.75">
      <c r="A185" s="4" t="s">
        <v>37</v>
      </c>
      <c r="B185" s="10">
        <v>-0.004</v>
      </c>
      <c r="C185" s="10">
        <v>-0.006</v>
      </c>
      <c r="D185" s="10">
        <v>1.008</v>
      </c>
      <c r="E185" s="9">
        <v>187</v>
      </c>
      <c r="F185">
        <f t="shared" si="32"/>
        <v>187</v>
      </c>
      <c r="G185">
        <f t="shared" si="33"/>
        <v>0</v>
      </c>
      <c r="H185" s="9">
        <v>1</v>
      </c>
      <c r="I185" s="12">
        <v>11</v>
      </c>
      <c r="J185" s="8">
        <v>0</v>
      </c>
      <c r="K185" s="8">
        <v>1.1</v>
      </c>
      <c r="L185" s="9">
        <v>146.0057</v>
      </c>
      <c r="M185" s="9">
        <v>103.9063</v>
      </c>
      <c r="N185" s="9">
        <v>3.741</v>
      </c>
      <c r="O185" s="9">
        <v>-2.473</v>
      </c>
      <c r="P185" s="9">
        <v>2.794</v>
      </c>
      <c r="Q185" s="9">
        <v>-0.321</v>
      </c>
      <c r="R185" s="13">
        <v>0.22899999999999998</v>
      </c>
      <c r="S185">
        <f t="shared" si="34"/>
        <v>2.2934521725111763</v>
      </c>
      <c r="T185">
        <f t="shared" si="35"/>
        <v>-0.06136001691358928</v>
      </c>
      <c r="U185" s="3">
        <f t="shared" si="36"/>
        <v>-2.582154710383827</v>
      </c>
      <c r="V185" s="3">
        <f t="shared" si="37"/>
        <v>2.917814718099602</v>
      </c>
      <c r="W185" s="3">
        <f t="shared" si="38"/>
        <v>-0.32842512121716494</v>
      </c>
      <c r="X185" s="3">
        <f t="shared" si="39"/>
      </c>
      <c r="Y185" s="3">
        <f t="shared" si="40"/>
      </c>
      <c r="Z185" s="3">
        <f t="shared" si="41"/>
      </c>
      <c r="AA185">
        <f t="shared" si="42"/>
      </c>
      <c r="AB185">
        <f t="shared" si="43"/>
      </c>
      <c r="AC185">
        <f t="shared" si="44"/>
      </c>
      <c r="AD185" s="3">
        <f t="shared" si="45"/>
        <v>-2.582154710383827</v>
      </c>
      <c r="AE185" s="3">
        <f t="shared" si="46"/>
        <v>2.917814718099602</v>
      </c>
      <c r="AF185" s="3">
        <f t="shared" si="47"/>
        <v>-0.32842512121716494</v>
      </c>
    </row>
    <row r="186" spans="1:32" ht="15.75">
      <c r="A186" s="4" t="s">
        <v>76</v>
      </c>
      <c r="B186" s="7">
        <v>-31.326</v>
      </c>
      <c r="C186" s="7">
        <v>1.722</v>
      </c>
      <c r="D186" s="7">
        <v>0.68</v>
      </c>
      <c r="E186" s="12">
        <v>188</v>
      </c>
      <c r="F186">
        <f t="shared" si="32"/>
        <v>188</v>
      </c>
      <c r="G186">
        <f t="shared" si="33"/>
        <v>0</v>
      </c>
      <c r="H186" s="12">
        <v>1</v>
      </c>
      <c r="I186" s="12">
        <v>11</v>
      </c>
      <c r="J186" s="12">
        <v>0</v>
      </c>
      <c r="K186" s="12">
        <v>1.1</v>
      </c>
      <c r="L186" s="12">
        <v>8.2666</v>
      </c>
      <c r="M186" s="12">
        <v>99.9017</v>
      </c>
      <c r="N186" s="12">
        <v>29.257</v>
      </c>
      <c r="O186" s="12">
        <v>-2.314</v>
      </c>
      <c r="P186" s="12">
        <v>5.511</v>
      </c>
      <c r="Q186" s="12">
        <v>-0.374</v>
      </c>
      <c r="R186" s="13">
        <v>0.23399999999999999</v>
      </c>
      <c r="S186">
        <f t="shared" si="34"/>
        <v>0.12985144915082694</v>
      </c>
      <c r="T186">
        <f t="shared" si="35"/>
        <v>0.001544092789239171</v>
      </c>
      <c r="U186" s="3">
        <f t="shared" si="36"/>
        <v>-2.1497513169469116</v>
      </c>
      <c r="V186" s="3">
        <f t="shared" si="37"/>
        <v>5.532016350844083</v>
      </c>
      <c r="W186" s="3">
        <f t="shared" si="38"/>
        <v>-0.37464383643209154</v>
      </c>
      <c r="X186" s="3">
        <f t="shared" si="39"/>
      </c>
      <c r="Y186" s="3">
        <f t="shared" si="40"/>
      </c>
      <c r="Z186" s="3">
        <f t="shared" si="41"/>
      </c>
      <c r="AA186">
        <f t="shared" si="42"/>
      </c>
      <c r="AB186">
        <f t="shared" si="43"/>
      </c>
      <c r="AC186">
        <f t="shared" si="44"/>
      </c>
      <c r="AD186" s="3">
        <f t="shared" si="45"/>
        <v>-2.1497513169469116</v>
      </c>
      <c r="AE186" s="3">
        <f t="shared" si="46"/>
        <v>5.532016350844083</v>
      </c>
      <c r="AF186" s="3">
        <f t="shared" si="47"/>
        <v>-0.37464383643209154</v>
      </c>
    </row>
    <row r="187" spans="1:32" ht="15.75">
      <c r="A187" s="4" t="s">
        <v>48</v>
      </c>
      <c r="B187" s="7">
        <v>-0.009</v>
      </c>
      <c r="C187" s="7">
        <v>-0.008</v>
      </c>
      <c r="D187" s="7">
        <v>1.005</v>
      </c>
      <c r="E187" s="8">
        <v>189</v>
      </c>
      <c r="F187">
        <f t="shared" si="32"/>
        <v>189</v>
      </c>
      <c r="G187">
        <f t="shared" si="33"/>
        <v>0</v>
      </c>
      <c r="H187" s="8">
        <v>1</v>
      </c>
      <c r="I187" s="12">
        <v>11</v>
      </c>
      <c r="J187" s="8">
        <v>0</v>
      </c>
      <c r="K187" s="8">
        <v>1.1</v>
      </c>
      <c r="L187" s="8">
        <v>101.7042</v>
      </c>
      <c r="M187" s="8">
        <v>106.287</v>
      </c>
      <c r="N187" s="8">
        <v>6.729</v>
      </c>
      <c r="O187" s="8">
        <v>-0.188</v>
      </c>
      <c r="P187" s="8">
        <v>6.684</v>
      </c>
      <c r="Q187" s="8">
        <v>-0.757</v>
      </c>
      <c r="R187" s="13">
        <v>0.142</v>
      </c>
      <c r="S187">
        <f t="shared" si="34"/>
        <v>1.5975658377961353</v>
      </c>
      <c r="T187">
        <f t="shared" si="35"/>
        <v>-0.09875596506559536</v>
      </c>
      <c r="U187" s="3">
        <f t="shared" si="36"/>
        <v>-0.19145589787513548</v>
      </c>
      <c r="V187" s="3">
        <f t="shared" si="37"/>
        <v>6.806181728744763</v>
      </c>
      <c r="W187" s="3">
        <f t="shared" si="38"/>
        <v>-0.7654495344522663</v>
      </c>
      <c r="X187" s="3">
        <f t="shared" si="39"/>
      </c>
      <c r="Y187" s="3">
        <f t="shared" si="40"/>
      </c>
      <c r="Z187" s="3">
        <f t="shared" si="41"/>
      </c>
      <c r="AA187">
        <f t="shared" si="42"/>
      </c>
      <c r="AB187">
        <f t="shared" si="43"/>
      </c>
      <c r="AC187">
        <f t="shared" si="44"/>
      </c>
      <c r="AD187" s="3">
        <f t="shared" si="45"/>
        <v>-0.19145589787513548</v>
      </c>
      <c r="AE187" s="3">
        <f t="shared" si="46"/>
        <v>6.806181728744763</v>
      </c>
      <c r="AF187" s="3">
        <f t="shared" si="47"/>
        <v>-0.7654495344522663</v>
      </c>
    </row>
    <row r="188" spans="1:32" ht="15.75">
      <c r="A188" s="4" t="s">
        <v>48</v>
      </c>
      <c r="B188" s="7">
        <v>-0.009</v>
      </c>
      <c r="C188" s="7">
        <v>-0.008</v>
      </c>
      <c r="D188" s="7">
        <v>1.005</v>
      </c>
      <c r="E188" s="8">
        <v>190</v>
      </c>
      <c r="F188">
        <f t="shared" si="32"/>
        <v>190</v>
      </c>
      <c r="G188">
        <f t="shared" si="33"/>
        <v>0</v>
      </c>
      <c r="H188" s="8">
        <v>1</v>
      </c>
      <c r="I188" s="12">
        <v>22</v>
      </c>
      <c r="J188" s="8">
        <v>0</v>
      </c>
      <c r="K188" s="8">
        <v>1.1</v>
      </c>
      <c r="L188" s="8">
        <v>114.7718</v>
      </c>
      <c r="M188" s="8">
        <v>106.7769</v>
      </c>
      <c r="N188" s="8">
        <v>9.04</v>
      </c>
      <c r="O188" s="8">
        <v>-2.076</v>
      </c>
      <c r="P188" s="8">
        <v>8.739</v>
      </c>
      <c r="Q188" s="8">
        <v>-1.054</v>
      </c>
      <c r="R188" s="13">
        <v>0.161</v>
      </c>
      <c r="S188">
        <f t="shared" si="34"/>
        <v>1.8028312185963853</v>
      </c>
      <c r="T188">
        <f t="shared" si="35"/>
        <v>-0.10645129627056349</v>
      </c>
      <c r="U188" s="3">
        <f t="shared" si="36"/>
        <v>-2.1058958618299544</v>
      </c>
      <c r="V188" s="3">
        <f t="shared" si="37"/>
        <v>8.866215636709523</v>
      </c>
      <c r="W188" s="3">
        <f t="shared" si="38"/>
        <v>-1.0640564201822982</v>
      </c>
      <c r="X188" s="3">
        <f t="shared" si="39"/>
      </c>
      <c r="Y188" s="3">
        <f t="shared" si="40"/>
      </c>
      <c r="Z188" s="3">
        <f t="shared" si="41"/>
      </c>
      <c r="AA188">
        <f t="shared" si="42"/>
      </c>
      <c r="AB188">
        <f t="shared" si="43"/>
      </c>
      <c r="AC188">
        <f t="shared" si="44"/>
      </c>
      <c r="AD188" s="3">
        <f t="shared" si="45"/>
        <v>-2.1058958618299544</v>
      </c>
      <c r="AE188" s="3">
        <f t="shared" si="46"/>
        <v>8.866215636709523</v>
      </c>
      <c r="AF188" s="3">
        <f t="shared" si="47"/>
        <v>-1.0640564201822982</v>
      </c>
    </row>
    <row r="189" spans="1:32" ht="15.75">
      <c r="A189" s="4" t="s">
        <v>48</v>
      </c>
      <c r="B189" s="7">
        <v>-0.009</v>
      </c>
      <c r="C189" s="7">
        <v>-0.008</v>
      </c>
      <c r="D189" s="7">
        <v>1.005</v>
      </c>
      <c r="E189" s="8">
        <v>191</v>
      </c>
      <c r="F189">
        <f t="shared" si="32"/>
        <v>191</v>
      </c>
      <c r="G189">
        <f t="shared" si="33"/>
        <v>0</v>
      </c>
      <c r="H189" s="8">
        <v>1</v>
      </c>
      <c r="I189" s="8">
        <v>11</v>
      </c>
      <c r="J189" s="8">
        <v>0</v>
      </c>
      <c r="K189" s="8">
        <v>1.1</v>
      </c>
      <c r="L189" s="8">
        <v>104.8409</v>
      </c>
      <c r="M189" s="8">
        <v>107.8052</v>
      </c>
      <c r="N189" s="8">
        <v>9.603</v>
      </c>
      <c r="O189" s="8">
        <v>-0.733</v>
      </c>
      <c r="P189" s="8">
        <v>9.494</v>
      </c>
      <c r="Q189" s="8">
        <v>-1.268</v>
      </c>
      <c r="R189" s="13">
        <v>0.20800000000000002</v>
      </c>
      <c r="S189">
        <f t="shared" si="34"/>
        <v>1.646837006178711</v>
      </c>
      <c r="T189">
        <f t="shared" si="35"/>
        <v>-0.12260379489899531</v>
      </c>
      <c r="U189" s="3">
        <f t="shared" si="36"/>
        <v>-0.7446502445511113</v>
      </c>
      <c r="V189" s="3">
        <f t="shared" si="37"/>
        <v>9.647776553414237</v>
      </c>
      <c r="W189" s="3">
        <f t="shared" si="38"/>
        <v>-1.2821357036997014</v>
      </c>
      <c r="X189" s="3">
        <f t="shared" si="39"/>
      </c>
      <c r="Y189" s="3">
        <f t="shared" si="40"/>
      </c>
      <c r="Z189" s="3">
        <f t="shared" si="41"/>
      </c>
      <c r="AA189">
        <f t="shared" si="42"/>
      </c>
      <c r="AB189">
        <f t="shared" si="43"/>
      </c>
      <c r="AC189">
        <f t="shared" si="44"/>
      </c>
      <c r="AD189" s="3">
        <f t="shared" si="45"/>
        <v>-0.7446502445511113</v>
      </c>
      <c r="AE189" s="3">
        <f t="shared" si="46"/>
        <v>9.647776553414237</v>
      </c>
      <c r="AF189" s="3">
        <f t="shared" si="47"/>
        <v>-1.2821357036997014</v>
      </c>
    </row>
    <row r="190" spans="1:32" ht="15.75">
      <c r="A190" s="4" t="s">
        <v>48</v>
      </c>
      <c r="B190" s="7">
        <v>-0.009</v>
      </c>
      <c r="C190" s="7">
        <v>-0.008</v>
      </c>
      <c r="D190" s="7">
        <v>1.005</v>
      </c>
      <c r="E190" s="8">
        <v>192</v>
      </c>
      <c r="F190">
        <f t="shared" si="32"/>
        <v>192</v>
      </c>
      <c r="G190">
        <f t="shared" si="33"/>
        <v>0</v>
      </c>
      <c r="H190" s="8">
        <v>2</v>
      </c>
      <c r="I190" s="8">
        <v>11</v>
      </c>
      <c r="J190" s="8">
        <v>0</v>
      </c>
      <c r="K190" s="8">
        <v>1.1</v>
      </c>
      <c r="L190" s="8">
        <v>100.2216</v>
      </c>
      <c r="M190" s="8">
        <v>110.1378</v>
      </c>
      <c r="N190" s="8">
        <v>12.334</v>
      </c>
      <c r="O190" s="8">
        <v>-0.052</v>
      </c>
      <c r="P190" s="8">
        <v>12.168</v>
      </c>
      <c r="Q190" s="8">
        <v>-2.05</v>
      </c>
      <c r="R190" s="13">
        <v>0.24100000000000002</v>
      </c>
      <c r="S190">
        <f t="shared" si="34"/>
        <v>1.574277211455074</v>
      </c>
      <c r="T190">
        <f t="shared" si="35"/>
        <v>-0.1592441900178132</v>
      </c>
      <c r="U190" s="3">
        <f t="shared" si="36"/>
        <v>-0.051975909923105676</v>
      </c>
      <c r="V190" s="3">
        <f t="shared" si="37"/>
        <v>12.338210962188649</v>
      </c>
      <c r="W190" s="3">
        <f t="shared" si="38"/>
        <v>-2.0699350355833213</v>
      </c>
      <c r="X190" s="3">
        <f t="shared" si="39"/>
      </c>
      <c r="Y190" s="3">
        <f t="shared" si="40"/>
      </c>
      <c r="Z190" s="3">
        <f t="shared" si="41"/>
      </c>
      <c r="AA190">
        <f t="shared" si="42"/>
      </c>
      <c r="AB190">
        <f t="shared" si="43"/>
      </c>
      <c r="AC190">
        <f t="shared" si="44"/>
      </c>
      <c r="AD190" s="3">
        <f t="shared" si="45"/>
        <v>-0.051975909923105676</v>
      </c>
      <c r="AE190" s="3">
        <f t="shared" si="46"/>
        <v>12.338210962188649</v>
      </c>
      <c r="AF190" s="3">
        <f t="shared" si="47"/>
        <v>-2.0699350355833213</v>
      </c>
    </row>
    <row r="191" spans="1:32" ht="15.75">
      <c r="A191" s="4" t="s">
        <v>48</v>
      </c>
      <c r="B191" s="7">
        <v>-0.009</v>
      </c>
      <c r="C191" s="7">
        <v>-0.008</v>
      </c>
      <c r="D191" s="7">
        <v>1.005</v>
      </c>
      <c r="E191" s="8">
        <v>193</v>
      </c>
      <c r="F191">
        <f aca="true" t="shared" si="48" ref="F191:F254">IF(ISNUMBER(E191)=TRUE,E191,VALUE(RIGHT(E191,LEN(E191)-1)))</f>
        <v>193</v>
      </c>
      <c r="G191">
        <f aca="true" t="shared" si="49" ref="G191:G254">IF(AND(LEFT(E191)&lt;&gt;"A",LEFT(E191)&lt;&gt;"B"),0,IF(LEFT(E191)="B",2,1))</f>
        <v>0</v>
      </c>
      <c r="H191" s="8">
        <v>1</v>
      </c>
      <c r="I191" s="8">
        <v>11</v>
      </c>
      <c r="J191" s="8">
        <v>0</v>
      </c>
      <c r="K191" s="8">
        <v>1.1</v>
      </c>
      <c r="L191" s="8">
        <v>108.0534</v>
      </c>
      <c r="M191" s="8">
        <v>108.0815</v>
      </c>
      <c r="N191" s="8">
        <v>13.058</v>
      </c>
      <c r="O191" s="8">
        <v>-1.643</v>
      </c>
      <c r="P191" s="8">
        <v>12.84</v>
      </c>
      <c r="Q191" s="8">
        <v>-1.747</v>
      </c>
      <c r="R191" s="13">
        <v>0.155</v>
      </c>
      <c r="S191">
        <f aca="true" t="shared" si="50" ref="S191:S254">PI()/200*L191</f>
        <v>1.697298838176997</v>
      </c>
      <c r="T191">
        <f aca="true" t="shared" si="51" ref="T191:T254">PI()/2-PI()/200*M191</f>
        <v>-0.1269439051499297</v>
      </c>
      <c r="U191" s="3">
        <f aca="true" t="shared" si="52" ref="U191:U254">COS(S191)*COS(T191)*(N191+(R191/2+0.05))+B191</f>
        <v>-1.659167733822525</v>
      </c>
      <c r="V191" s="3">
        <f aca="true" t="shared" si="53" ref="V191:V254">SIN(S191)*COS(T191)*(N191+(R191/2+0.05))+C191</f>
        <v>12.966887445658164</v>
      </c>
      <c r="W191" s="3">
        <f aca="true" t="shared" si="54" ref="W191:W254">SIN(T191)*(N191+R191/2)+(J191-K191)+D191</f>
        <v>-1.7579967902854765</v>
      </c>
      <c r="X191" s="3">
        <f t="shared" si="39"/>
      </c>
      <c r="Y191" s="3">
        <f t="shared" si="40"/>
      </c>
      <c r="Z191" s="3">
        <f t="shared" si="41"/>
      </c>
      <c r="AA191">
        <f t="shared" si="42"/>
      </c>
      <c r="AB191">
        <f t="shared" si="43"/>
      </c>
      <c r="AC191">
        <f t="shared" si="44"/>
      </c>
      <c r="AD191" s="3">
        <f t="shared" si="45"/>
        <v>-1.659167733822525</v>
      </c>
      <c r="AE191" s="3">
        <f t="shared" si="46"/>
        <v>12.966887445658164</v>
      </c>
      <c r="AF191" s="3">
        <f t="shared" si="47"/>
        <v>-1.7579967902854765</v>
      </c>
    </row>
    <row r="192" spans="1:32" ht="15.75">
      <c r="A192" s="4" t="s">
        <v>48</v>
      </c>
      <c r="B192" s="7">
        <v>-0.009</v>
      </c>
      <c r="C192" s="7">
        <v>-0.008</v>
      </c>
      <c r="D192" s="7">
        <v>1.005</v>
      </c>
      <c r="E192" s="8">
        <v>194</v>
      </c>
      <c r="F192">
        <f t="shared" si="48"/>
        <v>194</v>
      </c>
      <c r="G192">
        <f t="shared" si="49"/>
        <v>0</v>
      </c>
      <c r="H192" s="8">
        <v>2</v>
      </c>
      <c r="I192" s="8">
        <v>11</v>
      </c>
      <c r="J192" s="8">
        <v>0</v>
      </c>
      <c r="K192" s="8">
        <v>1.1</v>
      </c>
      <c r="L192" s="8">
        <v>91.0807</v>
      </c>
      <c r="M192" s="8">
        <v>111.4515</v>
      </c>
      <c r="N192" s="8">
        <v>13.931</v>
      </c>
      <c r="O192" s="8">
        <v>1.904</v>
      </c>
      <c r="P192" s="8">
        <v>13.561</v>
      </c>
      <c r="Q192" s="8">
        <v>-2.586</v>
      </c>
      <c r="R192" s="13">
        <v>0.158</v>
      </c>
      <c r="S192">
        <f t="shared" si="50"/>
        <v>1.4306922900190793</v>
      </c>
      <c r="T192">
        <f t="shared" si="51"/>
        <v>-0.17987974136291762</v>
      </c>
      <c r="U192" s="3">
        <f t="shared" si="52"/>
        <v>1.9227451935422673</v>
      </c>
      <c r="V192" s="3">
        <f t="shared" si="53"/>
        <v>13.689600489498677</v>
      </c>
      <c r="W192" s="3">
        <f t="shared" si="54"/>
        <v>-2.6015467025834207</v>
      </c>
      <c r="X192" s="3">
        <f t="shared" si="39"/>
      </c>
      <c r="Y192" s="3">
        <f t="shared" si="40"/>
      </c>
      <c r="Z192" s="3">
        <f t="shared" si="41"/>
      </c>
      <c r="AA192">
        <f t="shared" si="42"/>
      </c>
      <c r="AB192">
        <f t="shared" si="43"/>
      </c>
      <c r="AC192">
        <f t="shared" si="44"/>
      </c>
      <c r="AD192" s="3">
        <f t="shared" si="45"/>
        <v>1.9227451935422673</v>
      </c>
      <c r="AE192" s="3">
        <f t="shared" si="46"/>
        <v>13.689600489498677</v>
      </c>
      <c r="AF192" s="3">
        <f t="shared" si="47"/>
        <v>-2.6015467025834207</v>
      </c>
    </row>
    <row r="193" spans="1:32" ht="15.75">
      <c r="A193" s="4" t="s">
        <v>48</v>
      </c>
      <c r="B193" s="7">
        <v>-0.009</v>
      </c>
      <c r="C193" s="7">
        <v>-0.008</v>
      </c>
      <c r="D193" s="7">
        <v>1.005</v>
      </c>
      <c r="E193" s="8">
        <v>195</v>
      </c>
      <c r="F193">
        <f t="shared" si="48"/>
        <v>195</v>
      </c>
      <c r="G193">
        <f t="shared" si="49"/>
        <v>0</v>
      </c>
      <c r="H193" s="8">
        <v>2</v>
      </c>
      <c r="I193" s="8">
        <v>11</v>
      </c>
      <c r="J193" s="8">
        <v>0</v>
      </c>
      <c r="K193" s="8">
        <v>1.1</v>
      </c>
      <c r="L193" s="8">
        <v>98.9769</v>
      </c>
      <c r="M193" s="8">
        <v>110.8226</v>
      </c>
      <c r="N193" s="8">
        <v>16</v>
      </c>
      <c r="O193" s="8">
        <v>0.243</v>
      </c>
      <c r="P193" s="8">
        <v>15.758</v>
      </c>
      <c r="Q193" s="8">
        <v>-2.801</v>
      </c>
      <c r="R193" s="13">
        <v>0.207</v>
      </c>
      <c r="S193">
        <f t="shared" si="50"/>
        <v>1.5547255095754582</v>
      </c>
      <c r="T193">
        <f t="shared" si="51"/>
        <v>-0.1700010032637045</v>
      </c>
      <c r="U193" s="3">
        <f t="shared" si="52"/>
        <v>0.24684669485725325</v>
      </c>
      <c r="V193" s="3">
        <f t="shared" si="53"/>
        <v>15.910584913476542</v>
      </c>
      <c r="W193" s="3">
        <f t="shared" si="54"/>
        <v>-2.8194438813627363</v>
      </c>
      <c r="X193" s="3">
        <f t="shared" si="39"/>
      </c>
      <c r="Y193" s="3">
        <f t="shared" si="40"/>
      </c>
      <c r="Z193" s="3">
        <f t="shared" si="41"/>
      </c>
      <c r="AA193">
        <f t="shared" si="42"/>
      </c>
      <c r="AB193">
        <f t="shared" si="43"/>
      </c>
      <c r="AC193">
        <f t="shared" si="44"/>
      </c>
      <c r="AD193" s="3">
        <f t="shared" si="45"/>
        <v>0.24684669485725325</v>
      </c>
      <c r="AE193" s="3">
        <f t="shared" si="46"/>
        <v>15.910584913476542</v>
      </c>
      <c r="AF193" s="3">
        <f t="shared" si="47"/>
        <v>-2.8194438813627363</v>
      </c>
    </row>
    <row r="194" spans="1:32" ht="15.75">
      <c r="A194" s="4" t="s">
        <v>48</v>
      </c>
      <c r="B194" s="7">
        <v>-0.009</v>
      </c>
      <c r="C194" s="7">
        <v>-0.008</v>
      </c>
      <c r="D194" s="7">
        <v>1.005</v>
      </c>
      <c r="E194" s="8">
        <v>196</v>
      </c>
      <c r="F194">
        <f t="shared" si="48"/>
        <v>196</v>
      </c>
      <c r="G194">
        <f t="shared" si="49"/>
        <v>0</v>
      </c>
      <c r="H194" s="8">
        <v>1</v>
      </c>
      <c r="I194" s="8">
        <v>11</v>
      </c>
      <c r="J194" s="8">
        <v>0</v>
      </c>
      <c r="K194" s="8">
        <v>1.1</v>
      </c>
      <c r="L194" s="8">
        <v>88.7109</v>
      </c>
      <c r="M194" s="8">
        <v>110.9693</v>
      </c>
      <c r="N194" s="8">
        <v>15.607</v>
      </c>
      <c r="O194" s="8">
        <v>2.702</v>
      </c>
      <c r="P194" s="8">
        <v>15.126</v>
      </c>
      <c r="Q194" s="8">
        <v>-2.77</v>
      </c>
      <c r="R194" s="13">
        <v>0.237</v>
      </c>
      <c r="S194">
        <f t="shared" si="50"/>
        <v>1.393467558666694</v>
      </c>
      <c r="T194">
        <f t="shared" si="51"/>
        <v>-0.17230536147511288</v>
      </c>
      <c r="U194" s="3">
        <f t="shared" si="52"/>
        <v>2.732604278688179</v>
      </c>
      <c r="V194" s="3">
        <f t="shared" si="53"/>
        <v>15.290176664660763</v>
      </c>
      <c r="W194" s="3">
        <f t="shared" si="54"/>
        <v>-2.7912002957807154</v>
      </c>
      <c r="X194" s="3">
        <f aca="true" t="shared" si="55" ref="X194:X257">IF($G194=1,U194-U195,"")</f>
      </c>
      <c r="Y194" s="3">
        <f aca="true" t="shared" si="56" ref="Y194:Y257">IF($G194=1,V194-V195,"")</f>
      </c>
      <c r="Z194" s="3">
        <f aca="true" t="shared" si="57" ref="Z194:Z257">IF($G194=1,W194-W195,"")</f>
      </c>
      <c r="AA194">
        <f aca="true" t="shared" si="58" ref="AA194:AA257">IF(G194=1,X194/2+U195,"")</f>
      </c>
      <c r="AB194">
        <f aca="true" t="shared" si="59" ref="AB194:AB257">IF(G194=1,Y194/2+V195,"")</f>
      </c>
      <c r="AC194">
        <f aca="true" t="shared" si="60" ref="AC194:AC257">IF(G194=1,Z194/2+W195,"")</f>
      </c>
      <c r="AD194" s="3">
        <f aca="true" t="shared" si="61" ref="AD194:AD257">IF(AA194&lt;&gt;"",AA194,U194)</f>
        <v>2.732604278688179</v>
      </c>
      <c r="AE194" s="3">
        <f aca="true" t="shared" si="62" ref="AE194:AE257">IF(AB194&lt;&gt;"",AB194,V194)</f>
        <v>15.290176664660763</v>
      </c>
      <c r="AF194" s="3">
        <f aca="true" t="shared" si="63" ref="AF194:AF257">IF(AC194&lt;&gt;"",AC194,W194)</f>
        <v>-2.7912002957807154</v>
      </c>
    </row>
    <row r="195" spans="1:32" ht="15.75">
      <c r="A195" s="4" t="s">
        <v>48</v>
      </c>
      <c r="B195" s="7">
        <v>-0.009</v>
      </c>
      <c r="C195" s="7">
        <v>-0.008</v>
      </c>
      <c r="D195" s="7">
        <v>1.005</v>
      </c>
      <c r="E195" s="8">
        <v>197</v>
      </c>
      <c r="F195">
        <f t="shared" si="48"/>
        <v>197</v>
      </c>
      <c r="G195">
        <f t="shared" si="49"/>
        <v>0</v>
      </c>
      <c r="H195" s="8">
        <v>2</v>
      </c>
      <c r="I195" s="8">
        <v>11</v>
      </c>
      <c r="J195" s="8">
        <v>0</v>
      </c>
      <c r="K195" s="8">
        <v>1.1</v>
      </c>
      <c r="L195" s="8">
        <v>88.353</v>
      </c>
      <c r="M195" s="8">
        <v>110.4289</v>
      </c>
      <c r="N195" s="8">
        <v>18.314</v>
      </c>
      <c r="O195" s="8">
        <v>3.277</v>
      </c>
      <c r="P195" s="8">
        <v>17.758</v>
      </c>
      <c r="Q195" s="8">
        <v>-3.081</v>
      </c>
      <c r="R195" s="13">
        <v>0.183</v>
      </c>
      <c r="S195">
        <f t="shared" si="50"/>
        <v>1.387845678613095</v>
      </c>
      <c r="T195">
        <f t="shared" si="51"/>
        <v>-0.1638167781251132</v>
      </c>
      <c r="U195" s="3">
        <f t="shared" si="52"/>
        <v>3.30368964829818</v>
      </c>
      <c r="V195" s="3">
        <f t="shared" si="53"/>
        <v>17.89654056193267</v>
      </c>
      <c r="W195" s="3">
        <f t="shared" si="54"/>
        <v>-3.0966621548243554</v>
      </c>
      <c r="X195" s="3">
        <f t="shared" si="55"/>
      </c>
      <c r="Y195" s="3">
        <f t="shared" si="56"/>
      </c>
      <c r="Z195" s="3">
        <f t="shared" si="57"/>
      </c>
      <c r="AA195">
        <f t="shared" si="58"/>
      </c>
      <c r="AB195">
        <f t="shared" si="59"/>
      </c>
      <c r="AC195">
        <f t="shared" si="60"/>
      </c>
      <c r="AD195" s="3">
        <f t="shared" si="61"/>
        <v>3.30368964829818</v>
      </c>
      <c r="AE195" s="3">
        <f t="shared" si="62"/>
        <v>17.89654056193267</v>
      </c>
      <c r="AF195" s="3">
        <f t="shared" si="63"/>
        <v>-3.0966621548243554</v>
      </c>
    </row>
    <row r="196" spans="1:32" ht="15.75">
      <c r="A196" s="4" t="s">
        <v>48</v>
      </c>
      <c r="B196" s="7">
        <v>-0.009</v>
      </c>
      <c r="C196" s="7">
        <v>-0.008</v>
      </c>
      <c r="D196" s="7">
        <v>1.005</v>
      </c>
      <c r="E196" s="8">
        <v>198</v>
      </c>
      <c r="F196">
        <f t="shared" si="48"/>
        <v>198</v>
      </c>
      <c r="G196">
        <f t="shared" si="49"/>
        <v>0</v>
      </c>
      <c r="H196" s="8">
        <v>2</v>
      </c>
      <c r="I196" s="8">
        <v>11</v>
      </c>
      <c r="J196" s="8">
        <v>0</v>
      </c>
      <c r="K196" s="8">
        <v>1.1</v>
      </c>
      <c r="L196" s="8">
        <v>86.3728</v>
      </c>
      <c r="M196" s="8">
        <v>109.4238</v>
      </c>
      <c r="N196" s="8">
        <v>22.044</v>
      </c>
      <c r="O196" s="8">
        <v>4.621</v>
      </c>
      <c r="P196" s="8">
        <v>21.296</v>
      </c>
      <c r="Q196" s="8">
        <v>-3.345</v>
      </c>
      <c r="R196" s="13">
        <v>0.222</v>
      </c>
      <c r="S196">
        <f t="shared" si="50"/>
        <v>1.3567407697499025</v>
      </c>
      <c r="T196">
        <f t="shared" si="51"/>
        <v>-0.14802870424449766</v>
      </c>
      <c r="U196" s="3">
        <f t="shared" si="52"/>
        <v>4.656303907044639</v>
      </c>
      <c r="V196" s="3">
        <f t="shared" si="53"/>
        <v>21.452927980489854</v>
      </c>
      <c r="W196" s="3">
        <f t="shared" si="54"/>
        <v>-3.3626117751481823</v>
      </c>
      <c r="X196" s="3">
        <f t="shared" si="55"/>
      </c>
      <c r="Y196" s="3">
        <f t="shared" si="56"/>
      </c>
      <c r="Z196" s="3">
        <f t="shared" si="57"/>
      </c>
      <c r="AA196">
        <f t="shared" si="58"/>
      </c>
      <c r="AB196">
        <f t="shared" si="59"/>
      </c>
      <c r="AC196">
        <f t="shared" si="60"/>
      </c>
      <c r="AD196" s="3">
        <f t="shared" si="61"/>
        <v>4.656303907044639</v>
      </c>
      <c r="AE196" s="3">
        <f t="shared" si="62"/>
        <v>21.452927980489854</v>
      </c>
      <c r="AF196" s="3">
        <f t="shared" si="63"/>
        <v>-3.3626117751481823</v>
      </c>
    </row>
    <row r="197" spans="1:32" ht="15.75">
      <c r="A197" s="4" t="s">
        <v>48</v>
      </c>
      <c r="B197" s="7">
        <v>-0.009</v>
      </c>
      <c r="C197" s="7">
        <v>-0.008</v>
      </c>
      <c r="D197" s="7">
        <v>1.005</v>
      </c>
      <c r="E197" s="8">
        <v>199</v>
      </c>
      <c r="F197">
        <f t="shared" si="48"/>
        <v>199</v>
      </c>
      <c r="G197">
        <f t="shared" si="49"/>
        <v>0</v>
      </c>
      <c r="H197" s="8">
        <v>2</v>
      </c>
      <c r="I197" s="8">
        <v>11</v>
      </c>
      <c r="J197" s="8">
        <v>0</v>
      </c>
      <c r="K197" s="8">
        <v>1.1</v>
      </c>
      <c r="L197" s="8">
        <v>94.5626</v>
      </c>
      <c r="M197" s="8">
        <v>108.954</v>
      </c>
      <c r="N197" s="8">
        <v>22.376</v>
      </c>
      <c r="O197" s="8">
        <v>1.88</v>
      </c>
      <c r="P197" s="8">
        <v>22.064</v>
      </c>
      <c r="Q197" s="8">
        <v>-3.23</v>
      </c>
      <c r="R197" s="13">
        <v>0.198</v>
      </c>
      <c r="S197">
        <f t="shared" si="50"/>
        <v>1.485385847321751</v>
      </c>
      <c r="T197">
        <f t="shared" si="51"/>
        <v>-0.14064910310121514</v>
      </c>
      <c r="U197" s="3">
        <f t="shared" si="52"/>
        <v>1.8935580791468007</v>
      </c>
      <c r="V197" s="3">
        <f t="shared" si="53"/>
        <v>22.213271722145628</v>
      </c>
      <c r="W197" s="3">
        <f t="shared" si="54"/>
        <v>-3.245676697271497</v>
      </c>
      <c r="X197" s="3">
        <f t="shared" si="55"/>
      </c>
      <c r="Y197" s="3">
        <f t="shared" si="56"/>
      </c>
      <c r="Z197" s="3">
        <f t="shared" si="57"/>
      </c>
      <c r="AA197">
        <f t="shared" si="58"/>
      </c>
      <c r="AB197">
        <f t="shared" si="59"/>
      </c>
      <c r="AC197">
        <f t="shared" si="60"/>
      </c>
      <c r="AD197" s="3">
        <f t="shared" si="61"/>
        <v>1.8935580791468007</v>
      </c>
      <c r="AE197" s="3">
        <f t="shared" si="62"/>
        <v>22.213271722145628</v>
      </c>
      <c r="AF197" s="3">
        <f t="shared" si="63"/>
        <v>-3.245676697271497</v>
      </c>
    </row>
    <row r="198" spans="1:32" ht="15.75">
      <c r="A198" s="4" t="s">
        <v>48</v>
      </c>
      <c r="B198" s="7">
        <v>-0.009</v>
      </c>
      <c r="C198" s="7">
        <v>-0.008</v>
      </c>
      <c r="D198" s="7">
        <v>1.005</v>
      </c>
      <c r="E198" s="8">
        <v>200</v>
      </c>
      <c r="F198">
        <f t="shared" si="48"/>
        <v>200</v>
      </c>
      <c r="G198">
        <f t="shared" si="49"/>
        <v>0</v>
      </c>
      <c r="H198" s="8">
        <v>2</v>
      </c>
      <c r="I198" s="8">
        <v>11</v>
      </c>
      <c r="J198" s="8">
        <v>0</v>
      </c>
      <c r="K198" s="8">
        <v>1.1</v>
      </c>
      <c r="L198" s="8">
        <v>86.7208</v>
      </c>
      <c r="M198" s="8">
        <v>108.2806</v>
      </c>
      <c r="N198" s="8">
        <v>26.306</v>
      </c>
      <c r="O198" s="8">
        <v>5.391</v>
      </c>
      <c r="P198" s="8">
        <v>25.509</v>
      </c>
      <c r="Q198" s="8">
        <v>-3.506</v>
      </c>
      <c r="R198" s="13">
        <v>0.275</v>
      </c>
      <c r="S198">
        <f t="shared" si="50"/>
        <v>1.3622071409671488</v>
      </c>
      <c r="T198">
        <f t="shared" si="51"/>
        <v>-0.13007136063657843</v>
      </c>
      <c r="U198" s="3">
        <f t="shared" si="52"/>
        <v>5.430926113857749</v>
      </c>
      <c r="V198" s="3">
        <f t="shared" si="53"/>
        <v>25.69227890121155</v>
      </c>
      <c r="W198" s="3">
        <f t="shared" si="54"/>
        <v>-3.524851543709996</v>
      </c>
      <c r="X198" s="3">
        <f t="shared" si="55"/>
      </c>
      <c r="Y198" s="3">
        <f t="shared" si="56"/>
      </c>
      <c r="Z198" s="3">
        <f t="shared" si="57"/>
      </c>
      <c r="AA198">
        <f t="shared" si="58"/>
      </c>
      <c r="AB198">
        <f t="shared" si="59"/>
      </c>
      <c r="AC198">
        <f t="shared" si="60"/>
      </c>
      <c r="AD198" s="3">
        <f t="shared" si="61"/>
        <v>5.430926113857749</v>
      </c>
      <c r="AE198" s="3">
        <f t="shared" si="62"/>
        <v>25.69227890121155</v>
      </c>
      <c r="AF198" s="3">
        <f t="shared" si="63"/>
        <v>-3.524851543709996</v>
      </c>
    </row>
    <row r="199" spans="1:32" ht="15.75">
      <c r="A199" s="4" t="s">
        <v>48</v>
      </c>
      <c r="B199" s="7">
        <v>-0.009</v>
      </c>
      <c r="C199" s="7">
        <v>-0.008</v>
      </c>
      <c r="D199" s="7">
        <v>1.005</v>
      </c>
      <c r="E199" s="8">
        <v>201</v>
      </c>
      <c r="F199">
        <f t="shared" si="48"/>
        <v>201</v>
      </c>
      <c r="G199">
        <f t="shared" si="49"/>
        <v>0</v>
      </c>
      <c r="H199" s="8">
        <v>2</v>
      </c>
      <c r="I199" s="8">
        <v>11</v>
      </c>
      <c r="J199" s="8">
        <v>0</v>
      </c>
      <c r="K199" s="8">
        <v>1.1</v>
      </c>
      <c r="L199" s="8">
        <v>96.8286</v>
      </c>
      <c r="M199" s="8">
        <v>107.5304</v>
      </c>
      <c r="N199" s="8">
        <v>26.839</v>
      </c>
      <c r="O199" s="8">
        <v>1.317</v>
      </c>
      <c r="P199" s="8">
        <v>26.608</v>
      </c>
      <c r="Q199" s="8">
        <v>-3.261</v>
      </c>
      <c r="R199" s="13">
        <v>0.318</v>
      </c>
      <c r="S199">
        <f t="shared" si="50"/>
        <v>1.5209800920869232</v>
      </c>
      <c r="T199">
        <f t="shared" si="51"/>
        <v>-0.11828724659296297</v>
      </c>
      <c r="U199" s="3">
        <f t="shared" si="52"/>
        <v>1.3284606246764576</v>
      </c>
      <c r="V199" s="3">
        <f t="shared" si="53"/>
        <v>26.81767392892573</v>
      </c>
      <c r="W199" s="3">
        <f t="shared" si="54"/>
        <v>-3.281077073057908</v>
      </c>
      <c r="X199" s="3">
        <f t="shared" si="55"/>
      </c>
      <c r="Y199" s="3">
        <f t="shared" si="56"/>
      </c>
      <c r="Z199" s="3">
        <f t="shared" si="57"/>
      </c>
      <c r="AA199">
        <f t="shared" si="58"/>
      </c>
      <c r="AB199">
        <f t="shared" si="59"/>
      </c>
      <c r="AC199">
        <f t="shared" si="60"/>
      </c>
      <c r="AD199" s="3">
        <f t="shared" si="61"/>
        <v>1.3284606246764576</v>
      </c>
      <c r="AE199" s="3">
        <f t="shared" si="62"/>
        <v>26.81767392892573</v>
      </c>
      <c r="AF199" s="3">
        <f t="shared" si="63"/>
        <v>-3.281077073057908</v>
      </c>
    </row>
    <row r="200" spans="1:32" ht="15.75">
      <c r="A200" s="4" t="s">
        <v>48</v>
      </c>
      <c r="B200" s="7">
        <v>-0.009</v>
      </c>
      <c r="C200" s="7">
        <v>-0.008</v>
      </c>
      <c r="D200" s="7">
        <v>1.005</v>
      </c>
      <c r="E200" s="8">
        <v>202</v>
      </c>
      <c r="F200">
        <f t="shared" si="48"/>
        <v>202</v>
      </c>
      <c r="G200">
        <f t="shared" si="49"/>
        <v>0</v>
      </c>
      <c r="H200" s="8">
        <v>2</v>
      </c>
      <c r="I200" s="8">
        <v>11</v>
      </c>
      <c r="J200" s="8">
        <v>0</v>
      </c>
      <c r="K200" s="8">
        <v>1.1</v>
      </c>
      <c r="L200" s="8">
        <v>101.5833</v>
      </c>
      <c r="M200" s="8">
        <v>107.6573</v>
      </c>
      <c r="N200" s="8">
        <v>29.06</v>
      </c>
      <c r="O200" s="8">
        <v>-0.727</v>
      </c>
      <c r="P200" s="8">
        <v>28.832</v>
      </c>
      <c r="Q200" s="8">
        <v>-3.581</v>
      </c>
      <c r="R200" s="13">
        <v>0.284</v>
      </c>
      <c r="S200">
        <f t="shared" si="50"/>
        <v>1.5956667450370403</v>
      </c>
      <c r="T200">
        <f t="shared" si="51"/>
        <v>-0.1202805871316659</v>
      </c>
      <c r="U200" s="3">
        <f t="shared" si="52"/>
        <v>-0.7311787691028115</v>
      </c>
      <c r="V200" s="3">
        <f t="shared" si="53"/>
        <v>29.023673599811307</v>
      </c>
      <c r="W200" s="3">
        <f t="shared" si="54"/>
        <v>-3.5989705210317444</v>
      </c>
      <c r="X200" s="3">
        <f t="shared" si="55"/>
      </c>
      <c r="Y200" s="3">
        <f t="shared" si="56"/>
      </c>
      <c r="Z200" s="3">
        <f t="shared" si="57"/>
      </c>
      <c r="AA200">
        <f t="shared" si="58"/>
      </c>
      <c r="AB200">
        <f t="shared" si="59"/>
      </c>
      <c r="AC200">
        <f t="shared" si="60"/>
      </c>
      <c r="AD200" s="3">
        <f t="shared" si="61"/>
        <v>-0.7311787691028115</v>
      </c>
      <c r="AE200" s="3">
        <f t="shared" si="62"/>
        <v>29.023673599811307</v>
      </c>
      <c r="AF200" s="3">
        <f t="shared" si="63"/>
        <v>-3.5989705210317444</v>
      </c>
    </row>
    <row r="201" spans="1:32" ht="15.75">
      <c r="A201" s="4" t="s">
        <v>48</v>
      </c>
      <c r="B201" s="7">
        <v>-0.009</v>
      </c>
      <c r="C201" s="7">
        <v>-0.008</v>
      </c>
      <c r="D201" s="7">
        <v>1.005</v>
      </c>
      <c r="E201" s="8">
        <v>203</v>
      </c>
      <c r="F201">
        <f t="shared" si="48"/>
        <v>203</v>
      </c>
      <c r="G201">
        <f t="shared" si="49"/>
        <v>0</v>
      </c>
      <c r="H201" s="8">
        <v>2</v>
      </c>
      <c r="I201" s="8">
        <v>11</v>
      </c>
      <c r="J201" s="8">
        <v>0</v>
      </c>
      <c r="K201" s="8">
        <v>1.1</v>
      </c>
      <c r="L201" s="8">
        <v>104.9854</v>
      </c>
      <c r="M201" s="8">
        <v>108.2105</v>
      </c>
      <c r="N201" s="8">
        <v>25.491</v>
      </c>
      <c r="O201" s="8">
        <v>-1.987</v>
      </c>
      <c r="P201" s="8">
        <v>25.192</v>
      </c>
      <c r="Q201" s="8">
        <v>-3.372</v>
      </c>
      <c r="R201" s="13">
        <v>0.222</v>
      </c>
      <c r="S201">
        <f t="shared" si="50"/>
        <v>1.6491068068709294</v>
      </c>
      <c r="T201">
        <f t="shared" si="51"/>
        <v>-0.12897023241149497</v>
      </c>
      <c r="U201" s="3">
        <f t="shared" si="52"/>
        <v>-1.999101385887809</v>
      </c>
      <c r="V201" s="3">
        <f t="shared" si="53"/>
        <v>25.352993830241413</v>
      </c>
      <c r="W201" s="3">
        <f t="shared" si="54"/>
        <v>-3.387749917616925</v>
      </c>
      <c r="X201" s="3">
        <f t="shared" si="55"/>
      </c>
      <c r="Y201" s="3">
        <f t="shared" si="56"/>
      </c>
      <c r="Z201" s="3">
        <f t="shared" si="57"/>
      </c>
      <c r="AA201">
        <f t="shared" si="58"/>
      </c>
      <c r="AB201">
        <f t="shared" si="59"/>
      </c>
      <c r="AC201">
        <f t="shared" si="60"/>
      </c>
      <c r="AD201" s="3">
        <f t="shared" si="61"/>
        <v>-1.999101385887809</v>
      </c>
      <c r="AE201" s="3">
        <f t="shared" si="62"/>
        <v>25.352993830241413</v>
      </c>
      <c r="AF201" s="3">
        <f t="shared" si="63"/>
        <v>-3.387749917616925</v>
      </c>
    </row>
    <row r="202" spans="1:32" ht="15.75">
      <c r="A202" s="4" t="s">
        <v>48</v>
      </c>
      <c r="B202" s="7">
        <v>-0.009</v>
      </c>
      <c r="C202" s="7">
        <v>-0.008</v>
      </c>
      <c r="D202" s="7">
        <v>1.005</v>
      </c>
      <c r="E202" s="8">
        <v>204</v>
      </c>
      <c r="F202">
        <f t="shared" si="48"/>
        <v>204</v>
      </c>
      <c r="G202">
        <f t="shared" si="49"/>
        <v>0</v>
      </c>
      <c r="H202" s="8">
        <v>2</v>
      </c>
      <c r="I202" s="8">
        <v>11</v>
      </c>
      <c r="J202" s="8">
        <v>0</v>
      </c>
      <c r="K202" s="8">
        <v>1.1</v>
      </c>
      <c r="L202" s="8">
        <v>107.3967</v>
      </c>
      <c r="M202" s="8">
        <v>108.739</v>
      </c>
      <c r="N202" s="8">
        <v>21.436</v>
      </c>
      <c r="O202" s="8">
        <v>-2.471</v>
      </c>
      <c r="P202" s="8">
        <v>21.083</v>
      </c>
      <c r="Q202" s="8">
        <v>-3.027</v>
      </c>
      <c r="R202" s="13">
        <v>0.27699999999999997</v>
      </c>
      <c r="S202">
        <f t="shared" si="50"/>
        <v>1.6869834186989348</v>
      </c>
      <c r="T202">
        <f t="shared" si="51"/>
        <v>-0.13727189099860615</v>
      </c>
      <c r="U202" s="3">
        <f t="shared" si="52"/>
        <v>-2.492256887442153</v>
      </c>
      <c r="V202" s="3">
        <f t="shared" si="53"/>
        <v>21.268654617188595</v>
      </c>
      <c r="W202" s="3">
        <f t="shared" si="54"/>
        <v>-3.0472800711902996</v>
      </c>
      <c r="X202" s="3">
        <f t="shared" si="55"/>
      </c>
      <c r="Y202" s="3">
        <f t="shared" si="56"/>
      </c>
      <c r="Z202" s="3">
        <f t="shared" si="57"/>
      </c>
      <c r="AA202">
        <f t="shared" si="58"/>
      </c>
      <c r="AB202">
        <f t="shared" si="59"/>
      </c>
      <c r="AC202">
        <f t="shared" si="60"/>
      </c>
      <c r="AD202" s="3">
        <f t="shared" si="61"/>
        <v>-2.492256887442153</v>
      </c>
      <c r="AE202" s="3">
        <f t="shared" si="62"/>
        <v>21.268654617188595</v>
      </c>
      <c r="AF202" s="3">
        <f t="shared" si="63"/>
        <v>-3.0472800711902996</v>
      </c>
    </row>
    <row r="203" spans="1:32" ht="15.75">
      <c r="A203" s="4" t="s">
        <v>48</v>
      </c>
      <c r="B203" s="7">
        <v>-0.009</v>
      </c>
      <c r="C203" s="7">
        <v>-0.008</v>
      </c>
      <c r="D203" s="7">
        <v>1.005</v>
      </c>
      <c r="E203" s="8">
        <v>205</v>
      </c>
      <c r="F203">
        <f t="shared" si="48"/>
        <v>205</v>
      </c>
      <c r="G203">
        <f t="shared" si="49"/>
        <v>0</v>
      </c>
      <c r="H203" s="8">
        <v>1</v>
      </c>
      <c r="I203" s="8">
        <v>11</v>
      </c>
      <c r="J203" s="8">
        <v>0</v>
      </c>
      <c r="K203" s="8">
        <v>1.1</v>
      </c>
      <c r="L203" s="8">
        <v>115.7979</v>
      </c>
      <c r="M203" s="8">
        <v>106.58</v>
      </c>
      <c r="N203" s="8">
        <v>17.603</v>
      </c>
      <c r="O203" s="8">
        <v>-4.309</v>
      </c>
      <c r="P203" s="8">
        <v>16.963</v>
      </c>
      <c r="Q203" s="8">
        <v>-1.91</v>
      </c>
      <c r="R203" s="13">
        <v>0.20800000000000002</v>
      </c>
      <c r="S203">
        <f t="shared" si="50"/>
        <v>1.8189491597056278</v>
      </c>
      <c r="T203">
        <f t="shared" si="51"/>
        <v>-0.10335839830310434</v>
      </c>
      <c r="U203" s="3">
        <f t="shared" si="52"/>
        <v>-4.347088754649734</v>
      </c>
      <c r="V203" s="3">
        <f t="shared" si="53"/>
        <v>17.113202003781986</v>
      </c>
      <c r="W203" s="3">
        <f t="shared" si="54"/>
        <v>-1.921910298917382</v>
      </c>
      <c r="X203" s="3">
        <f t="shared" si="55"/>
      </c>
      <c r="Y203" s="3">
        <f t="shared" si="56"/>
      </c>
      <c r="Z203" s="3">
        <f t="shared" si="57"/>
      </c>
      <c r="AA203">
        <f t="shared" si="58"/>
      </c>
      <c r="AB203">
        <f t="shared" si="59"/>
      </c>
      <c r="AC203">
        <f t="shared" si="60"/>
      </c>
      <c r="AD203" s="3">
        <f t="shared" si="61"/>
        <v>-4.347088754649734</v>
      </c>
      <c r="AE203" s="3">
        <f t="shared" si="62"/>
        <v>17.113202003781986</v>
      </c>
      <c r="AF203" s="3">
        <f t="shared" si="63"/>
        <v>-1.921910298917382</v>
      </c>
    </row>
    <row r="204" spans="1:32" ht="15.75">
      <c r="A204" s="4" t="s">
        <v>48</v>
      </c>
      <c r="B204" s="7">
        <v>-0.009</v>
      </c>
      <c r="C204" s="7">
        <v>-0.008</v>
      </c>
      <c r="D204" s="7">
        <v>1.005</v>
      </c>
      <c r="E204" s="8">
        <v>206</v>
      </c>
      <c r="F204">
        <f t="shared" si="48"/>
        <v>206</v>
      </c>
      <c r="G204">
        <f t="shared" si="49"/>
        <v>0</v>
      </c>
      <c r="H204" s="8">
        <v>1</v>
      </c>
      <c r="I204" s="8">
        <v>11</v>
      </c>
      <c r="J204" s="8">
        <v>0</v>
      </c>
      <c r="K204" s="8">
        <v>1.1</v>
      </c>
      <c r="L204" s="8">
        <v>113.2516</v>
      </c>
      <c r="M204" s="8">
        <v>107.8304</v>
      </c>
      <c r="N204" s="8">
        <v>16.269</v>
      </c>
      <c r="O204" s="8">
        <v>-3.346</v>
      </c>
      <c r="P204" s="8">
        <v>15.788</v>
      </c>
      <c r="Q204" s="8">
        <v>-2.09</v>
      </c>
      <c r="R204" s="13">
        <v>0.16399999999999998</v>
      </c>
      <c r="S204">
        <f t="shared" si="50"/>
        <v>1.7789519728364491</v>
      </c>
      <c r="T204">
        <f t="shared" si="51"/>
        <v>-0.12299963557334759</v>
      </c>
      <c r="U204" s="3">
        <f t="shared" si="52"/>
        <v>-3.3727539614491495</v>
      </c>
      <c r="V204" s="3">
        <f t="shared" si="53"/>
        <v>15.91772992586542</v>
      </c>
      <c r="W204" s="3">
        <f t="shared" si="54"/>
        <v>-2.101099748265344</v>
      </c>
      <c r="X204" s="3">
        <f t="shared" si="55"/>
      </c>
      <c r="Y204" s="3">
        <f t="shared" si="56"/>
      </c>
      <c r="Z204" s="3">
        <f t="shared" si="57"/>
      </c>
      <c r="AA204">
        <f t="shared" si="58"/>
      </c>
      <c r="AB204">
        <f t="shared" si="59"/>
      </c>
      <c r="AC204">
        <f t="shared" si="60"/>
      </c>
      <c r="AD204" s="3">
        <f t="shared" si="61"/>
        <v>-3.3727539614491495</v>
      </c>
      <c r="AE204" s="3">
        <f t="shared" si="62"/>
        <v>15.91772992586542</v>
      </c>
      <c r="AF204" s="3">
        <f t="shared" si="63"/>
        <v>-2.101099748265344</v>
      </c>
    </row>
    <row r="205" spans="1:32" ht="15.75">
      <c r="A205" s="4" t="s">
        <v>48</v>
      </c>
      <c r="B205" s="7">
        <v>-0.009</v>
      </c>
      <c r="C205" s="7">
        <v>-0.008</v>
      </c>
      <c r="D205" s="7">
        <v>1.005</v>
      </c>
      <c r="E205" s="8">
        <v>207</v>
      </c>
      <c r="F205">
        <f t="shared" si="48"/>
        <v>207</v>
      </c>
      <c r="G205">
        <f t="shared" si="49"/>
        <v>0</v>
      </c>
      <c r="H205" s="8">
        <v>1</v>
      </c>
      <c r="I205" s="8">
        <v>11</v>
      </c>
      <c r="J205" s="8">
        <v>0</v>
      </c>
      <c r="K205" s="8">
        <v>1.1</v>
      </c>
      <c r="L205" s="8">
        <v>120.8864</v>
      </c>
      <c r="M205" s="8">
        <v>106.1457</v>
      </c>
      <c r="N205" s="8">
        <v>13.272</v>
      </c>
      <c r="O205" s="8">
        <v>-4.266</v>
      </c>
      <c r="P205" s="8">
        <v>12.496</v>
      </c>
      <c r="Q205" s="8">
        <v>-1.373</v>
      </c>
      <c r="R205" s="13">
        <v>0.201</v>
      </c>
      <c r="S205">
        <f t="shared" si="50"/>
        <v>1.8988791307945858</v>
      </c>
      <c r="T205">
        <f t="shared" si="51"/>
        <v>-0.09653642985583422</v>
      </c>
      <c r="U205" s="3">
        <f t="shared" si="52"/>
        <v>-4.313976694315917</v>
      </c>
      <c r="V205" s="3">
        <f t="shared" si="53"/>
        <v>12.639406711918584</v>
      </c>
      <c r="W205" s="3">
        <f t="shared" si="54"/>
        <v>-1.3839292468677042</v>
      </c>
      <c r="X205" s="3">
        <f t="shared" si="55"/>
      </c>
      <c r="Y205" s="3">
        <f t="shared" si="56"/>
      </c>
      <c r="Z205" s="3">
        <f t="shared" si="57"/>
      </c>
      <c r="AA205">
        <f t="shared" si="58"/>
      </c>
      <c r="AB205">
        <f t="shared" si="59"/>
      </c>
      <c r="AC205">
        <f t="shared" si="60"/>
      </c>
      <c r="AD205" s="3">
        <f t="shared" si="61"/>
        <v>-4.313976694315917</v>
      </c>
      <c r="AE205" s="3">
        <f t="shared" si="62"/>
        <v>12.639406711918584</v>
      </c>
      <c r="AF205" s="3">
        <f t="shared" si="63"/>
        <v>-1.3839292468677042</v>
      </c>
    </row>
    <row r="206" spans="1:32" ht="15.75">
      <c r="A206" s="4" t="s">
        <v>48</v>
      </c>
      <c r="B206" s="7">
        <v>-0.009</v>
      </c>
      <c r="C206" s="7">
        <v>-0.008</v>
      </c>
      <c r="D206" s="7">
        <v>1.005</v>
      </c>
      <c r="E206" s="8">
        <v>207</v>
      </c>
      <c r="F206">
        <f t="shared" si="48"/>
        <v>207</v>
      </c>
      <c r="G206">
        <f t="shared" si="49"/>
        <v>0</v>
      </c>
      <c r="H206" s="8">
        <v>1</v>
      </c>
      <c r="I206" s="8">
        <v>11</v>
      </c>
      <c r="J206" s="8">
        <v>0</v>
      </c>
      <c r="K206" s="8">
        <v>1.1</v>
      </c>
      <c r="L206" s="8">
        <v>120.8847</v>
      </c>
      <c r="M206" s="8">
        <v>106.1456</v>
      </c>
      <c r="N206" s="8">
        <v>13.27</v>
      </c>
      <c r="O206" s="8">
        <v>-4.265</v>
      </c>
      <c r="P206" s="8">
        <v>12.495</v>
      </c>
      <c r="Q206" s="8">
        <v>-1.373</v>
      </c>
      <c r="R206" s="13">
        <v>0.201</v>
      </c>
      <c r="S206">
        <f t="shared" si="50"/>
        <v>1.8988524272570304</v>
      </c>
      <c r="T206">
        <f t="shared" si="51"/>
        <v>-0.09653485905950743</v>
      </c>
      <c r="U206" s="3">
        <f t="shared" si="52"/>
        <v>-4.312998210526053</v>
      </c>
      <c r="V206" s="3">
        <f t="shared" si="53"/>
        <v>12.637639063566597</v>
      </c>
      <c r="W206" s="3">
        <f t="shared" si="54"/>
        <v>-1.383715569205179</v>
      </c>
      <c r="X206" s="3">
        <f t="shared" si="55"/>
      </c>
      <c r="Y206" s="3">
        <f t="shared" si="56"/>
      </c>
      <c r="Z206" s="3">
        <f t="shared" si="57"/>
      </c>
      <c r="AA206">
        <f t="shared" si="58"/>
      </c>
      <c r="AB206">
        <f t="shared" si="59"/>
      </c>
      <c r="AC206">
        <f t="shared" si="60"/>
      </c>
      <c r="AD206" s="3">
        <f t="shared" si="61"/>
        <v>-4.312998210526053</v>
      </c>
      <c r="AE206" s="3">
        <f t="shared" si="62"/>
        <v>12.637639063566597</v>
      </c>
      <c r="AF206" s="3">
        <f t="shared" si="63"/>
        <v>-1.383715569205179</v>
      </c>
    </row>
    <row r="207" spans="1:32" ht="15.75">
      <c r="A207" s="4" t="s">
        <v>48</v>
      </c>
      <c r="B207" s="7">
        <v>-0.009</v>
      </c>
      <c r="C207" s="7">
        <v>-0.008</v>
      </c>
      <c r="D207" s="7">
        <v>1.005</v>
      </c>
      <c r="E207" s="8">
        <v>208</v>
      </c>
      <c r="F207">
        <f t="shared" si="48"/>
        <v>208</v>
      </c>
      <c r="G207">
        <f t="shared" si="49"/>
        <v>0</v>
      </c>
      <c r="H207" s="8">
        <v>1</v>
      </c>
      <c r="I207" s="8">
        <v>11</v>
      </c>
      <c r="J207" s="8">
        <v>0</v>
      </c>
      <c r="K207" s="8">
        <v>1.1</v>
      </c>
      <c r="L207" s="8">
        <v>123.732</v>
      </c>
      <c r="M207" s="8">
        <v>105.6789</v>
      </c>
      <c r="N207" s="8">
        <v>11.196</v>
      </c>
      <c r="O207" s="8">
        <v>-4.071</v>
      </c>
      <c r="P207" s="8">
        <v>10.376</v>
      </c>
      <c r="Q207" s="8">
        <v>-1.091</v>
      </c>
      <c r="R207" s="13">
        <v>0.205</v>
      </c>
      <c r="S207">
        <f t="shared" si="50"/>
        <v>1.9435777110698615</v>
      </c>
      <c r="T207">
        <f t="shared" si="51"/>
        <v>-0.08920395260235559</v>
      </c>
      <c r="U207" s="3">
        <f t="shared" si="52"/>
        <v>-4.125771532492522</v>
      </c>
      <c r="V207" s="3">
        <f t="shared" si="53"/>
        <v>10.519038786686256</v>
      </c>
      <c r="W207" s="3">
        <f t="shared" si="54"/>
        <v>-1.1015347274750482</v>
      </c>
      <c r="X207" s="3">
        <f t="shared" si="55"/>
      </c>
      <c r="Y207" s="3">
        <f t="shared" si="56"/>
      </c>
      <c r="Z207" s="3">
        <f t="shared" si="57"/>
      </c>
      <c r="AA207">
        <f t="shared" si="58"/>
      </c>
      <c r="AB207">
        <f t="shared" si="59"/>
      </c>
      <c r="AC207">
        <f t="shared" si="60"/>
      </c>
      <c r="AD207" s="3">
        <f t="shared" si="61"/>
        <v>-4.125771532492522</v>
      </c>
      <c r="AE207" s="3">
        <f t="shared" si="62"/>
        <v>10.519038786686256</v>
      </c>
      <c r="AF207" s="3">
        <f t="shared" si="63"/>
        <v>-1.1015347274750482</v>
      </c>
    </row>
    <row r="208" spans="1:32" ht="15.75">
      <c r="A208" s="4" t="s">
        <v>37</v>
      </c>
      <c r="B208" s="10">
        <v>-0.004</v>
      </c>
      <c r="C208" s="10">
        <v>-0.006</v>
      </c>
      <c r="D208" s="10">
        <v>1.008</v>
      </c>
      <c r="E208" s="9">
        <v>209</v>
      </c>
      <c r="F208">
        <f t="shared" si="48"/>
        <v>209</v>
      </c>
      <c r="G208">
        <f t="shared" si="49"/>
        <v>0</v>
      </c>
      <c r="H208" s="9">
        <v>1</v>
      </c>
      <c r="I208" s="8">
        <v>11</v>
      </c>
      <c r="J208" s="8">
        <v>0</v>
      </c>
      <c r="K208" s="8">
        <v>1.1</v>
      </c>
      <c r="L208" s="9">
        <v>156.5084</v>
      </c>
      <c r="M208" s="9">
        <v>104.568</v>
      </c>
      <c r="N208" s="9">
        <v>6.715</v>
      </c>
      <c r="O208" s="9">
        <v>-5.199</v>
      </c>
      <c r="P208" s="9">
        <v>4.221</v>
      </c>
      <c r="Q208" s="9">
        <v>-0.573</v>
      </c>
      <c r="R208" s="13">
        <v>0.19699999999999998</v>
      </c>
      <c r="S208">
        <f t="shared" si="50"/>
        <v>2.458428198325464</v>
      </c>
      <c r="T208">
        <f t="shared" si="51"/>
        <v>-0.07175397620799107</v>
      </c>
      <c r="U208" s="3">
        <f t="shared" si="52"/>
        <v>-5.313489061849419</v>
      </c>
      <c r="V208" s="3">
        <f t="shared" si="53"/>
        <v>4.315438904044847</v>
      </c>
      <c r="W208" s="3">
        <f t="shared" si="54"/>
        <v>-0.5804763007668197</v>
      </c>
      <c r="X208" s="3">
        <f t="shared" si="55"/>
      </c>
      <c r="Y208" s="3">
        <f t="shared" si="56"/>
      </c>
      <c r="Z208" s="3">
        <f t="shared" si="57"/>
      </c>
      <c r="AA208">
        <f t="shared" si="58"/>
      </c>
      <c r="AB208">
        <f t="shared" si="59"/>
      </c>
      <c r="AC208">
        <f t="shared" si="60"/>
      </c>
      <c r="AD208" s="3">
        <f t="shared" si="61"/>
        <v>-5.313489061849419</v>
      </c>
      <c r="AE208" s="3">
        <f t="shared" si="62"/>
        <v>4.315438904044847</v>
      </c>
      <c r="AF208" s="3">
        <f t="shared" si="63"/>
        <v>-0.5804763007668197</v>
      </c>
    </row>
    <row r="209" spans="1:32" ht="15.75">
      <c r="A209" s="4" t="s">
        <v>37</v>
      </c>
      <c r="B209" s="10">
        <v>-0.004</v>
      </c>
      <c r="C209" s="10">
        <v>-0.006</v>
      </c>
      <c r="D209" s="10">
        <v>1.008</v>
      </c>
      <c r="E209" s="9">
        <v>210</v>
      </c>
      <c r="F209">
        <f t="shared" si="48"/>
        <v>210</v>
      </c>
      <c r="G209">
        <f t="shared" si="49"/>
        <v>0</v>
      </c>
      <c r="H209" s="9">
        <v>1</v>
      </c>
      <c r="I209" s="9">
        <v>22</v>
      </c>
      <c r="J209" s="8">
        <v>0</v>
      </c>
      <c r="K209" s="8">
        <v>1.1</v>
      </c>
      <c r="L209" s="9">
        <v>171.496</v>
      </c>
      <c r="M209" s="9">
        <v>106.0844</v>
      </c>
      <c r="N209" s="9">
        <v>7.35</v>
      </c>
      <c r="O209" s="9">
        <v>-6.6</v>
      </c>
      <c r="P209" s="9">
        <v>3.161</v>
      </c>
      <c r="Q209" s="9">
        <v>-0.793</v>
      </c>
      <c r="R209" s="13">
        <v>0.138</v>
      </c>
      <c r="S209">
        <f t="shared" si="50"/>
        <v>2.6938528686001764</v>
      </c>
      <c r="T209">
        <f t="shared" si="51"/>
        <v>-0.09557353170750882</v>
      </c>
      <c r="U209" s="3">
        <f t="shared" si="52"/>
        <v>-6.70603896427856</v>
      </c>
      <c r="V209" s="3">
        <f t="shared" si="53"/>
        <v>3.2127914875131207</v>
      </c>
      <c r="W209" s="3">
        <f t="shared" si="54"/>
        <v>-0.7999810634666238</v>
      </c>
      <c r="X209" s="3">
        <f t="shared" si="55"/>
      </c>
      <c r="Y209" s="3">
        <f t="shared" si="56"/>
      </c>
      <c r="Z209" s="3">
        <f t="shared" si="57"/>
      </c>
      <c r="AA209">
        <f t="shared" si="58"/>
      </c>
      <c r="AB209">
        <f t="shared" si="59"/>
      </c>
      <c r="AC209">
        <f t="shared" si="60"/>
      </c>
      <c r="AD209" s="3">
        <f t="shared" si="61"/>
        <v>-6.70603896427856</v>
      </c>
      <c r="AE209" s="3">
        <f t="shared" si="62"/>
        <v>3.2127914875131207</v>
      </c>
      <c r="AF209" s="3">
        <f t="shared" si="63"/>
        <v>-0.7999810634666238</v>
      </c>
    </row>
    <row r="210" spans="1:32" ht="15.75">
      <c r="A210" s="4" t="s">
        <v>37</v>
      </c>
      <c r="B210" s="10">
        <v>-0.004</v>
      </c>
      <c r="C210" s="10">
        <v>-0.006</v>
      </c>
      <c r="D210" s="10">
        <v>1.008</v>
      </c>
      <c r="E210" s="9">
        <v>211</v>
      </c>
      <c r="F210">
        <f t="shared" si="48"/>
        <v>211</v>
      </c>
      <c r="G210">
        <f t="shared" si="49"/>
        <v>0</v>
      </c>
      <c r="H210" s="9">
        <v>2</v>
      </c>
      <c r="I210" s="9">
        <v>11</v>
      </c>
      <c r="J210" s="8">
        <v>0</v>
      </c>
      <c r="K210" s="8">
        <v>1.1</v>
      </c>
      <c r="L210" s="9">
        <v>169.0139</v>
      </c>
      <c r="M210" s="9">
        <v>105.768</v>
      </c>
      <c r="N210" s="9">
        <v>9.713</v>
      </c>
      <c r="O210" s="9">
        <v>-8.554</v>
      </c>
      <c r="P210" s="9">
        <v>4.517</v>
      </c>
      <c r="Q210" s="9">
        <v>-0.97</v>
      </c>
      <c r="R210" s="13">
        <v>0.21899999999999997</v>
      </c>
      <c r="S210">
        <f t="shared" si="50"/>
        <v>2.6548641329728</v>
      </c>
      <c r="T210">
        <f t="shared" si="51"/>
        <v>-0.09060353212952976</v>
      </c>
      <c r="U210" s="3">
        <f t="shared" si="52"/>
        <v>-8.694193320047098</v>
      </c>
      <c r="V210" s="3">
        <f t="shared" si="53"/>
        <v>4.59279144516054</v>
      </c>
      <c r="W210" s="3">
        <f t="shared" si="54"/>
        <v>-0.980736089709837</v>
      </c>
      <c r="X210" s="3">
        <f t="shared" si="55"/>
      </c>
      <c r="Y210" s="3">
        <f t="shared" si="56"/>
      </c>
      <c r="Z210" s="3">
        <f t="shared" si="57"/>
      </c>
      <c r="AA210">
        <f t="shared" si="58"/>
      </c>
      <c r="AB210">
        <f t="shared" si="59"/>
      </c>
      <c r="AC210">
        <f t="shared" si="60"/>
      </c>
      <c r="AD210" s="3">
        <f t="shared" si="61"/>
        <v>-8.694193320047098</v>
      </c>
      <c r="AE210" s="3">
        <f t="shared" si="62"/>
        <v>4.59279144516054</v>
      </c>
      <c r="AF210" s="3">
        <f t="shared" si="63"/>
        <v>-0.980736089709837</v>
      </c>
    </row>
    <row r="211" spans="1:32" ht="15.75">
      <c r="A211" s="4" t="s">
        <v>37</v>
      </c>
      <c r="B211" s="10">
        <v>-0.004</v>
      </c>
      <c r="C211" s="10">
        <v>-0.006</v>
      </c>
      <c r="D211" s="10">
        <v>1.008</v>
      </c>
      <c r="E211" s="9">
        <v>212</v>
      </c>
      <c r="F211">
        <f t="shared" si="48"/>
        <v>212</v>
      </c>
      <c r="G211">
        <f t="shared" si="49"/>
        <v>0</v>
      </c>
      <c r="H211" s="9">
        <v>2</v>
      </c>
      <c r="I211" s="9">
        <v>11</v>
      </c>
      <c r="J211" s="8">
        <v>0</v>
      </c>
      <c r="K211" s="8">
        <v>1.1</v>
      </c>
      <c r="L211" s="9">
        <v>172.1334</v>
      </c>
      <c r="M211" s="9">
        <v>104.4415</v>
      </c>
      <c r="N211" s="9">
        <v>10.941</v>
      </c>
      <c r="O211" s="9">
        <v>-9.889</v>
      </c>
      <c r="P211" s="9">
        <v>4.619</v>
      </c>
      <c r="Q211" s="9">
        <v>-0.854</v>
      </c>
      <c r="R211" s="13">
        <v>0.165</v>
      </c>
      <c r="S211">
        <f t="shared" si="50"/>
        <v>2.7038651243871668</v>
      </c>
      <c r="T211">
        <f t="shared" si="51"/>
        <v>-0.06976691885459552</v>
      </c>
      <c r="U211" s="3">
        <f t="shared" si="52"/>
        <v>-10.009061179415404</v>
      </c>
      <c r="V211" s="3">
        <f t="shared" si="53"/>
        <v>4.67644227973581</v>
      </c>
      <c r="W211" s="3">
        <f t="shared" si="54"/>
        <v>-0.8604518790852325</v>
      </c>
      <c r="X211" s="3">
        <f t="shared" si="55"/>
      </c>
      <c r="Y211" s="3">
        <f t="shared" si="56"/>
      </c>
      <c r="Z211" s="3">
        <f t="shared" si="57"/>
      </c>
      <c r="AA211">
        <f t="shared" si="58"/>
      </c>
      <c r="AB211">
        <f t="shared" si="59"/>
      </c>
      <c r="AC211">
        <f t="shared" si="60"/>
      </c>
      <c r="AD211" s="3">
        <f t="shared" si="61"/>
        <v>-10.009061179415404</v>
      </c>
      <c r="AE211" s="3">
        <f t="shared" si="62"/>
        <v>4.67644227973581</v>
      </c>
      <c r="AF211" s="3">
        <f t="shared" si="63"/>
        <v>-0.8604518790852325</v>
      </c>
    </row>
    <row r="212" spans="1:32" ht="15.75">
      <c r="A212" s="4" t="s">
        <v>37</v>
      </c>
      <c r="B212" s="10">
        <v>-0.004</v>
      </c>
      <c r="C212" s="10">
        <v>-0.006</v>
      </c>
      <c r="D212" s="10">
        <v>1.008</v>
      </c>
      <c r="E212" s="9">
        <v>213</v>
      </c>
      <c r="F212">
        <f t="shared" si="48"/>
        <v>213</v>
      </c>
      <c r="G212">
        <f t="shared" si="49"/>
        <v>0</v>
      </c>
      <c r="H212" s="9">
        <v>2</v>
      </c>
      <c r="I212" s="9">
        <v>11</v>
      </c>
      <c r="J212" s="8">
        <v>0</v>
      </c>
      <c r="K212" s="8">
        <v>1.1</v>
      </c>
      <c r="L212" s="9">
        <v>180.6675</v>
      </c>
      <c r="M212" s="9">
        <v>103.265</v>
      </c>
      <c r="N212" s="9">
        <v>12.645</v>
      </c>
      <c r="O212" s="9">
        <v>-12.055</v>
      </c>
      <c r="P212" s="9">
        <v>3.769</v>
      </c>
      <c r="Q212" s="9">
        <v>-0.739</v>
      </c>
      <c r="R212" s="13">
        <v>0.21600000000000003</v>
      </c>
      <c r="S212">
        <f t="shared" si="50"/>
        <v>2.8379184537121698</v>
      </c>
      <c r="T212">
        <f t="shared" si="51"/>
        <v>-0.05128650006985347</v>
      </c>
      <c r="U212" s="3">
        <f t="shared" si="52"/>
        <v>-12.205125095752091</v>
      </c>
      <c r="V212" s="3">
        <f t="shared" si="53"/>
        <v>3.817425436444716</v>
      </c>
      <c r="W212" s="3">
        <f t="shared" si="54"/>
        <v>-0.7457700449709583</v>
      </c>
      <c r="X212" s="3">
        <f t="shared" si="55"/>
      </c>
      <c r="Y212" s="3">
        <f t="shared" si="56"/>
      </c>
      <c r="Z212" s="3">
        <f t="shared" si="57"/>
      </c>
      <c r="AA212">
        <f t="shared" si="58"/>
      </c>
      <c r="AB212">
        <f t="shared" si="59"/>
      </c>
      <c r="AC212">
        <f t="shared" si="60"/>
      </c>
      <c r="AD212" s="3">
        <f t="shared" si="61"/>
        <v>-12.205125095752091</v>
      </c>
      <c r="AE212" s="3">
        <f t="shared" si="62"/>
        <v>3.817425436444716</v>
      </c>
      <c r="AF212" s="3">
        <f t="shared" si="63"/>
        <v>-0.7457700449709583</v>
      </c>
    </row>
    <row r="213" spans="1:32" ht="15.75">
      <c r="A213" s="4" t="s">
        <v>48</v>
      </c>
      <c r="B213" s="7">
        <v>-0.009</v>
      </c>
      <c r="C213" s="7">
        <v>-0.008</v>
      </c>
      <c r="D213" s="7">
        <v>1.005</v>
      </c>
      <c r="E213" s="8">
        <v>214</v>
      </c>
      <c r="F213">
        <f t="shared" si="48"/>
        <v>214</v>
      </c>
      <c r="G213">
        <f t="shared" si="49"/>
        <v>0</v>
      </c>
      <c r="H213" s="8">
        <v>2</v>
      </c>
      <c r="I213" s="9">
        <v>11</v>
      </c>
      <c r="J213" s="8">
        <v>0</v>
      </c>
      <c r="K213" s="8">
        <v>1.1</v>
      </c>
      <c r="L213" s="8">
        <v>170.5018</v>
      </c>
      <c r="M213" s="8">
        <v>103.1669</v>
      </c>
      <c r="N213" s="8">
        <v>14.615</v>
      </c>
      <c r="O213" s="8">
        <v>-13.067</v>
      </c>
      <c r="P213" s="8">
        <v>6.515</v>
      </c>
      <c r="Q213" s="8">
        <v>-0.821</v>
      </c>
      <c r="R213" s="13">
        <v>0.20199999999999999</v>
      </c>
      <c r="S213">
        <f t="shared" si="50"/>
        <v>2.6782360115191812</v>
      </c>
      <c r="T213">
        <f t="shared" si="51"/>
        <v>-0.04974554887326765</v>
      </c>
      <c r="U213" s="3">
        <f t="shared" si="52"/>
        <v>-13.201692463799555</v>
      </c>
      <c r="V213" s="3">
        <f t="shared" si="53"/>
        <v>6.583548633201686</v>
      </c>
      <c r="W213" s="3">
        <f t="shared" si="54"/>
        <v>-0.826753608090192</v>
      </c>
      <c r="X213" s="3">
        <f t="shared" si="55"/>
      </c>
      <c r="Y213" s="3">
        <f t="shared" si="56"/>
      </c>
      <c r="Z213" s="3">
        <f t="shared" si="57"/>
      </c>
      <c r="AA213">
        <f t="shared" si="58"/>
      </c>
      <c r="AB213">
        <f t="shared" si="59"/>
      </c>
      <c r="AC213">
        <f t="shared" si="60"/>
      </c>
      <c r="AD213" s="3">
        <f t="shared" si="61"/>
        <v>-13.201692463799555</v>
      </c>
      <c r="AE213" s="3">
        <f t="shared" si="62"/>
        <v>6.583548633201686</v>
      </c>
      <c r="AF213" s="3">
        <f t="shared" si="63"/>
        <v>-0.826753608090192</v>
      </c>
    </row>
    <row r="214" spans="1:32" ht="15.75">
      <c r="A214" s="4" t="s">
        <v>48</v>
      </c>
      <c r="B214" s="7">
        <v>-0.009</v>
      </c>
      <c r="C214" s="7">
        <v>-0.008</v>
      </c>
      <c r="D214" s="7">
        <v>1.005</v>
      </c>
      <c r="E214" s="8">
        <v>215</v>
      </c>
      <c r="F214">
        <f t="shared" si="48"/>
        <v>215</v>
      </c>
      <c r="G214">
        <f t="shared" si="49"/>
        <v>0</v>
      </c>
      <c r="H214" s="8">
        <v>1</v>
      </c>
      <c r="I214" s="9">
        <v>11</v>
      </c>
      <c r="J214" s="8">
        <v>0</v>
      </c>
      <c r="K214" s="8">
        <v>1.1</v>
      </c>
      <c r="L214" s="8">
        <v>162.5332</v>
      </c>
      <c r="M214" s="8">
        <v>103.0156</v>
      </c>
      <c r="N214" s="8">
        <v>15.193</v>
      </c>
      <c r="O214" s="8">
        <v>-12.632</v>
      </c>
      <c r="P214" s="8">
        <v>8.415</v>
      </c>
      <c r="Q214" s="8">
        <v>-0.813</v>
      </c>
      <c r="R214" s="13">
        <v>0.183</v>
      </c>
      <c r="S214">
        <f t="shared" si="50"/>
        <v>2.553065535422203</v>
      </c>
      <c r="T214">
        <f t="shared" si="51"/>
        <v>-0.0473689340308272</v>
      </c>
      <c r="U214" s="3">
        <f t="shared" si="52"/>
        <v>-12.749305110806333</v>
      </c>
      <c r="V214" s="3">
        <f t="shared" si="53"/>
        <v>8.495192583601856</v>
      </c>
      <c r="W214" s="3">
        <f t="shared" si="54"/>
        <v>-0.8187397448661784</v>
      </c>
      <c r="X214" s="3">
        <f t="shared" si="55"/>
      </c>
      <c r="Y214" s="3">
        <f t="shared" si="56"/>
      </c>
      <c r="Z214" s="3">
        <f t="shared" si="57"/>
      </c>
      <c r="AA214">
        <f t="shared" si="58"/>
      </c>
      <c r="AB214">
        <f t="shared" si="59"/>
      </c>
      <c r="AC214">
        <f t="shared" si="60"/>
      </c>
      <c r="AD214" s="3">
        <f t="shared" si="61"/>
        <v>-12.749305110806333</v>
      </c>
      <c r="AE214" s="3">
        <f t="shared" si="62"/>
        <v>8.495192583601856</v>
      </c>
      <c r="AF214" s="3">
        <f t="shared" si="63"/>
        <v>-0.8187397448661784</v>
      </c>
    </row>
    <row r="215" spans="1:32" ht="15.75">
      <c r="A215" s="4" t="s">
        <v>48</v>
      </c>
      <c r="B215" s="7">
        <v>-0.009</v>
      </c>
      <c r="C215" s="7">
        <v>-0.008</v>
      </c>
      <c r="D215" s="7">
        <v>1.005</v>
      </c>
      <c r="E215" s="8">
        <v>216</v>
      </c>
      <c r="F215">
        <f t="shared" si="48"/>
        <v>216</v>
      </c>
      <c r="G215">
        <f t="shared" si="49"/>
        <v>0</v>
      </c>
      <c r="H215" s="8">
        <v>2</v>
      </c>
      <c r="I215" s="9">
        <v>11</v>
      </c>
      <c r="J215" s="8">
        <v>0</v>
      </c>
      <c r="K215" s="8">
        <v>1.1</v>
      </c>
      <c r="L215" s="8">
        <v>159.6231</v>
      </c>
      <c r="M215" s="8">
        <v>103.1948</v>
      </c>
      <c r="N215" s="8">
        <v>12.06</v>
      </c>
      <c r="O215" s="8">
        <v>-9.712</v>
      </c>
      <c r="P215" s="8">
        <v>7.128</v>
      </c>
      <c r="Q215" s="8">
        <v>-0.699</v>
      </c>
      <c r="R215" s="13">
        <v>0.193</v>
      </c>
      <c r="S215">
        <f t="shared" si="50"/>
        <v>2.507353791516145</v>
      </c>
      <c r="T215">
        <f t="shared" si="51"/>
        <v>-0.050183801048443444</v>
      </c>
      <c r="U215" s="3">
        <f t="shared" si="52"/>
        <v>-9.829237227367557</v>
      </c>
      <c r="V215" s="3">
        <f t="shared" si="53"/>
        <v>7.216033339901013</v>
      </c>
      <c r="W215" s="3">
        <f t="shared" si="54"/>
        <v>-0.7048033460191077</v>
      </c>
      <c r="X215" s="3">
        <f t="shared" si="55"/>
      </c>
      <c r="Y215" s="3">
        <f t="shared" si="56"/>
      </c>
      <c r="Z215" s="3">
        <f t="shared" si="57"/>
      </c>
      <c r="AA215">
        <f t="shared" si="58"/>
      </c>
      <c r="AB215">
        <f t="shared" si="59"/>
      </c>
      <c r="AC215">
        <f t="shared" si="60"/>
      </c>
      <c r="AD215" s="3">
        <f t="shared" si="61"/>
        <v>-9.829237227367557</v>
      </c>
      <c r="AE215" s="3">
        <f t="shared" si="62"/>
        <v>7.216033339901013</v>
      </c>
      <c r="AF215" s="3">
        <f t="shared" si="63"/>
        <v>-0.7048033460191077</v>
      </c>
    </row>
    <row r="216" spans="1:32" ht="15.75">
      <c r="A216" s="4" t="s">
        <v>48</v>
      </c>
      <c r="B216" s="7">
        <v>-0.009</v>
      </c>
      <c r="C216" s="7">
        <v>-0.008</v>
      </c>
      <c r="D216" s="7">
        <v>1.005</v>
      </c>
      <c r="E216" s="8">
        <v>217</v>
      </c>
      <c r="F216">
        <f t="shared" si="48"/>
        <v>217</v>
      </c>
      <c r="G216">
        <f t="shared" si="49"/>
        <v>0</v>
      </c>
      <c r="H216" s="8">
        <v>2</v>
      </c>
      <c r="I216" s="8">
        <v>11</v>
      </c>
      <c r="J216" s="8">
        <v>0</v>
      </c>
      <c r="K216" s="8">
        <v>1.1</v>
      </c>
      <c r="L216" s="8">
        <v>147.574</v>
      </c>
      <c r="M216" s="8">
        <v>104.0784</v>
      </c>
      <c r="N216" s="8">
        <v>11.993</v>
      </c>
      <c r="O216" s="8">
        <v>-8.144</v>
      </c>
      <c r="P216" s="8">
        <v>8.77</v>
      </c>
      <c r="Q216" s="8">
        <v>-0.862</v>
      </c>
      <c r="R216" s="13">
        <v>0.22</v>
      </c>
      <c r="S216">
        <f t="shared" si="50"/>
        <v>2.318086971304301</v>
      </c>
      <c r="T216">
        <f t="shared" si="51"/>
        <v>-0.0640633573920033</v>
      </c>
      <c r="U216" s="3">
        <f t="shared" si="52"/>
        <v>-8.251889452755053</v>
      </c>
      <c r="V216" s="3">
        <f t="shared" si="53"/>
        <v>8.88833927544189</v>
      </c>
      <c r="W216" s="3">
        <f t="shared" si="54"/>
        <v>-0.8698285632077223</v>
      </c>
      <c r="X216" s="3">
        <f t="shared" si="55"/>
      </c>
      <c r="Y216" s="3">
        <f t="shared" si="56"/>
      </c>
      <c r="Z216" s="3">
        <f t="shared" si="57"/>
      </c>
      <c r="AA216">
        <f t="shared" si="58"/>
      </c>
      <c r="AB216">
        <f t="shared" si="59"/>
      </c>
      <c r="AC216">
        <f t="shared" si="60"/>
      </c>
      <c r="AD216" s="3">
        <f t="shared" si="61"/>
        <v>-8.251889452755053</v>
      </c>
      <c r="AE216" s="3">
        <f t="shared" si="62"/>
        <v>8.88833927544189</v>
      </c>
      <c r="AF216" s="3">
        <f t="shared" si="63"/>
        <v>-0.8698285632077223</v>
      </c>
    </row>
    <row r="217" spans="1:32" ht="15.75">
      <c r="A217" s="4" t="s">
        <v>48</v>
      </c>
      <c r="B217" s="7">
        <v>-0.009</v>
      </c>
      <c r="C217" s="7">
        <v>-0.008</v>
      </c>
      <c r="D217" s="7">
        <v>1.005</v>
      </c>
      <c r="E217" s="8">
        <v>219</v>
      </c>
      <c r="F217">
        <f t="shared" si="48"/>
        <v>219</v>
      </c>
      <c r="G217">
        <f t="shared" si="49"/>
        <v>0</v>
      </c>
      <c r="H217" s="8">
        <v>2</v>
      </c>
      <c r="I217" s="8">
        <v>12</v>
      </c>
      <c r="J217" s="8">
        <v>0</v>
      </c>
      <c r="K217" s="8">
        <v>1.1</v>
      </c>
      <c r="L217" s="8">
        <v>150.3309</v>
      </c>
      <c r="M217" s="8">
        <v>103.1805</v>
      </c>
      <c r="N217" s="8">
        <v>16.954</v>
      </c>
      <c r="O217" s="8">
        <v>-12.045</v>
      </c>
      <c r="P217" s="8">
        <v>11.902</v>
      </c>
      <c r="Q217" s="8">
        <v>-0.941</v>
      </c>
      <c r="R217" s="13">
        <v>0.136</v>
      </c>
      <c r="S217">
        <f t="shared" si="50"/>
        <v>2.3613922552377096</v>
      </c>
      <c r="T217">
        <f t="shared" si="51"/>
        <v>-0.04995917717371179</v>
      </c>
      <c r="U217" s="3">
        <f t="shared" si="52"/>
        <v>-12.128169637356915</v>
      </c>
      <c r="V217" s="3">
        <f t="shared" si="53"/>
        <v>11.985834777156395</v>
      </c>
      <c r="W217" s="3">
        <f t="shared" si="54"/>
        <v>-0.9450514008944582</v>
      </c>
      <c r="X217" s="3">
        <f t="shared" si="55"/>
      </c>
      <c r="Y217" s="3">
        <f t="shared" si="56"/>
      </c>
      <c r="Z217" s="3">
        <f t="shared" si="57"/>
      </c>
      <c r="AA217">
        <f t="shared" si="58"/>
      </c>
      <c r="AB217">
        <f t="shared" si="59"/>
      </c>
      <c r="AC217">
        <f t="shared" si="60"/>
      </c>
      <c r="AD217" s="3">
        <f t="shared" si="61"/>
        <v>-12.128169637356915</v>
      </c>
      <c r="AE217" s="3">
        <f t="shared" si="62"/>
        <v>11.985834777156395</v>
      </c>
      <c r="AF217" s="3">
        <f t="shared" si="63"/>
        <v>-0.9450514008944582</v>
      </c>
    </row>
    <row r="218" spans="1:32" ht="15.75">
      <c r="A218" s="4" t="s">
        <v>48</v>
      </c>
      <c r="B218" s="7">
        <v>-0.009</v>
      </c>
      <c r="C218" s="7">
        <v>-0.008</v>
      </c>
      <c r="D218" s="7">
        <v>1.005</v>
      </c>
      <c r="E218" s="8">
        <v>220</v>
      </c>
      <c r="F218">
        <f t="shared" si="48"/>
        <v>220</v>
      </c>
      <c r="G218">
        <f t="shared" si="49"/>
        <v>0</v>
      </c>
      <c r="H218" s="8">
        <v>1</v>
      </c>
      <c r="I218" s="8">
        <v>11</v>
      </c>
      <c r="J218" s="8">
        <v>0</v>
      </c>
      <c r="K218" s="8">
        <v>1.1</v>
      </c>
      <c r="L218" s="8">
        <v>133.1405</v>
      </c>
      <c r="M218" s="8">
        <v>105.1152</v>
      </c>
      <c r="N218" s="8">
        <v>13.546</v>
      </c>
      <c r="O218" s="8">
        <v>-6.725</v>
      </c>
      <c r="P218" s="8">
        <v>11.704</v>
      </c>
      <c r="Q218" s="8">
        <v>-1.181</v>
      </c>
      <c r="R218" s="13">
        <v>0.225</v>
      </c>
      <c r="S218">
        <f t="shared" si="50"/>
        <v>2.0913660834763594</v>
      </c>
      <c r="T218">
        <f t="shared" si="51"/>
        <v>-0.08034937370821282</v>
      </c>
      <c r="U218" s="3">
        <f t="shared" si="52"/>
        <v>-6.805260799621329</v>
      </c>
      <c r="V218" s="3">
        <f t="shared" si="53"/>
        <v>11.84624756031811</v>
      </c>
      <c r="W218" s="3">
        <f t="shared" si="54"/>
        <v>-1.1912714396543684</v>
      </c>
      <c r="X218" s="3">
        <f t="shared" si="55"/>
      </c>
      <c r="Y218" s="3">
        <f t="shared" si="56"/>
      </c>
      <c r="Z218" s="3">
        <f t="shared" si="57"/>
      </c>
      <c r="AA218">
        <f t="shared" si="58"/>
      </c>
      <c r="AB218">
        <f t="shared" si="59"/>
      </c>
      <c r="AC218">
        <f t="shared" si="60"/>
      </c>
      <c r="AD218" s="3">
        <f t="shared" si="61"/>
        <v>-6.805260799621329</v>
      </c>
      <c r="AE218" s="3">
        <f t="shared" si="62"/>
        <v>11.84624756031811</v>
      </c>
      <c r="AF218" s="3">
        <f t="shared" si="63"/>
        <v>-1.1912714396543684</v>
      </c>
    </row>
    <row r="219" spans="1:32" ht="15.75">
      <c r="A219" s="4" t="s">
        <v>48</v>
      </c>
      <c r="B219" s="7">
        <v>-0.009</v>
      </c>
      <c r="C219" s="7">
        <v>-0.008</v>
      </c>
      <c r="D219" s="7">
        <v>1.005</v>
      </c>
      <c r="E219" s="8">
        <v>221</v>
      </c>
      <c r="F219">
        <f t="shared" si="48"/>
        <v>221</v>
      </c>
      <c r="G219">
        <f t="shared" si="49"/>
        <v>0</v>
      </c>
      <c r="H219" s="8">
        <v>2</v>
      </c>
      <c r="I219" s="8">
        <v>11</v>
      </c>
      <c r="J219" s="8">
        <v>0</v>
      </c>
      <c r="K219" s="8">
        <v>1.1</v>
      </c>
      <c r="L219" s="8">
        <v>132.0567</v>
      </c>
      <c r="M219" s="8">
        <v>104.4327</v>
      </c>
      <c r="N219" s="8">
        <v>15.331</v>
      </c>
      <c r="O219" s="8">
        <v>-7.389</v>
      </c>
      <c r="P219" s="8">
        <v>13.386</v>
      </c>
      <c r="Q219" s="8">
        <v>-1.16</v>
      </c>
      <c r="R219" s="13">
        <v>0.23800000000000002</v>
      </c>
      <c r="S219">
        <f t="shared" si="50"/>
        <v>2.0743417928865564</v>
      </c>
      <c r="T219">
        <f t="shared" si="51"/>
        <v>-0.06962868877783746</v>
      </c>
      <c r="U219" s="3">
        <f t="shared" si="52"/>
        <v>-7.470153330364655</v>
      </c>
      <c r="V219" s="3">
        <f t="shared" si="53"/>
        <v>13.53520135789044</v>
      </c>
      <c r="W219" s="3">
        <f t="shared" si="54"/>
        <v>-1.169894207940371</v>
      </c>
      <c r="X219" s="3">
        <f t="shared" si="55"/>
      </c>
      <c r="Y219" s="3">
        <f t="shared" si="56"/>
      </c>
      <c r="Z219" s="3">
        <f t="shared" si="57"/>
      </c>
      <c r="AA219">
        <f t="shared" si="58"/>
      </c>
      <c r="AB219">
        <f t="shared" si="59"/>
      </c>
      <c r="AC219">
        <f t="shared" si="60"/>
      </c>
      <c r="AD219" s="3">
        <f t="shared" si="61"/>
        <v>-7.470153330364655</v>
      </c>
      <c r="AE219" s="3">
        <f t="shared" si="62"/>
        <v>13.53520135789044</v>
      </c>
      <c r="AF219" s="3">
        <f t="shared" si="63"/>
        <v>-1.169894207940371</v>
      </c>
    </row>
    <row r="220" spans="1:32" ht="15.75">
      <c r="A220" s="4" t="s">
        <v>48</v>
      </c>
      <c r="B220" s="7">
        <v>-0.009</v>
      </c>
      <c r="C220" s="7">
        <v>-0.008</v>
      </c>
      <c r="D220" s="7">
        <v>1.005</v>
      </c>
      <c r="E220" s="8">
        <v>222</v>
      </c>
      <c r="F220">
        <f t="shared" si="48"/>
        <v>222</v>
      </c>
      <c r="G220">
        <f t="shared" si="49"/>
        <v>0</v>
      </c>
      <c r="H220" s="8">
        <v>2</v>
      </c>
      <c r="I220" s="8">
        <v>11</v>
      </c>
      <c r="J220" s="8">
        <v>0</v>
      </c>
      <c r="K220" s="8">
        <v>1.1</v>
      </c>
      <c r="L220" s="8">
        <v>138.8493</v>
      </c>
      <c r="M220" s="8">
        <v>103.0494</v>
      </c>
      <c r="N220" s="8">
        <v>17.772</v>
      </c>
      <c r="O220" s="8">
        <v>-10.182</v>
      </c>
      <c r="P220" s="8">
        <v>14.538</v>
      </c>
      <c r="Q220" s="8">
        <v>-0.945</v>
      </c>
      <c r="R220" s="13">
        <v>0.17800000000000002</v>
      </c>
      <c r="S220">
        <f t="shared" si="50"/>
        <v>2.1810397041804266</v>
      </c>
      <c r="T220">
        <f t="shared" si="51"/>
        <v>-0.04789986318928374</v>
      </c>
      <c r="U220" s="3">
        <f t="shared" si="52"/>
        <v>-10.261428903074302</v>
      </c>
      <c r="V220" s="3">
        <f t="shared" si="53"/>
        <v>14.65338239822158</v>
      </c>
      <c r="W220" s="3">
        <f t="shared" si="54"/>
        <v>-0.9502123361080557</v>
      </c>
      <c r="X220" s="3">
        <f t="shared" si="55"/>
      </c>
      <c r="Y220" s="3">
        <f t="shared" si="56"/>
      </c>
      <c r="Z220" s="3">
        <f t="shared" si="57"/>
      </c>
      <c r="AA220">
        <f t="shared" si="58"/>
      </c>
      <c r="AB220">
        <f t="shared" si="59"/>
      </c>
      <c r="AC220">
        <f t="shared" si="60"/>
      </c>
      <c r="AD220" s="3">
        <f t="shared" si="61"/>
        <v>-10.261428903074302</v>
      </c>
      <c r="AE220" s="3">
        <f t="shared" si="62"/>
        <v>14.65338239822158</v>
      </c>
      <c r="AF220" s="3">
        <f t="shared" si="63"/>
        <v>-0.9502123361080557</v>
      </c>
    </row>
    <row r="221" spans="1:32" ht="15.75">
      <c r="A221" s="4" t="s">
        <v>48</v>
      </c>
      <c r="B221" s="7">
        <v>-0.009</v>
      </c>
      <c r="C221" s="7">
        <v>-0.008</v>
      </c>
      <c r="D221" s="7">
        <v>1.005</v>
      </c>
      <c r="E221" s="8">
        <v>223</v>
      </c>
      <c r="F221">
        <f t="shared" si="48"/>
        <v>223</v>
      </c>
      <c r="G221">
        <f t="shared" si="49"/>
        <v>0</v>
      </c>
      <c r="H221" s="8">
        <v>1</v>
      </c>
      <c r="I221" s="8">
        <v>22</v>
      </c>
      <c r="J221" s="8">
        <v>0</v>
      </c>
      <c r="K221" s="8">
        <v>1.1</v>
      </c>
      <c r="L221" s="8">
        <v>147.7277</v>
      </c>
      <c r="M221" s="8">
        <v>102.7551</v>
      </c>
      <c r="N221" s="8">
        <v>20.305</v>
      </c>
      <c r="O221" s="8">
        <v>-13.832</v>
      </c>
      <c r="P221" s="8">
        <v>14.838</v>
      </c>
      <c r="Q221" s="8">
        <v>-0.972</v>
      </c>
      <c r="R221" s="13">
        <v>0.12300000000000001</v>
      </c>
      <c r="S221">
        <f t="shared" si="50"/>
        <v>2.3205012852585845</v>
      </c>
      <c r="T221">
        <f t="shared" si="51"/>
        <v>-0.043277009599526295</v>
      </c>
      <c r="U221" s="3">
        <f t="shared" si="52"/>
        <v>-13.9082435441457</v>
      </c>
      <c r="V221" s="3">
        <f t="shared" si="53"/>
        <v>14.920640299271499</v>
      </c>
      <c r="W221" s="3">
        <f t="shared" si="54"/>
        <v>-0.9761261124471601</v>
      </c>
      <c r="X221" s="3">
        <f t="shared" si="55"/>
      </c>
      <c r="Y221" s="3">
        <f t="shared" si="56"/>
      </c>
      <c r="Z221" s="3">
        <f t="shared" si="57"/>
      </c>
      <c r="AA221">
        <f t="shared" si="58"/>
      </c>
      <c r="AB221">
        <f t="shared" si="59"/>
      </c>
      <c r="AC221">
        <f t="shared" si="60"/>
      </c>
      <c r="AD221" s="3">
        <f t="shared" si="61"/>
        <v>-13.9082435441457</v>
      </c>
      <c r="AE221" s="3">
        <f t="shared" si="62"/>
        <v>14.920640299271499</v>
      </c>
      <c r="AF221" s="3">
        <f t="shared" si="63"/>
        <v>-0.9761261124471601</v>
      </c>
    </row>
    <row r="222" spans="1:32" ht="15.75">
      <c r="A222" s="4" t="s">
        <v>48</v>
      </c>
      <c r="B222" s="7">
        <v>-0.009</v>
      </c>
      <c r="C222" s="7">
        <v>-0.008</v>
      </c>
      <c r="D222" s="7">
        <v>1.005</v>
      </c>
      <c r="E222" s="8">
        <v>224</v>
      </c>
      <c r="F222">
        <f t="shared" si="48"/>
        <v>224</v>
      </c>
      <c r="G222">
        <f t="shared" si="49"/>
        <v>0</v>
      </c>
      <c r="H222" s="8">
        <v>1</v>
      </c>
      <c r="I222" s="8">
        <v>11</v>
      </c>
      <c r="J222" s="8">
        <v>0</v>
      </c>
      <c r="K222" s="8">
        <v>1.1</v>
      </c>
      <c r="L222" s="8">
        <v>139.9492</v>
      </c>
      <c r="M222" s="8">
        <v>102.5292</v>
      </c>
      <c r="N222" s="8">
        <v>21.266</v>
      </c>
      <c r="O222" s="8">
        <v>-12.485</v>
      </c>
      <c r="P222" s="8">
        <v>17.191</v>
      </c>
      <c r="Q222" s="8">
        <v>-0.938</v>
      </c>
      <c r="R222" s="13">
        <v>0.191</v>
      </c>
      <c r="S222">
        <f t="shared" si="50"/>
        <v>2.1983168929788435</v>
      </c>
      <c r="T222">
        <f t="shared" si="51"/>
        <v>-0.03972858069729668</v>
      </c>
      <c r="U222" s="3">
        <f t="shared" si="52"/>
        <v>-12.57061746729059</v>
      </c>
      <c r="V222" s="3">
        <f t="shared" si="53"/>
        <v>17.310628022948247</v>
      </c>
      <c r="W222" s="3">
        <f t="shared" si="54"/>
        <v>-0.9434388451195805</v>
      </c>
      <c r="X222" s="3">
        <f t="shared" si="55"/>
      </c>
      <c r="Y222" s="3">
        <f t="shared" si="56"/>
      </c>
      <c r="Z222" s="3">
        <f t="shared" si="57"/>
      </c>
      <c r="AA222">
        <f t="shared" si="58"/>
      </c>
      <c r="AB222">
        <f t="shared" si="59"/>
      </c>
      <c r="AC222">
        <f t="shared" si="60"/>
      </c>
      <c r="AD222" s="3">
        <f t="shared" si="61"/>
        <v>-12.57061746729059</v>
      </c>
      <c r="AE222" s="3">
        <f t="shared" si="62"/>
        <v>17.310628022948247</v>
      </c>
      <c r="AF222" s="3">
        <f t="shared" si="63"/>
        <v>-0.9434388451195805</v>
      </c>
    </row>
    <row r="223" spans="1:32" ht="15.75">
      <c r="A223" s="4" t="s">
        <v>48</v>
      </c>
      <c r="B223" s="7">
        <v>-0.009</v>
      </c>
      <c r="C223" s="7">
        <v>-0.008</v>
      </c>
      <c r="D223" s="7">
        <v>1.005</v>
      </c>
      <c r="E223" s="8">
        <v>225</v>
      </c>
      <c r="F223">
        <f t="shared" si="48"/>
        <v>225</v>
      </c>
      <c r="G223">
        <f t="shared" si="49"/>
        <v>0</v>
      </c>
      <c r="H223" s="8">
        <v>2</v>
      </c>
      <c r="I223" s="8">
        <v>11</v>
      </c>
      <c r="J223" s="8">
        <v>0</v>
      </c>
      <c r="K223" s="8">
        <v>1.1</v>
      </c>
      <c r="L223" s="8">
        <v>135.2127</v>
      </c>
      <c r="M223" s="8">
        <v>102.4129</v>
      </c>
      <c r="N223" s="8">
        <v>20.495</v>
      </c>
      <c r="O223" s="8">
        <v>-10.769</v>
      </c>
      <c r="P223" s="8">
        <v>17.418</v>
      </c>
      <c r="Q223" s="8">
        <v>-0.87</v>
      </c>
      <c r="R223" s="13">
        <v>0.185</v>
      </c>
      <c r="S223">
        <f t="shared" si="50"/>
        <v>2.1239161249602034</v>
      </c>
      <c r="T223">
        <f t="shared" si="51"/>
        <v>-0.03790174456923401</v>
      </c>
      <c r="U223" s="3">
        <f t="shared" si="52"/>
        <v>-10.843008337071847</v>
      </c>
      <c r="V223" s="3">
        <f t="shared" si="53"/>
        <v>17.539624624920638</v>
      </c>
      <c r="W223" s="3">
        <f t="shared" si="54"/>
        <v>-0.8751153569004302</v>
      </c>
      <c r="X223" s="3">
        <f t="shared" si="55"/>
      </c>
      <c r="Y223" s="3">
        <f t="shared" si="56"/>
      </c>
      <c r="Z223" s="3">
        <f t="shared" si="57"/>
      </c>
      <c r="AA223">
        <f t="shared" si="58"/>
      </c>
      <c r="AB223">
        <f t="shared" si="59"/>
      </c>
      <c r="AC223">
        <f t="shared" si="60"/>
      </c>
      <c r="AD223" s="3">
        <f t="shared" si="61"/>
        <v>-10.843008337071847</v>
      </c>
      <c r="AE223" s="3">
        <f t="shared" si="62"/>
        <v>17.539624624920638</v>
      </c>
      <c r="AF223" s="3">
        <f t="shared" si="63"/>
        <v>-0.8751153569004302</v>
      </c>
    </row>
    <row r="224" spans="1:32" ht="15.75">
      <c r="A224" s="4" t="s">
        <v>48</v>
      </c>
      <c r="B224" s="7">
        <v>-0.009</v>
      </c>
      <c r="C224" s="7">
        <v>-0.008</v>
      </c>
      <c r="D224" s="7">
        <v>1.005</v>
      </c>
      <c r="E224" s="8">
        <v>226</v>
      </c>
      <c r="F224">
        <f t="shared" si="48"/>
        <v>226</v>
      </c>
      <c r="G224">
        <f t="shared" si="49"/>
        <v>0</v>
      </c>
      <c r="H224" s="8">
        <v>2</v>
      </c>
      <c r="I224" s="8">
        <v>11</v>
      </c>
      <c r="J224" s="8">
        <v>0</v>
      </c>
      <c r="K224" s="8">
        <v>1.1</v>
      </c>
      <c r="L224" s="8">
        <v>133.8114</v>
      </c>
      <c r="M224" s="8">
        <v>103.0962</v>
      </c>
      <c r="N224" s="8">
        <v>22.244</v>
      </c>
      <c r="O224" s="8">
        <v>-11.262</v>
      </c>
      <c r="P224" s="8">
        <v>19.148</v>
      </c>
      <c r="Q224" s="8">
        <v>-1.175</v>
      </c>
      <c r="R224" s="13">
        <v>0.179</v>
      </c>
      <c r="S224">
        <f t="shared" si="50"/>
        <v>2.101904556032826</v>
      </c>
      <c r="T224">
        <f t="shared" si="51"/>
        <v>-0.048634995870223685</v>
      </c>
      <c r="U224" s="3">
        <f t="shared" si="52"/>
        <v>-11.332596006172865</v>
      </c>
      <c r="V224" s="3">
        <f t="shared" si="53"/>
        <v>19.269268562243216</v>
      </c>
      <c r="W224" s="3">
        <f t="shared" si="54"/>
        <v>-1.180761525459726</v>
      </c>
      <c r="X224" s="3">
        <f t="shared" si="55"/>
      </c>
      <c r="Y224" s="3">
        <f t="shared" si="56"/>
      </c>
      <c r="Z224" s="3">
        <f t="shared" si="57"/>
      </c>
      <c r="AA224">
        <f t="shared" si="58"/>
      </c>
      <c r="AB224">
        <f t="shared" si="59"/>
      </c>
      <c r="AC224">
        <f t="shared" si="60"/>
      </c>
      <c r="AD224" s="3">
        <f t="shared" si="61"/>
        <v>-11.332596006172865</v>
      </c>
      <c r="AE224" s="3">
        <f t="shared" si="62"/>
        <v>19.269268562243216</v>
      </c>
      <c r="AF224" s="3">
        <f t="shared" si="63"/>
        <v>-1.180761525459726</v>
      </c>
    </row>
    <row r="225" spans="1:32" ht="15.75">
      <c r="A225" s="4" t="s">
        <v>48</v>
      </c>
      <c r="B225" s="7">
        <v>-0.009</v>
      </c>
      <c r="C225" s="7">
        <v>-0.008</v>
      </c>
      <c r="D225" s="7">
        <v>1.005</v>
      </c>
      <c r="E225" s="8">
        <v>227</v>
      </c>
      <c r="F225">
        <f t="shared" si="48"/>
        <v>227</v>
      </c>
      <c r="G225">
        <f t="shared" si="49"/>
        <v>0</v>
      </c>
      <c r="H225" s="8">
        <v>4</v>
      </c>
      <c r="I225" s="8">
        <v>11</v>
      </c>
      <c r="J225" s="8">
        <v>0</v>
      </c>
      <c r="K225" s="8">
        <v>1.1</v>
      </c>
      <c r="L225" s="8">
        <v>127.7151</v>
      </c>
      <c r="M225" s="8">
        <v>103.4291</v>
      </c>
      <c r="N225" s="8">
        <v>21.458</v>
      </c>
      <c r="O225" s="8">
        <v>-9.046</v>
      </c>
      <c r="P225" s="8">
        <v>19.419</v>
      </c>
      <c r="Q225" s="8">
        <v>-1.249</v>
      </c>
      <c r="R225" s="13">
        <v>0.07200000000000001</v>
      </c>
      <c r="S225">
        <f t="shared" si="50"/>
        <v>2.0061440995624293</v>
      </c>
      <c r="T225">
        <f t="shared" si="51"/>
        <v>-0.05386417684212397</v>
      </c>
      <c r="U225" s="3">
        <f t="shared" si="52"/>
        <v>-9.081482634922775</v>
      </c>
      <c r="V225" s="3">
        <f t="shared" si="53"/>
        <v>19.498118345236517</v>
      </c>
      <c r="W225" s="3">
        <f t="shared" si="54"/>
        <v>-1.2521968554812712</v>
      </c>
      <c r="X225" s="3">
        <f t="shared" si="55"/>
      </c>
      <c r="Y225" s="3">
        <f t="shared" si="56"/>
      </c>
      <c r="Z225" s="3">
        <f t="shared" si="57"/>
      </c>
      <c r="AA225">
        <f t="shared" si="58"/>
      </c>
      <c r="AB225">
        <f t="shared" si="59"/>
      </c>
      <c r="AC225">
        <f t="shared" si="60"/>
      </c>
      <c r="AD225" s="3">
        <f t="shared" si="61"/>
        <v>-9.081482634922775</v>
      </c>
      <c r="AE225" s="3">
        <f t="shared" si="62"/>
        <v>19.498118345236517</v>
      </c>
      <c r="AF225" s="3">
        <f t="shared" si="63"/>
        <v>-1.2521968554812712</v>
      </c>
    </row>
    <row r="226" spans="1:32" ht="15.75">
      <c r="A226" s="4" t="s">
        <v>48</v>
      </c>
      <c r="B226" s="7">
        <v>-0.009</v>
      </c>
      <c r="C226" s="7">
        <v>-0.008</v>
      </c>
      <c r="D226" s="7">
        <v>1.005</v>
      </c>
      <c r="E226" s="8">
        <v>228</v>
      </c>
      <c r="F226">
        <f t="shared" si="48"/>
        <v>228</v>
      </c>
      <c r="G226">
        <f t="shared" si="49"/>
        <v>0</v>
      </c>
      <c r="H226" s="8">
        <v>1</v>
      </c>
      <c r="I226" s="8">
        <v>11</v>
      </c>
      <c r="J226" s="8">
        <v>0</v>
      </c>
      <c r="K226" s="8">
        <v>1.1</v>
      </c>
      <c r="L226" s="8">
        <v>117.5173</v>
      </c>
      <c r="M226" s="8">
        <v>105.3952</v>
      </c>
      <c r="N226" s="8">
        <v>21.644</v>
      </c>
      <c r="O226" s="8">
        <v>-5.869</v>
      </c>
      <c r="P226" s="8">
        <v>20.745</v>
      </c>
      <c r="Q226" s="8">
        <v>-1.926</v>
      </c>
      <c r="R226" s="13">
        <v>0.264</v>
      </c>
      <c r="S226">
        <f t="shared" si="50"/>
        <v>1.8459574317485392</v>
      </c>
      <c r="T226">
        <f t="shared" si="51"/>
        <v>-0.0847476034232384</v>
      </c>
      <c r="U226" s="3">
        <f t="shared" si="52"/>
        <v>-5.917884570116506</v>
      </c>
      <c r="V226" s="3">
        <f t="shared" si="53"/>
        <v>20.921552020839158</v>
      </c>
      <c r="W226" s="3">
        <f t="shared" si="54"/>
        <v>-1.938255537049311</v>
      </c>
      <c r="X226" s="3">
        <f t="shared" si="55"/>
      </c>
      <c r="Y226" s="3">
        <f t="shared" si="56"/>
      </c>
      <c r="Z226" s="3">
        <f t="shared" si="57"/>
      </c>
      <c r="AA226">
        <f t="shared" si="58"/>
      </c>
      <c r="AB226">
        <f t="shared" si="59"/>
      </c>
      <c r="AC226">
        <f t="shared" si="60"/>
      </c>
      <c r="AD226" s="3">
        <f t="shared" si="61"/>
        <v>-5.917884570116506</v>
      </c>
      <c r="AE226" s="3">
        <f t="shared" si="62"/>
        <v>20.921552020839158</v>
      </c>
      <c r="AF226" s="3">
        <f t="shared" si="63"/>
        <v>-1.938255537049311</v>
      </c>
    </row>
    <row r="227" spans="1:32" ht="15.75">
      <c r="A227" s="4" t="s">
        <v>48</v>
      </c>
      <c r="B227" s="7">
        <v>-0.009</v>
      </c>
      <c r="C227" s="7">
        <v>-0.008</v>
      </c>
      <c r="D227" s="7">
        <v>1.005</v>
      </c>
      <c r="E227" s="8">
        <v>231</v>
      </c>
      <c r="F227">
        <f t="shared" si="48"/>
        <v>231</v>
      </c>
      <c r="G227">
        <f t="shared" si="49"/>
        <v>0</v>
      </c>
      <c r="H227" s="8">
        <v>1</v>
      </c>
      <c r="I227" s="8">
        <v>11</v>
      </c>
      <c r="J227" s="8">
        <v>0</v>
      </c>
      <c r="K227" s="8">
        <v>1.1</v>
      </c>
      <c r="L227" s="8">
        <v>123.023</v>
      </c>
      <c r="M227" s="8">
        <v>103.7299</v>
      </c>
      <c r="N227" s="8">
        <v>24.906</v>
      </c>
      <c r="O227" s="8">
        <v>-8.806</v>
      </c>
      <c r="P227" s="8">
        <v>23.246</v>
      </c>
      <c r="Q227" s="8">
        <v>-1.552</v>
      </c>
      <c r="R227" s="13">
        <v>0.239</v>
      </c>
      <c r="S227">
        <f t="shared" si="50"/>
        <v>1.9324407651128857</v>
      </c>
      <c r="T227">
        <f t="shared" si="51"/>
        <v>-0.058589132193122895</v>
      </c>
      <c r="U227" s="3">
        <f t="shared" si="52"/>
        <v>-8.865809289725792</v>
      </c>
      <c r="V227" s="3">
        <f t="shared" si="53"/>
        <v>23.405280228780857</v>
      </c>
      <c r="W227" s="3">
        <f t="shared" si="54"/>
        <v>-1.5603836247521485</v>
      </c>
      <c r="X227" s="3">
        <f t="shared" si="55"/>
      </c>
      <c r="Y227" s="3">
        <f t="shared" si="56"/>
      </c>
      <c r="Z227" s="3">
        <f t="shared" si="57"/>
      </c>
      <c r="AA227">
        <f t="shared" si="58"/>
      </c>
      <c r="AB227">
        <f t="shared" si="59"/>
      </c>
      <c r="AC227">
        <f t="shared" si="60"/>
      </c>
      <c r="AD227" s="3">
        <f t="shared" si="61"/>
        <v>-8.865809289725792</v>
      </c>
      <c r="AE227" s="3">
        <f t="shared" si="62"/>
        <v>23.405280228780857</v>
      </c>
      <c r="AF227" s="3">
        <f t="shared" si="63"/>
        <v>-1.5603836247521485</v>
      </c>
    </row>
    <row r="228" spans="1:32" ht="15.75">
      <c r="A228" s="4" t="s">
        <v>48</v>
      </c>
      <c r="B228" s="7">
        <v>-0.009</v>
      </c>
      <c r="C228" s="7">
        <v>-0.008</v>
      </c>
      <c r="D228" s="7">
        <v>1.005</v>
      </c>
      <c r="E228" s="8">
        <v>232</v>
      </c>
      <c r="F228">
        <f t="shared" si="48"/>
        <v>232</v>
      </c>
      <c r="G228">
        <f t="shared" si="49"/>
        <v>0</v>
      </c>
      <c r="H228" s="8">
        <v>2</v>
      </c>
      <c r="I228" s="8">
        <v>11</v>
      </c>
      <c r="J228" s="8">
        <v>0</v>
      </c>
      <c r="K228" s="8">
        <v>1.1</v>
      </c>
      <c r="L228" s="8">
        <v>130.307</v>
      </c>
      <c r="M228" s="8">
        <v>102.9182</v>
      </c>
      <c r="N228" s="8">
        <v>26.227</v>
      </c>
      <c r="O228" s="8">
        <v>-12.016</v>
      </c>
      <c r="P228" s="8">
        <v>23.277</v>
      </c>
      <c r="Q228" s="8">
        <v>-1.296</v>
      </c>
      <c r="R228" s="13">
        <v>0.278</v>
      </c>
      <c r="S228">
        <f t="shared" si="50"/>
        <v>2.046857569556626</v>
      </c>
      <c r="T228">
        <f t="shared" si="51"/>
        <v>-0.045838978408528686</v>
      </c>
      <c r="U228" s="3">
        <f t="shared" si="52"/>
        <v>-12.102259473642722</v>
      </c>
      <c r="V228" s="3">
        <f t="shared" si="53"/>
        <v>23.446059811825748</v>
      </c>
      <c r="W228" s="3">
        <f t="shared" si="54"/>
        <v>-1.3031672983838671</v>
      </c>
      <c r="X228" s="3">
        <f t="shared" si="55"/>
      </c>
      <c r="Y228" s="3">
        <f t="shared" si="56"/>
      </c>
      <c r="Z228" s="3">
        <f t="shared" si="57"/>
      </c>
      <c r="AA228">
        <f t="shared" si="58"/>
      </c>
      <c r="AB228">
        <f t="shared" si="59"/>
      </c>
      <c r="AC228">
        <f t="shared" si="60"/>
      </c>
      <c r="AD228" s="3">
        <f t="shared" si="61"/>
        <v>-12.102259473642722</v>
      </c>
      <c r="AE228" s="3">
        <f t="shared" si="62"/>
        <v>23.446059811825748</v>
      </c>
      <c r="AF228" s="3">
        <f t="shared" si="63"/>
        <v>-1.3031672983838671</v>
      </c>
    </row>
    <row r="229" spans="1:32" ht="15.75">
      <c r="A229" s="4" t="s">
        <v>48</v>
      </c>
      <c r="B229" s="7">
        <v>-0.009</v>
      </c>
      <c r="C229" s="7">
        <v>-0.008</v>
      </c>
      <c r="D229" s="7">
        <v>1.005</v>
      </c>
      <c r="E229" s="8">
        <v>233</v>
      </c>
      <c r="F229">
        <f t="shared" si="48"/>
        <v>233</v>
      </c>
      <c r="G229">
        <f t="shared" si="49"/>
        <v>0</v>
      </c>
      <c r="H229" s="8">
        <v>2</v>
      </c>
      <c r="I229" s="8">
        <v>11</v>
      </c>
      <c r="J229" s="8">
        <v>0</v>
      </c>
      <c r="K229" s="8">
        <v>1.1</v>
      </c>
      <c r="L229" s="8">
        <v>129.8106</v>
      </c>
      <c r="M229" s="8">
        <v>103.2616</v>
      </c>
      <c r="N229" s="8">
        <v>29.816</v>
      </c>
      <c r="O229" s="8">
        <v>-13.449</v>
      </c>
      <c r="P229" s="8">
        <v>26.563</v>
      </c>
      <c r="Q229" s="8">
        <v>-1.621</v>
      </c>
      <c r="R229" s="13">
        <v>0.192</v>
      </c>
      <c r="S229">
        <f t="shared" si="50"/>
        <v>2.039060136590416</v>
      </c>
      <c r="T229">
        <f t="shared" si="51"/>
        <v>-0.051233092994742435</v>
      </c>
      <c r="U229" s="3">
        <f t="shared" si="52"/>
        <v>-13.514235433993603</v>
      </c>
      <c r="V229" s="3">
        <f t="shared" si="53"/>
        <v>26.693605847276128</v>
      </c>
      <c r="W229" s="3">
        <f t="shared" si="54"/>
        <v>-1.6268139472353949</v>
      </c>
      <c r="X229" s="3">
        <f t="shared" si="55"/>
      </c>
      <c r="Y229" s="3">
        <f t="shared" si="56"/>
      </c>
      <c r="Z229" s="3">
        <f t="shared" si="57"/>
      </c>
      <c r="AA229">
        <f t="shared" si="58"/>
      </c>
      <c r="AB229">
        <f t="shared" si="59"/>
      </c>
      <c r="AC229">
        <f t="shared" si="60"/>
      </c>
      <c r="AD229" s="3">
        <f t="shared" si="61"/>
        <v>-13.514235433993603</v>
      </c>
      <c r="AE229" s="3">
        <f t="shared" si="62"/>
        <v>26.693605847276128</v>
      </c>
      <c r="AF229" s="3">
        <f t="shared" si="63"/>
        <v>-1.6268139472353949</v>
      </c>
    </row>
    <row r="230" spans="1:32" ht="15.75">
      <c r="A230" s="4" t="s">
        <v>48</v>
      </c>
      <c r="B230" s="7">
        <v>-0.009</v>
      </c>
      <c r="C230" s="7">
        <v>-0.008</v>
      </c>
      <c r="D230" s="7">
        <v>1.005</v>
      </c>
      <c r="E230" s="8">
        <v>234</v>
      </c>
      <c r="F230">
        <f t="shared" si="48"/>
        <v>234</v>
      </c>
      <c r="G230">
        <f t="shared" si="49"/>
        <v>0</v>
      </c>
      <c r="H230" s="8">
        <v>2</v>
      </c>
      <c r="I230" s="8">
        <v>11</v>
      </c>
      <c r="J230" s="8">
        <v>0</v>
      </c>
      <c r="K230" s="8">
        <v>1.1</v>
      </c>
      <c r="L230" s="8">
        <v>109.7787</v>
      </c>
      <c r="M230" s="8">
        <v>107.9801</v>
      </c>
      <c r="N230" s="8">
        <v>26.752</v>
      </c>
      <c r="O230" s="8">
        <v>-4.07</v>
      </c>
      <c r="P230" s="8">
        <v>26.22</v>
      </c>
      <c r="Q230" s="8">
        <v>-3.438</v>
      </c>
      <c r="R230" s="13">
        <v>0.073</v>
      </c>
      <c r="S230">
        <f t="shared" si="50"/>
        <v>1.7243997872031893</v>
      </c>
      <c r="T230">
        <f t="shared" si="51"/>
        <v>-0.12535111767455964</v>
      </c>
      <c r="U230" s="3">
        <f t="shared" si="52"/>
        <v>-4.083075895756961</v>
      </c>
      <c r="V230" s="3">
        <f t="shared" si="53"/>
        <v>26.306407842460214</v>
      </c>
      <c r="W230" s="3">
        <f t="shared" si="54"/>
        <v>-3.4441814169637324</v>
      </c>
      <c r="X230" s="3">
        <f t="shared" si="55"/>
      </c>
      <c r="Y230" s="3">
        <f t="shared" si="56"/>
      </c>
      <c r="Z230" s="3">
        <f t="shared" si="57"/>
      </c>
      <c r="AA230">
        <f t="shared" si="58"/>
      </c>
      <c r="AB230">
        <f t="shared" si="59"/>
      </c>
      <c r="AC230">
        <f t="shared" si="60"/>
      </c>
      <c r="AD230" s="3">
        <f t="shared" si="61"/>
        <v>-4.083075895756961</v>
      </c>
      <c r="AE230" s="3">
        <f t="shared" si="62"/>
        <v>26.306407842460214</v>
      </c>
      <c r="AF230" s="3">
        <f t="shared" si="63"/>
        <v>-3.4441814169637324</v>
      </c>
    </row>
    <row r="231" spans="1:32" ht="15.75">
      <c r="A231" s="4" t="s">
        <v>48</v>
      </c>
      <c r="B231" s="7">
        <v>-0.009</v>
      </c>
      <c r="C231" s="7">
        <v>-0.008</v>
      </c>
      <c r="D231" s="7">
        <v>1.005</v>
      </c>
      <c r="E231" s="8">
        <v>235</v>
      </c>
      <c r="F231">
        <f t="shared" si="48"/>
        <v>235</v>
      </c>
      <c r="G231">
        <f t="shared" si="49"/>
        <v>0</v>
      </c>
      <c r="H231" s="8">
        <v>2</v>
      </c>
      <c r="I231" s="8">
        <v>11</v>
      </c>
      <c r="J231" s="8">
        <v>0</v>
      </c>
      <c r="K231" s="8">
        <v>1.1</v>
      </c>
      <c r="L231" s="8">
        <v>107.0225</v>
      </c>
      <c r="M231" s="8">
        <v>107.416</v>
      </c>
      <c r="N231" s="8">
        <v>31.373</v>
      </c>
      <c r="O231" s="8">
        <v>-3.44</v>
      </c>
      <c r="P231" s="8">
        <v>30.962</v>
      </c>
      <c r="Q231" s="8">
        <v>-3.74</v>
      </c>
      <c r="R231" s="13">
        <v>0.235</v>
      </c>
      <c r="S231">
        <f t="shared" si="50"/>
        <v>1.6811054988440681</v>
      </c>
      <c r="T231">
        <f t="shared" si="51"/>
        <v>-0.11649025559510973</v>
      </c>
      <c r="U231" s="3">
        <f t="shared" si="52"/>
        <v>-3.457622929636809</v>
      </c>
      <c r="V231" s="3">
        <f t="shared" si="53"/>
        <v>31.12833944211972</v>
      </c>
      <c r="W231" s="3">
        <f t="shared" si="54"/>
        <v>-3.7550454794930888</v>
      </c>
      <c r="X231" s="3">
        <f t="shared" si="55"/>
      </c>
      <c r="Y231" s="3">
        <f t="shared" si="56"/>
      </c>
      <c r="Z231" s="3">
        <f t="shared" si="57"/>
      </c>
      <c r="AA231">
        <f t="shared" si="58"/>
      </c>
      <c r="AB231">
        <f t="shared" si="59"/>
      </c>
      <c r="AC231">
        <f t="shared" si="60"/>
      </c>
      <c r="AD231" s="3">
        <f t="shared" si="61"/>
        <v>-3.457622929636809</v>
      </c>
      <c r="AE231" s="3">
        <f t="shared" si="62"/>
        <v>31.12833944211972</v>
      </c>
      <c r="AF231" s="3">
        <f t="shared" si="63"/>
        <v>-3.7550454794930888</v>
      </c>
    </row>
    <row r="232" spans="1:32" ht="15.75">
      <c r="A232" s="4" t="s">
        <v>48</v>
      </c>
      <c r="B232" s="7">
        <v>-0.009</v>
      </c>
      <c r="C232" s="7">
        <v>-0.008</v>
      </c>
      <c r="D232" s="7">
        <v>1.005</v>
      </c>
      <c r="E232" s="8">
        <v>235</v>
      </c>
      <c r="F232">
        <f t="shared" si="48"/>
        <v>235</v>
      </c>
      <c r="G232">
        <f t="shared" si="49"/>
        <v>0</v>
      </c>
      <c r="H232" s="8">
        <v>2</v>
      </c>
      <c r="I232" s="8">
        <v>11</v>
      </c>
      <c r="J232" s="8">
        <v>0</v>
      </c>
      <c r="K232" s="8">
        <v>1.1</v>
      </c>
      <c r="L232" s="8">
        <v>106.8167</v>
      </c>
      <c r="M232" s="8">
        <v>107.0101</v>
      </c>
      <c r="N232" s="8">
        <v>31.381</v>
      </c>
      <c r="O232" s="8">
        <v>-3.342</v>
      </c>
      <c r="P232" s="8">
        <v>31.003</v>
      </c>
      <c r="Q232" s="8">
        <v>-3.542</v>
      </c>
      <c r="R232" s="13">
        <v>0.235</v>
      </c>
      <c r="S232">
        <f t="shared" si="50"/>
        <v>1.6778728000035243</v>
      </c>
      <c r="T232">
        <f t="shared" si="51"/>
        <v>-0.11011439330464912</v>
      </c>
      <c r="U232" s="3">
        <f t="shared" si="52"/>
        <v>-3.360230326674836</v>
      </c>
      <c r="V232" s="3">
        <f t="shared" si="53"/>
        <v>31.169836983891162</v>
      </c>
      <c r="W232" s="3">
        <f t="shared" si="54"/>
        <v>-3.556433226300353</v>
      </c>
      <c r="X232" s="3">
        <f t="shared" si="55"/>
      </c>
      <c r="Y232" s="3">
        <f t="shared" si="56"/>
      </c>
      <c r="Z232" s="3">
        <f t="shared" si="57"/>
      </c>
      <c r="AA232">
        <f t="shared" si="58"/>
      </c>
      <c r="AB232">
        <f t="shared" si="59"/>
      </c>
      <c r="AC232">
        <f t="shared" si="60"/>
      </c>
      <c r="AD232" s="3">
        <f t="shared" si="61"/>
        <v>-3.360230326674836</v>
      </c>
      <c r="AE232" s="3">
        <f t="shared" si="62"/>
        <v>31.169836983891162</v>
      </c>
      <c r="AF232" s="3">
        <f t="shared" si="63"/>
        <v>-3.556433226300353</v>
      </c>
    </row>
    <row r="233" spans="1:32" ht="15.75">
      <c r="A233" s="4" t="s">
        <v>48</v>
      </c>
      <c r="B233" s="7">
        <v>-0.009</v>
      </c>
      <c r="C233" s="7">
        <v>-0.008</v>
      </c>
      <c r="D233" s="7">
        <v>1.005</v>
      </c>
      <c r="E233" s="8">
        <v>236</v>
      </c>
      <c r="F233">
        <f t="shared" si="48"/>
        <v>236</v>
      </c>
      <c r="G233">
        <f t="shared" si="49"/>
        <v>0</v>
      </c>
      <c r="H233" s="8">
        <v>2</v>
      </c>
      <c r="I233" s="8">
        <v>11</v>
      </c>
      <c r="J233" s="8">
        <v>0</v>
      </c>
      <c r="K233" s="8">
        <v>1.1</v>
      </c>
      <c r="L233" s="8">
        <v>110.9694</v>
      </c>
      <c r="M233" s="8">
        <v>106.8331</v>
      </c>
      <c r="N233" s="8">
        <v>33.408</v>
      </c>
      <c r="O233" s="8">
        <v>-5.704</v>
      </c>
      <c r="P233" s="8">
        <v>32.712</v>
      </c>
      <c r="Q233" s="8">
        <v>-3.672</v>
      </c>
      <c r="R233" s="13">
        <v>0.185</v>
      </c>
      <c r="S233">
        <f t="shared" si="50"/>
        <v>1.743103259066336</v>
      </c>
      <c r="T233">
        <f t="shared" si="51"/>
        <v>-0.10733408380622222</v>
      </c>
      <c r="U233" s="3">
        <f t="shared" si="52"/>
        <v>-5.728316358523098</v>
      </c>
      <c r="V233" s="3">
        <f t="shared" si="53"/>
        <v>32.85546276726704</v>
      </c>
      <c r="W233" s="3">
        <f t="shared" si="54"/>
        <v>-3.683845256274865</v>
      </c>
      <c r="X233" s="3">
        <f t="shared" si="55"/>
      </c>
      <c r="Y233" s="3">
        <f t="shared" si="56"/>
      </c>
      <c r="Z233" s="3">
        <f t="shared" si="57"/>
      </c>
      <c r="AA233">
        <f t="shared" si="58"/>
      </c>
      <c r="AB233">
        <f t="shared" si="59"/>
      </c>
      <c r="AC233">
        <f t="shared" si="60"/>
      </c>
      <c r="AD233" s="3">
        <f t="shared" si="61"/>
        <v>-5.728316358523098</v>
      </c>
      <c r="AE233" s="3">
        <f t="shared" si="62"/>
        <v>32.85546276726704</v>
      </c>
      <c r="AF233" s="3">
        <f t="shared" si="63"/>
        <v>-3.683845256274865</v>
      </c>
    </row>
    <row r="234" spans="1:32" ht="15.75">
      <c r="A234" s="4" t="s">
        <v>48</v>
      </c>
      <c r="B234" s="7">
        <v>-0.009</v>
      </c>
      <c r="C234" s="7">
        <v>-0.008</v>
      </c>
      <c r="D234" s="7">
        <v>1.005</v>
      </c>
      <c r="E234" s="8">
        <v>237</v>
      </c>
      <c r="F234">
        <f t="shared" si="48"/>
        <v>237</v>
      </c>
      <c r="G234">
        <f t="shared" si="49"/>
        <v>0</v>
      </c>
      <c r="H234" s="8">
        <v>2</v>
      </c>
      <c r="I234" s="8">
        <v>11</v>
      </c>
      <c r="J234" s="8">
        <v>0</v>
      </c>
      <c r="K234" s="8">
        <v>1.1</v>
      </c>
      <c r="L234" s="8">
        <v>113.5793</v>
      </c>
      <c r="M234" s="8">
        <v>107.5287</v>
      </c>
      <c r="N234" s="8">
        <v>29.523</v>
      </c>
      <c r="O234" s="8">
        <v>-6.215</v>
      </c>
      <c r="P234" s="8">
        <v>28.643</v>
      </c>
      <c r="Q234" s="8">
        <v>-3.577</v>
      </c>
      <c r="R234" s="13">
        <v>0.092</v>
      </c>
      <c r="S234">
        <f t="shared" si="50"/>
        <v>1.7840994723993562</v>
      </c>
      <c r="T234">
        <f t="shared" si="51"/>
        <v>-0.11826054305540756</v>
      </c>
      <c r="U234" s="3">
        <f t="shared" si="52"/>
        <v>-6.235232593918663</v>
      </c>
      <c r="V234" s="3">
        <f t="shared" si="53"/>
        <v>28.737555466997186</v>
      </c>
      <c r="W234" s="3">
        <f t="shared" si="54"/>
        <v>-3.5837008061643862</v>
      </c>
      <c r="X234" s="3">
        <f t="shared" si="55"/>
      </c>
      <c r="Y234" s="3">
        <f t="shared" si="56"/>
      </c>
      <c r="Z234" s="3">
        <f t="shared" si="57"/>
      </c>
      <c r="AA234">
        <f t="shared" si="58"/>
      </c>
      <c r="AB234">
        <f t="shared" si="59"/>
      </c>
      <c r="AC234">
        <f t="shared" si="60"/>
      </c>
      <c r="AD234" s="3">
        <f t="shared" si="61"/>
        <v>-6.235232593918663</v>
      </c>
      <c r="AE234" s="3">
        <f t="shared" si="62"/>
        <v>28.737555466997186</v>
      </c>
      <c r="AF234" s="3">
        <f t="shared" si="63"/>
        <v>-3.5837008061643862</v>
      </c>
    </row>
    <row r="235" spans="1:32" ht="15.75">
      <c r="A235" s="4" t="s">
        <v>48</v>
      </c>
      <c r="B235" s="7">
        <v>-0.009</v>
      </c>
      <c r="C235" s="7">
        <v>-0.008</v>
      </c>
      <c r="D235" s="7">
        <v>1.005</v>
      </c>
      <c r="E235" s="8">
        <v>238</v>
      </c>
      <c r="F235">
        <f t="shared" si="48"/>
        <v>238</v>
      </c>
      <c r="G235">
        <f t="shared" si="49"/>
        <v>0</v>
      </c>
      <c r="H235" s="8">
        <v>2</v>
      </c>
      <c r="I235" s="8">
        <v>11</v>
      </c>
      <c r="J235" s="8">
        <v>0</v>
      </c>
      <c r="K235" s="8">
        <v>1.1</v>
      </c>
      <c r="L235" s="8">
        <v>114.0235</v>
      </c>
      <c r="M235" s="8">
        <v>107.3619</v>
      </c>
      <c r="N235" s="8">
        <v>29.748</v>
      </c>
      <c r="O235" s="8">
        <v>-6.466</v>
      </c>
      <c r="P235" s="8">
        <v>28.826</v>
      </c>
      <c r="Q235" s="8">
        <v>-3.526</v>
      </c>
      <c r="R235" s="13">
        <v>0.075</v>
      </c>
      <c r="S235">
        <f t="shared" si="50"/>
        <v>1.791076949682979</v>
      </c>
      <c r="T235">
        <f t="shared" si="51"/>
        <v>-0.11564045478231377</v>
      </c>
      <c r="U235" s="3">
        <f t="shared" si="52"/>
        <v>-6.484619505810054</v>
      </c>
      <c r="V235" s="3">
        <f t="shared" si="53"/>
        <v>28.912106558950942</v>
      </c>
      <c r="W235" s="3">
        <f t="shared" si="54"/>
        <v>-3.5317370479637082</v>
      </c>
      <c r="X235" s="3">
        <f t="shared" si="55"/>
      </c>
      <c r="Y235" s="3">
        <f t="shared" si="56"/>
      </c>
      <c r="Z235" s="3">
        <f t="shared" si="57"/>
      </c>
      <c r="AA235">
        <f t="shared" si="58"/>
      </c>
      <c r="AB235">
        <f t="shared" si="59"/>
      </c>
      <c r="AC235">
        <f t="shared" si="60"/>
      </c>
      <c r="AD235" s="3">
        <f t="shared" si="61"/>
        <v>-6.484619505810054</v>
      </c>
      <c r="AE235" s="3">
        <f t="shared" si="62"/>
        <v>28.912106558950942</v>
      </c>
      <c r="AF235" s="3">
        <f t="shared" si="63"/>
        <v>-3.5317370479637082</v>
      </c>
    </row>
    <row r="236" spans="1:32" ht="15.75">
      <c r="A236" s="4" t="s">
        <v>48</v>
      </c>
      <c r="B236" s="7">
        <v>-0.009</v>
      </c>
      <c r="C236" s="7">
        <v>-0.008</v>
      </c>
      <c r="D236" s="7">
        <v>1.005</v>
      </c>
      <c r="E236" s="8">
        <v>239</v>
      </c>
      <c r="F236">
        <f t="shared" si="48"/>
        <v>239</v>
      </c>
      <c r="G236">
        <f t="shared" si="49"/>
        <v>0</v>
      </c>
      <c r="H236" s="8">
        <v>2</v>
      </c>
      <c r="I236" s="8">
        <v>11</v>
      </c>
      <c r="J236" s="8">
        <v>0</v>
      </c>
      <c r="K236" s="8">
        <v>1.1</v>
      </c>
      <c r="L236" s="8">
        <v>113.7938</v>
      </c>
      <c r="M236" s="8">
        <v>107.4859</v>
      </c>
      <c r="N236" s="8">
        <v>30.314</v>
      </c>
      <c r="O236" s="8">
        <v>-6.481</v>
      </c>
      <c r="P236" s="8">
        <v>29.392</v>
      </c>
      <c r="Q236" s="8">
        <v>-3.65</v>
      </c>
      <c r="R236" s="13">
        <v>0.107</v>
      </c>
      <c r="S236">
        <f t="shared" si="50"/>
        <v>1.7874688305203312</v>
      </c>
      <c r="T236">
        <f t="shared" si="51"/>
        <v>-0.11758824222753939</v>
      </c>
      <c r="U236" s="3">
        <f t="shared" si="52"/>
        <v>-6.503031800102853</v>
      </c>
      <c r="V236" s="3">
        <f t="shared" si="53"/>
        <v>29.493146423285186</v>
      </c>
      <c r="W236" s="3">
        <f t="shared" si="54"/>
        <v>-3.657637587219434</v>
      </c>
      <c r="X236" s="3">
        <f t="shared" si="55"/>
      </c>
      <c r="Y236" s="3">
        <f t="shared" si="56"/>
      </c>
      <c r="Z236" s="3">
        <f t="shared" si="57"/>
      </c>
      <c r="AA236">
        <f t="shared" si="58"/>
      </c>
      <c r="AB236">
        <f t="shared" si="59"/>
      </c>
      <c r="AC236">
        <f t="shared" si="60"/>
      </c>
      <c r="AD236" s="3">
        <f t="shared" si="61"/>
        <v>-6.503031800102853</v>
      </c>
      <c r="AE236" s="3">
        <f t="shared" si="62"/>
        <v>29.493146423285186</v>
      </c>
      <c r="AF236" s="3">
        <f t="shared" si="63"/>
        <v>-3.657637587219434</v>
      </c>
    </row>
    <row r="237" spans="1:32" ht="15.75">
      <c r="A237" s="4" t="s">
        <v>48</v>
      </c>
      <c r="B237" s="7">
        <v>-0.009</v>
      </c>
      <c r="C237" s="7">
        <v>-0.008</v>
      </c>
      <c r="D237" s="7">
        <v>1.005</v>
      </c>
      <c r="E237" s="8">
        <v>240</v>
      </c>
      <c r="F237">
        <f t="shared" si="48"/>
        <v>240</v>
      </c>
      <c r="G237">
        <f t="shared" si="49"/>
        <v>0</v>
      </c>
      <c r="H237" s="8">
        <v>2</v>
      </c>
      <c r="I237" s="8">
        <v>11</v>
      </c>
      <c r="J237" s="8">
        <v>0</v>
      </c>
      <c r="K237" s="8">
        <v>1.1</v>
      </c>
      <c r="L237" s="8">
        <v>118.8425</v>
      </c>
      <c r="M237" s="8">
        <v>106.4431</v>
      </c>
      <c r="N237" s="8">
        <v>31.659</v>
      </c>
      <c r="O237" s="8">
        <v>-9.196</v>
      </c>
      <c r="P237" s="8">
        <v>30.117</v>
      </c>
      <c r="Q237" s="8">
        <v>-3.292</v>
      </c>
      <c r="R237" s="13">
        <v>0.19699999999999998</v>
      </c>
      <c r="S237">
        <f t="shared" si="50"/>
        <v>1.8667736246712252</v>
      </c>
      <c r="T237">
        <f t="shared" si="51"/>
        <v>-0.10120797813172211</v>
      </c>
      <c r="U237" s="3">
        <f t="shared" si="52"/>
        <v>-9.238971791558871</v>
      </c>
      <c r="V237" s="3">
        <f t="shared" si="53"/>
        <v>30.260745242855716</v>
      </c>
      <c r="W237" s="3">
        <f t="shared" si="54"/>
        <v>-3.3036281201741113</v>
      </c>
      <c r="X237" s="3">
        <f t="shared" si="55"/>
      </c>
      <c r="Y237" s="3">
        <f t="shared" si="56"/>
      </c>
      <c r="Z237" s="3">
        <f t="shared" si="57"/>
      </c>
      <c r="AA237">
        <f t="shared" si="58"/>
      </c>
      <c r="AB237">
        <f t="shared" si="59"/>
      </c>
      <c r="AC237">
        <f t="shared" si="60"/>
      </c>
      <c r="AD237" s="3">
        <f t="shared" si="61"/>
        <v>-9.238971791558871</v>
      </c>
      <c r="AE237" s="3">
        <f t="shared" si="62"/>
        <v>30.260745242855716</v>
      </c>
      <c r="AF237" s="3">
        <f t="shared" si="63"/>
        <v>-3.3036281201741113</v>
      </c>
    </row>
    <row r="238" spans="1:32" ht="15.75">
      <c r="A238" s="4" t="s">
        <v>48</v>
      </c>
      <c r="B238" s="7">
        <v>-0.009</v>
      </c>
      <c r="C238" s="7">
        <v>-0.008</v>
      </c>
      <c r="D238" s="7">
        <v>1.005</v>
      </c>
      <c r="E238" s="8">
        <v>241</v>
      </c>
      <c r="F238">
        <f t="shared" si="48"/>
        <v>241</v>
      </c>
      <c r="G238">
        <f t="shared" si="49"/>
        <v>0</v>
      </c>
      <c r="H238" s="8">
        <v>2</v>
      </c>
      <c r="I238" s="8">
        <v>11</v>
      </c>
      <c r="J238" s="8">
        <v>0</v>
      </c>
      <c r="K238" s="8">
        <v>1.1</v>
      </c>
      <c r="L238" s="8">
        <v>121.3677</v>
      </c>
      <c r="M238" s="8">
        <v>105.7378</v>
      </c>
      <c r="N238" s="8">
        <v>31.661</v>
      </c>
      <c r="O238" s="8">
        <v>-10.395</v>
      </c>
      <c r="P238" s="8">
        <v>29.764</v>
      </c>
      <c r="Q238" s="8">
        <v>-2.943</v>
      </c>
      <c r="R238" s="13">
        <v>0.115</v>
      </c>
      <c r="S238">
        <f t="shared" si="50"/>
        <v>1.90643937351545</v>
      </c>
      <c r="T238">
        <f t="shared" si="51"/>
        <v>-0.09012915163883761</v>
      </c>
      <c r="U238" s="3">
        <f t="shared" si="52"/>
        <v>-10.430322901741212</v>
      </c>
      <c r="V238" s="3">
        <f t="shared" si="53"/>
        <v>29.86602706058385</v>
      </c>
      <c r="W238" s="3">
        <f t="shared" si="54"/>
        <v>-2.949892655592191</v>
      </c>
      <c r="X238" s="3">
        <f t="shared" si="55"/>
      </c>
      <c r="Y238" s="3">
        <f t="shared" si="56"/>
      </c>
      <c r="Z238" s="3">
        <f t="shared" si="57"/>
      </c>
      <c r="AA238">
        <f t="shared" si="58"/>
      </c>
      <c r="AB238">
        <f t="shared" si="59"/>
      </c>
      <c r="AC238">
        <f t="shared" si="60"/>
      </c>
      <c r="AD238" s="3">
        <f t="shared" si="61"/>
        <v>-10.430322901741212</v>
      </c>
      <c r="AE238" s="3">
        <f t="shared" si="62"/>
        <v>29.86602706058385</v>
      </c>
      <c r="AF238" s="3">
        <f t="shared" si="63"/>
        <v>-2.949892655592191</v>
      </c>
    </row>
    <row r="239" spans="1:32" ht="15.75">
      <c r="A239" s="4" t="s">
        <v>48</v>
      </c>
      <c r="B239" s="7">
        <v>-0.009</v>
      </c>
      <c r="C239" s="7">
        <v>-0.008</v>
      </c>
      <c r="D239" s="7">
        <v>1.005</v>
      </c>
      <c r="E239" s="8">
        <v>242</v>
      </c>
      <c r="F239">
        <f t="shared" si="48"/>
        <v>242</v>
      </c>
      <c r="G239">
        <f t="shared" si="49"/>
        <v>0</v>
      </c>
      <c r="H239" s="8">
        <v>1</v>
      </c>
      <c r="I239" s="8">
        <v>11</v>
      </c>
      <c r="J239" s="8">
        <v>0</v>
      </c>
      <c r="K239" s="8">
        <v>1.1</v>
      </c>
      <c r="L239" s="8">
        <v>138.209</v>
      </c>
      <c r="M239" s="8">
        <v>103.1412</v>
      </c>
      <c r="N239" s="8">
        <v>23.64</v>
      </c>
      <c r="O239" s="8">
        <v>-13.345</v>
      </c>
      <c r="P239" s="8">
        <v>19.475</v>
      </c>
      <c r="Q239" s="8">
        <v>-1.26</v>
      </c>
      <c r="R239" s="13">
        <v>0.153</v>
      </c>
      <c r="S239">
        <f t="shared" si="50"/>
        <v>2.170981895299959</v>
      </c>
      <c r="T239">
        <f t="shared" si="51"/>
        <v>-0.04934185421728143</v>
      </c>
      <c r="U239" s="3">
        <f t="shared" si="52"/>
        <v>-13.415878212462827</v>
      </c>
      <c r="V239" s="3">
        <f t="shared" si="53"/>
        <v>19.58097824454035</v>
      </c>
      <c r="W239" s="3">
        <f t="shared" si="54"/>
        <v>-1.264741305039701</v>
      </c>
      <c r="X239" s="3">
        <f t="shared" si="55"/>
      </c>
      <c r="Y239" s="3">
        <f t="shared" si="56"/>
      </c>
      <c r="Z239" s="3">
        <f t="shared" si="57"/>
      </c>
      <c r="AA239">
        <f t="shared" si="58"/>
      </c>
      <c r="AB239">
        <f t="shared" si="59"/>
      </c>
      <c r="AC239">
        <f t="shared" si="60"/>
      </c>
      <c r="AD239" s="3">
        <f t="shared" si="61"/>
        <v>-13.415878212462827</v>
      </c>
      <c r="AE239" s="3">
        <f t="shared" si="62"/>
        <v>19.58097824454035</v>
      </c>
      <c r="AF239" s="3">
        <f t="shared" si="63"/>
        <v>-1.264741305039701</v>
      </c>
    </row>
    <row r="240" spans="1:32" ht="15.75">
      <c r="A240" s="4" t="s">
        <v>48</v>
      </c>
      <c r="B240" s="7">
        <v>-0.009</v>
      </c>
      <c r="C240" s="7">
        <v>-0.008</v>
      </c>
      <c r="D240" s="7">
        <v>1.005</v>
      </c>
      <c r="E240" s="8">
        <v>243</v>
      </c>
      <c r="F240">
        <f t="shared" si="48"/>
        <v>243</v>
      </c>
      <c r="G240">
        <f t="shared" si="49"/>
        <v>0</v>
      </c>
      <c r="H240" s="8">
        <v>2</v>
      </c>
      <c r="I240" s="8">
        <v>11</v>
      </c>
      <c r="J240" s="8">
        <v>0</v>
      </c>
      <c r="K240" s="8">
        <v>1.1</v>
      </c>
      <c r="L240" s="8">
        <v>157.4743</v>
      </c>
      <c r="M240" s="8">
        <v>102.1553</v>
      </c>
      <c r="N240" s="8">
        <v>18.336</v>
      </c>
      <c r="O240" s="8">
        <v>-14.396</v>
      </c>
      <c r="P240" s="8">
        <v>11.342</v>
      </c>
      <c r="Q240" s="8">
        <v>-0.714</v>
      </c>
      <c r="R240" s="13">
        <v>0.18899999999999997</v>
      </c>
      <c r="S240">
        <f t="shared" si="50"/>
        <v>2.473600520045976</v>
      </c>
      <c r="T240">
        <f t="shared" si="51"/>
        <v>-0.03385537323141041</v>
      </c>
      <c r="U240" s="3">
        <f t="shared" si="52"/>
        <v>-14.509115733754271</v>
      </c>
      <c r="V240" s="3">
        <f t="shared" si="53"/>
        <v>11.432464054085543</v>
      </c>
      <c r="W240" s="3">
        <f t="shared" si="54"/>
        <v>-0.7188522652503493</v>
      </c>
      <c r="X240" s="3">
        <f t="shared" si="55"/>
      </c>
      <c r="Y240" s="3">
        <f t="shared" si="56"/>
      </c>
      <c r="Z240" s="3">
        <f t="shared" si="57"/>
      </c>
      <c r="AA240">
        <f t="shared" si="58"/>
      </c>
      <c r="AB240">
        <f t="shared" si="59"/>
      </c>
      <c r="AC240">
        <f t="shared" si="60"/>
      </c>
      <c r="AD240" s="3">
        <f t="shared" si="61"/>
        <v>-14.509115733754271</v>
      </c>
      <c r="AE240" s="3">
        <f t="shared" si="62"/>
        <v>11.432464054085543</v>
      </c>
      <c r="AF240" s="3">
        <f t="shared" si="63"/>
        <v>-0.7188522652503493</v>
      </c>
    </row>
    <row r="241" spans="1:32" ht="15.75">
      <c r="A241" s="4" t="s">
        <v>37</v>
      </c>
      <c r="B241" s="10">
        <v>-0.004</v>
      </c>
      <c r="C241" s="10">
        <v>-0.006</v>
      </c>
      <c r="D241" s="10">
        <v>1.008</v>
      </c>
      <c r="E241" s="9">
        <v>244</v>
      </c>
      <c r="F241">
        <f t="shared" si="48"/>
        <v>244</v>
      </c>
      <c r="G241">
        <f t="shared" si="49"/>
        <v>0</v>
      </c>
      <c r="H241" s="9">
        <v>1</v>
      </c>
      <c r="I241" s="8">
        <v>11</v>
      </c>
      <c r="J241" s="8">
        <v>0</v>
      </c>
      <c r="K241" s="8">
        <v>1.1</v>
      </c>
      <c r="L241" s="9">
        <v>187.5519</v>
      </c>
      <c r="M241" s="9">
        <v>102.2861</v>
      </c>
      <c r="N241" s="9">
        <v>16.627</v>
      </c>
      <c r="O241" s="9">
        <v>-16.304</v>
      </c>
      <c r="P241" s="9">
        <v>3.221</v>
      </c>
      <c r="Q241" s="9">
        <v>-0.688</v>
      </c>
      <c r="R241" s="13">
        <v>0.182</v>
      </c>
      <c r="S241">
        <f t="shared" si="50"/>
        <v>2.9460583560340377</v>
      </c>
      <c r="T241">
        <f t="shared" si="51"/>
        <v>-0.035909974826858315</v>
      </c>
      <c r="U241" s="3">
        <f t="shared" si="52"/>
        <v>-16.441864773988947</v>
      </c>
      <c r="V241" s="3">
        <f t="shared" si="53"/>
        <v>3.2497657733536927</v>
      </c>
      <c r="W241" s="3">
        <f t="shared" si="54"/>
        <v>-0.6922139411359569</v>
      </c>
      <c r="X241" s="3">
        <f t="shared" si="55"/>
      </c>
      <c r="Y241" s="3">
        <f t="shared" si="56"/>
      </c>
      <c r="Z241" s="3">
        <f t="shared" si="57"/>
      </c>
      <c r="AA241">
        <f t="shared" si="58"/>
      </c>
      <c r="AB241">
        <f t="shared" si="59"/>
      </c>
      <c r="AC241">
        <f t="shared" si="60"/>
      </c>
      <c r="AD241" s="3">
        <f t="shared" si="61"/>
        <v>-16.441864773988947</v>
      </c>
      <c r="AE241" s="3">
        <f t="shared" si="62"/>
        <v>3.2497657733536927</v>
      </c>
      <c r="AF241" s="3">
        <f t="shared" si="63"/>
        <v>-0.6922139411359569</v>
      </c>
    </row>
    <row r="242" spans="1:32" ht="15.75">
      <c r="A242" s="4" t="s">
        <v>37</v>
      </c>
      <c r="B242" s="10">
        <v>-0.004</v>
      </c>
      <c r="C242" s="10">
        <v>-0.006</v>
      </c>
      <c r="D242" s="10">
        <v>1.008</v>
      </c>
      <c r="E242" s="9">
        <v>245</v>
      </c>
      <c r="F242">
        <f t="shared" si="48"/>
        <v>245</v>
      </c>
      <c r="G242">
        <f t="shared" si="49"/>
        <v>0</v>
      </c>
      <c r="H242" s="9">
        <v>2</v>
      </c>
      <c r="I242" s="8">
        <v>11</v>
      </c>
      <c r="J242" s="8">
        <v>0</v>
      </c>
      <c r="K242" s="8">
        <v>1.1</v>
      </c>
      <c r="L242" s="9">
        <v>190.0232</v>
      </c>
      <c r="M242" s="9">
        <v>101.4463</v>
      </c>
      <c r="N242" s="9">
        <v>19.289</v>
      </c>
      <c r="O242" s="9">
        <v>-19.052</v>
      </c>
      <c r="P242" s="9">
        <v>3.003</v>
      </c>
      <c r="Q242" s="9">
        <v>-0.529</v>
      </c>
      <c r="R242" s="13">
        <v>0.272</v>
      </c>
      <c r="S242">
        <f t="shared" si="50"/>
        <v>2.98487744565812</v>
      </c>
      <c r="T242">
        <f t="shared" si="51"/>
        <v>-0.022718427274434738</v>
      </c>
      <c r="U242" s="3">
        <f t="shared" si="52"/>
        <v>-19.235375415129038</v>
      </c>
      <c r="V242" s="3">
        <f t="shared" si="53"/>
        <v>3.03276684712147</v>
      </c>
      <c r="W242" s="3">
        <f t="shared" si="54"/>
        <v>-0.5332674891804576</v>
      </c>
      <c r="X242" s="3">
        <f t="shared" si="55"/>
      </c>
      <c r="Y242" s="3">
        <f t="shared" si="56"/>
      </c>
      <c r="Z242" s="3">
        <f t="shared" si="57"/>
      </c>
      <c r="AA242">
        <f t="shared" si="58"/>
      </c>
      <c r="AB242">
        <f t="shared" si="59"/>
      </c>
      <c r="AC242">
        <f t="shared" si="60"/>
      </c>
      <c r="AD242" s="3">
        <f t="shared" si="61"/>
        <v>-19.235375415129038</v>
      </c>
      <c r="AE242" s="3">
        <f t="shared" si="62"/>
        <v>3.03276684712147</v>
      </c>
      <c r="AF242" s="3">
        <f t="shared" si="63"/>
        <v>-0.5332674891804576</v>
      </c>
    </row>
    <row r="243" spans="1:32" ht="15.75">
      <c r="A243" s="4" t="s">
        <v>48</v>
      </c>
      <c r="B243" s="7">
        <v>-0.009</v>
      </c>
      <c r="C243" s="7">
        <v>-0.008</v>
      </c>
      <c r="D243" s="7">
        <v>1.005</v>
      </c>
      <c r="E243" s="8">
        <v>246</v>
      </c>
      <c r="F243">
        <f t="shared" si="48"/>
        <v>246</v>
      </c>
      <c r="G243">
        <f t="shared" si="49"/>
        <v>0</v>
      </c>
      <c r="H243" s="8">
        <v>2</v>
      </c>
      <c r="I243" s="8">
        <v>11</v>
      </c>
      <c r="J243" s="8">
        <v>0</v>
      </c>
      <c r="K243" s="8">
        <v>1.1</v>
      </c>
      <c r="L243" s="8">
        <v>176.6419</v>
      </c>
      <c r="M243" s="8">
        <v>101.5768</v>
      </c>
      <c r="N243" s="8">
        <v>18.101</v>
      </c>
      <c r="O243" s="8">
        <v>-16.9</v>
      </c>
      <c r="P243" s="8">
        <v>6.482</v>
      </c>
      <c r="Q243" s="8">
        <v>-0.542</v>
      </c>
      <c r="R243" s="13">
        <v>0.157</v>
      </c>
      <c r="S243">
        <f t="shared" si="50"/>
        <v>2.7746844767807146</v>
      </c>
      <c r="T243">
        <f t="shared" si="51"/>
        <v>-0.024768316480902053</v>
      </c>
      <c r="U243" s="3">
        <f t="shared" si="52"/>
        <v>-17.019942408508857</v>
      </c>
      <c r="V243" s="3">
        <f t="shared" si="53"/>
        <v>6.52948310852543</v>
      </c>
      <c r="W243" s="3">
        <f t="shared" si="54"/>
        <v>-0.5452295724844318</v>
      </c>
      <c r="X243" s="3">
        <f t="shared" si="55"/>
      </c>
      <c r="Y243" s="3">
        <f t="shared" si="56"/>
      </c>
      <c r="Z243" s="3">
        <f t="shared" si="57"/>
      </c>
      <c r="AA243">
        <f t="shared" si="58"/>
      </c>
      <c r="AB243">
        <f t="shared" si="59"/>
      </c>
      <c r="AC243">
        <f t="shared" si="60"/>
      </c>
      <c r="AD243" s="3">
        <f t="shared" si="61"/>
        <v>-17.019942408508857</v>
      </c>
      <c r="AE243" s="3">
        <f t="shared" si="62"/>
        <v>6.52948310852543</v>
      </c>
      <c r="AF243" s="3">
        <f t="shared" si="63"/>
        <v>-0.5452295724844318</v>
      </c>
    </row>
    <row r="244" spans="1:32" ht="15.75">
      <c r="A244" s="4" t="s">
        <v>48</v>
      </c>
      <c r="B244" s="7">
        <v>-0.009</v>
      </c>
      <c r="C244" s="7">
        <v>-0.008</v>
      </c>
      <c r="D244" s="7">
        <v>1.005</v>
      </c>
      <c r="E244" s="8">
        <v>247</v>
      </c>
      <c r="F244">
        <f t="shared" si="48"/>
        <v>247</v>
      </c>
      <c r="G244">
        <f t="shared" si="49"/>
        <v>0</v>
      </c>
      <c r="H244" s="8">
        <v>1</v>
      </c>
      <c r="I244" s="8">
        <v>11</v>
      </c>
      <c r="J244" s="8">
        <v>0</v>
      </c>
      <c r="K244" s="8">
        <v>1.1</v>
      </c>
      <c r="L244" s="8">
        <v>182.7148</v>
      </c>
      <c r="M244" s="8">
        <v>100.9817</v>
      </c>
      <c r="N244" s="8">
        <v>20.925</v>
      </c>
      <c r="O244" s="8">
        <v>-20.166</v>
      </c>
      <c r="P244" s="8">
        <v>5.602</v>
      </c>
      <c r="Q244" s="8">
        <v>-0.416</v>
      </c>
      <c r="R244" s="13">
        <v>0.23199999999999998</v>
      </c>
      <c r="S244">
        <f t="shared" si="50"/>
        <v>2.870077366910642</v>
      </c>
      <c r="T244">
        <f t="shared" si="51"/>
        <v>-0.015420507540145678</v>
      </c>
      <c r="U244" s="3">
        <f t="shared" si="52"/>
        <v>-20.324928473438376</v>
      </c>
      <c r="V244" s="3">
        <f t="shared" si="53"/>
        <v>5.647754816160598</v>
      </c>
      <c r="W244" s="3">
        <f t="shared" si="54"/>
        <v>-0.4194500401886201</v>
      </c>
      <c r="X244" s="3">
        <f t="shared" si="55"/>
      </c>
      <c r="Y244" s="3">
        <f t="shared" si="56"/>
      </c>
      <c r="Z244" s="3">
        <f t="shared" si="57"/>
      </c>
      <c r="AA244">
        <f t="shared" si="58"/>
      </c>
      <c r="AB244">
        <f t="shared" si="59"/>
      </c>
      <c r="AC244">
        <f t="shared" si="60"/>
      </c>
      <c r="AD244" s="3">
        <f t="shared" si="61"/>
        <v>-20.324928473438376</v>
      </c>
      <c r="AE244" s="3">
        <f t="shared" si="62"/>
        <v>5.647754816160598</v>
      </c>
      <c r="AF244" s="3">
        <f t="shared" si="63"/>
        <v>-0.4194500401886201</v>
      </c>
    </row>
    <row r="245" spans="1:32" ht="15.75">
      <c r="A245" s="4" t="s">
        <v>48</v>
      </c>
      <c r="B245" s="7">
        <v>-0.009</v>
      </c>
      <c r="C245" s="7">
        <v>-0.008</v>
      </c>
      <c r="D245" s="7">
        <v>1.005</v>
      </c>
      <c r="E245" s="8">
        <v>248</v>
      </c>
      <c r="F245">
        <f t="shared" si="48"/>
        <v>248</v>
      </c>
      <c r="G245">
        <f t="shared" si="49"/>
        <v>0</v>
      </c>
      <c r="H245" s="8">
        <v>1</v>
      </c>
      <c r="I245" s="8">
        <v>11</v>
      </c>
      <c r="J245" s="8">
        <v>0</v>
      </c>
      <c r="K245" s="8">
        <v>1.1</v>
      </c>
      <c r="L245" s="8">
        <v>177.7954</v>
      </c>
      <c r="M245" s="8">
        <v>101.2246</v>
      </c>
      <c r="N245" s="8">
        <v>19.854</v>
      </c>
      <c r="O245" s="8">
        <v>-18.664</v>
      </c>
      <c r="P245" s="8">
        <v>6.775</v>
      </c>
      <c r="Q245" s="8">
        <v>-0.476</v>
      </c>
      <c r="R245" s="13">
        <v>0.23</v>
      </c>
      <c r="S245">
        <f t="shared" si="50"/>
        <v>2.7928036124102937</v>
      </c>
      <c r="T245">
        <f t="shared" si="51"/>
        <v>-0.019235971817930464</v>
      </c>
      <c r="U245" s="3">
        <f t="shared" si="52"/>
        <v>-18.81912051858312</v>
      </c>
      <c r="V245" s="3">
        <f t="shared" si="53"/>
        <v>6.832427981513086</v>
      </c>
      <c r="W245" s="3">
        <f t="shared" si="54"/>
        <v>-0.47909943263042987</v>
      </c>
      <c r="X245" s="3">
        <f t="shared" si="55"/>
      </c>
      <c r="Y245" s="3">
        <f t="shared" si="56"/>
      </c>
      <c r="Z245" s="3">
        <f t="shared" si="57"/>
      </c>
      <c r="AA245">
        <f t="shared" si="58"/>
      </c>
      <c r="AB245">
        <f t="shared" si="59"/>
      </c>
      <c r="AC245">
        <f t="shared" si="60"/>
      </c>
      <c r="AD245" s="3">
        <f t="shared" si="61"/>
        <v>-18.81912051858312</v>
      </c>
      <c r="AE245" s="3">
        <f t="shared" si="62"/>
        <v>6.832427981513086</v>
      </c>
      <c r="AF245" s="3">
        <f t="shared" si="63"/>
        <v>-0.47909943263042987</v>
      </c>
    </row>
    <row r="246" spans="1:32" ht="15.75">
      <c r="A246" s="4" t="s">
        <v>48</v>
      </c>
      <c r="B246" s="7">
        <v>-0.009</v>
      </c>
      <c r="C246" s="7">
        <v>-0.008</v>
      </c>
      <c r="D246" s="7">
        <v>1.005</v>
      </c>
      <c r="E246" s="8">
        <v>249</v>
      </c>
      <c r="F246">
        <f t="shared" si="48"/>
        <v>249</v>
      </c>
      <c r="G246">
        <f t="shared" si="49"/>
        <v>0</v>
      </c>
      <c r="H246" s="8">
        <v>2</v>
      </c>
      <c r="I246" s="8">
        <v>11</v>
      </c>
      <c r="J246" s="8">
        <v>0</v>
      </c>
      <c r="K246" s="8">
        <v>1.1</v>
      </c>
      <c r="L246" s="8">
        <v>161.4713</v>
      </c>
      <c r="M246" s="8">
        <v>101.9358</v>
      </c>
      <c r="N246" s="8">
        <v>19.685</v>
      </c>
      <c r="O246" s="8">
        <v>-16.191</v>
      </c>
      <c r="P246" s="8">
        <v>11.185</v>
      </c>
      <c r="Q246" s="8">
        <v>-0.692</v>
      </c>
      <c r="R246" s="13">
        <v>0.201</v>
      </c>
      <c r="S246">
        <f t="shared" si="50"/>
        <v>2.536385249227968</v>
      </c>
      <c r="T246">
        <f t="shared" si="51"/>
        <v>-0.03040747529409571</v>
      </c>
      <c r="U246" s="3">
        <f t="shared" si="52"/>
        <v>-16.313859376791967</v>
      </c>
      <c r="V246" s="3">
        <f t="shared" si="53"/>
        <v>11.271846904194067</v>
      </c>
      <c r="W246" s="3">
        <f t="shared" si="54"/>
        <v>-0.6965343945215814</v>
      </c>
      <c r="X246" s="3">
        <f t="shared" si="55"/>
      </c>
      <c r="Y246" s="3">
        <f t="shared" si="56"/>
      </c>
      <c r="Z246" s="3">
        <f t="shared" si="57"/>
      </c>
      <c r="AA246">
        <f t="shared" si="58"/>
      </c>
      <c r="AB246">
        <f t="shared" si="59"/>
      </c>
      <c r="AC246">
        <f t="shared" si="60"/>
      </c>
      <c r="AD246" s="3">
        <f t="shared" si="61"/>
        <v>-16.313859376791967</v>
      </c>
      <c r="AE246" s="3">
        <f t="shared" si="62"/>
        <v>11.271846904194067</v>
      </c>
      <c r="AF246" s="3">
        <f t="shared" si="63"/>
        <v>-0.6965343945215814</v>
      </c>
    </row>
    <row r="247" spans="1:32" ht="15.75">
      <c r="A247" s="4" t="s">
        <v>71</v>
      </c>
      <c r="B247" s="7">
        <v>-31.319</v>
      </c>
      <c r="C247" s="7">
        <v>1.714</v>
      </c>
      <c r="D247" s="7">
        <v>0.677</v>
      </c>
      <c r="E247" s="12">
        <v>250</v>
      </c>
      <c r="F247">
        <f t="shared" si="48"/>
        <v>250</v>
      </c>
      <c r="G247">
        <f t="shared" si="49"/>
        <v>0</v>
      </c>
      <c r="H247" s="12">
        <v>2</v>
      </c>
      <c r="I247" s="8">
        <v>11</v>
      </c>
      <c r="J247" s="12">
        <v>0</v>
      </c>
      <c r="K247" s="12">
        <v>1.1</v>
      </c>
      <c r="L247" s="12">
        <v>41.6734</v>
      </c>
      <c r="M247" s="12">
        <v>100.9763</v>
      </c>
      <c r="N247" s="12">
        <v>19.032</v>
      </c>
      <c r="O247" s="12">
        <v>-16.222</v>
      </c>
      <c r="P247" s="12">
        <v>13.3</v>
      </c>
      <c r="Q247" s="12">
        <v>-0.714</v>
      </c>
      <c r="R247" s="13">
        <v>0.225</v>
      </c>
      <c r="S247">
        <f t="shared" si="50"/>
        <v>0.6546042364505444</v>
      </c>
      <c r="T247">
        <f t="shared" si="51"/>
        <v>-0.01533568453849865</v>
      </c>
      <c r="U247" s="3">
        <f t="shared" si="52"/>
        <v>-16.09400577521911</v>
      </c>
      <c r="V247" s="3">
        <f t="shared" si="53"/>
        <v>13.399107599811806</v>
      </c>
      <c r="W247" s="3">
        <f t="shared" si="54"/>
        <v>-0.7165825047183878</v>
      </c>
      <c r="X247" s="3">
        <f t="shared" si="55"/>
      </c>
      <c r="Y247" s="3">
        <f t="shared" si="56"/>
      </c>
      <c r="Z247" s="3">
        <f t="shared" si="57"/>
      </c>
      <c r="AA247">
        <f t="shared" si="58"/>
      </c>
      <c r="AB247">
        <f t="shared" si="59"/>
      </c>
      <c r="AC247">
        <f t="shared" si="60"/>
      </c>
      <c r="AD247" s="3">
        <f t="shared" si="61"/>
        <v>-16.09400577521911</v>
      </c>
      <c r="AE247" s="3">
        <f t="shared" si="62"/>
        <v>13.399107599811806</v>
      </c>
      <c r="AF247" s="3">
        <f t="shared" si="63"/>
        <v>-0.7165825047183878</v>
      </c>
    </row>
    <row r="248" spans="1:32" ht="15.75">
      <c r="A248" s="4" t="s">
        <v>48</v>
      </c>
      <c r="B248" s="7">
        <v>-0.009</v>
      </c>
      <c r="C248" s="7">
        <v>-0.008</v>
      </c>
      <c r="D248" s="7">
        <v>1.005</v>
      </c>
      <c r="E248" s="8">
        <v>251</v>
      </c>
      <c r="F248">
        <f t="shared" si="48"/>
        <v>251</v>
      </c>
      <c r="G248">
        <f t="shared" si="49"/>
        <v>0</v>
      </c>
      <c r="H248" s="8">
        <v>2</v>
      </c>
      <c r="I248" s="8">
        <v>11</v>
      </c>
      <c r="J248" s="8">
        <v>0</v>
      </c>
      <c r="K248" s="8">
        <v>1.1</v>
      </c>
      <c r="L248" s="8">
        <v>162.2075</v>
      </c>
      <c r="M248" s="8">
        <v>101.9431</v>
      </c>
      <c r="N248" s="8">
        <v>22.121</v>
      </c>
      <c r="O248" s="8">
        <v>-18.337</v>
      </c>
      <c r="P248" s="8">
        <v>12.359</v>
      </c>
      <c r="Q248" s="8">
        <v>-0.769</v>
      </c>
      <c r="R248" s="13">
        <v>0.14400000000000002</v>
      </c>
      <c r="S248">
        <f t="shared" si="50"/>
        <v>2.5479494517858323</v>
      </c>
      <c r="T248">
        <f t="shared" si="51"/>
        <v>-0.03052214342595172</v>
      </c>
      <c r="U248" s="3">
        <f t="shared" si="52"/>
        <v>-18.437818351684754</v>
      </c>
      <c r="V248" s="3">
        <f t="shared" si="53"/>
        <v>12.428596623705095</v>
      </c>
      <c r="W248" s="3">
        <f t="shared" si="54"/>
        <v>-0.7722727595980343</v>
      </c>
      <c r="X248" s="3">
        <f t="shared" si="55"/>
      </c>
      <c r="Y248" s="3">
        <f t="shared" si="56"/>
      </c>
      <c r="Z248" s="3">
        <f t="shared" si="57"/>
      </c>
      <c r="AA248">
        <f t="shared" si="58"/>
      </c>
      <c r="AB248">
        <f t="shared" si="59"/>
      </c>
      <c r="AC248">
        <f t="shared" si="60"/>
      </c>
      <c r="AD248" s="3">
        <f t="shared" si="61"/>
        <v>-18.437818351684754</v>
      </c>
      <c r="AE248" s="3">
        <f t="shared" si="62"/>
        <v>12.428596623705095</v>
      </c>
      <c r="AF248" s="3">
        <f t="shared" si="63"/>
        <v>-0.7722727595980343</v>
      </c>
    </row>
    <row r="249" spans="1:32" ht="15.75">
      <c r="A249" s="4" t="s">
        <v>48</v>
      </c>
      <c r="B249" s="7">
        <v>-0.009</v>
      </c>
      <c r="C249" s="7">
        <v>-0.008</v>
      </c>
      <c r="D249" s="7">
        <v>1.005</v>
      </c>
      <c r="E249" s="8">
        <v>252</v>
      </c>
      <c r="F249">
        <f t="shared" si="48"/>
        <v>252</v>
      </c>
      <c r="G249">
        <f t="shared" si="49"/>
        <v>0</v>
      </c>
      <c r="H249" s="8">
        <v>2</v>
      </c>
      <c r="I249" s="8">
        <v>11</v>
      </c>
      <c r="J249" s="8">
        <v>0</v>
      </c>
      <c r="K249" s="8">
        <v>1.1</v>
      </c>
      <c r="L249" s="8">
        <v>152.9159</v>
      </c>
      <c r="M249" s="8">
        <v>102.3593</v>
      </c>
      <c r="N249" s="8">
        <v>23.048</v>
      </c>
      <c r="O249" s="8">
        <v>-17.024</v>
      </c>
      <c r="P249" s="8">
        <v>15.514</v>
      </c>
      <c r="Q249" s="8">
        <v>-0.948</v>
      </c>
      <c r="R249" s="13">
        <v>0.237</v>
      </c>
      <c r="S249">
        <f t="shared" si="50"/>
        <v>2.4019973402853574</v>
      </c>
      <c r="T249">
        <f t="shared" si="51"/>
        <v>-0.03705979773807222</v>
      </c>
      <c r="U249" s="3">
        <f t="shared" si="52"/>
        <v>-17.14821261855331</v>
      </c>
      <c r="V249" s="3">
        <f t="shared" si="53"/>
        <v>15.628921558572815</v>
      </c>
      <c r="W249" s="3">
        <f t="shared" si="54"/>
        <v>-0.9533492925660716</v>
      </c>
      <c r="X249" s="3">
        <f t="shared" si="55"/>
      </c>
      <c r="Y249" s="3">
        <f t="shared" si="56"/>
      </c>
      <c r="Z249" s="3">
        <f t="shared" si="57"/>
      </c>
      <c r="AA249">
        <f t="shared" si="58"/>
      </c>
      <c r="AB249">
        <f t="shared" si="59"/>
      </c>
      <c r="AC249">
        <f t="shared" si="60"/>
      </c>
      <c r="AD249" s="3">
        <f t="shared" si="61"/>
        <v>-17.14821261855331</v>
      </c>
      <c r="AE249" s="3">
        <f t="shared" si="62"/>
        <v>15.628921558572815</v>
      </c>
      <c r="AF249" s="3">
        <f t="shared" si="63"/>
        <v>-0.9533492925660716</v>
      </c>
    </row>
    <row r="250" spans="1:32" ht="15.75">
      <c r="A250" s="4" t="s">
        <v>48</v>
      </c>
      <c r="B250" s="7">
        <v>-0.009</v>
      </c>
      <c r="C250" s="7">
        <v>-0.008</v>
      </c>
      <c r="D250" s="7">
        <v>1.005</v>
      </c>
      <c r="E250" s="8">
        <v>253</v>
      </c>
      <c r="F250">
        <f t="shared" si="48"/>
        <v>253</v>
      </c>
      <c r="G250">
        <f t="shared" si="49"/>
        <v>0</v>
      </c>
      <c r="H250" s="8">
        <v>1</v>
      </c>
      <c r="I250" s="8">
        <v>11</v>
      </c>
      <c r="J250" s="8">
        <v>0</v>
      </c>
      <c r="K250" s="8">
        <v>1.1</v>
      </c>
      <c r="L250" s="8">
        <v>153.6847</v>
      </c>
      <c r="M250" s="8">
        <v>102.4332</v>
      </c>
      <c r="N250" s="8">
        <v>24.478</v>
      </c>
      <c r="O250" s="8">
        <v>-18.277</v>
      </c>
      <c r="P250" s="8">
        <v>16.258</v>
      </c>
      <c r="Q250" s="8">
        <v>-1.029</v>
      </c>
      <c r="R250" s="13">
        <v>0.222</v>
      </c>
      <c r="S250">
        <f t="shared" si="50"/>
        <v>2.4140736224457564</v>
      </c>
      <c r="T250">
        <f t="shared" si="51"/>
        <v>-0.038220616223573645</v>
      </c>
      <c r="U250" s="3">
        <f t="shared" si="52"/>
        <v>-18.396621712238314</v>
      </c>
      <c r="V250" s="3">
        <f t="shared" si="53"/>
        <v>16.36543238819932</v>
      </c>
      <c r="W250" s="3">
        <f t="shared" si="54"/>
        <v>-1.0345779349926567</v>
      </c>
      <c r="X250" s="3">
        <f t="shared" si="55"/>
      </c>
      <c r="Y250" s="3">
        <f t="shared" si="56"/>
      </c>
      <c r="Z250" s="3">
        <f t="shared" si="57"/>
      </c>
      <c r="AA250">
        <f t="shared" si="58"/>
      </c>
      <c r="AB250">
        <f t="shared" si="59"/>
      </c>
      <c r="AC250">
        <f t="shared" si="60"/>
      </c>
      <c r="AD250" s="3">
        <f t="shared" si="61"/>
        <v>-18.396621712238314</v>
      </c>
      <c r="AE250" s="3">
        <f t="shared" si="62"/>
        <v>16.36543238819932</v>
      </c>
      <c r="AF250" s="3">
        <f t="shared" si="63"/>
        <v>-1.0345779349926567</v>
      </c>
    </row>
    <row r="251" spans="1:32" ht="15.75">
      <c r="A251" s="4" t="s">
        <v>71</v>
      </c>
      <c r="B251" s="7">
        <v>-31.319</v>
      </c>
      <c r="C251" s="7">
        <v>1.714</v>
      </c>
      <c r="D251" s="7">
        <v>0.677</v>
      </c>
      <c r="E251" s="12">
        <v>254</v>
      </c>
      <c r="F251">
        <f t="shared" si="48"/>
        <v>254</v>
      </c>
      <c r="G251">
        <f t="shared" si="49"/>
        <v>0</v>
      </c>
      <c r="H251" s="12">
        <v>2</v>
      </c>
      <c r="I251" s="8">
        <v>11</v>
      </c>
      <c r="J251" s="12">
        <v>0</v>
      </c>
      <c r="K251" s="12">
        <v>1.1</v>
      </c>
      <c r="L251" s="12">
        <v>54.7358</v>
      </c>
      <c r="M251" s="12">
        <v>101.8213</v>
      </c>
      <c r="N251" s="12">
        <v>22.886</v>
      </c>
      <c r="O251" s="12">
        <v>-16.389</v>
      </c>
      <c r="P251" s="12">
        <v>19.048</v>
      </c>
      <c r="Q251" s="12">
        <v>-1.077</v>
      </c>
      <c r="R251" s="13">
        <v>0.22699999999999998</v>
      </c>
      <c r="S251">
        <f t="shared" si="50"/>
        <v>0.859787935841801</v>
      </c>
      <c r="T251">
        <f t="shared" si="51"/>
        <v>-0.028608913499915456</v>
      </c>
      <c r="U251" s="3">
        <f t="shared" si="52"/>
        <v>-16.283093919518407</v>
      </c>
      <c r="V251" s="3">
        <f t="shared" si="53"/>
        <v>19.1715559845623</v>
      </c>
      <c r="W251" s="3">
        <f t="shared" si="54"/>
        <v>-1.0809009521130628</v>
      </c>
      <c r="X251" s="3">
        <f t="shared" si="55"/>
      </c>
      <c r="Y251" s="3">
        <f t="shared" si="56"/>
      </c>
      <c r="Z251" s="3">
        <f t="shared" si="57"/>
      </c>
      <c r="AA251">
        <f t="shared" si="58"/>
      </c>
      <c r="AB251">
        <f t="shared" si="59"/>
      </c>
      <c r="AC251">
        <f t="shared" si="60"/>
      </c>
      <c r="AD251" s="3">
        <f t="shared" si="61"/>
        <v>-16.283093919518407</v>
      </c>
      <c r="AE251" s="3">
        <f t="shared" si="62"/>
        <v>19.1715559845623</v>
      </c>
      <c r="AF251" s="3">
        <f t="shared" si="63"/>
        <v>-1.0809009521130628</v>
      </c>
    </row>
    <row r="252" spans="1:32" ht="15.75">
      <c r="A252" s="4" t="s">
        <v>48</v>
      </c>
      <c r="B252" s="7">
        <v>-0.009</v>
      </c>
      <c r="C252" s="7">
        <v>-0.008</v>
      </c>
      <c r="D252" s="7">
        <v>1.005</v>
      </c>
      <c r="E252" s="8">
        <v>255</v>
      </c>
      <c r="F252">
        <f t="shared" si="48"/>
        <v>255</v>
      </c>
      <c r="G252">
        <f t="shared" si="49"/>
        <v>0</v>
      </c>
      <c r="H252" s="8">
        <v>1</v>
      </c>
      <c r="I252" s="8">
        <v>11</v>
      </c>
      <c r="J252" s="8">
        <v>0</v>
      </c>
      <c r="K252" s="8">
        <v>1.1</v>
      </c>
      <c r="L252" s="8">
        <v>200.7956</v>
      </c>
      <c r="M252" s="8">
        <v>101.4173</v>
      </c>
      <c r="N252" s="8">
        <v>19.544</v>
      </c>
      <c r="O252" s="8">
        <v>-19.547</v>
      </c>
      <c r="P252" s="8">
        <v>-0.253</v>
      </c>
      <c r="Q252" s="8">
        <v>-0.529</v>
      </c>
      <c r="R252" s="13">
        <v>0.182</v>
      </c>
      <c r="S252">
        <f t="shared" si="50"/>
        <v>3.1540899091657737</v>
      </c>
      <c r="T252">
        <f t="shared" si="51"/>
        <v>-0.022262896339664273</v>
      </c>
      <c r="U252" s="3">
        <f t="shared" si="52"/>
        <v>-19.687585084245313</v>
      </c>
      <c r="V252" s="3">
        <f t="shared" si="53"/>
        <v>-0.2539411111135726</v>
      </c>
      <c r="W252" s="3">
        <f t="shared" si="54"/>
        <v>-0.5320958607603601</v>
      </c>
      <c r="X252" s="3">
        <f t="shared" si="55"/>
      </c>
      <c r="Y252" s="3">
        <f t="shared" si="56"/>
      </c>
      <c r="Z252" s="3">
        <f t="shared" si="57"/>
      </c>
      <c r="AA252">
        <f t="shared" si="58"/>
      </c>
      <c r="AB252">
        <f t="shared" si="59"/>
      </c>
      <c r="AC252">
        <f t="shared" si="60"/>
      </c>
      <c r="AD252" s="3">
        <f t="shared" si="61"/>
        <v>-19.687585084245313</v>
      </c>
      <c r="AE252" s="3">
        <f t="shared" si="62"/>
        <v>-0.2539411111135726</v>
      </c>
      <c r="AF252" s="3">
        <f t="shared" si="63"/>
        <v>-0.5320958607603601</v>
      </c>
    </row>
    <row r="253" spans="1:32" ht="15.75">
      <c r="A253" s="4" t="s">
        <v>71</v>
      </c>
      <c r="B253" s="7">
        <v>-31.319</v>
      </c>
      <c r="C253" s="7">
        <v>1.714</v>
      </c>
      <c r="D253" s="7">
        <v>0.677</v>
      </c>
      <c r="E253" s="12">
        <v>256</v>
      </c>
      <c r="F253">
        <f t="shared" si="48"/>
        <v>256</v>
      </c>
      <c r="G253">
        <f t="shared" si="49"/>
        <v>0</v>
      </c>
      <c r="H253" s="12">
        <v>1</v>
      </c>
      <c r="I253" s="8">
        <v>11</v>
      </c>
      <c r="J253" s="12">
        <v>0</v>
      </c>
      <c r="K253" s="12">
        <v>1.1</v>
      </c>
      <c r="L253" s="12">
        <v>61.1572</v>
      </c>
      <c r="M253" s="12">
        <v>102.6552</v>
      </c>
      <c r="N253" s="12">
        <v>22.783</v>
      </c>
      <c r="O253" s="12">
        <v>-18.276</v>
      </c>
      <c r="P253" s="12">
        <v>20.369</v>
      </c>
      <c r="Q253" s="12">
        <v>-1.372</v>
      </c>
      <c r="R253" s="13">
        <v>0.11900000000000001</v>
      </c>
      <c r="S253">
        <f t="shared" si="50"/>
        <v>0.9606550511706086</v>
      </c>
      <c r="T253">
        <f t="shared" si="51"/>
        <v>-0.04170778406905806</v>
      </c>
      <c r="U253" s="3">
        <f t="shared" si="52"/>
        <v>-18.21338806509521</v>
      </c>
      <c r="V253" s="3">
        <f t="shared" si="53"/>
        <v>20.459623121192028</v>
      </c>
      <c r="W253" s="3">
        <f t="shared" si="54"/>
        <v>-1.3754338688637904</v>
      </c>
      <c r="X253" s="3">
        <f t="shared" si="55"/>
      </c>
      <c r="Y253" s="3">
        <f t="shared" si="56"/>
      </c>
      <c r="Z253" s="3">
        <f t="shared" si="57"/>
      </c>
      <c r="AA253">
        <f t="shared" si="58"/>
      </c>
      <c r="AB253">
        <f t="shared" si="59"/>
      </c>
      <c r="AC253">
        <f t="shared" si="60"/>
      </c>
      <c r="AD253" s="3">
        <f t="shared" si="61"/>
        <v>-18.21338806509521</v>
      </c>
      <c r="AE253" s="3">
        <f t="shared" si="62"/>
        <v>20.459623121192028</v>
      </c>
      <c r="AF253" s="3">
        <f t="shared" si="63"/>
        <v>-1.3754338688637904</v>
      </c>
    </row>
    <row r="254" spans="1:32" ht="15.75">
      <c r="A254" s="4" t="s">
        <v>71</v>
      </c>
      <c r="B254" s="7">
        <v>-31.319</v>
      </c>
      <c r="C254" s="7">
        <v>1.714</v>
      </c>
      <c r="D254" s="7">
        <v>0.677</v>
      </c>
      <c r="E254" s="12">
        <v>257</v>
      </c>
      <c r="F254">
        <f t="shared" si="48"/>
        <v>257</v>
      </c>
      <c r="G254">
        <f t="shared" si="49"/>
        <v>0</v>
      </c>
      <c r="H254" s="12">
        <v>1</v>
      </c>
      <c r="I254" s="8">
        <v>11</v>
      </c>
      <c r="J254" s="12">
        <v>0</v>
      </c>
      <c r="K254" s="12">
        <v>1.1</v>
      </c>
      <c r="L254" s="12">
        <v>63.0919</v>
      </c>
      <c r="M254" s="12">
        <v>102.4665</v>
      </c>
      <c r="N254" s="12">
        <v>23.562</v>
      </c>
      <c r="O254" s="12">
        <v>-18.42</v>
      </c>
      <c r="P254" s="12">
        <v>21.412</v>
      </c>
      <c r="Q254" s="12">
        <v>-1.335</v>
      </c>
      <c r="R254" s="13">
        <v>0.188</v>
      </c>
      <c r="S254">
        <f t="shared" si="50"/>
        <v>0.9910452477051095</v>
      </c>
      <c r="T254">
        <f t="shared" si="51"/>
        <v>-0.03874369140039624</v>
      </c>
      <c r="U254" s="3">
        <f t="shared" si="52"/>
        <v>-18.342226496776803</v>
      </c>
      <c r="V254" s="3">
        <f t="shared" si="53"/>
        <v>21.53153371242504</v>
      </c>
      <c r="W254" s="3">
        <f t="shared" si="54"/>
        <v>-1.339291486785911</v>
      </c>
      <c r="X254" s="3">
        <f t="shared" si="55"/>
      </c>
      <c r="Y254" s="3">
        <f t="shared" si="56"/>
      </c>
      <c r="Z254" s="3">
        <f t="shared" si="57"/>
      </c>
      <c r="AA254">
        <f t="shared" si="58"/>
      </c>
      <c r="AB254">
        <f t="shared" si="59"/>
      </c>
      <c r="AC254">
        <f t="shared" si="60"/>
      </c>
      <c r="AD254" s="3">
        <f t="shared" si="61"/>
        <v>-18.342226496776803</v>
      </c>
      <c r="AE254" s="3">
        <f t="shared" si="62"/>
        <v>21.53153371242504</v>
      </c>
      <c r="AF254" s="3">
        <f t="shared" si="63"/>
        <v>-1.339291486785911</v>
      </c>
    </row>
    <row r="255" spans="1:32" ht="15.75">
      <c r="A255" s="4" t="s">
        <v>48</v>
      </c>
      <c r="B255" s="7">
        <v>-0.009</v>
      </c>
      <c r="C255" s="7">
        <v>-0.008</v>
      </c>
      <c r="D255" s="7">
        <v>1.005</v>
      </c>
      <c r="E255" s="8">
        <v>258</v>
      </c>
      <c r="F255">
        <f aca="true" t="shared" si="64" ref="F255:F318">IF(ISNUMBER(E255)=TRUE,E255,VALUE(RIGHT(E255,LEN(E255)-1)))</f>
        <v>258</v>
      </c>
      <c r="G255">
        <f aca="true" t="shared" si="65" ref="G255:G318">IF(AND(LEFT(E255)&lt;&gt;"A",LEFT(E255)&lt;&gt;"B"),0,IF(LEFT(E255)="B",2,1))</f>
        <v>0</v>
      </c>
      <c r="H255" s="8">
        <v>2</v>
      </c>
      <c r="I255" s="8">
        <v>11</v>
      </c>
      <c r="J255" s="8">
        <v>0</v>
      </c>
      <c r="K255" s="8">
        <v>1.1</v>
      </c>
      <c r="L255" s="8">
        <v>140.7008</v>
      </c>
      <c r="M255" s="8">
        <v>102.9102</v>
      </c>
      <c r="N255" s="8">
        <v>25.749</v>
      </c>
      <c r="O255" s="8">
        <v>-15.356</v>
      </c>
      <c r="P255" s="8">
        <v>20.632</v>
      </c>
      <c r="Q255" s="8">
        <v>-1.27</v>
      </c>
      <c r="R255" s="13">
        <v>0.201</v>
      </c>
      <c r="S255">
        <f aca="true" t="shared" si="66" ref="S255:S318">PI()/200*L255</f>
        <v>2.210122998171034</v>
      </c>
      <c r="T255">
        <f aca="true" t="shared" si="67" ref="T255:T318">PI()/2-PI()/200*M255</f>
        <v>-0.04571331470238538</v>
      </c>
      <c r="U255" s="3">
        <f aca="true" t="shared" si="68" ref="U255:U318">COS(S255)*COS(T255)*(N255+(R255/2+0.05))+B255</f>
        <v>-15.445928794941219</v>
      </c>
      <c r="V255" s="3">
        <f aca="true" t="shared" si="69" ref="V255:V318">SIN(S255)*COS(T255)*(N255+(R255/2+0.05))+C255</f>
        <v>20.754576031017937</v>
      </c>
      <c r="W255" s="3">
        <f aca="true" t="shared" si="70" ref="W255:W318">SIN(T255)*(N255+R255/2)+(J255-K255)+D255</f>
        <v>-1.2762548153046192</v>
      </c>
      <c r="X255" s="3">
        <f t="shared" si="55"/>
      </c>
      <c r="Y255" s="3">
        <f t="shared" si="56"/>
      </c>
      <c r="Z255" s="3">
        <f t="shared" si="57"/>
      </c>
      <c r="AA255">
        <f t="shared" si="58"/>
      </c>
      <c r="AB255">
        <f t="shared" si="59"/>
      </c>
      <c r="AC255">
        <f t="shared" si="60"/>
      </c>
      <c r="AD255" s="3">
        <f t="shared" si="61"/>
        <v>-15.445928794941219</v>
      </c>
      <c r="AE255" s="3">
        <f t="shared" si="62"/>
        <v>20.754576031017937</v>
      </c>
      <c r="AF255" s="3">
        <f t="shared" si="63"/>
        <v>-1.2762548153046192</v>
      </c>
    </row>
    <row r="256" spans="1:32" ht="15.75">
      <c r="A256" s="4" t="s">
        <v>48</v>
      </c>
      <c r="B256" s="7">
        <v>-0.009</v>
      </c>
      <c r="C256" s="7">
        <v>-0.008</v>
      </c>
      <c r="D256" s="7">
        <v>1.005</v>
      </c>
      <c r="E256" s="8">
        <v>259</v>
      </c>
      <c r="F256">
        <f t="shared" si="64"/>
        <v>259</v>
      </c>
      <c r="G256">
        <f t="shared" si="65"/>
        <v>0</v>
      </c>
      <c r="H256" s="8">
        <v>2</v>
      </c>
      <c r="I256" s="8">
        <v>11</v>
      </c>
      <c r="J256" s="8">
        <v>0</v>
      </c>
      <c r="K256" s="8">
        <v>1.1</v>
      </c>
      <c r="L256" s="8">
        <v>135.9348</v>
      </c>
      <c r="M256" s="8">
        <v>102.7717</v>
      </c>
      <c r="N256" s="8">
        <v>28.085</v>
      </c>
      <c r="O256" s="8">
        <v>-15.019</v>
      </c>
      <c r="P256" s="8">
        <v>23.696</v>
      </c>
      <c r="Q256" s="8">
        <v>-1.316</v>
      </c>
      <c r="R256" s="13">
        <v>0.251</v>
      </c>
      <c r="S256">
        <f t="shared" si="66"/>
        <v>2.135258845235989</v>
      </c>
      <c r="T256">
        <f t="shared" si="67"/>
        <v>-0.04353776178977431</v>
      </c>
      <c r="U256" s="3">
        <f t="shared" si="68"/>
        <v>-15.112961235614518</v>
      </c>
      <c r="V256" s="3">
        <f t="shared" si="69"/>
        <v>23.845999455972628</v>
      </c>
      <c r="W256" s="3">
        <f t="shared" si="70"/>
        <v>-1.322834042422107</v>
      </c>
      <c r="X256" s="3">
        <f t="shared" si="55"/>
      </c>
      <c r="Y256" s="3">
        <f t="shared" si="56"/>
      </c>
      <c r="Z256" s="3">
        <f t="shared" si="57"/>
      </c>
      <c r="AA256">
        <f t="shared" si="58"/>
      </c>
      <c r="AB256">
        <f t="shared" si="59"/>
      </c>
      <c r="AC256">
        <f t="shared" si="60"/>
      </c>
      <c r="AD256" s="3">
        <f t="shared" si="61"/>
        <v>-15.112961235614518</v>
      </c>
      <c r="AE256" s="3">
        <f t="shared" si="62"/>
        <v>23.845999455972628</v>
      </c>
      <c r="AF256" s="3">
        <f t="shared" si="63"/>
        <v>-1.322834042422107</v>
      </c>
    </row>
    <row r="257" spans="1:32" ht="15.75">
      <c r="A257" s="4" t="s">
        <v>48</v>
      </c>
      <c r="B257" s="7">
        <v>-0.009</v>
      </c>
      <c r="C257" s="7">
        <v>-0.008</v>
      </c>
      <c r="D257" s="7">
        <v>1.005</v>
      </c>
      <c r="E257" s="8">
        <v>261</v>
      </c>
      <c r="F257">
        <f t="shared" si="64"/>
        <v>261</v>
      </c>
      <c r="G257">
        <f t="shared" si="65"/>
        <v>0</v>
      </c>
      <c r="H257" s="8">
        <v>1</v>
      </c>
      <c r="I257" s="8">
        <v>11</v>
      </c>
      <c r="J257" s="8">
        <v>0</v>
      </c>
      <c r="K257" s="8">
        <v>1.1</v>
      </c>
      <c r="L257" s="8">
        <v>134.6472</v>
      </c>
      <c r="M257" s="8">
        <v>102.8382</v>
      </c>
      <c r="N257" s="8">
        <v>29.817</v>
      </c>
      <c r="O257" s="8">
        <v>-15.432</v>
      </c>
      <c r="P257" s="8">
        <v>25.474</v>
      </c>
      <c r="Q257" s="8">
        <v>-1.423</v>
      </c>
      <c r="R257" s="13">
        <v>0.23</v>
      </c>
      <c r="S257">
        <f t="shared" si="66"/>
        <v>2.115033271732178</v>
      </c>
      <c r="T257">
        <f t="shared" si="67"/>
        <v>-0.044582341347092935</v>
      </c>
      <c r="U257" s="3">
        <f t="shared" si="68"/>
        <v>-15.517218408996378</v>
      </c>
      <c r="V257" s="3">
        <f t="shared" si="69"/>
        <v>25.616792457616</v>
      </c>
      <c r="W257" s="3">
        <f t="shared" si="70"/>
        <v>-1.4289966333898532</v>
      </c>
      <c r="X257" s="3">
        <f t="shared" si="55"/>
      </c>
      <c r="Y257" s="3">
        <f t="shared" si="56"/>
      </c>
      <c r="Z257" s="3">
        <f t="shared" si="57"/>
      </c>
      <c r="AA257">
        <f t="shared" si="58"/>
      </c>
      <c r="AB257">
        <f t="shared" si="59"/>
      </c>
      <c r="AC257">
        <f t="shared" si="60"/>
      </c>
      <c r="AD257" s="3">
        <f t="shared" si="61"/>
        <v>-15.517218408996378</v>
      </c>
      <c r="AE257" s="3">
        <f t="shared" si="62"/>
        <v>25.616792457616</v>
      </c>
      <c r="AF257" s="3">
        <f t="shared" si="63"/>
        <v>-1.4289966333898532</v>
      </c>
    </row>
    <row r="258" spans="1:32" ht="15.75">
      <c r="A258" s="4" t="s">
        <v>48</v>
      </c>
      <c r="B258" s="7">
        <v>-0.009</v>
      </c>
      <c r="C258" s="7">
        <v>-0.008</v>
      </c>
      <c r="D258" s="7">
        <v>1.005</v>
      </c>
      <c r="E258" s="8">
        <v>262</v>
      </c>
      <c r="F258">
        <f t="shared" si="64"/>
        <v>262</v>
      </c>
      <c r="G258">
        <f t="shared" si="65"/>
        <v>0</v>
      </c>
      <c r="H258" s="8">
        <v>1</v>
      </c>
      <c r="I258" s="8">
        <v>11</v>
      </c>
      <c r="J258" s="8">
        <v>0</v>
      </c>
      <c r="K258" s="8">
        <v>1.1</v>
      </c>
      <c r="L258" s="8">
        <v>137.574</v>
      </c>
      <c r="M258" s="8">
        <v>102.8706</v>
      </c>
      <c r="N258" s="8">
        <v>31.51</v>
      </c>
      <c r="O258" s="8">
        <v>-17.527</v>
      </c>
      <c r="P258" s="8">
        <v>26.143</v>
      </c>
      <c r="Q258" s="8">
        <v>-1.514</v>
      </c>
      <c r="R258" s="13">
        <v>0.22399999999999998</v>
      </c>
      <c r="S258">
        <f t="shared" si="66"/>
        <v>2.1610073386248114</v>
      </c>
      <c r="T258">
        <f t="shared" si="67"/>
        <v>-0.045091279356974434</v>
      </c>
      <c r="U258" s="3">
        <f t="shared" si="68"/>
        <v>-17.61770284838577</v>
      </c>
      <c r="V258" s="3">
        <f t="shared" si="69"/>
        <v>26.279087928534462</v>
      </c>
      <c r="W258" s="3">
        <f t="shared" si="70"/>
        <v>-1.5203932973718812</v>
      </c>
      <c r="X258" s="3">
        <f aca="true" t="shared" si="71" ref="X258:X321">IF($G258=1,U258-U259,"")</f>
      </c>
      <c r="Y258" s="3">
        <f aca="true" t="shared" si="72" ref="Y258:Y321">IF($G258=1,V258-V259,"")</f>
      </c>
      <c r="Z258" s="3">
        <f aca="true" t="shared" si="73" ref="Z258:Z321">IF($G258=1,W258-W259,"")</f>
      </c>
      <c r="AA258">
        <f aca="true" t="shared" si="74" ref="AA258:AA321">IF(G258=1,X258/2+U259,"")</f>
      </c>
      <c r="AB258">
        <f aca="true" t="shared" si="75" ref="AB258:AB321">IF(G258=1,Y258/2+V259,"")</f>
      </c>
      <c r="AC258">
        <f aca="true" t="shared" si="76" ref="AC258:AC321">IF(G258=1,Z258/2+W259,"")</f>
      </c>
      <c r="AD258" s="3">
        <f aca="true" t="shared" si="77" ref="AD258:AD321">IF(AA258&lt;&gt;"",AA258,U258)</f>
        <v>-17.61770284838577</v>
      </c>
      <c r="AE258" s="3">
        <f aca="true" t="shared" si="78" ref="AE258:AE321">IF(AB258&lt;&gt;"",AB258,V258)</f>
        <v>26.279087928534462</v>
      </c>
      <c r="AF258" s="3">
        <f aca="true" t="shared" si="79" ref="AF258:AF321">IF(AC258&lt;&gt;"",AC258,W258)</f>
        <v>-1.5203932973718812</v>
      </c>
    </row>
    <row r="259" spans="1:32" ht="15.75">
      <c r="A259" s="4" t="s">
        <v>71</v>
      </c>
      <c r="B259" s="7">
        <v>-31.319</v>
      </c>
      <c r="C259" s="7">
        <v>1.714</v>
      </c>
      <c r="D259" s="7">
        <v>0.677</v>
      </c>
      <c r="E259" s="12">
        <v>263</v>
      </c>
      <c r="F259">
        <f t="shared" si="64"/>
        <v>263</v>
      </c>
      <c r="G259">
        <f t="shared" si="65"/>
        <v>0</v>
      </c>
      <c r="H259" s="12">
        <v>1</v>
      </c>
      <c r="I259" s="8">
        <v>11</v>
      </c>
      <c r="J259" s="12">
        <v>0</v>
      </c>
      <c r="K259" s="12">
        <v>1.1</v>
      </c>
      <c r="L259" s="12">
        <v>72.1888</v>
      </c>
      <c r="M259" s="12">
        <v>103.344</v>
      </c>
      <c r="N259" s="12">
        <v>29.973</v>
      </c>
      <c r="O259" s="12">
        <v>-18.655</v>
      </c>
      <c r="P259" s="12">
        <v>28.835</v>
      </c>
      <c r="Q259" s="12">
        <v>-1.996</v>
      </c>
      <c r="R259" s="13">
        <v>0.299</v>
      </c>
      <c r="S259">
        <f t="shared" si="66"/>
        <v>1.1339390187573144</v>
      </c>
      <c r="T259">
        <f t="shared" si="67"/>
        <v>-0.05252742916802133</v>
      </c>
      <c r="U259" s="3">
        <f t="shared" si="68"/>
        <v>-18.570803178782676</v>
      </c>
      <c r="V259" s="3">
        <f t="shared" si="69"/>
        <v>29.015166395403437</v>
      </c>
      <c r="W259" s="3">
        <f t="shared" si="70"/>
        <v>-2.0045299762548403</v>
      </c>
      <c r="X259" s="3">
        <f t="shared" si="71"/>
      </c>
      <c r="Y259" s="3">
        <f t="shared" si="72"/>
      </c>
      <c r="Z259" s="3">
        <f t="shared" si="73"/>
      </c>
      <c r="AA259">
        <f t="shared" si="74"/>
      </c>
      <c r="AB259">
        <f t="shared" si="75"/>
      </c>
      <c r="AC259">
        <f t="shared" si="76"/>
      </c>
      <c r="AD259" s="3">
        <f t="shared" si="77"/>
        <v>-18.570803178782676</v>
      </c>
      <c r="AE259" s="3">
        <f t="shared" si="78"/>
        <v>29.015166395403437</v>
      </c>
      <c r="AF259" s="3">
        <f t="shared" si="79"/>
        <v>-2.0045299762548403</v>
      </c>
    </row>
    <row r="260" spans="1:32" ht="15.75">
      <c r="A260" s="4" t="s">
        <v>48</v>
      </c>
      <c r="B260" s="7">
        <v>-0.009</v>
      </c>
      <c r="C260" s="7">
        <v>-0.008</v>
      </c>
      <c r="D260" s="7">
        <v>1.005</v>
      </c>
      <c r="E260" s="8">
        <v>264</v>
      </c>
      <c r="F260">
        <f t="shared" si="64"/>
        <v>264</v>
      </c>
      <c r="G260">
        <f t="shared" si="65"/>
        <v>0</v>
      </c>
      <c r="H260" s="8">
        <v>2</v>
      </c>
      <c r="I260" s="8">
        <v>11</v>
      </c>
      <c r="J260" s="8">
        <v>0</v>
      </c>
      <c r="K260" s="8">
        <v>1.1</v>
      </c>
      <c r="L260" s="8">
        <v>136.7011</v>
      </c>
      <c r="M260" s="8">
        <v>103.5969</v>
      </c>
      <c r="N260" s="8">
        <v>36.595</v>
      </c>
      <c r="O260" s="8">
        <v>-19.925</v>
      </c>
      <c r="P260" s="8">
        <v>30.623</v>
      </c>
      <c r="Q260" s="8">
        <v>-2.16</v>
      </c>
      <c r="R260" s="13">
        <v>0.08</v>
      </c>
      <c r="S260">
        <f t="shared" si="66"/>
        <v>2.1472958574882184</v>
      </c>
      <c r="T260">
        <f t="shared" si="67"/>
        <v>-0.056499973078485866</v>
      </c>
      <c r="U260" s="3">
        <f t="shared" si="68"/>
        <v>-19.97381230878813</v>
      </c>
      <c r="V260" s="3">
        <f t="shared" si="69"/>
        <v>30.69874148074328</v>
      </c>
      <c r="W260" s="3">
        <f t="shared" si="70"/>
        <v>-2.1637754299908982</v>
      </c>
      <c r="X260" s="3">
        <f t="shared" si="71"/>
      </c>
      <c r="Y260" s="3">
        <f t="shared" si="72"/>
      </c>
      <c r="Z260" s="3">
        <f t="shared" si="73"/>
      </c>
      <c r="AA260">
        <f t="shared" si="74"/>
      </c>
      <c r="AB260">
        <f t="shared" si="75"/>
      </c>
      <c r="AC260">
        <f t="shared" si="76"/>
      </c>
      <c r="AD260" s="3">
        <f t="shared" si="77"/>
        <v>-19.97381230878813</v>
      </c>
      <c r="AE260" s="3">
        <f t="shared" si="78"/>
        <v>30.69874148074328</v>
      </c>
      <c r="AF260" s="3">
        <f t="shared" si="79"/>
        <v>-2.1637754299908982</v>
      </c>
    </row>
    <row r="261" spans="1:32" ht="15.75">
      <c r="A261" s="4" t="s">
        <v>48</v>
      </c>
      <c r="B261" s="7">
        <v>-0.009</v>
      </c>
      <c r="C261" s="7">
        <v>-0.008</v>
      </c>
      <c r="D261" s="7">
        <v>1.005</v>
      </c>
      <c r="E261" s="8">
        <v>265</v>
      </c>
      <c r="F261">
        <f t="shared" si="64"/>
        <v>265</v>
      </c>
      <c r="G261">
        <f t="shared" si="65"/>
        <v>0</v>
      </c>
      <c r="H261" s="8">
        <v>2</v>
      </c>
      <c r="I261" s="8">
        <v>11</v>
      </c>
      <c r="J261" s="8">
        <v>0</v>
      </c>
      <c r="K261" s="8">
        <v>1.1</v>
      </c>
      <c r="L261" s="8">
        <v>130.9592</v>
      </c>
      <c r="M261" s="8">
        <v>104.4821</v>
      </c>
      <c r="N261" s="8">
        <v>36.101</v>
      </c>
      <c r="O261" s="8">
        <v>-16.839</v>
      </c>
      <c r="P261" s="8">
        <v>31.826</v>
      </c>
      <c r="Q261" s="8">
        <v>-2.633</v>
      </c>
      <c r="R261" s="13">
        <v>0.196</v>
      </c>
      <c r="S261">
        <f t="shared" si="66"/>
        <v>2.0571023031999824</v>
      </c>
      <c r="T261">
        <f t="shared" si="67"/>
        <v>-0.07040466216327435</v>
      </c>
      <c r="U261" s="3">
        <f t="shared" si="68"/>
        <v>-16.90848271369094</v>
      </c>
      <c r="V261" s="3">
        <f t="shared" si="69"/>
        <v>31.959092958743394</v>
      </c>
      <c r="W261" s="3">
        <f t="shared" si="70"/>
        <v>-2.6414734148791674</v>
      </c>
      <c r="X261" s="3">
        <f t="shared" si="71"/>
      </c>
      <c r="Y261" s="3">
        <f t="shared" si="72"/>
      </c>
      <c r="Z261" s="3">
        <f t="shared" si="73"/>
      </c>
      <c r="AA261">
        <f t="shared" si="74"/>
      </c>
      <c r="AB261">
        <f t="shared" si="75"/>
      </c>
      <c r="AC261">
        <f t="shared" si="76"/>
      </c>
      <c r="AD261" s="3">
        <f t="shared" si="77"/>
        <v>-16.90848271369094</v>
      </c>
      <c r="AE261" s="3">
        <f t="shared" si="78"/>
        <v>31.959092958743394</v>
      </c>
      <c r="AF261" s="3">
        <f t="shared" si="79"/>
        <v>-2.6414734148791674</v>
      </c>
    </row>
    <row r="262" spans="1:32" ht="15.75">
      <c r="A262" s="4" t="s">
        <v>71</v>
      </c>
      <c r="B262" s="7">
        <v>-31.319</v>
      </c>
      <c r="C262" s="7">
        <v>1.714</v>
      </c>
      <c r="D262" s="7">
        <v>0.677</v>
      </c>
      <c r="E262" s="12">
        <v>266</v>
      </c>
      <c r="F262">
        <f t="shared" si="64"/>
        <v>266</v>
      </c>
      <c r="G262">
        <f t="shared" si="65"/>
        <v>0</v>
      </c>
      <c r="H262" s="12">
        <v>2</v>
      </c>
      <c r="I262" s="8">
        <v>22</v>
      </c>
      <c r="J262" s="12">
        <v>0</v>
      </c>
      <c r="K262" s="12">
        <v>1.1</v>
      </c>
      <c r="L262" s="12">
        <v>65.5314</v>
      </c>
      <c r="M262" s="12">
        <v>103.6161</v>
      </c>
      <c r="N262" s="12">
        <v>34.187</v>
      </c>
      <c r="O262" s="12">
        <v>-13.728</v>
      </c>
      <c r="P262" s="12">
        <v>30.965</v>
      </c>
      <c r="Q262" s="12">
        <v>-2.363</v>
      </c>
      <c r="R262" s="13">
        <v>0.132</v>
      </c>
      <c r="S262">
        <f t="shared" si="66"/>
        <v>1.029364824097271</v>
      </c>
      <c r="T262">
        <f t="shared" si="67"/>
        <v>-0.056801565973230383</v>
      </c>
      <c r="U262" s="3">
        <f t="shared" si="68"/>
        <v>-13.669004975736868</v>
      </c>
      <c r="V262" s="3">
        <f t="shared" si="69"/>
        <v>31.0632939185105</v>
      </c>
      <c r="W262" s="3">
        <f t="shared" si="70"/>
        <v>-2.3675779753437594</v>
      </c>
      <c r="X262" s="3">
        <f t="shared" si="71"/>
      </c>
      <c r="Y262" s="3">
        <f t="shared" si="72"/>
      </c>
      <c r="Z262" s="3">
        <f t="shared" si="73"/>
      </c>
      <c r="AA262">
        <f t="shared" si="74"/>
      </c>
      <c r="AB262">
        <f t="shared" si="75"/>
      </c>
      <c r="AC262">
        <f t="shared" si="76"/>
      </c>
      <c r="AD262" s="3">
        <f t="shared" si="77"/>
        <v>-13.669004975736868</v>
      </c>
      <c r="AE262" s="3">
        <f t="shared" si="78"/>
        <v>31.0632939185105</v>
      </c>
      <c r="AF262" s="3">
        <f t="shared" si="79"/>
        <v>-2.3675779753437594</v>
      </c>
    </row>
    <row r="263" spans="1:32" ht="15.75">
      <c r="A263" s="4" t="s">
        <v>48</v>
      </c>
      <c r="B263" s="7">
        <v>-0.009</v>
      </c>
      <c r="C263" s="7">
        <v>-0.008</v>
      </c>
      <c r="D263" s="7">
        <v>1.005</v>
      </c>
      <c r="E263" s="8">
        <v>267</v>
      </c>
      <c r="F263">
        <f t="shared" si="64"/>
        <v>267</v>
      </c>
      <c r="G263">
        <f t="shared" si="65"/>
        <v>0</v>
      </c>
      <c r="H263" s="8">
        <v>2</v>
      </c>
      <c r="I263" s="8">
        <v>14</v>
      </c>
      <c r="J263" s="8">
        <v>0</v>
      </c>
      <c r="K263" s="8">
        <v>1.1</v>
      </c>
      <c r="L263" s="8">
        <v>118.0428</v>
      </c>
      <c r="M263" s="8">
        <v>106.5378</v>
      </c>
      <c r="N263" s="8">
        <v>34.161</v>
      </c>
      <c r="O263" s="8">
        <v>-9.511</v>
      </c>
      <c r="P263" s="8">
        <v>32.614</v>
      </c>
      <c r="Q263" s="8">
        <v>-3.596</v>
      </c>
      <c r="R263" s="13">
        <v>0.09</v>
      </c>
      <c r="S263">
        <f t="shared" si="66"/>
        <v>1.8542119664458463</v>
      </c>
      <c r="T263">
        <f t="shared" si="67"/>
        <v>-0.10269552225319689</v>
      </c>
      <c r="U263" s="3">
        <f t="shared" si="68"/>
        <v>-9.537764363391263</v>
      </c>
      <c r="V263" s="3">
        <f t="shared" si="69"/>
        <v>32.70810834177702</v>
      </c>
      <c r="W263" s="3">
        <f t="shared" si="70"/>
        <v>-3.60163173573891</v>
      </c>
      <c r="X263" s="3">
        <f t="shared" si="71"/>
      </c>
      <c r="Y263" s="3">
        <f t="shared" si="72"/>
      </c>
      <c r="Z263" s="3">
        <f t="shared" si="73"/>
      </c>
      <c r="AA263">
        <f t="shared" si="74"/>
      </c>
      <c r="AB263">
        <f t="shared" si="75"/>
      </c>
      <c r="AC263">
        <f t="shared" si="76"/>
      </c>
      <c r="AD263" s="3">
        <f t="shared" si="77"/>
        <v>-9.537764363391263</v>
      </c>
      <c r="AE263" s="3">
        <f t="shared" si="78"/>
        <v>32.70810834177702</v>
      </c>
      <c r="AF263" s="3">
        <f t="shared" si="79"/>
        <v>-3.60163173573891</v>
      </c>
    </row>
    <row r="264" spans="1:32" ht="15.75">
      <c r="A264" s="4" t="s">
        <v>48</v>
      </c>
      <c r="B264" s="7">
        <v>-0.009</v>
      </c>
      <c r="C264" s="7">
        <v>-0.008</v>
      </c>
      <c r="D264" s="7">
        <v>1.005</v>
      </c>
      <c r="E264" s="8">
        <v>268</v>
      </c>
      <c r="F264">
        <f t="shared" si="64"/>
        <v>268</v>
      </c>
      <c r="G264">
        <f t="shared" si="65"/>
        <v>0</v>
      </c>
      <c r="H264" s="8">
        <v>2</v>
      </c>
      <c r="I264" s="8">
        <v>11</v>
      </c>
      <c r="J264" s="8">
        <v>0</v>
      </c>
      <c r="K264" s="8">
        <v>1.1</v>
      </c>
      <c r="L264" s="8">
        <v>116.1154</v>
      </c>
      <c r="M264" s="8">
        <v>106.0422</v>
      </c>
      <c r="N264" s="8">
        <v>35.608</v>
      </c>
      <c r="O264" s="8">
        <v>-8.887</v>
      </c>
      <c r="P264" s="8">
        <v>34.309</v>
      </c>
      <c r="Q264" s="8">
        <v>-3.468</v>
      </c>
      <c r="R264" s="13">
        <v>0.302</v>
      </c>
      <c r="S264">
        <f t="shared" si="66"/>
        <v>1.8239364380432015</v>
      </c>
      <c r="T264">
        <f t="shared" si="67"/>
        <v>-0.09491065565760137</v>
      </c>
      <c r="U264" s="3">
        <f t="shared" si="68"/>
        <v>-8.936830569470391</v>
      </c>
      <c r="V264" s="3">
        <f t="shared" si="69"/>
        <v>34.50376761408104</v>
      </c>
      <c r="W264" s="3">
        <f t="shared" si="70"/>
        <v>-3.483817021315314</v>
      </c>
      <c r="X264" s="3">
        <f t="shared" si="71"/>
      </c>
      <c r="Y264" s="3">
        <f t="shared" si="72"/>
      </c>
      <c r="Z264" s="3">
        <f t="shared" si="73"/>
      </c>
      <c r="AA264">
        <f t="shared" si="74"/>
      </c>
      <c r="AB264">
        <f t="shared" si="75"/>
      </c>
      <c r="AC264">
        <f t="shared" si="76"/>
      </c>
      <c r="AD264" s="3">
        <f t="shared" si="77"/>
        <v>-8.936830569470391</v>
      </c>
      <c r="AE264" s="3">
        <f t="shared" si="78"/>
        <v>34.50376761408104</v>
      </c>
      <c r="AF264" s="3">
        <f t="shared" si="79"/>
        <v>-3.483817021315314</v>
      </c>
    </row>
    <row r="265" spans="1:32" ht="15.75">
      <c r="A265" s="4" t="s">
        <v>48</v>
      </c>
      <c r="B265" s="7">
        <v>-0.009</v>
      </c>
      <c r="C265" s="7">
        <v>-0.008</v>
      </c>
      <c r="D265" s="7">
        <v>1.005</v>
      </c>
      <c r="E265" s="8">
        <v>269</v>
      </c>
      <c r="F265">
        <f t="shared" si="64"/>
        <v>269</v>
      </c>
      <c r="G265">
        <f t="shared" si="65"/>
        <v>0</v>
      </c>
      <c r="H265" s="8">
        <v>2</v>
      </c>
      <c r="I265" s="8">
        <v>11</v>
      </c>
      <c r="J265" s="8">
        <v>0</v>
      </c>
      <c r="K265" s="8">
        <v>1.1</v>
      </c>
      <c r="L265" s="8">
        <v>119.6308</v>
      </c>
      <c r="M265" s="8">
        <v>105.5556</v>
      </c>
      <c r="N265" s="8">
        <v>36.736</v>
      </c>
      <c r="O265" s="8">
        <v>-11.116</v>
      </c>
      <c r="P265" s="8">
        <v>34.86</v>
      </c>
      <c r="Q265" s="8">
        <v>-3.296</v>
      </c>
      <c r="R265" s="13">
        <v>0.35200000000000004</v>
      </c>
      <c r="S265">
        <f t="shared" si="66"/>
        <v>1.8791562121153491</v>
      </c>
      <c r="T265">
        <f t="shared" si="67"/>
        <v>-0.08726716073141749</v>
      </c>
      <c r="U265" s="3">
        <f t="shared" si="68"/>
        <v>-11.184141980201282</v>
      </c>
      <c r="V265" s="3">
        <f t="shared" si="69"/>
        <v>35.07657975189127</v>
      </c>
      <c r="W265" s="3">
        <f t="shared" si="70"/>
        <v>-3.3121184476776335</v>
      </c>
      <c r="X265" s="3">
        <f t="shared" si="71"/>
      </c>
      <c r="Y265" s="3">
        <f t="shared" si="72"/>
      </c>
      <c r="Z265" s="3">
        <f t="shared" si="73"/>
      </c>
      <c r="AA265">
        <f t="shared" si="74"/>
      </c>
      <c r="AB265">
        <f t="shared" si="75"/>
      </c>
      <c r="AC265">
        <f t="shared" si="76"/>
      </c>
      <c r="AD265" s="3">
        <f t="shared" si="77"/>
        <v>-11.184141980201282</v>
      </c>
      <c r="AE265" s="3">
        <f t="shared" si="78"/>
        <v>35.07657975189127</v>
      </c>
      <c r="AF265" s="3">
        <f t="shared" si="79"/>
        <v>-3.3121184476776335</v>
      </c>
    </row>
    <row r="266" spans="1:32" ht="15.75">
      <c r="A266" s="4" t="s">
        <v>71</v>
      </c>
      <c r="B266" s="7">
        <v>-31.319</v>
      </c>
      <c r="C266" s="7">
        <v>1.714</v>
      </c>
      <c r="D266" s="7">
        <v>0.677</v>
      </c>
      <c r="E266" s="12">
        <v>270</v>
      </c>
      <c r="F266">
        <f t="shared" si="64"/>
        <v>270</v>
      </c>
      <c r="G266">
        <f t="shared" si="65"/>
        <v>0</v>
      </c>
      <c r="H266" s="12">
        <v>2</v>
      </c>
      <c r="I266" s="8">
        <v>11</v>
      </c>
      <c r="J266" s="12">
        <v>0</v>
      </c>
      <c r="K266" s="12">
        <v>1.1</v>
      </c>
      <c r="L266" s="12">
        <v>71.1163</v>
      </c>
      <c r="M266" s="12">
        <v>104.7611</v>
      </c>
      <c r="N266" s="12">
        <v>37.006</v>
      </c>
      <c r="O266" s="12">
        <v>-15.144</v>
      </c>
      <c r="P266" s="12">
        <v>34.883</v>
      </c>
      <c r="Q266" s="12">
        <v>-3.187</v>
      </c>
      <c r="R266" s="13">
        <v>0.304</v>
      </c>
      <c r="S266">
        <f t="shared" si="66"/>
        <v>1.1170922281524391</v>
      </c>
      <c r="T266">
        <f t="shared" si="67"/>
        <v>-0.07478718391503203</v>
      </c>
      <c r="U266" s="3">
        <f t="shared" si="68"/>
        <v>-15.05639780023639</v>
      </c>
      <c r="V266" s="3">
        <f t="shared" si="69"/>
        <v>35.06417455460733</v>
      </c>
      <c r="W266" s="3">
        <f t="shared" si="70"/>
        <v>-3.1993524100854143</v>
      </c>
      <c r="X266" s="3">
        <f t="shared" si="71"/>
      </c>
      <c r="Y266" s="3">
        <f t="shared" si="72"/>
      </c>
      <c r="Z266" s="3">
        <f t="shared" si="73"/>
      </c>
      <c r="AA266">
        <f t="shared" si="74"/>
      </c>
      <c r="AB266">
        <f t="shared" si="75"/>
      </c>
      <c r="AC266">
        <f t="shared" si="76"/>
      </c>
      <c r="AD266" s="3">
        <f t="shared" si="77"/>
        <v>-15.05639780023639</v>
      </c>
      <c r="AE266" s="3">
        <f t="shared" si="78"/>
        <v>35.06417455460733</v>
      </c>
      <c r="AF266" s="3">
        <f t="shared" si="79"/>
        <v>-3.1993524100854143</v>
      </c>
    </row>
    <row r="267" spans="1:32" ht="15.75">
      <c r="A267" s="4" t="s">
        <v>48</v>
      </c>
      <c r="B267" s="7">
        <v>-0.009</v>
      </c>
      <c r="C267" s="7">
        <v>-0.008</v>
      </c>
      <c r="D267" s="7">
        <v>1.005</v>
      </c>
      <c r="E267" s="8">
        <v>271</v>
      </c>
      <c r="F267">
        <f t="shared" si="64"/>
        <v>271</v>
      </c>
      <c r="G267">
        <f t="shared" si="65"/>
        <v>0</v>
      </c>
      <c r="H267" s="8">
        <v>1</v>
      </c>
      <c r="I267" s="8">
        <v>11</v>
      </c>
      <c r="J267" s="8">
        <v>0</v>
      </c>
      <c r="K267" s="8">
        <v>1.1</v>
      </c>
      <c r="L267" s="8">
        <v>190.7152</v>
      </c>
      <c r="M267" s="8">
        <v>100.8422</v>
      </c>
      <c r="N267" s="8">
        <v>23.455</v>
      </c>
      <c r="O267" s="8">
        <v>-23.214</v>
      </c>
      <c r="P267" s="8">
        <v>3.399</v>
      </c>
      <c r="Q267" s="8">
        <v>-0.404</v>
      </c>
      <c r="R267" s="13">
        <v>0.198</v>
      </c>
      <c r="S267">
        <f t="shared" si="66"/>
        <v>2.995747356239541</v>
      </c>
      <c r="T267">
        <f t="shared" si="67"/>
        <v>-0.013229246664266947</v>
      </c>
      <c r="U267" s="3">
        <f t="shared" si="68"/>
        <v>-23.360362542992014</v>
      </c>
      <c r="V267" s="3">
        <f t="shared" si="69"/>
        <v>3.4220409336482223</v>
      </c>
      <c r="W267" s="3">
        <f t="shared" si="70"/>
        <v>-0.406592586954025</v>
      </c>
      <c r="X267" s="3">
        <f t="shared" si="71"/>
      </c>
      <c r="Y267" s="3">
        <f t="shared" si="72"/>
      </c>
      <c r="Z267" s="3">
        <f t="shared" si="73"/>
      </c>
      <c r="AA267">
        <f t="shared" si="74"/>
      </c>
      <c r="AB267">
        <f t="shared" si="75"/>
      </c>
      <c r="AC267">
        <f t="shared" si="76"/>
      </c>
      <c r="AD267" s="3">
        <f t="shared" si="77"/>
        <v>-23.360362542992014</v>
      </c>
      <c r="AE267" s="3">
        <f t="shared" si="78"/>
        <v>3.4220409336482223</v>
      </c>
      <c r="AF267" s="3">
        <f t="shared" si="79"/>
        <v>-0.406592586954025</v>
      </c>
    </row>
    <row r="268" spans="1:32" ht="15.75">
      <c r="A268" s="4" t="s">
        <v>48</v>
      </c>
      <c r="B268" s="7">
        <v>-0.009</v>
      </c>
      <c r="C268" s="7">
        <v>-0.008</v>
      </c>
      <c r="D268" s="7">
        <v>1.005</v>
      </c>
      <c r="E268" s="8">
        <v>272</v>
      </c>
      <c r="F268">
        <f t="shared" si="64"/>
        <v>272</v>
      </c>
      <c r="G268">
        <f t="shared" si="65"/>
        <v>0</v>
      </c>
      <c r="H268" s="8">
        <v>1</v>
      </c>
      <c r="I268" s="8">
        <v>11</v>
      </c>
      <c r="J268" s="8">
        <v>0</v>
      </c>
      <c r="K268" s="8">
        <v>1.1</v>
      </c>
      <c r="L268" s="8">
        <v>195.0231</v>
      </c>
      <c r="M268" s="8">
        <v>100.6047</v>
      </c>
      <c r="N268" s="8">
        <v>25.981</v>
      </c>
      <c r="O268" s="8">
        <v>-25.91</v>
      </c>
      <c r="P268" s="8">
        <v>2.02</v>
      </c>
      <c r="Q268" s="8">
        <v>-0.341</v>
      </c>
      <c r="R268" s="13">
        <v>0.21</v>
      </c>
      <c r="S268">
        <f t="shared" si="66"/>
        <v>3.0634156912015382</v>
      </c>
      <c r="T268">
        <f t="shared" si="67"/>
        <v>-0.009498605388128745</v>
      </c>
      <c r="U268" s="3">
        <f t="shared" si="68"/>
        <v>-26.063998359174175</v>
      </c>
      <c r="V268" s="3">
        <f t="shared" si="69"/>
        <v>2.0330603956298843</v>
      </c>
      <c r="W268" s="3">
        <f t="shared" si="70"/>
        <v>-0.34277689423222624</v>
      </c>
      <c r="X268" s="3">
        <f t="shared" si="71"/>
      </c>
      <c r="Y268" s="3">
        <f t="shared" si="72"/>
      </c>
      <c r="Z268" s="3">
        <f t="shared" si="73"/>
      </c>
      <c r="AA268">
        <f t="shared" si="74"/>
      </c>
      <c r="AB268">
        <f t="shared" si="75"/>
      </c>
      <c r="AC268">
        <f t="shared" si="76"/>
      </c>
      <c r="AD268" s="3">
        <f t="shared" si="77"/>
        <v>-26.063998359174175</v>
      </c>
      <c r="AE268" s="3">
        <f t="shared" si="78"/>
        <v>2.0330603956298843</v>
      </c>
      <c r="AF268" s="3">
        <f t="shared" si="79"/>
        <v>-0.34277689423222624</v>
      </c>
    </row>
    <row r="269" spans="1:32" ht="15.75">
      <c r="A269" s="4" t="s">
        <v>48</v>
      </c>
      <c r="B269" s="7">
        <v>-0.009</v>
      </c>
      <c r="C269" s="7">
        <v>-0.008</v>
      </c>
      <c r="D269" s="7">
        <v>1.005</v>
      </c>
      <c r="E269" s="8">
        <v>273</v>
      </c>
      <c r="F269">
        <f t="shared" si="64"/>
        <v>273</v>
      </c>
      <c r="G269">
        <f t="shared" si="65"/>
        <v>0</v>
      </c>
      <c r="H269" s="8">
        <v>1</v>
      </c>
      <c r="I269" s="8">
        <v>11</v>
      </c>
      <c r="J269" s="8">
        <v>0</v>
      </c>
      <c r="K269" s="8">
        <v>1.1</v>
      </c>
      <c r="L269" s="8">
        <v>189.1768</v>
      </c>
      <c r="M269" s="8">
        <v>100.8626</v>
      </c>
      <c r="N269" s="8">
        <v>27.278</v>
      </c>
      <c r="O269" s="8">
        <v>-26.892</v>
      </c>
      <c r="P269" s="8">
        <v>4.605</v>
      </c>
      <c r="Q269" s="8">
        <v>-0.463</v>
      </c>
      <c r="R269" s="13">
        <v>0.23800000000000002</v>
      </c>
      <c r="S269">
        <f t="shared" si="66"/>
        <v>2.971582225548128</v>
      </c>
      <c r="T269">
        <f t="shared" si="67"/>
        <v>-0.013549689114932928</v>
      </c>
      <c r="U269" s="3">
        <f t="shared" si="68"/>
        <v>-27.05781348187988</v>
      </c>
      <c r="V269" s="3">
        <f t="shared" si="69"/>
        <v>4.635403743825715</v>
      </c>
      <c r="W269" s="3">
        <f t="shared" si="70"/>
        <v>-0.46620947379518296</v>
      </c>
      <c r="X269" s="3">
        <f t="shared" si="71"/>
      </c>
      <c r="Y269" s="3">
        <f t="shared" si="72"/>
      </c>
      <c r="Z269" s="3">
        <f t="shared" si="73"/>
      </c>
      <c r="AA269">
        <f t="shared" si="74"/>
      </c>
      <c r="AB269">
        <f t="shared" si="75"/>
      </c>
      <c r="AC269">
        <f t="shared" si="76"/>
      </c>
      <c r="AD269" s="3">
        <f t="shared" si="77"/>
        <v>-27.05781348187988</v>
      </c>
      <c r="AE269" s="3">
        <f t="shared" si="78"/>
        <v>4.635403743825715</v>
      </c>
      <c r="AF269" s="3">
        <f t="shared" si="79"/>
        <v>-0.46620947379518296</v>
      </c>
    </row>
    <row r="270" spans="1:32" ht="15.75">
      <c r="A270" s="4" t="s">
        <v>48</v>
      </c>
      <c r="B270" s="7">
        <v>-0.009</v>
      </c>
      <c r="C270" s="7">
        <v>-0.008</v>
      </c>
      <c r="D270" s="7">
        <v>1.005</v>
      </c>
      <c r="E270" s="8">
        <v>274</v>
      </c>
      <c r="F270">
        <f t="shared" si="64"/>
        <v>274</v>
      </c>
      <c r="G270">
        <f t="shared" si="65"/>
        <v>0</v>
      </c>
      <c r="H270" s="8">
        <v>1</v>
      </c>
      <c r="I270" s="8">
        <v>11</v>
      </c>
      <c r="J270" s="8">
        <v>0</v>
      </c>
      <c r="K270" s="8">
        <v>1.1</v>
      </c>
      <c r="L270" s="8">
        <v>184.0166</v>
      </c>
      <c r="M270" s="8">
        <v>101.1539</v>
      </c>
      <c r="N270" s="8">
        <v>25.722</v>
      </c>
      <c r="O270" s="8">
        <v>-24.921</v>
      </c>
      <c r="P270" s="8">
        <v>6.38</v>
      </c>
      <c r="Q270" s="8">
        <v>-0.56</v>
      </c>
      <c r="R270" s="13">
        <v>0.165</v>
      </c>
      <c r="S270">
        <f t="shared" si="66"/>
        <v>2.890525993492858</v>
      </c>
      <c r="T270">
        <f t="shared" si="67"/>
        <v>-0.018125418814886274</v>
      </c>
      <c r="U270" s="3">
        <f t="shared" si="68"/>
        <v>-25.048795324941445</v>
      </c>
      <c r="V270" s="3">
        <f t="shared" si="69"/>
        <v>6.414167567625583</v>
      </c>
      <c r="W270" s="3">
        <f t="shared" si="70"/>
        <v>-0.5626917603019037</v>
      </c>
      <c r="X270" s="3">
        <f t="shared" si="71"/>
      </c>
      <c r="Y270" s="3">
        <f t="shared" si="72"/>
      </c>
      <c r="Z270" s="3">
        <f t="shared" si="73"/>
      </c>
      <c r="AA270">
        <f t="shared" si="74"/>
      </c>
      <c r="AB270">
        <f t="shared" si="75"/>
      </c>
      <c r="AC270">
        <f t="shared" si="76"/>
      </c>
      <c r="AD270" s="3">
        <f t="shared" si="77"/>
        <v>-25.048795324941445</v>
      </c>
      <c r="AE270" s="3">
        <f t="shared" si="78"/>
        <v>6.414167567625583</v>
      </c>
      <c r="AF270" s="3">
        <f t="shared" si="79"/>
        <v>-0.5626917603019037</v>
      </c>
    </row>
    <row r="271" spans="1:32" ht="15.75">
      <c r="A271" s="4" t="s">
        <v>48</v>
      </c>
      <c r="B271" s="7">
        <v>-0.009</v>
      </c>
      <c r="C271" s="7">
        <v>-0.008</v>
      </c>
      <c r="D271" s="7">
        <v>1.005</v>
      </c>
      <c r="E271" s="8">
        <v>275</v>
      </c>
      <c r="F271">
        <f t="shared" si="64"/>
        <v>275</v>
      </c>
      <c r="G271">
        <f t="shared" si="65"/>
        <v>0</v>
      </c>
      <c r="H271" s="8">
        <v>1</v>
      </c>
      <c r="I271" s="8">
        <v>11</v>
      </c>
      <c r="J271" s="8">
        <v>0</v>
      </c>
      <c r="K271" s="8">
        <v>1.1</v>
      </c>
      <c r="L271" s="8">
        <v>179.7248</v>
      </c>
      <c r="M271" s="8">
        <v>101.1031</v>
      </c>
      <c r="N271" s="8">
        <v>24.174</v>
      </c>
      <c r="O271" s="8">
        <v>-22.965</v>
      </c>
      <c r="P271" s="8">
        <v>7.559</v>
      </c>
      <c r="Q271" s="8">
        <v>-0.513</v>
      </c>
      <c r="R271" s="13">
        <v>0.14</v>
      </c>
      <c r="S271">
        <f t="shared" si="66"/>
        <v>2.8231105567394743</v>
      </c>
      <c r="T271">
        <f t="shared" si="67"/>
        <v>-0.017327454280874566</v>
      </c>
      <c r="U271" s="3">
        <f t="shared" si="68"/>
        <v>-23.07783507892301</v>
      </c>
      <c r="V271" s="3">
        <f t="shared" si="69"/>
        <v>7.597925338850082</v>
      </c>
      <c r="W271" s="3">
        <f t="shared" si="70"/>
        <v>-0.5150657807105008</v>
      </c>
      <c r="X271" s="3">
        <f t="shared" si="71"/>
      </c>
      <c r="Y271" s="3">
        <f t="shared" si="72"/>
      </c>
      <c r="Z271" s="3">
        <f t="shared" si="73"/>
      </c>
      <c r="AA271">
        <f t="shared" si="74"/>
      </c>
      <c r="AB271">
        <f t="shared" si="75"/>
      </c>
      <c r="AC271">
        <f t="shared" si="76"/>
      </c>
      <c r="AD271" s="3">
        <f t="shared" si="77"/>
        <v>-23.07783507892301</v>
      </c>
      <c r="AE271" s="3">
        <f t="shared" si="78"/>
        <v>7.597925338850082</v>
      </c>
      <c r="AF271" s="3">
        <f t="shared" si="79"/>
        <v>-0.5150657807105008</v>
      </c>
    </row>
    <row r="272" spans="1:32" ht="15.75">
      <c r="A272" s="4" t="s">
        <v>71</v>
      </c>
      <c r="B272" s="7">
        <v>-31.319</v>
      </c>
      <c r="C272" s="7">
        <v>1.714</v>
      </c>
      <c r="D272" s="7">
        <v>0.677</v>
      </c>
      <c r="E272" s="12">
        <v>276</v>
      </c>
      <c r="F272">
        <f t="shared" si="64"/>
        <v>276</v>
      </c>
      <c r="G272">
        <f t="shared" si="65"/>
        <v>0</v>
      </c>
      <c r="H272" s="12">
        <v>1</v>
      </c>
      <c r="I272" s="8">
        <v>11</v>
      </c>
      <c r="J272" s="12">
        <v>0</v>
      </c>
      <c r="K272" s="12">
        <v>1.1</v>
      </c>
      <c r="L272" s="12">
        <v>47.4604</v>
      </c>
      <c r="M272" s="12">
        <v>101.1218</v>
      </c>
      <c r="N272" s="12">
        <v>12.697</v>
      </c>
      <c r="O272" s="12">
        <v>-21.99</v>
      </c>
      <c r="P272" s="12">
        <v>10.326</v>
      </c>
      <c r="Q272" s="12">
        <v>-0.646</v>
      </c>
      <c r="R272" s="13">
        <v>0.278</v>
      </c>
      <c r="S272">
        <f t="shared" si="66"/>
        <v>0.7455062198821651</v>
      </c>
      <c r="T272">
        <f t="shared" si="67"/>
        <v>-0.01762119319398514</v>
      </c>
      <c r="U272" s="3">
        <f t="shared" si="68"/>
        <v>-21.852550901739075</v>
      </c>
      <c r="V272" s="3">
        <f t="shared" si="69"/>
        <v>10.453781663297233</v>
      </c>
      <c r="W272" s="3">
        <f t="shared" si="70"/>
        <v>-0.6491739306699329</v>
      </c>
      <c r="X272" s="3">
        <f t="shared" si="71"/>
      </c>
      <c r="Y272" s="3">
        <f t="shared" si="72"/>
      </c>
      <c r="Z272" s="3">
        <f t="shared" si="73"/>
      </c>
      <c r="AA272">
        <f t="shared" si="74"/>
      </c>
      <c r="AB272">
        <f t="shared" si="75"/>
      </c>
      <c r="AC272">
        <f t="shared" si="76"/>
      </c>
      <c r="AD272" s="3">
        <f t="shared" si="77"/>
        <v>-21.852550901739075</v>
      </c>
      <c r="AE272" s="3">
        <f t="shared" si="78"/>
        <v>10.453781663297233</v>
      </c>
      <c r="AF272" s="3">
        <f t="shared" si="79"/>
        <v>-0.6491739306699329</v>
      </c>
    </row>
    <row r="273" spans="1:32" ht="15.75">
      <c r="A273" s="4" t="s">
        <v>48</v>
      </c>
      <c r="B273" s="7">
        <v>-0.009</v>
      </c>
      <c r="C273" s="7">
        <v>-0.008</v>
      </c>
      <c r="D273" s="7">
        <v>1.005</v>
      </c>
      <c r="E273" s="8">
        <v>277</v>
      </c>
      <c r="F273">
        <f t="shared" si="64"/>
        <v>277</v>
      </c>
      <c r="G273">
        <f t="shared" si="65"/>
        <v>0</v>
      </c>
      <c r="H273" s="8">
        <v>1</v>
      </c>
      <c r="I273" s="8">
        <v>11</v>
      </c>
      <c r="J273" s="8">
        <v>0</v>
      </c>
      <c r="K273" s="8">
        <v>1.1</v>
      </c>
      <c r="L273" s="8">
        <v>173.4514</v>
      </c>
      <c r="M273" s="8">
        <v>101.5199</v>
      </c>
      <c r="N273" s="8">
        <v>26.645</v>
      </c>
      <c r="O273" s="8">
        <v>-24.364</v>
      </c>
      <c r="P273" s="8">
        <v>10.78</v>
      </c>
      <c r="Q273" s="8">
        <v>-0.73</v>
      </c>
      <c r="R273" s="13">
        <v>0.23800000000000002</v>
      </c>
      <c r="S273">
        <f t="shared" si="66"/>
        <v>2.7245682199743237</v>
      </c>
      <c r="T273">
        <f t="shared" si="67"/>
        <v>-0.023874533370955797</v>
      </c>
      <c r="U273" s="3">
        <f t="shared" si="68"/>
        <v>-24.518005681381034</v>
      </c>
      <c r="V273" s="3">
        <f t="shared" si="69"/>
        <v>10.849692872571444</v>
      </c>
      <c r="W273" s="3">
        <f t="shared" si="70"/>
        <v>-0.7339173106680454</v>
      </c>
      <c r="X273" s="3">
        <f t="shared" si="71"/>
      </c>
      <c r="Y273" s="3">
        <f t="shared" si="72"/>
      </c>
      <c r="Z273" s="3">
        <f t="shared" si="73"/>
      </c>
      <c r="AA273">
        <f t="shared" si="74"/>
      </c>
      <c r="AB273">
        <f t="shared" si="75"/>
      </c>
      <c r="AC273">
        <f t="shared" si="76"/>
      </c>
      <c r="AD273" s="3">
        <f t="shared" si="77"/>
        <v>-24.518005681381034</v>
      </c>
      <c r="AE273" s="3">
        <f t="shared" si="78"/>
        <v>10.849692872571444</v>
      </c>
      <c r="AF273" s="3">
        <f t="shared" si="79"/>
        <v>-0.7339173106680454</v>
      </c>
    </row>
    <row r="274" spans="1:32" ht="15.75">
      <c r="A274" s="4" t="s">
        <v>48</v>
      </c>
      <c r="B274" s="7">
        <v>-0.009</v>
      </c>
      <c r="C274" s="7">
        <v>-0.008</v>
      </c>
      <c r="D274" s="7">
        <v>1.005</v>
      </c>
      <c r="E274" s="8">
        <v>278</v>
      </c>
      <c r="F274">
        <f t="shared" si="64"/>
        <v>278</v>
      </c>
      <c r="G274">
        <f t="shared" si="65"/>
        <v>0</v>
      </c>
      <c r="H274" s="8">
        <v>1</v>
      </c>
      <c r="I274" s="8">
        <v>11</v>
      </c>
      <c r="J274" s="8">
        <v>0</v>
      </c>
      <c r="K274" s="8">
        <v>1.1</v>
      </c>
      <c r="L274" s="8">
        <v>164.3184</v>
      </c>
      <c r="M274" s="8">
        <v>101.9755</v>
      </c>
      <c r="N274" s="8">
        <v>24.748</v>
      </c>
      <c r="O274" s="8">
        <v>-20.961</v>
      </c>
      <c r="P274" s="8">
        <v>13.14</v>
      </c>
      <c r="Q274" s="8">
        <v>-0.862</v>
      </c>
      <c r="R274" s="13">
        <v>0.21</v>
      </c>
      <c r="S274">
        <f t="shared" si="66"/>
        <v>2.5811073914481453</v>
      </c>
      <c r="T274">
        <f t="shared" si="67"/>
        <v>-0.03103108143583322</v>
      </c>
      <c r="U274" s="3">
        <f t="shared" si="68"/>
        <v>-21.091617839105993</v>
      </c>
      <c r="V274" s="3">
        <f t="shared" si="69"/>
        <v>13.223993683256506</v>
      </c>
      <c r="W274" s="3">
        <f t="shared" si="70"/>
        <v>-0.8660917020539527</v>
      </c>
      <c r="X274" s="3">
        <f t="shared" si="71"/>
      </c>
      <c r="Y274" s="3">
        <f t="shared" si="72"/>
      </c>
      <c r="Z274" s="3">
        <f t="shared" si="73"/>
      </c>
      <c r="AA274">
        <f t="shared" si="74"/>
      </c>
      <c r="AB274">
        <f t="shared" si="75"/>
      </c>
      <c r="AC274">
        <f t="shared" si="76"/>
      </c>
      <c r="AD274" s="3">
        <f t="shared" si="77"/>
        <v>-21.091617839105993</v>
      </c>
      <c r="AE274" s="3">
        <f t="shared" si="78"/>
        <v>13.223993683256506</v>
      </c>
      <c r="AF274" s="3">
        <f t="shared" si="79"/>
        <v>-0.8660917020539527</v>
      </c>
    </row>
    <row r="275" spans="1:32" ht="15.75">
      <c r="A275" s="4" t="s">
        <v>48</v>
      </c>
      <c r="B275" s="7">
        <v>-0.009</v>
      </c>
      <c r="C275" s="7">
        <v>-0.008</v>
      </c>
      <c r="D275" s="7">
        <v>1.005</v>
      </c>
      <c r="E275" s="8">
        <v>279</v>
      </c>
      <c r="F275">
        <f t="shared" si="64"/>
        <v>279</v>
      </c>
      <c r="G275">
        <f t="shared" si="65"/>
        <v>0</v>
      </c>
      <c r="H275" s="8">
        <v>1</v>
      </c>
      <c r="I275" s="8">
        <v>11</v>
      </c>
      <c r="J275" s="8">
        <v>0</v>
      </c>
      <c r="K275" s="8">
        <v>1.1</v>
      </c>
      <c r="L275" s="8">
        <v>157.8137</v>
      </c>
      <c r="M275" s="8">
        <v>102.3676</v>
      </c>
      <c r="N275" s="8">
        <v>26.721</v>
      </c>
      <c r="O275" s="8">
        <v>-21.061</v>
      </c>
      <c r="P275" s="8">
        <v>16.419</v>
      </c>
      <c r="Q275" s="8">
        <v>-1.087</v>
      </c>
      <c r="R275" s="13">
        <v>0.21600000000000003</v>
      </c>
      <c r="S275">
        <f t="shared" si="66"/>
        <v>2.478931802779118</v>
      </c>
      <c r="T275">
        <f t="shared" si="67"/>
        <v>-0.037190173833196116</v>
      </c>
      <c r="U275" s="3">
        <f t="shared" si="68"/>
        <v>-21.1846227943099</v>
      </c>
      <c r="V275" s="3">
        <f t="shared" si="69"/>
        <v>16.51697598755669</v>
      </c>
      <c r="W275" s="3">
        <f t="shared" si="70"/>
        <v>-1.0925451843676668</v>
      </c>
      <c r="X275" s="3">
        <f t="shared" si="71"/>
      </c>
      <c r="Y275" s="3">
        <f t="shared" si="72"/>
      </c>
      <c r="Z275" s="3">
        <f t="shared" si="73"/>
      </c>
      <c r="AA275">
        <f t="shared" si="74"/>
      </c>
      <c r="AB275">
        <f t="shared" si="75"/>
      </c>
      <c r="AC275">
        <f t="shared" si="76"/>
      </c>
      <c r="AD275" s="3">
        <f t="shared" si="77"/>
        <v>-21.1846227943099</v>
      </c>
      <c r="AE275" s="3">
        <f t="shared" si="78"/>
        <v>16.51697598755669</v>
      </c>
      <c r="AF275" s="3">
        <f t="shared" si="79"/>
        <v>-1.0925451843676668</v>
      </c>
    </row>
    <row r="276" spans="1:32" ht="15.75">
      <c r="A276" s="4" t="s">
        <v>48</v>
      </c>
      <c r="B276" s="7">
        <v>-0.009</v>
      </c>
      <c r="C276" s="7">
        <v>-0.008</v>
      </c>
      <c r="D276" s="7">
        <v>1.005</v>
      </c>
      <c r="E276" s="8">
        <v>280</v>
      </c>
      <c r="F276">
        <f t="shared" si="64"/>
        <v>280</v>
      </c>
      <c r="G276">
        <f t="shared" si="65"/>
        <v>0</v>
      </c>
      <c r="H276" s="8">
        <v>2</v>
      </c>
      <c r="I276" s="8">
        <v>11</v>
      </c>
      <c r="J276" s="8">
        <v>0</v>
      </c>
      <c r="K276" s="8">
        <v>1.1</v>
      </c>
      <c r="L276" s="8">
        <v>161.1588</v>
      </c>
      <c r="M276" s="8">
        <v>102.7942</v>
      </c>
      <c r="N276" s="8">
        <v>27.984</v>
      </c>
      <c r="O276" s="8">
        <v>-22.922</v>
      </c>
      <c r="P276" s="8">
        <v>16.009</v>
      </c>
      <c r="Q276" s="8">
        <v>-1.322</v>
      </c>
      <c r="R276" s="13">
        <v>0.09300000000000001</v>
      </c>
      <c r="S276">
        <f t="shared" si="66"/>
        <v>2.5314765107067343</v>
      </c>
      <c r="T276">
        <f t="shared" si="67"/>
        <v>-0.043891190963303295</v>
      </c>
      <c r="U276" s="3">
        <f t="shared" si="68"/>
        <v>-23.001093492286454</v>
      </c>
      <c r="V276" s="3">
        <f t="shared" si="69"/>
        <v>16.065582957331124</v>
      </c>
      <c r="W276" s="3">
        <f t="shared" si="70"/>
        <v>-1.3248970530691389</v>
      </c>
      <c r="X276" s="3">
        <f t="shared" si="71"/>
      </c>
      <c r="Y276" s="3">
        <f t="shared" si="72"/>
      </c>
      <c r="Z276" s="3">
        <f t="shared" si="73"/>
      </c>
      <c r="AA276">
        <f t="shared" si="74"/>
      </c>
      <c r="AB276">
        <f t="shared" si="75"/>
      </c>
      <c r="AC276">
        <f t="shared" si="76"/>
      </c>
      <c r="AD276" s="3">
        <f t="shared" si="77"/>
        <v>-23.001093492286454</v>
      </c>
      <c r="AE276" s="3">
        <f t="shared" si="78"/>
        <v>16.065582957331124</v>
      </c>
      <c r="AF276" s="3">
        <f t="shared" si="79"/>
        <v>-1.3248970530691389</v>
      </c>
    </row>
    <row r="277" spans="1:32" ht="15.75">
      <c r="A277" s="4" t="s">
        <v>88</v>
      </c>
      <c r="B277" s="7">
        <v>-0.014</v>
      </c>
      <c r="C277" s="7">
        <v>1.313</v>
      </c>
      <c r="D277" s="7">
        <v>1.04</v>
      </c>
      <c r="E277" s="8">
        <v>281</v>
      </c>
      <c r="F277">
        <f t="shared" si="64"/>
        <v>281</v>
      </c>
      <c r="G277">
        <f t="shared" si="65"/>
        <v>0</v>
      </c>
      <c r="H277" s="8">
        <v>1</v>
      </c>
      <c r="I277" s="8">
        <v>11</v>
      </c>
      <c r="J277" s="8">
        <v>0</v>
      </c>
      <c r="K277" s="8">
        <v>1.1</v>
      </c>
      <c r="L277" s="8">
        <v>156.4381</v>
      </c>
      <c r="M277" s="8">
        <v>102.522</v>
      </c>
      <c r="N277" s="8">
        <v>26.215</v>
      </c>
      <c r="O277" s="8">
        <v>-20.312</v>
      </c>
      <c r="P277" s="8">
        <v>17.87</v>
      </c>
      <c r="Q277" s="8">
        <v>-1.097</v>
      </c>
      <c r="R277" s="13">
        <v>0.256</v>
      </c>
      <c r="S277">
        <f t="shared" si="66"/>
        <v>2.4573239285077273</v>
      </c>
      <c r="T277">
        <f t="shared" si="67"/>
        <v>-0.039615483361767456</v>
      </c>
      <c r="U277" s="3">
        <f t="shared" si="68"/>
        <v>-20.44940135957581</v>
      </c>
      <c r="V277" s="3">
        <f t="shared" si="69"/>
        <v>17.983098151664255</v>
      </c>
      <c r="W277" s="3">
        <f t="shared" si="70"/>
        <v>-1.1033177334269069</v>
      </c>
      <c r="X277" s="3">
        <f t="shared" si="71"/>
      </c>
      <c r="Y277" s="3">
        <f t="shared" si="72"/>
      </c>
      <c r="Z277" s="3">
        <f t="shared" si="73"/>
      </c>
      <c r="AA277">
        <f t="shared" si="74"/>
      </c>
      <c r="AB277">
        <f t="shared" si="75"/>
      </c>
      <c r="AC277">
        <f t="shared" si="76"/>
      </c>
      <c r="AD277" s="3">
        <f t="shared" si="77"/>
        <v>-20.44940135957581</v>
      </c>
      <c r="AE277" s="3">
        <f t="shared" si="78"/>
        <v>17.983098151664255</v>
      </c>
      <c r="AF277" s="3">
        <f t="shared" si="79"/>
        <v>-1.1033177334269069</v>
      </c>
    </row>
    <row r="278" spans="1:32" ht="15.75">
      <c r="A278" s="4" t="s">
        <v>71</v>
      </c>
      <c r="B278" s="7">
        <v>-31.319</v>
      </c>
      <c r="C278" s="7">
        <v>1.714</v>
      </c>
      <c r="D278" s="7">
        <v>0.677</v>
      </c>
      <c r="E278" s="12">
        <v>282</v>
      </c>
      <c r="F278">
        <f t="shared" si="64"/>
        <v>282</v>
      </c>
      <c r="G278">
        <f t="shared" si="65"/>
        <v>0</v>
      </c>
      <c r="H278" s="12">
        <v>1</v>
      </c>
      <c r="I278" s="8">
        <v>11</v>
      </c>
      <c r="J278" s="12">
        <v>0</v>
      </c>
      <c r="K278" s="12">
        <v>1.1</v>
      </c>
      <c r="L278" s="12">
        <v>68.4076</v>
      </c>
      <c r="M278" s="12">
        <v>103.0351</v>
      </c>
      <c r="N278" s="12">
        <v>20.282</v>
      </c>
      <c r="O278" s="12">
        <v>-21.673</v>
      </c>
      <c r="P278" s="12">
        <v>19.528</v>
      </c>
      <c r="Q278" s="12">
        <v>-1.389</v>
      </c>
      <c r="R278" s="13">
        <v>0.14400000000000002</v>
      </c>
      <c r="S278">
        <f t="shared" si="66"/>
        <v>1.0745440680485459</v>
      </c>
      <c r="T278">
        <f t="shared" si="67"/>
        <v>-0.04767523931455209</v>
      </c>
      <c r="U278" s="3">
        <f t="shared" si="68"/>
        <v>-21.615016319816846</v>
      </c>
      <c r="V278" s="3">
        <f t="shared" si="69"/>
        <v>19.636342496864916</v>
      </c>
      <c r="W278" s="3">
        <f t="shared" si="70"/>
        <v>-1.3930142613756806</v>
      </c>
      <c r="X278" s="3">
        <f t="shared" si="71"/>
      </c>
      <c r="Y278" s="3">
        <f t="shared" si="72"/>
      </c>
      <c r="Z278" s="3">
        <f t="shared" si="73"/>
      </c>
      <c r="AA278">
        <f t="shared" si="74"/>
      </c>
      <c r="AB278">
        <f t="shared" si="75"/>
      </c>
      <c r="AC278">
        <f t="shared" si="76"/>
      </c>
      <c r="AD278" s="3">
        <f t="shared" si="77"/>
        <v>-21.615016319816846</v>
      </c>
      <c r="AE278" s="3">
        <f t="shared" si="78"/>
        <v>19.636342496864916</v>
      </c>
      <c r="AF278" s="3">
        <f t="shared" si="79"/>
        <v>-1.3930142613756806</v>
      </c>
    </row>
    <row r="279" spans="1:32" ht="15.75">
      <c r="A279" s="4" t="s">
        <v>48</v>
      </c>
      <c r="B279" s="7">
        <v>-0.009</v>
      </c>
      <c r="C279" s="7">
        <v>-0.008</v>
      </c>
      <c r="D279" s="7">
        <v>1.005</v>
      </c>
      <c r="E279" s="8">
        <v>283</v>
      </c>
      <c r="F279">
        <f t="shared" si="64"/>
        <v>283</v>
      </c>
      <c r="G279">
        <f t="shared" si="65"/>
        <v>0</v>
      </c>
      <c r="H279" s="8">
        <v>1</v>
      </c>
      <c r="I279" s="8">
        <v>11</v>
      </c>
      <c r="J279" s="8">
        <v>0</v>
      </c>
      <c r="K279" s="8">
        <v>1.1</v>
      </c>
      <c r="L279" s="8">
        <v>151.2472</v>
      </c>
      <c r="M279" s="8">
        <v>103.0082</v>
      </c>
      <c r="N279" s="8">
        <v>30.358</v>
      </c>
      <c r="O279" s="8">
        <v>-21.867</v>
      </c>
      <c r="P279" s="8">
        <v>21.009</v>
      </c>
      <c r="Q279" s="8">
        <v>-1.528</v>
      </c>
      <c r="R279" s="13">
        <v>0.26899999999999996</v>
      </c>
      <c r="S279">
        <f t="shared" si="66"/>
        <v>2.375785461980131</v>
      </c>
      <c r="T279">
        <f t="shared" si="67"/>
        <v>-0.04725269510264418</v>
      </c>
      <c r="U279" s="3">
        <f t="shared" si="68"/>
        <v>-22.000165923069506</v>
      </c>
      <c r="V279" s="3">
        <f t="shared" si="69"/>
        <v>21.137959579765656</v>
      </c>
      <c r="W279" s="3">
        <f t="shared" si="70"/>
        <v>-1.53531667178886</v>
      </c>
      <c r="X279" s="3">
        <f t="shared" si="71"/>
      </c>
      <c r="Y279" s="3">
        <f t="shared" si="72"/>
      </c>
      <c r="Z279" s="3">
        <f t="shared" si="73"/>
      </c>
      <c r="AA279">
        <f t="shared" si="74"/>
      </c>
      <c r="AB279">
        <f t="shared" si="75"/>
      </c>
      <c r="AC279">
        <f t="shared" si="76"/>
      </c>
      <c r="AD279" s="3">
        <f t="shared" si="77"/>
        <v>-22.000165923069506</v>
      </c>
      <c r="AE279" s="3">
        <f t="shared" si="78"/>
        <v>21.137959579765656</v>
      </c>
      <c r="AF279" s="3">
        <f t="shared" si="79"/>
        <v>-1.53531667178886</v>
      </c>
    </row>
    <row r="280" spans="1:32" ht="15.75">
      <c r="A280" s="4" t="s">
        <v>71</v>
      </c>
      <c r="B280" s="7">
        <v>-31.319</v>
      </c>
      <c r="C280" s="7">
        <v>1.714</v>
      </c>
      <c r="D280" s="7">
        <v>0.677</v>
      </c>
      <c r="E280" s="12">
        <v>284</v>
      </c>
      <c r="F280">
        <f t="shared" si="64"/>
        <v>284</v>
      </c>
      <c r="G280">
        <f t="shared" si="65"/>
        <v>0</v>
      </c>
      <c r="H280" s="12">
        <v>2</v>
      </c>
      <c r="I280" s="8">
        <v>11</v>
      </c>
      <c r="J280" s="12">
        <v>0</v>
      </c>
      <c r="K280" s="12">
        <v>1.1</v>
      </c>
      <c r="L280" s="12">
        <v>69.8473</v>
      </c>
      <c r="M280" s="12">
        <v>102.7554</v>
      </c>
      <c r="N280" s="12">
        <v>23.213</v>
      </c>
      <c r="O280" s="12">
        <v>-20.741</v>
      </c>
      <c r="P280" s="12">
        <v>22.352</v>
      </c>
      <c r="Q280" s="12">
        <v>-1.427</v>
      </c>
      <c r="R280" s="13">
        <v>0.138</v>
      </c>
      <c r="S280">
        <f t="shared" si="66"/>
        <v>1.0971588227654119</v>
      </c>
      <c r="T280">
        <f t="shared" si="67"/>
        <v>-0.04328172198850666</v>
      </c>
      <c r="U280" s="3">
        <f t="shared" si="68"/>
        <v>-20.686626276490273</v>
      </c>
      <c r="V280" s="3">
        <f t="shared" si="69"/>
        <v>22.458052023674338</v>
      </c>
      <c r="W280" s="3">
        <f t="shared" si="70"/>
        <v>-1.430370463483467</v>
      </c>
      <c r="X280" s="3">
        <f t="shared" si="71"/>
      </c>
      <c r="Y280" s="3">
        <f t="shared" si="72"/>
      </c>
      <c r="Z280" s="3">
        <f t="shared" si="73"/>
      </c>
      <c r="AA280">
        <f t="shared" si="74"/>
      </c>
      <c r="AB280">
        <f t="shared" si="75"/>
      </c>
      <c r="AC280">
        <f t="shared" si="76"/>
      </c>
      <c r="AD280" s="3">
        <f t="shared" si="77"/>
        <v>-20.686626276490273</v>
      </c>
      <c r="AE280" s="3">
        <f t="shared" si="78"/>
        <v>22.458052023674338</v>
      </c>
      <c r="AF280" s="3">
        <f t="shared" si="79"/>
        <v>-1.430370463483467</v>
      </c>
    </row>
    <row r="281" spans="1:32" ht="15.75">
      <c r="A281" s="4" t="s">
        <v>48</v>
      </c>
      <c r="B281" s="7">
        <v>-0.009</v>
      </c>
      <c r="C281" s="7">
        <v>-0.008</v>
      </c>
      <c r="D281" s="7">
        <v>1.005</v>
      </c>
      <c r="E281" s="8">
        <v>285</v>
      </c>
      <c r="F281">
        <f t="shared" si="64"/>
        <v>285</v>
      </c>
      <c r="G281">
        <f t="shared" si="65"/>
        <v>0</v>
      </c>
      <c r="H281" s="8">
        <v>1</v>
      </c>
      <c r="I281" s="8">
        <v>11</v>
      </c>
      <c r="J281" s="8">
        <v>0</v>
      </c>
      <c r="K281" s="8">
        <v>1.1</v>
      </c>
      <c r="L281" s="8">
        <v>143.5876</v>
      </c>
      <c r="M281" s="8">
        <v>102.9318</v>
      </c>
      <c r="N281" s="8">
        <v>32.683</v>
      </c>
      <c r="O281" s="8">
        <v>-20.657</v>
      </c>
      <c r="P281" s="8">
        <v>25.281</v>
      </c>
      <c r="Q281" s="8">
        <v>-1.598</v>
      </c>
      <c r="R281" s="13">
        <v>0.25</v>
      </c>
      <c r="S281">
        <f t="shared" si="66"/>
        <v>2.2554687465329493</v>
      </c>
      <c r="T281">
        <f t="shared" si="67"/>
        <v>-0.04605260670897282</v>
      </c>
      <c r="U281" s="3">
        <f t="shared" si="68"/>
        <v>-20.767001439972415</v>
      </c>
      <c r="V281" s="3">
        <f t="shared" si="69"/>
        <v>25.41768376072886</v>
      </c>
      <c r="W281" s="3">
        <f t="shared" si="70"/>
        <v>-1.6053599161767225</v>
      </c>
      <c r="X281" s="3">
        <f t="shared" si="71"/>
      </c>
      <c r="Y281" s="3">
        <f t="shared" si="72"/>
      </c>
      <c r="Z281" s="3">
        <f t="shared" si="73"/>
      </c>
      <c r="AA281">
        <f t="shared" si="74"/>
      </c>
      <c r="AB281">
        <f t="shared" si="75"/>
      </c>
      <c r="AC281">
        <f t="shared" si="76"/>
      </c>
      <c r="AD281" s="3">
        <f t="shared" si="77"/>
        <v>-20.767001439972415</v>
      </c>
      <c r="AE281" s="3">
        <f t="shared" si="78"/>
        <v>25.41768376072886</v>
      </c>
      <c r="AF281" s="3">
        <f t="shared" si="79"/>
        <v>-1.6053599161767225</v>
      </c>
    </row>
    <row r="282" spans="1:32" ht="15.75">
      <c r="A282" s="4" t="s">
        <v>48</v>
      </c>
      <c r="B282" s="7">
        <v>-0.009</v>
      </c>
      <c r="C282" s="7">
        <v>-0.008</v>
      </c>
      <c r="D282" s="7">
        <v>1.005</v>
      </c>
      <c r="E282" s="8">
        <v>287</v>
      </c>
      <c r="F282">
        <f t="shared" si="64"/>
        <v>287</v>
      </c>
      <c r="G282">
        <f t="shared" si="65"/>
        <v>0</v>
      </c>
      <c r="H282" s="8">
        <v>1</v>
      </c>
      <c r="I282" s="8">
        <v>11</v>
      </c>
      <c r="J282" s="8">
        <v>0</v>
      </c>
      <c r="K282" s="8">
        <v>1.1</v>
      </c>
      <c r="L282" s="8">
        <v>151.8835</v>
      </c>
      <c r="M282" s="8">
        <v>102.8743</v>
      </c>
      <c r="N282" s="8">
        <v>35.391</v>
      </c>
      <c r="O282" s="8">
        <v>-25.737</v>
      </c>
      <c r="P282" s="8">
        <v>24.239</v>
      </c>
      <c r="Q282" s="8">
        <v>-1.691</v>
      </c>
      <c r="R282" s="13">
        <v>0.287</v>
      </c>
      <c r="S282">
        <f t="shared" si="66"/>
        <v>2.385780439007527</v>
      </c>
      <c r="T282">
        <f t="shared" si="67"/>
        <v>-0.045149398821065834</v>
      </c>
      <c r="U282" s="3">
        <f t="shared" si="68"/>
        <v>-25.877974843464777</v>
      </c>
      <c r="V282" s="3">
        <f t="shared" si="69"/>
        <v>24.373823359298918</v>
      </c>
      <c r="W282" s="3">
        <f t="shared" si="70"/>
        <v>-1.6988162947037</v>
      </c>
      <c r="X282" s="3">
        <f t="shared" si="71"/>
      </c>
      <c r="Y282" s="3">
        <f t="shared" si="72"/>
      </c>
      <c r="Z282" s="3">
        <f t="shared" si="73"/>
      </c>
      <c r="AA282">
        <f t="shared" si="74"/>
      </c>
      <c r="AB282">
        <f t="shared" si="75"/>
      </c>
      <c r="AC282">
        <f t="shared" si="76"/>
      </c>
      <c r="AD282" s="3">
        <f t="shared" si="77"/>
        <v>-25.877974843464777</v>
      </c>
      <c r="AE282" s="3">
        <f t="shared" si="78"/>
        <v>24.373823359298918</v>
      </c>
      <c r="AF282" s="3">
        <f t="shared" si="79"/>
        <v>-1.6988162947037</v>
      </c>
    </row>
    <row r="283" spans="1:32" ht="15.75">
      <c r="A283" s="4" t="s">
        <v>48</v>
      </c>
      <c r="B283" s="7">
        <v>-0.009</v>
      </c>
      <c r="C283" s="7">
        <v>-0.008</v>
      </c>
      <c r="D283" s="7">
        <v>1.005</v>
      </c>
      <c r="E283" s="8">
        <v>288</v>
      </c>
      <c r="F283">
        <f t="shared" si="64"/>
        <v>288</v>
      </c>
      <c r="G283">
        <f t="shared" si="65"/>
        <v>0</v>
      </c>
      <c r="H283" s="8">
        <v>2</v>
      </c>
      <c r="I283" s="8">
        <v>11</v>
      </c>
      <c r="J283" s="8">
        <v>0</v>
      </c>
      <c r="K283" s="8">
        <v>1.1</v>
      </c>
      <c r="L283" s="8">
        <v>149.5634</v>
      </c>
      <c r="M283" s="8">
        <v>103.6032</v>
      </c>
      <c r="N283" s="8">
        <v>37.561</v>
      </c>
      <c r="O283" s="8">
        <v>-26.344</v>
      </c>
      <c r="P283" s="8">
        <v>26.689</v>
      </c>
      <c r="Q283" s="8">
        <v>-2.219</v>
      </c>
      <c r="R283" s="13">
        <v>0.109</v>
      </c>
      <c r="S283">
        <f t="shared" si="66"/>
        <v>2.3493363934295584</v>
      </c>
      <c r="T283">
        <f t="shared" si="67"/>
        <v>-0.05659893324707377</v>
      </c>
      <c r="U283" s="3">
        <f t="shared" si="68"/>
        <v>-26.41689566169825</v>
      </c>
      <c r="V283" s="3">
        <f t="shared" si="69"/>
        <v>26.764618491737856</v>
      </c>
      <c r="W283" s="3">
        <f t="shared" si="70"/>
        <v>-2.222860670090294</v>
      </c>
      <c r="X283" s="3">
        <f t="shared" si="71"/>
      </c>
      <c r="Y283" s="3">
        <f t="shared" si="72"/>
      </c>
      <c r="Z283" s="3">
        <f t="shared" si="73"/>
      </c>
      <c r="AA283">
        <f t="shared" si="74"/>
      </c>
      <c r="AB283">
        <f t="shared" si="75"/>
      </c>
      <c r="AC283">
        <f t="shared" si="76"/>
      </c>
      <c r="AD283" s="3">
        <f t="shared" si="77"/>
        <v>-26.41689566169825</v>
      </c>
      <c r="AE283" s="3">
        <f t="shared" si="78"/>
        <v>26.764618491737856</v>
      </c>
      <c r="AF283" s="3">
        <f t="shared" si="79"/>
        <v>-2.222860670090294</v>
      </c>
    </row>
    <row r="284" spans="1:32" ht="15.75">
      <c r="A284" s="4" t="s">
        <v>76</v>
      </c>
      <c r="B284" s="7">
        <v>-31.326</v>
      </c>
      <c r="C284" s="7">
        <v>1.722</v>
      </c>
      <c r="D284" s="7">
        <v>0.68</v>
      </c>
      <c r="E284" s="12">
        <v>289</v>
      </c>
      <c r="F284">
        <f t="shared" si="64"/>
        <v>289</v>
      </c>
      <c r="G284">
        <f t="shared" si="65"/>
        <v>0</v>
      </c>
      <c r="H284" s="12">
        <v>2</v>
      </c>
      <c r="I284" s="8">
        <v>11</v>
      </c>
      <c r="J284" s="12">
        <v>0</v>
      </c>
      <c r="K284" s="12">
        <v>1.1</v>
      </c>
      <c r="L284" s="12">
        <v>95.9978</v>
      </c>
      <c r="M284" s="12">
        <v>104.7373</v>
      </c>
      <c r="N284" s="12">
        <v>25.577</v>
      </c>
      <c r="O284" s="12">
        <v>-29.723</v>
      </c>
      <c r="P284" s="12">
        <v>27.179</v>
      </c>
      <c r="Q284" s="12">
        <v>-2.321</v>
      </c>
      <c r="R284" s="13">
        <v>0.37200000000000005</v>
      </c>
      <c r="S284">
        <f t="shared" si="66"/>
        <v>1.5079299162039113</v>
      </c>
      <c r="T284">
        <f t="shared" si="67"/>
        <v>-0.07441333438925479</v>
      </c>
      <c r="U284" s="3">
        <f t="shared" si="68"/>
        <v>-29.708785936909752</v>
      </c>
      <c r="V284" s="3">
        <f t="shared" si="69"/>
        <v>27.41271426724824</v>
      </c>
      <c r="W284" s="3">
        <f t="shared" si="70"/>
        <v>-2.3353419399521784</v>
      </c>
      <c r="X284" s="3">
        <f t="shared" si="71"/>
      </c>
      <c r="Y284" s="3">
        <f t="shared" si="72"/>
      </c>
      <c r="Z284" s="3">
        <f t="shared" si="73"/>
      </c>
      <c r="AA284">
        <f t="shared" si="74"/>
      </c>
      <c r="AB284">
        <f t="shared" si="75"/>
      </c>
      <c r="AC284">
        <f t="shared" si="76"/>
      </c>
      <c r="AD284" s="3">
        <f t="shared" si="77"/>
        <v>-29.708785936909752</v>
      </c>
      <c r="AE284" s="3">
        <f t="shared" si="78"/>
        <v>27.41271426724824</v>
      </c>
      <c r="AF284" s="3">
        <f t="shared" si="79"/>
        <v>-2.3353419399521784</v>
      </c>
    </row>
    <row r="285" spans="1:32" ht="15.75">
      <c r="A285" s="4" t="s">
        <v>48</v>
      </c>
      <c r="B285" s="7">
        <v>-0.009</v>
      </c>
      <c r="C285" s="7">
        <v>-0.008</v>
      </c>
      <c r="D285" s="7">
        <v>1.005</v>
      </c>
      <c r="E285" s="8">
        <v>290</v>
      </c>
      <c r="F285">
        <f t="shared" si="64"/>
        <v>290</v>
      </c>
      <c r="G285">
        <f t="shared" si="65"/>
        <v>0</v>
      </c>
      <c r="H285" s="8">
        <v>2</v>
      </c>
      <c r="I285" s="8">
        <v>11</v>
      </c>
      <c r="J285" s="8">
        <v>0</v>
      </c>
      <c r="K285" s="8">
        <v>1.1</v>
      </c>
      <c r="L285" s="8">
        <v>138.0473</v>
      </c>
      <c r="M285" s="8">
        <v>104.2605</v>
      </c>
      <c r="N285" s="8">
        <v>39.337</v>
      </c>
      <c r="O285" s="8">
        <v>-22.094</v>
      </c>
      <c r="P285" s="8">
        <v>32.436</v>
      </c>
      <c r="Q285" s="8">
        <v>-2.724</v>
      </c>
      <c r="R285" s="13">
        <v>0.344</v>
      </c>
      <c r="S285">
        <f t="shared" si="66"/>
        <v>2.1684419176395315</v>
      </c>
      <c r="T285">
        <f t="shared" si="67"/>
        <v>-0.06692377750309664</v>
      </c>
      <c r="U285" s="3">
        <f t="shared" si="68"/>
        <v>-22.218929785215156</v>
      </c>
      <c r="V285" s="3">
        <f t="shared" si="69"/>
        <v>32.6207454720453</v>
      </c>
      <c r="W285" s="3">
        <f t="shared" si="70"/>
        <v>-2.7371182446576063</v>
      </c>
      <c r="X285" s="3">
        <f t="shared" si="71"/>
      </c>
      <c r="Y285" s="3">
        <f t="shared" si="72"/>
      </c>
      <c r="Z285" s="3">
        <f t="shared" si="73"/>
      </c>
      <c r="AA285">
        <f t="shared" si="74"/>
      </c>
      <c r="AB285">
        <f t="shared" si="75"/>
      </c>
      <c r="AC285">
        <f t="shared" si="76"/>
      </c>
      <c r="AD285" s="3">
        <f t="shared" si="77"/>
        <v>-22.218929785215156</v>
      </c>
      <c r="AE285" s="3">
        <f t="shared" si="78"/>
        <v>32.6207454720453</v>
      </c>
      <c r="AF285" s="3">
        <f t="shared" si="79"/>
        <v>-2.7371182446576063</v>
      </c>
    </row>
    <row r="286" spans="1:32" ht="15.75">
      <c r="A286" s="4" t="s">
        <v>76</v>
      </c>
      <c r="B286" s="7">
        <v>-31.326</v>
      </c>
      <c r="C286" s="7">
        <v>1.722</v>
      </c>
      <c r="D286" s="7">
        <v>0.68</v>
      </c>
      <c r="E286" s="12">
        <v>291</v>
      </c>
      <c r="F286">
        <f t="shared" si="64"/>
        <v>291</v>
      </c>
      <c r="G286">
        <f t="shared" si="65"/>
        <v>0</v>
      </c>
      <c r="H286" s="12">
        <v>1</v>
      </c>
      <c r="I286" s="8">
        <v>11</v>
      </c>
      <c r="J286" s="12">
        <v>0</v>
      </c>
      <c r="K286" s="12">
        <v>1.1</v>
      </c>
      <c r="L286" s="12">
        <v>59.7207</v>
      </c>
      <c r="M286" s="12">
        <v>104.2775</v>
      </c>
      <c r="N286" s="12">
        <v>3.448</v>
      </c>
      <c r="O286" s="12">
        <v>-29.291</v>
      </c>
      <c r="P286" s="12">
        <v>4.497</v>
      </c>
      <c r="Q286" s="12">
        <v>-0.651</v>
      </c>
      <c r="R286" s="13">
        <v>0.125</v>
      </c>
      <c r="S286">
        <f t="shared" si="66"/>
        <v>0.9380905619361999</v>
      </c>
      <c r="T286">
        <f t="shared" si="67"/>
        <v>-0.0671908128786518</v>
      </c>
      <c r="U286" s="3">
        <f t="shared" si="68"/>
        <v>-29.225324138297402</v>
      </c>
      <c r="V286" s="3">
        <f t="shared" si="69"/>
        <v>4.58681672609738</v>
      </c>
      <c r="W286" s="3">
        <f t="shared" si="70"/>
        <v>-0.655695909488942</v>
      </c>
      <c r="X286" s="3">
        <f t="shared" si="71"/>
      </c>
      <c r="Y286" s="3">
        <f t="shared" si="72"/>
      </c>
      <c r="Z286" s="3">
        <f t="shared" si="73"/>
      </c>
      <c r="AA286">
        <f t="shared" si="74"/>
      </c>
      <c r="AB286">
        <f t="shared" si="75"/>
      </c>
      <c r="AC286">
        <f t="shared" si="76"/>
      </c>
      <c r="AD286" s="3">
        <f t="shared" si="77"/>
        <v>-29.225324138297402</v>
      </c>
      <c r="AE286" s="3">
        <f t="shared" si="78"/>
        <v>4.58681672609738</v>
      </c>
      <c r="AF286" s="3">
        <f t="shared" si="79"/>
        <v>-0.655695909488942</v>
      </c>
    </row>
    <row r="287" spans="1:32" ht="15.75">
      <c r="A287" s="4" t="s">
        <v>48</v>
      </c>
      <c r="B287" s="7">
        <v>-0.009</v>
      </c>
      <c r="C287" s="7">
        <v>-0.008</v>
      </c>
      <c r="D287" s="7">
        <v>1.005</v>
      </c>
      <c r="E287" s="8">
        <v>292</v>
      </c>
      <c r="F287">
        <f t="shared" si="64"/>
        <v>292</v>
      </c>
      <c r="G287">
        <f t="shared" si="65"/>
        <v>0</v>
      </c>
      <c r="H287" s="8">
        <v>1</v>
      </c>
      <c r="I287" s="8">
        <v>11</v>
      </c>
      <c r="J287" s="8">
        <v>0</v>
      </c>
      <c r="K287" s="8">
        <v>1.1</v>
      </c>
      <c r="L287" s="8">
        <v>183.1996</v>
      </c>
      <c r="M287" s="8">
        <v>101.2464</v>
      </c>
      <c r="N287" s="8">
        <v>28.567</v>
      </c>
      <c r="O287" s="8">
        <v>-27.582</v>
      </c>
      <c r="P287" s="8">
        <v>7.441</v>
      </c>
      <c r="Q287" s="8">
        <v>-0.653</v>
      </c>
      <c r="R287" s="13">
        <v>0.249</v>
      </c>
      <c r="S287">
        <f t="shared" si="66"/>
        <v>2.8776925875029438</v>
      </c>
      <c r="T287">
        <f t="shared" si="67"/>
        <v>-0.019578405417171707</v>
      </c>
      <c r="U287" s="3">
        <f t="shared" si="68"/>
        <v>-27.75015163246492</v>
      </c>
      <c r="V287" s="3">
        <f t="shared" si="69"/>
        <v>7.487713654068091</v>
      </c>
      <c r="W287" s="3">
        <f t="shared" si="70"/>
        <v>-0.6566979329789211</v>
      </c>
      <c r="X287" s="3">
        <f t="shared" si="71"/>
      </c>
      <c r="Y287" s="3">
        <f t="shared" si="72"/>
      </c>
      <c r="Z287" s="3">
        <f t="shared" si="73"/>
      </c>
      <c r="AA287">
        <f t="shared" si="74"/>
      </c>
      <c r="AB287">
        <f t="shared" si="75"/>
      </c>
      <c r="AC287">
        <f t="shared" si="76"/>
      </c>
      <c r="AD287" s="3">
        <f t="shared" si="77"/>
        <v>-27.75015163246492</v>
      </c>
      <c r="AE287" s="3">
        <f t="shared" si="78"/>
        <v>7.487713654068091</v>
      </c>
      <c r="AF287" s="3">
        <f t="shared" si="79"/>
        <v>-0.6566979329789211</v>
      </c>
    </row>
    <row r="288" spans="1:32" ht="15.75">
      <c r="A288" s="4" t="s">
        <v>48</v>
      </c>
      <c r="B288" s="7">
        <v>-0.009</v>
      </c>
      <c r="C288" s="7">
        <v>-0.008</v>
      </c>
      <c r="D288" s="7">
        <v>1.005</v>
      </c>
      <c r="E288" s="8">
        <v>293</v>
      </c>
      <c r="F288">
        <f t="shared" si="64"/>
        <v>293</v>
      </c>
      <c r="G288">
        <f t="shared" si="65"/>
        <v>0</v>
      </c>
      <c r="H288" s="8">
        <v>1</v>
      </c>
      <c r="I288" s="8">
        <v>11</v>
      </c>
      <c r="J288" s="8">
        <v>0</v>
      </c>
      <c r="K288" s="8">
        <v>1.1</v>
      </c>
      <c r="L288" s="8">
        <v>181.9302</v>
      </c>
      <c r="M288" s="8">
        <v>101.2985</v>
      </c>
      <c r="N288" s="8">
        <v>30.55</v>
      </c>
      <c r="O288" s="8">
        <v>-29.33</v>
      </c>
      <c r="P288" s="8">
        <v>8.544</v>
      </c>
      <c r="Q288" s="8">
        <v>-0.717</v>
      </c>
      <c r="R288" s="13">
        <v>0.284</v>
      </c>
      <c r="S288">
        <f t="shared" si="66"/>
        <v>2.8577528989306096</v>
      </c>
      <c r="T288">
        <f t="shared" si="67"/>
        <v>-0.02039679030343189</v>
      </c>
      <c r="U288" s="3">
        <f t="shared" si="68"/>
        <v>-29.514788367437777</v>
      </c>
      <c r="V288" s="3">
        <f t="shared" si="69"/>
        <v>8.599316336926757</v>
      </c>
      <c r="W288" s="3">
        <f t="shared" si="70"/>
        <v>-0.7209748819297561</v>
      </c>
      <c r="X288" s="3">
        <f t="shared" si="71"/>
      </c>
      <c r="Y288" s="3">
        <f t="shared" si="72"/>
      </c>
      <c r="Z288" s="3">
        <f t="shared" si="73"/>
      </c>
      <c r="AA288">
        <f t="shared" si="74"/>
      </c>
      <c r="AB288">
        <f t="shared" si="75"/>
      </c>
      <c r="AC288">
        <f t="shared" si="76"/>
      </c>
      <c r="AD288" s="3">
        <f t="shared" si="77"/>
        <v>-29.514788367437777</v>
      </c>
      <c r="AE288" s="3">
        <f t="shared" si="78"/>
        <v>8.599316336926757</v>
      </c>
      <c r="AF288" s="3">
        <f t="shared" si="79"/>
        <v>-0.7209748819297561</v>
      </c>
    </row>
    <row r="289" spans="1:32" ht="15.75">
      <c r="A289" s="4" t="s">
        <v>76</v>
      </c>
      <c r="B289" s="7">
        <v>-31.326</v>
      </c>
      <c r="C289" s="7">
        <v>1.722</v>
      </c>
      <c r="D289" s="7">
        <v>0.68</v>
      </c>
      <c r="E289" s="12">
        <v>294</v>
      </c>
      <c r="F289">
        <f t="shared" si="64"/>
        <v>294</v>
      </c>
      <c r="G289">
        <f t="shared" si="65"/>
        <v>0</v>
      </c>
      <c r="H289" s="12">
        <v>1</v>
      </c>
      <c r="I289" s="8">
        <v>11</v>
      </c>
      <c r="J289" s="12">
        <v>0</v>
      </c>
      <c r="K289" s="12">
        <v>1.1</v>
      </c>
      <c r="L289" s="12">
        <v>72.8145</v>
      </c>
      <c r="M289" s="12">
        <v>103.0208</v>
      </c>
      <c r="N289" s="12">
        <v>12.228</v>
      </c>
      <c r="O289" s="12">
        <v>-26.267</v>
      </c>
      <c r="P289" s="12">
        <v>12.84</v>
      </c>
      <c r="Q289" s="12">
        <v>-1</v>
      </c>
      <c r="R289" s="13">
        <v>0.215</v>
      </c>
      <c r="S289">
        <f t="shared" si="66"/>
        <v>1.14376749137407</v>
      </c>
      <c r="T289">
        <f t="shared" si="67"/>
        <v>-0.04745061543982021</v>
      </c>
      <c r="U289" s="3">
        <f t="shared" si="68"/>
        <v>-26.20209258521032</v>
      </c>
      <c r="V289" s="3">
        <f t="shared" si="69"/>
        <v>12.982597292450276</v>
      </c>
      <c r="W289" s="3">
        <f t="shared" si="70"/>
        <v>-1.005107441560917</v>
      </c>
      <c r="X289" s="3">
        <f t="shared" si="71"/>
      </c>
      <c r="Y289" s="3">
        <f t="shared" si="72"/>
      </c>
      <c r="Z289" s="3">
        <f t="shared" si="73"/>
      </c>
      <c r="AA289">
        <f t="shared" si="74"/>
      </c>
      <c r="AB289">
        <f t="shared" si="75"/>
      </c>
      <c r="AC289">
        <f t="shared" si="76"/>
      </c>
      <c r="AD289" s="3">
        <f t="shared" si="77"/>
        <v>-26.20209258521032</v>
      </c>
      <c r="AE289" s="3">
        <f t="shared" si="78"/>
        <v>12.982597292450276</v>
      </c>
      <c r="AF289" s="3">
        <f t="shared" si="79"/>
        <v>-1.005107441560917</v>
      </c>
    </row>
    <row r="290" spans="1:32" ht="15.75">
      <c r="A290" s="4" t="s">
        <v>48</v>
      </c>
      <c r="B290" s="7">
        <v>-0.009</v>
      </c>
      <c r="C290" s="7">
        <v>-0.008</v>
      </c>
      <c r="D290" s="7">
        <v>1.005</v>
      </c>
      <c r="E290" s="8">
        <v>295</v>
      </c>
      <c r="F290">
        <f t="shared" si="64"/>
        <v>295</v>
      </c>
      <c r="G290">
        <f t="shared" si="65"/>
        <v>0</v>
      </c>
      <c r="H290" s="8">
        <v>2</v>
      </c>
      <c r="I290" s="8">
        <v>11</v>
      </c>
      <c r="J290" s="8">
        <v>0</v>
      </c>
      <c r="K290" s="8">
        <v>1.1</v>
      </c>
      <c r="L290" s="8">
        <v>174.6255</v>
      </c>
      <c r="M290" s="8">
        <v>102.1233</v>
      </c>
      <c r="N290" s="8">
        <v>31.637</v>
      </c>
      <c r="O290" s="8">
        <v>-29.15</v>
      </c>
      <c r="P290" s="8">
        <v>12.263</v>
      </c>
      <c r="Q290" s="8">
        <v>-1.149</v>
      </c>
      <c r="R290" s="13">
        <v>0.263</v>
      </c>
      <c r="S290">
        <f t="shared" si="66"/>
        <v>2.743010939647222</v>
      </c>
      <c r="T290">
        <f t="shared" si="67"/>
        <v>-0.03335271840683629</v>
      </c>
      <c r="U290" s="3">
        <f t="shared" si="68"/>
        <v>-29.317014590898612</v>
      </c>
      <c r="V290" s="3">
        <f t="shared" si="69"/>
        <v>12.334261707283046</v>
      </c>
      <c r="W290" s="3">
        <f t="shared" si="70"/>
        <v>-1.1543694014523025</v>
      </c>
      <c r="X290" s="3">
        <f t="shared" si="71"/>
      </c>
      <c r="Y290" s="3">
        <f t="shared" si="72"/>
      </c>
      <c r="Z290" s="3">
        <f t="shared" si="73"/>
      </c>
      <c r="AA290">
        <f t="shared" si="74"/>
      </c>
      <c r="AB290">
        <f t="shared" si="75"/>
      </c>
      <c r="AC290">
        <f t="shared" si="76"/>
      </c>
      <c r="AD290" s="3">
        <f t="shared" si="77"/>
        <v>-29.317014590898612</v>
      </c>
      <c r="AE290" s="3">
        <f t="shared" si="78"/>
        <v>12.334261707283046</v>
      </c>
      <c r="AF290" s="3">
        <f t="shared" si="79"/>
        <v>-1.1543694014523025</v>
      </c>
    </row>
    <row r="291" spans="1:32" ht="15.75">
      <c r="A291" s="4" t="s">
        <v>48</v>
      </c>
      <c r="B291" s="7">
        <v>-0.009</v>
      </c>
      <c r="C291" s="7">
        <v>-0.008</v>
      </c>
      <c r="D291" s="7">
        <v>1.005</v>
      </c>
      <c r="E291" s="8">
        <v>296</v>
      </c>
      <c r="F291">
        <f t="shared" si="64"/>
        <v>296</v>
      </c>
      <c r="G291">
        <f t="shared" si="65"/>
        <v>0</v>
      </c>
      <c r="H291" s="8">
        <v>1</v>
      </c>
      <c r="I291" s="8">
        <v>11</v>
      </c>
      <c r="J291" s="8">
        <v>0</v>
      </c>
      <c r="K291" s="8">
        <v>1.1</v>
      </c>
      <c r="L291" s="8">
        <v>168.3175</v>
      </c>
      <c r="M291" s="8">
        <v>102.3353</v>
      </c>
      <c r="N291" s="8">
        <v>31.167</v>
      </c>
      <c r="O291" s="8">
        <v>-27.378</v>
      </c>
      <c r="P291" s="8">
        <v>14.859</v>
      </c>
      <c r="Q291" s="8">
        <v>-1.237</v>
      </c>
      <c r="R291" s="13">
        <v>0.19</v>
      </c>
      <c r="S291">
        <f t="shared" si="66"/>
        <v>2.643925107353</v>
      </c>
      <c r="T291">
        <f t="shared" si="67"/>
        <v>-0.036682806619641406</v>
      </c>
      <c r="U291" s="3">
        <f t="shared" si="68"/>
        <v>-27.50429506279017</v>
      </c>
      <c r="V291" s="3">
        <f t="shared" si="69"/>
        <v>14.92958265082708</v>
      </c>
      <c r="W291" s="3">
        <f t="shared" si="70"/>
        <v>-1.2415207283803302</v>
      </c>
      <c r="X291" s="3">
        <f t="shared" si="71"/>
      </c>
      <c r="Y291" s="3">
        <f t="shared" si="72"/>
      </c>
      <c r="Z291" s="3">
        <f t="shared" si="73"/>
      </c>
      <c r="AA291">
        <f t="shared" si="74"/>
      </c>
      <c r="AB291">
        <f t="shared" si="75"/>
      </c>
      <c r="AC291">
        <f t="shared" si="76"/>
      </c>
      <c r="AD291" s="3">
        <f t="shared" si="77"/>
        <v>-27.50429506279017</v>
      </c>
      <c r="AE291" s="3">
        <f t="shared" si="78"/>
        <v>14.92958265082708</v>
      </c>
      <c r="AF291" s="3">
        <f t="shared" si="79"/>
        <v>-1.2415207283803302</v>
      </c>
    </row>
    <row r="292" spans="1:32" ht="15.75">
      <c r="A292" s="4" t="s">
        <v>76</v>
      </c>
      <c r="B292" s="7">
        <v>-31.326</v>
      </c>
      <c r="C292" s="7">
        <v>1.722</v>
      </c>
      <c r="D292" s="7">
        <v>0.68</v>
      </c>
      <c r="E292" s="12">
        <v>297</v>
      </c>
      <c r="F292">
        <f t="shared" si="64"/>
        <v>297</v>
      </c>
      <c r="G292">
        <f t="shared" si="65"/>
        <v>0</v>
      </c>
      <c r="H292" s="12">
        <v>2</v>
      </c>
      <c r="I292" s="8">
        <v>11</v>
      </c>
      <c r="J292" s="12">
        <v>0</v>
      </c>
      <c r="K292" s="12">
        <v>1.1</v>
      </c>
      <c r="L292" s="12">
        <v>91.7021</v>
      </c>
      <c r="M292" s="12">
        <v>105.6889</v>
      </c>
      <c r="N292" s="12">
        <v>12.928</v>
      </c>
      <c r="O292" s="12">
        <v>-29.652</v>
      </c>
      <c r="P292" s="12">
        <v>14.49</v>
      </c>
      <c r="Q292" s="12">
        <v>-1.573</v>
      </c>
      <c r="R292" s="13">
        <v>0.18</v>
      </c>
      <c r="S292">
        <f t="shared" si="66"/>
        <v>1.440453218393783</v>
      </c>
      <c r="T292">
        <f t="shared" si="67"/>
        <v>-0.08936103223503511</v>
      </c>
      <c r="U292" s="3">
        <f t="shared" si="68"/>
        <v>-29.634272321139115</v>
      </c>
      <c r="V292" s="3">
        <f t="shared" si="69"/>
        <v>14.62744926593004</v>
      </c>
      <c r="W292" s="3">
        <f t="shared" si="70"/>
        <v>-1.5817542983076485</v>
      </c>
      <c r="X292" s="3">
        <f t="shared" si="71"/>
      </c>
      <c r="Y292" s="3">
        <f t="shared" si="72"/>
      </c>
      <c r="Z292" s="3">
        <f t="shared" si="73"/>
      </c>
      <c r="AA292">
        <f t="shared" si="74"/>
      </c>
      <c r="AB292">
        <f t="shared" si="75"/>
      </c>
      <c r="AC292">
        <f t="shared" si="76"/>
      </c>
      <c r="AD292" s="3">
        <f t="shared" si="77"/>
        <v>-29.634272321139115</v>
      </c>
      <c r="AE292" s="3">
        <f t="shared" si="78"/>
        <v>14.62744926593004</v>
      </c>
      <c r="AF292" s="3">
        <f t="shared" si="79"/>
        <v>-1.5817542983076485</v>
      </c>
    </row>
    <row r="293" spans="1:32" ht="15.75">
      <c r="A293" s="4" t="s">
        <v>76</v>
      </c>
      <c r="B293" s="7">
        <v>-31.326</v>
      </c>
      <c r="C293" s="7">
        <v>1.722</v>
      </c>
      <c r="D293" s="7">
        <v>0.68</v>
      </c>
      <c r="E293" s="12">
        <v>298</v>
      </c>
      <c r="F293">
        <f t="shared" si="64"/>
        <v>298</v>
      </c>
      <c r="G293">
        <f t="shared" si="65"/>
        <v>0</v>
      </c>
      <c r="H293" s="12">
        <v>1</v>
      </c>
      <c r="I293" s="8">
        <v>11</v>
      </c>
      <c r="J293" s="12">
        <v>0</v>
      </c>
      <c r="K293" s="12">
        <v>1.1</v>
      </c>
      <c r="L293" s="12">
        <v>99.9309</v>
      </c>
      <c r="M293" s="12">
        <v>105.0654</v>
      </c>
      <c r="N293" s="12">
        <v>12.056</v>
      </c>
      <c r="O293" s="12">
        <v>-31.313</v>
      </c>
      <c r="P293" s="12">
        <v>13.74</v>
      </c>
      <c r="Q293" s="12">
        <v>-1.378</v>
      </c>
      <c r="R293" s="13">
        <v>0.20199999999999999</v>
      </c>
      <c r="S293">
        <f t="shared" si="66"/>
        <v>1.5697109065330814</v>
      </c>
      <c r="T293">
        <f t="shared" si="67"/>
        <v>-0.07956711713746878</v>
      </c>
      <c r="U293" s="3">
        <f t="shared" si="68"/>
        <v>-31.312792196850275</v>
      </c>
      <c r="V293" s="3">
        <f t="shared" si="69"/>
        <v>13.890372406065538</v>
      </c>
      <c r="W293" s="3">
        <f t="shared" si="70"/>
        <v>-1.3862771179643665</v>
      </c>
      <c r="X293" s="3">
        <f t="shared" si="71"/>
      </c>
      <c r="Y293" s="3">
        <f t="shared" si="72"/>
      </c>
      <c r="Z293" s="3">
        <f t="shared" si="73"/>
      </c>
      <c r="AA293">
        <f t="shared" si="74"/>
      </c>
      <c r="AB293">
        <f t="shared" si="75"/>
      </c>
      <c r="AC293">
        <f t="shared" si="76"/>
      </c>
      <c r="AD293" s="3">
        <f t="shared" si="77"/>
        <v>-31.312792196850275</v>
      </c>
      <c r="AE293" s="3">
        <f t="shared" si="78"/>
        <v>13.890372406065538</v>
      </c>
      <c r="AF293" s="3">
        <f t="shared" si="79"/>
        <v>-1.3862771179643665</v>
      </c>
    </row>
    <row r="294" spans="1:32" ht="15.75">
      <c r="A294" s="4" t="s">
        <v>48</v>
      </c>
      <c r="B294" s="7">
        <v>-0.009</v>
      </c>
      <c r="C294" s="7">
        <v>-0.008</v>
      </c>
      <c r="D294" s="7">
        <v>1.005</v>
      </c>
      <c r="E294" s="8">
        <v>299</v>
      </c>
      <c r="F294">
        <f t="shared" si="64"/>
        <v>299</v>
      </c>
      <c r="G294">
        <f t="shared" si="65"/>
        <v>0</v>
      </c>
      <c r="H294" s="8">
        <v>2</v>
      </c>
      <c r="I294" s="8">
        <v>11</v>
      </c>
      <c r="J294" s="8">
        <v>0</v>
      </c>
      <c r="K294" s="8">
        <v>1.1</v>
      </c>
      <c r="L294" s="8">
        <v>165.6058</v>
      </c>
      <c r="M294" s="8">
        <v>103.54</v>
      </c>
      <c r="N294" s="8">
        <v>36.083</v>
      </c>
      <c r="O294" s="8">
        <v>-30.905</v>
      </c>
      <c r="P294" s="8">
        <v>18.522</v>
      </c>
      <c r="Q294" s="8">
        <v>-2.099</v>
      </c>
      <c r="R294" s="13">
        <v>0.23399999999999999</v>
      </c>
      <c r="S294">
        <f t="shared" si="66"/>
        <v>2.6013298233593027</v>
      </c>
      <c r="T294">
        <f t="shared" si="67"/>
        <v>-0.05560618996853961</v>
      </c>
      <c r="U294" s="3">
        <f t="shared" si="68"/>
        <v>-31.04799121256333</v>
      </c>
      <c r="V294" s="3">
        <f t="shared" si="69"/>
        <v>18.608781832312506</v>
      </c>
      <c r="W294" s="3">
        <f t="shared" si="70"/>
        <v>-2.1069068838204554</v>
      </c>
      <c r="X294" s="3">
        <f t="shared" si="71"/>
      </c>
      <c r="Y294" s="3">
        <f t="shared" si="72"/>
      </c>
      <c r="Z294" s="3">
        <f t="shared" si="73"/>
      </c>
      <c r="AA294">
        <f t="shared" si="74"/>
      </c>
      <c r="AB294">
        <f t="shared" si="75"/>
      </c>
      <c r="AC294">
        <f t="shared" si="76"/>
      </c>
      <c r="AD294" s="3">
        <f t="shared" si="77"/>
        <v>-31.04799121256333</v>
      </c>
      <c r="AE294" s="3">
        <f t="shared" si="78"/>
        <v>18.608781832312506</v>
      </c>
      <c r="AF294" s="3">
        <f t="shared" si="79"/>
        <v>-2.1069068838204554</v>
      </c>
    </row>
    <row r="295" spans="1:32" ht="15.75">
      <c r="A295" s="4" t="s">
        <v>48</v>
      </c>
      <c r="B295" s="7">
        <v>-0.009</v>
      </c>
      <c r="C295" s="7">
        <v>-0.008</v>
      </c>
      <c r="D295" s="7">
        <v>1.005</v>
      </c>
      <c r="E295" s="8">
        <v>300</v>
      </c>
      <c r="F295">
        <f t="shared" si="64"/>
        <v>300</v>
      </c>
      <c r="G295">
        <f t="shared" si="65"/>
        <v>0</v>
      </c>
      <c r="H295" s="8">
        <v>1</v>
      </c>
      <c r="I295" s="8">
        <v>11</v>
      </c>
      <c r="J295" s="8">
        <v>0</v>
      </c>
      <c r="K295" s="8">
        <v>1.1</v>
      </c>
      <c r="L295" s="8">
        <v>163.9515</v>
      </c>
      <c r="M295" s="8">
        <v>102.9527</v>
      </c>
      <c r="N295" s="8">
        <v>34.445</v>
      </c>
      <c r="O295" s="8">
        <v>-29.047</v>
      </c>
      <c r="P295" s="8">
        <v>18.45</v>
      </c>
      <c r="Q295" s="8">
        <v>-1.691</v>
      </c>
      <c r="R295" s="13">
        <v>0.222</v>
      </c>
      <c r="S295">
        <f t="shared" si="66"/>
        <v>2.5753441397251353</v>
      </c>
      <c r="T295">
        <f t="shared" si="67"/>
        <v>-0.04638090314127297</v>
      </c>
      <c r="U295" s="3">
        <f t="shared" si="68"/>
        <v>-29.182270371331942</v>
      </c>
      <c r="V295" s="3">
        <f t="shared" si="69"/>
        <v>18.537111725938484</v>
      </c>
      <c r="W295" s="3">
        <f t="shared" si="70"/>
        <v>-1.697163918739248</v>
      </c>
      <c r="X295" s="3">
        <f t="shared" si="71"/>
      </c>
      <c r="Y295" s="3">
        <f t="shared" si="72"/>
      </c>
      <c r="Z295" s="3">
        <f t="shared" si="73"/>
      </c>
      <c r="AA295">
        <f t="shared" si="74"/>
      </c>
      <c r="AB295">
        <f t="shared" si="75"/>
      </c>
      <c r="AC295">
        <f t="shared" si="76"/>
      </c>
      <c r="AD295" s="3">
        <f t="shared" si="77"/>
        <v>-29.182270371331942</v>
      </c>
      <c r="AE295" s="3">
        <f t="shared" si="78"/>
        <v>18.537111725938484</v>
      </c>
      <c r="AF295" s="3">
        <f t="shared" si="79"/>
        <v>-1.697163918739248</v>
      </c>
    </row>
    <row r="296" spans="1:32" ht="15.75">
      <c r="A296" s="4" t="s">
        <v>48</v>
      </c>
      <c r="B296" s="7">
        <v>-0.009</v>
      </c>
      <c r="C296" s="7">
        <v>-0.008</v>
      </c>
      <c r="D296" s="7">
        <v>1.005</v>
      </c>
      <c r="E296" s="8">
        <v>301</v>
      </c>
      <c r="F296">
        <f t="shared" si="64"/>
        <v>301</v>
      </c>
      <c r="G296">
        <f t="shared" si="65"/>
        <v>0</v>
      </c>
      <c r="H296" s="8">
        <v>2</v>
      </c>
      <c r="I296" s="8">
        <v>11</v>
      </c>
      <c r="J296" s="8">
        <v>0</v>
      </c>
      <c r="K296" s="8">
        <v>1.1</v>
      </c>
      <c r="L296" s="8">
        <v>163.5365</v>
      </c>
      <c r="M296" s="8">
        <v>102.5567</v>
      </c>
      <c r="N296" s="8">
        <v>31.523</v>
      </c>
      <c r="O296" s="8">
        <v>-26.479</v>
      </c>
      <c r="P296" s="8">
        <v>17.061</v>
      </c>
      <c r="Q296" s="8">
        <v>-1.359</v>
      </c>
      <c r="R296" s="13">
        <v>0.193</v>
      </c>
      <c r="S296">
        <f t="shared" si="66"/>
        <v>2.568825334968936</v>
      </c>
      <c r="T296">
        <f t="shared" si="67"/>
        <v>-0.040160549687165314</v>
      </c>
      <c r="U296" s="3">
        <f t="shared" si="68"/>
        <v>-26.602727235305114</v>
      </c>
      <c r="V296" s="3">
        <f t="shared" si="69"/>
        <v>17.141756036146298</v>
      </c>
      <c r="W296" s="3">
        <f t="shared" si="70"/>
        <v>-1.3645151761703431</v>
      </c>
      <c r="X296" s="3">
        <f t="shared" si="71"/>
      </c>
      <c r="Y296" s="3">
        <f t="shared" si="72"/>
      </c>
      <c r="Z296" s="3">
        <f t="shared" si="73"/>
      </c>
      <c r="AA296">
        <f t="shared" si="74"/>
      </c>
      <c r="AB296">
        <f t="shared" si="75"/>
      </c>
      <c r="AC296">
        <f t="shared" si="76"/>
      </c>
      <c r="AD296" s="3">
        <f t="shared" si="77"/>
        <v>-26.602727235305114</v>
      </c>
      <c r="AE296" s="3">
        <f t="shared" si="78"/>
        <v>17.141756036146298</v>
      </c>
      <c r="AF296" s="3">
        <f t="shared" si="79"/>
        <v>-1.3645151761703431</v>
      </c>
    </row>
    <row r="297" spans="1:32" ht="15.75">
      <c r="A297" s="4" t="s">
        <v>48</v>
      </c>
      <c r="B297" s="7">
        <v>-0.009</v>
      </c>
      <c r="C297" s="7">
        <v>-0.008</v>
      </c>
      <c r="D297" s="7">
        <v>1.005</v>
      </c>
      <c r="E297" s="8">
        <v>302</v>
      </c>
      <c r="F297">
        <f t="shared" si="64"/>
        <v>302</v>
      </c>
      <c r="G297">
        <f t="shared" si="65"/>
        <v>0</v>
      </c>
      <c r="H297" s="8">
        <v>1</v>
      </c>
      <c r="I297" s="8">
        <v>11</v>
      </c>
      <c r="J297" s="8">
        <v>0</v>
      </c>
      <c r="K297" s="8">
        <v>1.1</v>
      </c>
      <c r="L297" s="8">
        <v>158.356</v>
      </c>
      <c r="M297" s="8">
        <v>103.1431</v>
      </c>
      <c r="N297" s="8">
        <v>33.675</v>
      </c>
      <c r="O297" s="8">
        <v>-26.7</v>
      </c>
      <c r="P297" s="8">
        <v>20.456</v>
      </c>
      <c r="Q297" s="8">
        <v>-1.756</v>
      </c>
      <c r="R297" s="13">
        <v>0.22899999999999998</v>
      </c>
      <c r="S297">
        <f t="shared" si="66"/>
        <v>2.4874502312593267</v>
      </c>
      <c r="T297">
        <f t="shared" si="67"/>
        <v>-0.04937169934749064</v>
      </c>
      <c r="U297" s="3">
        <f t="shared" si="68"/>
        <v>-26.830290743915626</v>
      </c>
      <c r="V297" s="3">
        <f t="shared" si="69"/>
        <v>20.557531997045967</v>
      </c>
      <c r="W297" s="3">
        <f t="shared" si="70"/>
        <v>-1.762567375165537</v>
      </c>
      <c r="X297" s="3">
        <f t="shared" si="71"/>
      </c>
      <c r="Y297" s="3">
        <f t="shared" si="72"/>
      </c>
      <c r="Z297" s="3">
        <f t="shared" si="73"/>
      </c>
      <c r="AA297">
        <f t="shared" si="74"/>
      </c>
      <c r="AB297">
        <f t="shared" si="75"/>
      </c>
      <c r="AC297">
        <f t="shared" si="76"/>
      </c>
      <c r="AD297" s="3">
        <f t="shared" si="77"/>
        <v>-26.830290743915626</v>
      </c>
      <c r="AE297" s="3">
        <f t="shared" si="78"/>
        <v>20.557531997045967</v>
      </c>
      <c r="AF297" s="3">
        <f t="shared" si="79"/>
        <v>-1.762567375165537</v>
      </c>
    </row>
    <row r="298" spans="1:32" ht="15.75">
      <c r="A298" s="4" t="s">
        <v>48</v>
      </c>
      <c r="B298" s="7">
        <v>-0.009</v>
      </c>
      <c r="C298" s="7">
        <v>-0.008</v>
      </c>
      <c r="D298" s="7">
        <v>1.005</v>
      </c>
      <c r="E298" s="8">
        <v>303</v>
      </c>
      <c r="F298">
        <f t="shared" si="64"/>
        <v>303</v>
      </c>
      <c r="G298">
        <f t="shared" si="65"/>
        <v>0</v>
      </c>
      <c r="H298" s="8">
        <v>1</v>
      </c>
      <c r="I298" s="8">
        <v>22</v>
      </c>
      <c r="J298" s="8">
        <v>0</v>
      </c>
      <c r="K298" s="8">
        <v>1.1</v>
      </c>
      <c r="L298" s="8">
        <v>158.9654</v>
      </c>
      <c r="M298" s="8">
        <v>103.394</v>
      </c>
      <c r="N298" s="8">
        <v>36.052</v>
      </c>
      <c r="O298" s="8">
        <v>-28.787</v>
      </c>
      <c r="P298" s="8">
        <v>21.622</v>
      </c>
      <c r="Q298" s="8">
        <v>-2.015</v>
      </c>
      <c r="R298" s="13">
        <v>0.133</v>
      </c>
      <c r="S298">
        <f t="shared" si="66"/>
        <v>2.4970226640748145</v>
      </c>
      <c r="T298">
        <f t="shared" si="67"/>
        <v>-0.053312827331418955</v>
      </c>
      <c r="U298" s="3">
        <f t="shared" si="68"/>
        <v>-28.879510229481102</v>
      </c>
      <c r="V298" s="3">
        <f t="shared" si="69"/>
        <v>21.693138768949936</v>
      </c>
      <c r="W298" s="3">
        <f t="shared" si="70"/>
        <v>-2.0196673181794544</v>
      </c>
      <c r="X298" s="3">
        <f t="shared" si="71"/>
      </c>
      <c r="Y298" s="3">
        <f t="shared" si="72"/>
      </c>
      <c r="Z298" s="3">
        <f t="shared" si="73"/>
      </c>
      <c r="AA298">
        <f t="shared" si="74"/>
      </c>
      <c r="AB298">
        <f t="shared" si="75"/>
      </c>
      <c r="AC298">
        <f t="shared" si="76"/>
      </c>
      <c r="AD298" s="3">
        <f t="shared" si="77"/>
        <v>-28.879510229481102</v>
      </c>
      <c r="AE298" s="3">
        <f t="shared" si="78"/>
        <v>21.693138768949936</v>
      </c>
      <c r="AF298" s="3">
        <f t="shared" si="79"/>
        <v>-2.0196673181794544</v>
      </c>
    </row>
    <row r="299" spans="1:32" ht="15.75">
      <c r="A299" s="4" t="s">
        <v>76</v>
      </c>
      <c r="B299" s="7">
        <v>-31.326</v>
      </c>
      <c r="C299" s="7">
        <v>1.722</v>
      </c>
      <c r="D299" s="7">
        <v>0.68</v>
      </c>
      <c r="E299" s="12">
        <v>304</v>
      </c>
      <c r="F299">
        <f t="shared" si="64"/>
        <v>304</v>
      </c>
      <c r="G299">
        <f t="shared" si="65"/>
        <v>0</v>
      </c>
      <c r="H299" s="12">
        <v>2</v>
      </c>
      <c r="I299" s="12">
        <v>11</v>
      </c>
      <c r="J299" s="12">
        <v>0</v>
      </c>
      <c r="K299" s="12">
        <v>1.1</v>
      </c>
      <c r="L299" s="12">
        <v>94.7288</v>
      </c>
      <c r="M299" s="12">
        <v>104.9118</v>
      </c>
      <c r="N299" s="12">
        <v>20.966</v>
      </c>
      <c r="O299" s="12">
        <v>-29.597</v>
      </c>
      <c r="P299" s="12">
        <v>22.554</v>
      </c>
      <c r="Q299" s="12">
        <v>-2.036</v>
      </c>
      <c r="R299" s="13">
        <v>0.078</v>
      </c>
      <c r="S299">
        <f t="shared" si="66"/>
        <v>1.4879965108168842</v>
      </c>
      <c r="T299">
        <f t="shared" si="67"/>
        <v>-0.07715437397951197</v>
      </c>
      <c r="U299" s="3">
        <f t="shared" si="68"/>
        <v>-29.589821612068768</v>
      </c>
      <c r="V299" s="3">
        <f t="shared" si="69"/>
        <v>22.642444287850456</v>
      </c>
      <c r="W299" s="3">
        <f t="shared" si="70"/>
        <v>-2.039020225948048</v>
      </c>
      <c r="X299" s="3">
        <f t="shared" si="71"/>
      </c>
      <c r="Y299" s="3">
        <f t="shared" si="72"/>
      </c>
      <c r="Z299" s="3">
        <f t="shared" si="73"/>
      </c>
      <c r="AA299">
        <f t="shared" si="74"/>
      </c>
      <c r="AB299">
        <f t="shared" si="75"/>
      </c>
      <c r="AC299">
        <f t="shared" si="76"/>
      </c>
      <c r="AD299" s="3">
        <f t="shared" si="77"/>
        <v>-29.589821612068768</v>
      </c>
      <c r="AE299" s="3">
        <f t="shared" si="78"/>
        <v>22.642444287850456</v>
      </c>
      <c r="AF299" s="3">
        <f t="shared" si="79"/>
        <v>-2.039020225948048</v>
      </c>
    </row>
    <row r="300" spans="1:32" ht="15.75">
      <c r="A300" s="4" t="s">
        <v>76</v>
      </c>
      <c r="B300" s="7">
        <v>-31.326</v>
      </c>
      <c r="C300" s="7">
        <v>1.722</v>
      </c>
      <c r="D300" s="7">
        <v>0.68</v>
      </c>
      <c r="E300" s="12">
        <v>305</v>
      </c>
      <c r="F300">
        <f t="shared" si="64"/>
        <v>305</v>
      </c>
      <c r="G300">
        <f t="shared" si="65"/>
        <v>0</v>
      </c>
      <c r="H300" s="12">
        <v>2</v>
      </c>
      <c r="I300" s="12">
        <v>11</v>
      </c>
      <c r="J300" s="12">
        <v>0</v>
      </c>
      <c r="K300" s="12">
        <v>1.1</v>
      </c>
      <c r="L300" s="12">
        <v>102.3271</v>
      </c>
      <c r="M300" s="12">
        <v>106.379</v>
      </c>
      <c r="N300" s="12">
        <v>21.395</v>
      </c>
      <c r="O300" s="12">
        <v>-32.104</v>
      </c>
      <c r="P300" s="12">
        <v>22.996</v>
      </c>
      <c r="Q300" s="12">
        <v>-2.56</v>
      </c>
      <c r="R300" s="13">
        <v>0.085</v>
      </c>
      <c r="S300">
        <f t="shared" si="66"/>
        <v>1.6073503281157409</v>
      </c>
      <c r="T300">
        <f t="shared" si="67"/>
        <v>-0.10020109768624663</v>
      </c>
      <c r="U300" s="3">
        <f t="shared" si="68"/>
        <v>-32.10734028874696</v>
      </c>
      <c r="V300" s="3">
        <f t="shared" si="69"/>
        <v>23.087438032952566</v>
      </c>
      <c r="W300" s="3">
        <f t="shared" si="70"/>
        <v>-2.5644683205100645</v>
      </c>
      <c r="X300" s="3">
        <f t="shared" si="71"/>
      </c>
      <c r="Y300" s="3">
        <f t="shared" si="72"/>
      </c>
      <c r="Z300" s="3">
        <f t="shared" si="73"/>
      </c>
      <c r="AA300">
        <f t="shared" si="74"/>
      </c>
      <c r="AB300">
        <f t="shared" si="75"/>
      </c>
      <c r="AC300">
        <f t="shared" si="76"/>
      </c>
      <c r="AD300" s="3">
        <f t="shared" si="77"/>
        <v>-32.10734028874696</v>
      </c>
      <c r="AE300" s="3">
        <f t="shared" si="78"/>
        <v>23.087438032952566</v>
      </c>
      <c r="AF300" s="3">
        <f t="shared" si="79"/>
        <v>-2.5644683205100645</v>
      </c>
    </row>
    <row r="301" spans="1:32" ht="15.75">
      <c r="A301" s="4" t="s">
        <v>48</v>
      </c>
      <c r="B301" s="7">
        <v>-0.009</v>
      </c>
      <c r="C301" s="7">
        <v>-0.008</v>
      </c>
      <c r="D301" s="7">
        <v>1.005</v>
      </c>
      <c r="E301" s="8">
        <v>306</v>
      </c>
      <c r="F301">
        <f t="shared" si="64"/>
        <v>306</v>
      </c>
      <c r="G301">
        <f t="shared" si="65"/>
        <v>0</v>
      </c>
      <c r="H301" s="8">
        <v>1</v>
      </c>
      <c r="I301" s="12">
        <v>11</v>
      </c>
      <c r="J301" s="8">
        <v>0</v>
      </c>
      <c r="K301" s="8">
        <v>1.1</v>
      </c>
      <c r="L301" s="8">
        <v>198.4429</v>
      </c>
      <c r="M301" s="8">
        <v>101.1205</v>
      </c>
      <c r="N301" s="8">
        <v>28.875</v>
      </c>
      <c r="O301" s="8">
        <v>-28.872</v>
      </c>
      <c r="P301" s="8">
        <v>0.697</v>
      </c>
      <c r="Q301" s="8">
        <v>-0.602</v>
      </c>
      <c r="R301" s="13">
        <v>0.17300000000000001</v>
      </c>
      <c r="S301">
        <f t="shared" si="66"/>
        <v>3.1171337839852704</v>
      </c>
      <c r="T301">
        <f t="shared" si="67"/>
        <v>-0.01760077284173711</v>
      </c>
      <c r="U301" s="3">
        <f t="shared" si="68"/>
        <v>-29.00733033067372</v>
      </c>
      <c r="V301" s="3">
        <f t="shared" si="69"/>
        <v>0.7014078504588641</v>
      </c>
      <c r="W301" s="3">
        <f t="shared" si="70"/>
        <v>-0.6047184643284118</v>
      </c>
      <c r="X301" s="3">
        <f t="shared" si="71"/>
      </c>
      <c r="Y301" s="3">
        <f t="shared" si="72"/>
      </c>
      <c r="Z301" s="3">
        <f t="shared" si="73"/>
      </c>
      <c r="AA301">
        <f t="shared" si="74"/>
      </c>
      <c r="AB301">
        <f t="shared" si="75"/>
      </c>
      <c r="AC301">
        <f t="shared" si="76"/>
      </c>
      <c r="AD301" s="3">
        <f t="shared" si="77"/>
        <v>-29.00733033067372</v>
      </c>
      <c r="AE301" s="3">
        <f t="shared" si="78"/>
        <v>0.7014078504588641</v>
      </c>
      <c r="AF301" s="3">
        <f t="shared" si="79"/>
        <v>-0.6047184643284118</v>
      </c>
    </row>
    <row r="302" spans="1:32" ht="15.75">
      <c r="A302" s="4" t="s">
        <v>76</v>
      </c>
      <c r="B302" s="7">
        <v>-31.326</v>
      </c>
      <c r="C302" s="7">
        <v>1.722</v>
      </c>
      <c r="D302" s="7">
        <v>0.68</v>
      </c>
      <c r="E302" s="12">
        <v>307</v>
      </c>
      <c r="F302">
        <f t="shared" si="64"/>
        <v>307</v>
      </c>
      <c r="G302">
        <f t="shared" si="65"/>
        <v>0</v>
      </c>
      <c r="H302" s="12">
        <v>1</v>
      </c>
      <c r="I302" s="12">
        <v>11</v>
      </c>
      <c r="J302" s="12">
        <v>0</v>
      </c>
      <c r="K302" s="12">
        <v>1.1</v>
      </c>
      <c r="L302" s="12">
        <v>291.2553</v>
      </c>
      <c r="M302" s="12">
        <v>101.2049</v>
      </c>
      <c r="N302" s="12">
        <v>2.085</v>
      </c>
      <c r="O302" s="12">
        <v>-31.611</v>
      </c>
      <c r="P302" s="12">
        <v>-0.342</v>
      </c>
      <c r="Q302" s="12">
        <v>-0.459</v>
      </c>
      <c r="R302" s="13">
        <v>0.242</v>
      </c>
      <c r="S302">
        <f t="shared" si="66"/>
        <v>4.575027553995456</v>
      </c>
      <c r="T302">
        <f t="shared" si="67"/>
        <v>-0.01892652494155178</v>
      </c>
      <c r="U302" s="3">
        <f t="shared" si="68"/>
        <v>-31.634858469155603</v>
      </c>
      <c r="V302" s="3">
        <f t="shared" si="69"/>
        <v>-0.5123499108218161</v>
      </c>
      <c r="W302" s="3">
        <f t="shared" si="70"/>
        <v>-0.4617494213835688</v>
      </c>
      <c r="X302" s="3">
        <f t="shared" si="71"/>
      </c>
      <c r="Y302" s="3">
        <f t="shared" si="72"/>
      </c>
      <c r="Z302" s="3">
        <f t="shared" si="73"/>
      </c>
      <c r="AA302">
        <f t="shared" si="74"/>
      </c>
      <c r="AB302">
        <f t="shared" si="75"/>
      </c>
      <c r="AC302">
        <f t="shared" si="76"/>
      </c>
      <c r="AD302" s="3">
        <f t="shared" si="77"/>
        <v>-31.634858469155603</v>
      </c>
      <c r="AE302" s="3">
        <f t="shared" si="78"/>
        <v>-0.5123499108218161</v>
      </c>
      <c r="AF302" s="3">
        <f t="shared" si="79"/>
        <v>-0.4617494213835688</v>
      </c>
    </row>
    <row r="303" spans="1:32" ht="15.75">
      <c r="A303" s="4" t="s">
        <v>48</v>
      </c>
      <c r="B303" s="7">
        <v>-0.009</v>
      </c>
      <c r="C303" s="7">
        <v>-0.008</v>
      </c>
      <c r="D303" s="7">
        <v>1.005</v>
      </c>
      <c r="E303" s="8">
        <v>308</v>
      </c>
      <c r="F303">
        <f t="shared" si="64"/>
        <v>308</v>
      </c>
      <c r="G303">
        <f t="shared" si="65"/>
        <v>0</v>
      </c>
      <c r="H303" s="8">
        <v>1</v>
      </c>
      <c r="I303" s="12">
        <v>11</v>
      </c>
      <c r="J303" s="8">
        <v>0</v>
      </c>
      <c r="K303" s="8">
        <v>1.1</v>
      </c>
      <c r="L303" s="8">
        <v>195.7876</v>
      </c>
      <c r="M303" s="8">
        <v>100.9392</v>
      </c>
      <c r="N303" s="8">
        <v>32.521</v>
      </c>
      <c r="O303" s="8">
        <v>-32.456</v>
      </c>
      <c r="P303" s="8">
        <v>2.141</v>
      </c>
      <c r="Q303" s="8">
        <v>-0.574</v>
      </c>
      <c r="R303" s="13">
        <v>0.198</v>
      </c>
      <c r="S303">
        <f t="shared" si="66"/>
        <v>3.0754244291198853</v>
      </c>
      <c r="T303">
        <f t="shared" si="67"/>
        <v>-0.014752919101257866</v>
      </c>
      <c r="U303" s="3">
        <f t="shared" si="68"/>
        <v>-32.60396019287147</v>
      </c>
      <c r="V303" s="3">
        <f t="shared" si="69"/>
        <v>2.151903751043622</v>
      </c>
      <c r="W303" s="3">
        <f t="shared" si="70"/>
        <v>-0.5762227643945084</v>
      </c>
      <c r="X303" s="3">
        <f t="shared" si="71"/>
      </c>
      <c r="Y303" s="3">
        <f t="shared" si="72"/>
      </c>
      <c r="Z303" s="3">
        <f t="shared" si="73"/>
      </c>
      <c r="AA303">
        <f t="shared" si="74"/>
      </c>
      <c r="AB303">
        <f t="shared" si="75"/>
      </c>
      <c r="AC303">
        <f t="shared" si="76"/>
      </c>
      <c r="AD303" s="3">
        <f t="shared" si="77"/>
        <v>-32.60396019287147</v>
      </c>
      <c r="AE303" s="3">
        <f t="shared" si="78"/>
        <v>2.151903751043622</v>
      </c>
      <c r="AF303" s="3">
        <f t="shared" si="79"/>
        <v>-0.5762227643945084</v>
      </c>
    </row>
    <row r="304" spans="1:32" ht="15.75">
      <c r="A304" s="4" t="s">
        <v>48</v>
      </c>
      <c r="B304" s="7">
        <v>-0.009</v>
      </c>
      <c r="C304" s="7">
        <v>-0.008</v>
      </c>
      <c r="D304" s="7">
        <v>1.005</v>
      </c>
      <c r="E304" s="8">
        <v>309</v>
      </c>
      <c r="F304">
        <f t="shared" si="64"/>
        <v>309</v>
      </c>
      <c r="G304">
        <f t="shared" si="65"/>
        <v>0</v>
      </c>
      <c r="H304" s="8">
        <v>1</v>
      </c>
      <c r="I304" s="12">
        <v>11</v>
      </c>
      <c r="J304" s="8">
        <v>0</v>
      </c>
      <c r="K304" s="8">
        <v>1.1</v>
      </c>
      <c r="L304" s="8">
        <v>192.9811</v>
      </c>
      <c r="M304" s="8">
        <v>101.1482</v>
      </c>
      <c r="N304" s="8">
        <v>33.694</v>
      </c>
      <c r="O304" s="8">
        <v>-33.494</v>
      </c>
      <c r="P304" s="8">
        <v>3.697</v>
      </c>
      <c r="Q304" s="8">
        <v>-0.701</v>
      </c>
      <c r="R304" s="13">
        <v>0.172</v>
      </c>
      <c r="S304">
        <f t="shared" si="66"/>
        <v>3.031340030208386</v>
      </c>
      <c r="T304">
        <f t="shared" si="67"/>
        <v>-0.018035883424259103</v>
      </c>
      <c r="U304" s="3">
        <f t="shared" si="68"/>
        <v>-33.6281267521692</v>
      </c>
      <c r="V304" s="3">
        <f t="shared" si="69"/>
        <v>3.713688993114686</v>
      </c>
      <c r="W304" s="3">
        <f t="shared" si="70"/>
        <v>-0.7042191116899672</v>
      </c>
      <c r="X304" s="3">
        <f t="shared" si="71"/>
      </c>
      <c r="Y304" s="3">
        <f t="shared" si="72"/>
      </c>
      <c r="Z304" s="3">
        <f t="shared" si="73"/>
      </c>
      <c r="AA304">
        <f t="shared" si="74"/>
      </c>
      <c r="AB304">
        <f t="shared" si="75"/>
      </c>
      <c r="AC304">
        <f t="shared" si="76"/>
      </c>
      <c r="AD304" s="3">
        <f t="shared" si="77"/>
        <v>-33.6281267521692</v>
      </c>
      <c r="AE304" s="3">
        <f t="shared" si="78"/>
        <v>3.713688993114686</v>
      </c>
      <c r="AF304" s="3">
        <f t="shared" si="79"/>
        <v>-0.7042191116899672</v>
      </c>
    </row>
    <row r="305" spans="1:32" ht="15.75">
      <c r="A305" s="4" t="s">
        <v>76</v>
      </c>
      <c r="B305" s="7">
        <v>-31.326</v>
      </c>
      <c r="C305" s="7">
        <v>1.722</v>
      </c>
      <c r="D305" s="7">
        <v>0.68</v>
      </c>
      <c r="E305" s="12">
        <v>310</v>
      </c>
      <c r="F305">
        <f t="shared" si="64"/>
        <v>310</v>
      </c>
      <c r="G305">
        <f t="shared" si="65"/>
        <v>0</v>
      </c>
      <c r="H305" s="12">
        <v>2</v>
      </c>
      <c r="I305" s="12">
        <v>11</v>
      </c>
      <c r="J305" s="12">
        <v>0</v>
      </c>
      <c r="K305" s="12">
        <v>1.1</v>
      </c>
      <c r="L305" s="12">
        <v>135.9192</v>
      </c>
      <c r="M305" s="12">
        <v>107.5487</v>
      </c>
      <c r="N305" s="12">
        <v>4.128</v>
      </c>
      <c r="O305" s="12">
        <v>-33.518</v>
      </c>
      <c r="P305" s="12">
        <v>5.186</v>
      </c>
      <c r="Q305" s="12">
        <v>-0.908</v>
      </c>
      <c r="R305" s="13">
        <v>0.17</v>
      </c>
      <c r="S305">
        <f t="shared" si="66"/>
        <v>2.135013801009009</v>
      </c>
      <c r="T305">
        <f t="shared" si="67"/>
        <v>-0.11857470232076639</v>
      </c>
      <c r="U305" s="3">
        <f t="shared" si="68"/>
        <v>-33.589652263543144</v>
      </c>
      <c r="V305" s="3">
        <f t="shared" si="69"/>
        <v>5.298971996396768</v>
      </c>
      <c r="W305" s="3">
        <f t="shared" si="70"/>
        <v>-0.9183854224731375</v>
      </c>
      <c r="X305" s="3">
        <f t="shared" si="71"/>
      </c>
      <c r="Y305" s="3">
        <f t="shared" si="72"/>
      </c>
      <c r="Z305" s="3">
        <f t="shared" si="73"/>
      </c>
      <c r="AA305">
        <f t="shared" si="74"/>
      </c>
      <c r="AB305">
        <f t="shared" si="75"/>
      </c>
      <c r="AC305">
        <f t="shared" si="76"/>
      </c>
      <c r="AD305" s="3">
        <f t="shared" si="77"/>
        <v>-33.589652263543144</v>
      </c>
      <c r="AE305" s="3">
        <f t="shared" si="78"/>
        <v>5.298971996396768</v>
      </c>
      <c r="AF305" s="3">
        <f t="shared" si="79"/>
        <v>-0.9183854224731375</v>
      </c>
    </row>
    <row r="306" spans="1:32" ht="15.75">
      <c r="A306" s="4" t="s">
        <v>48</v>
      </c>
      <c r="B306" s="7">
        <v>-0.009</v>
      </c>
      <c r="C306" s="7">
        <v>-0.008</v>
      </c>
      <c r="D306" s="7">
        <v>1.005</v>
      </c>
      <c r="E306" s="8">
        <v>311</v>
      </c>
      <c r="F306">
        <f t="shared" si="64"/>
        <v>311</v>
      </c>
      <c r="G306">
        <f t="shared" si="65"/>
        <v>0</v>
      </c>
      <c r="H306" s="8">
        <v>1</v>
      </c>
      <c r="I306" s="12">
        <v>11</v>
      </c>
      <c r="J306" s="8">
        <v>0</v>
      </c>
      <c r="K306" s="8">
        <v>1.1</v>
      </c>
      <c r="L306" s="8">
        <v>184.9878</v>
      </c>
      <c r="M306" s="8">
        <v>101.5701</v>
      </c>
      <c r="N306" s="8">
        <v>35.25</v>
      </c>
      <c r="O306" s="8">
        <v>-34.273</v>
      </c>
      <c r="P306" s="8">
        <v>8.223</v>
      </c>
      <c r="Q306" s="8">
        <v>-0.963</v>
      </c>
      <c r="R306" s="13">
        <v>0.235</v>
      </c>
      <c r="S306">
        <f t="shared" si="66"/>
        <v>2.90578156741869</v>
      </c>
      <c r="T306">
        <f t="shared" si="67"/>
        <v>-0.024663073127006774</v>
      </c>
      <c r="U306" s="3">
        <f t="shared" si="68"/>
        <v>-34.43585354072874</v>
      </c>
      <c r="V306" s="3">
        <f t="shared" si="69"/>
        <v>8.26413432577242</v>
      </c>
      <c r="W306" s="3">
        <f t="shared" si="70"/>
        <v>-0.9671828125149291</v>
      </c>
      <c r="X306" s="3">
        <f t="shared" si="71"/>
      </c>
      <c r="Y306" s="3">
        <f t="shared" si="72"/>
      </c>
      <c r="Z306" s="3">
        <f t="shared" si="73"/>
      </c>
      <c r="AA306">
        <f t="shared" si="74"/>
      </c>
      <c r="AB306">
        <f t="shared" si="75"/>
      </c>
      <c r="AC306">
        <f t="shared" si="76"/>
      </c>
      <c r="AD306" s="3">
        <f t="shared" si="77"/>
        <v>-34.43585354072874</v>
      </c>
      <c r="AE306" s="3">
        <f t="shared" si="78"/>
        <v>8.26413432577242</v>
      </c>
      <c r="AF306" s="3">
        <f t="shared" si="79"/>
        <v>-0.9671828125149291</v>
      </c>
    </row>
    <row r="307" spans="1:32" ht="15.75">
      <c r="A307" s="4" t="s">
        <v>48</v>
      </c>
      <c r="B307" s="7">
        <v>-0.009</v>
      </c>
      <c r="C307" s="7">
        <v>-0.008</v>
      </c>
      <c r="D307" s="7">
        <v>1.005</v>
      </c>
      <c r="E307" s="8">
        <v>312</v>
      </c>
      <c r="F307">
        <f t="shared" si="64"/>
        <v>312</v>
      </c>
      <c r="G307">
        <f t="shared" si="65"/>
        <v>0</v>
      </c>
      <c r="H307" s="8">
        <v>1</v>
      </c>
      <c r="I307" s="12">
        <v>11</v>
      </c>
      <c r="J307" s="8">
        <v>0</v>
      </c>
      <c r="K307" s="8">
        <v>1.1</v>
      </c>
      <c r="L307" s="8">
        <v>179.4616</v>
      </c>
      <c r="M307" s="8">
        <v>102.241</v>
      </c>
      <c r="N307" s="8">
        <v>33.758</v>
      </c>
      <c r="O307" s="8">
        <v>-32.006</v>
      </c>
      <c r="P307" s="8">
        <v>10.687</v>
      </c>
      <c r="Q307" s="8">
        <v>-1.282</v>
      </c>
      <c r="R307" s="13">
        <v>0.23</v>
      </c>
      <c r="S307">
        <f t="shared" si="66"/>
        <v>2.8189762208073503</v>
      </c>
      <c r="T307">
        <f t="shared" si="67"/>
        <v>-0.03520154568347378</v>
      </c>
      <c r="U307" s="3">
        <f t="shared" si="68"/>
        <v>-32.16195140108554</v>
      </c>
      <c r="V307" s="3">
        <f t="shared" si="69"/>
        <v>10.740593345304662</v>
      </c>
      <c r="W307" s="3">
        <f t="shared" si="70"/>
        <v>-1.2871357157444194</v>
      </c>
      <c r="X307" s="3">
        <f t="shared" si="71"/>
      </c>
      <c r="Y307" s="3">
        <f t="shared" si="72"/>
      </c>
      <c r="Z307" s="3">
        <f t="shared" si="73"/>
      </c>
      <c r="AA307">
        <f t="shared" si="74"/>
      </c>
      <c r="AB307">
        <f t="shared" si="75"/>
      </c>
      <c r="AC307">
        <f t="shared" si="76"/>
      </c>
      <c r="AD307" s="3">
        <f t="shared" si="77"/>
        <v>-32.16195140108554</v>
      </c>
      <c r="AE307" s="3">
        <f t="shared" si="78"/>
        <v>10.740593345304662</v>
      </c>
      <c r="AF307" s="3">
        <f t="shared" si="79"/>
        <v>-1.2871357157444194</v>
      </c>
    </row>
    <row r="308" spans="1:32" ht="15.75">
      <c r="A308" s="4" t="s">
        <v>48</v>
      </c>
      <c r="B308" s="7">
        <v>-0.009</v>
      </c>
      <c r="C308" s="7">
        <v>-0.008</v>
      </c>
      <c r="D308" s="7">
        <v>1.005</v>
      </c>
      <c r="E308" s="8">
        <v>313</v>
      </c>
      <c r="F308">
        <f t="shared" si="64"/>
        <v>313</v>
      </c>
      <c r="G308">
        <f t="shared" si="65"/>
        <v>0</v>
      </c>
      <c r="H308" s="8">
        <v>2</v>
      </c>
      <c r="I308" s="12">
        <v>11</v>
      </c>
      <c r="J308" s="8">
        <v>0</v>
      </c>
      <c r="K308" s="8">
        <v>1.1</v>
      </c>
      <c r="L308" s="8">
        <v>177.1688</v>
      </c>
      <c r="M308" s="8">
        <v>103.0464</v>
      </c>
      <c r="N308" s="8">
        <v>37.103</v>
      </c>
      <c r="O308" s="8">
        <v>-34.712</v>
      </c>
      <c r="P308" s="8">
        <v>12.999</v>
      </c>
      <c r="Q308" s="8">
        <v>-1.869</v>
      </c>
      <c r="R308" s="13">
        <v>0.14</v>
      </c>
      <c r="S308">
        <f t="shared" si="66"/>
        <v>2.782961002626597</v>
      </c>
      <c r="T308">
        <f t="shared" si="67"/>
        <v>-0.04785273929947986</v>
      </c>
      <c r="U308" s="3">
        <f t="shared" si="68"/>
        <v>-34.82389848525084</v>
      </c>
      <c r="V308" s="3">
        <f t="shared" si="69"/>
        <v>13.042066659649134</v>
      </c>
      <c r="W308" s="3">
        <f t="shared" si="70"/>
        <v>-1.8731510698292446</v>
      </c>
      <c r="X308" s="3">
        <f t="shared" si="71"/>
      </c>
      <c r="Y308" s="3">
        <f t="shared" si="72"/>
      </c>
      <c r="Z308" s="3">
        <f t="shared" si="73"/>
      </c>
      <c r="AA308">
        <f t="shared" si="74"/>
      </c>
      <c r="AB308">
        <f t="shared" si="75"/>
      </c>
      <c r="AC308">
        <f t="shared" si="76"/>
      </c>
      <c r="AD308" s="3">
        <f t="shared" si="77"/>
        <v>-34.82389848525084</v>
      </c>
      <c r="AE308" s="3">
        <f t="shared" si="78"/>
        <v>13.042066659649134</v>
      </c>
      <c r="AF308" s="3">
        <f t="shared" si="79"/>
        <v>-1.8731510698292446</v>
      </c>
    </row>
    <row r="309" spans="1:32" ht="15.75">
      <c r="A309" s="4" t="s">
        <v>76</v>
      </c>
      <c r="B309" s="7">
        <v>-31.326</v>
      </c>
      <c r="C309" s="7">
        <v>1.722</v>
      </c>
      <c r="D309" s="7">
        <v>0.68</v>
      </c>
      <c r="E309" s="12">
        <v>314</v>
      </c>
      <c r="F309">
        <f t="shared" si="64"/>
        <v>314</v>
      </c>
      <c r="G309">
        <f t="shared" si="65"/>
        <v>0</v>
      </c>
      <c r="H309" s="12">
        <v>1</v>
      </c>
      <c r="I309" s="12">
        <v>11</v>
      </c>
      <c r="J309" s="12">
        <v>0</v>
      </c>
      <c r="K309" s="12">
        <v>1.1</v>
      </c>
      <c r="L309" s="12">
        <v>147.3078</v>
      </c>
      <c r="M309" s="12">
        <v>110.0185</v>
      </c>
      <c r="N309" s="12">
        <v>11.509</v>
      </c>
      <c r="O309" s="12">
        <v>-39.015</v>
      </c>
      <c r="P309" s="12">
        <v>10.091</v>
      </c>
      <c r="Q309" s="12">
        <v>-2.223</v>
      </c>
      <c r="R309" s="13">
        <v>0.23399999999999999</v>
      </c>
      <c r="S309">
        <f t="shared" si="66"/>
        <v>2.3139055114823726</v>
      </c>
      <c r="T309">
        <f t="shared" si="67"/>
        <v>-0.15737022999994688</v>
      </c>
      <c r="U309" s="3">
        <f t="shared" si="68"/>
        <v>-39.12813751109641</v>
      </c>
      <c r="V309" s="3">
        <f t="shared" si="69"/>
        <v>10.213593815448029</v>
      </c>
      <c r="W309" s="3">
        <f t="shared" si="70"/>
        <v>-2.242043903416572</v>
      </c>
      <c r="X309" s="3">
        <f t="shared" si="71"/>
      </c>
      <c r="Y309" s="3">
        <f t="shared" si="72"/>
      </c>
      <c r="Z309" s="3">
        <f t="shared" si="73"/>
      </c>
      <c r="AA309">
        <f t="shared" si="74"/>
      </c>
      <c r="AB309">
        <f t="shared" si="75"/>
      </c>
      <c r="AC309">
        <f t="shared" si="76"/>
      </c>
      <c r="AD309" s="3">
        <f t="shared" si="77"/>
        <v>-39.12813751109641</v>
      </c>
      <c r="AE309" s="3">
        <f t="shared" si="78"/>
        <v>10.213593815448029</v>
      </c>
      <c r="AF309" s="3">
        <f t="shared" si="79"/>
        <v>-2.242043903416572</v>
      </c>
    </row>
    <row r="310" spans="1:32" ht="15.75">
      <c r="A310" s="4" t="s">
        <v>76</v>
      </c>
      <c r="B310" s="7">
        <v>-31.326</v>
      </c>
      <c r="C310" s="7">
        <v>1.722</v>
      </c>
      <c r="D310" s="7">
        <v>0.68</v>
      </c>
      <c r="E310" s="12">
        <v>315</v>
      </c>
      <c r="F310">
        <f t="shared" si="64"/>
        <v>315</v>
      </c>
      <c r="G310">
        <f t="shared" si="65"/>
        <v>0</v>
      </c>
      <c r="H310" s="12">
        <v>1</v>
      </c>
      <c r="I310" s="12">
        <v>11</v>
      </c>
      <c r="J310" s="12">
        <v>0</v>
      </c>
      <c r="K310" s="12">
        <v>1.1</v>
      </c>
      <c r="L310" s="12">
        <v>151.7451</v>
      </c>
      <c r="M310" s="12">
        <v>111.1757</v>
      </c>
      <c r="N310" s="12">
        <v>13.264</v>
      </c>
      <c r="O310" s="12">
        <v>-40.811</v>
      </c>
      <c r="P310" s="12">
        <v>10.701</v>
      </c>
      <c r="Q310" s="12">
        <v>-2.736</v>
      </c>
      <c r="R310" s="13">
        <v>0.258</v>
      </c>
      <c r="S310">
        <f t="shared" si="66"/>
        <v>2.383606456891243</v>
      </c>
      <c r="T310">
        <f t="shared" si="67"/>
        <v>-0.17554748509361762</v>
      </c>
      <c r="U310" s="3">
        <f t="shared" si="68"/>
        <v>-40.938560166057314</v>
      </c>
      <c r="V310" s="3">
        <f t="shared" si="69"/>
        <v>10.821497354152813</v>
      </c>
      <c r="W310" s="3">
        <f t="shared" si="70"/>
        <v>-2.759050412655256</v>
      </c>
      <c r="X310" s="3">
        <f t="shared" si="71"/>
      </c>
      <c r="Y310" s="3">
        <f t="shared" si="72"/>
      </c>
      <c r="Z310" s="3">
        <f t="shared" si="73"/>
      </c>
      <c r="AA310">
        <f t="shared" si="74"/>
      </c>
      <c r="AB310">
        <f t="shared" si="75"/>
      </c>
      <c r="AC310">
        <f t="shared" si="76"/>
      </c>
      <c r="AD310" s="3">
        <f t="shared" si="77"/>
        <v>-40.938560166057314</v>
      </c>
      <c r="AE310" s="3">
        <f t="shared" si="78"/>
        <v>10.821497354152813</v>
      </c>
      <c r="AF310" s="3">
        <f t="shared" si="79"/>
        <v>-2.759050412655256</v>
      </c>
    </row>
    <row r="311" spans="1:32" ht="15.75">
      <c r="A311" s="4" t="s">
        <v>76</v>
      </c>
      <c r="B311" s="7">
        <v>-31.326</v>
      </c>
      <c r="C311" s="7">
        <v>1.722</v>
      </c>
      <c r="D311" s="7">
        <v>0.68</v>
      </c>
      <c r="E311" s="12">
        <v>316</v>
      </c>
      <c r="F311">
        <f t="shared" si="64"/>
        <v>316</v>
      </c>
      <c r="G311">
        <f t="shared" si="65"/>
        <v>0</v>
      </c>
      <c r="H311" s="12">
        <v>1</v>
      </c>
      <c r="I311" s="12">
        <v>21</v>
      </c>
      <c r="J311" s="12">
        <v>0</v>
      </c>
      <c r="K311" s="12">
        <v>1.1</v>
      </c>
      <c r="L311" s="12">
        <v>142.9125</v>
      </c>
      <c r="M311" s="12">
        <v>110.8128</v>
      </c>
      <c r="N311" s="12">
        <v>13.861</v>
      </c>
      <c r="O311" s="12">
        <v>-39.853</v>
      </c>
      <c r="P311" s="12">
        <v>12.396</v>
      </c>
      <c r="Q311" s="12">
        <v>-2.762</v>
      </c>
      <c r="R311" s="13">
        <v>0.08800000000000001</v>
      </c>
      <c r="S311">
        <f t="shared" si="66"/>
        <v>2.2448643005307565</v>
      </c>
      <c r="T311">
        <f t="shared" si="67"/>
        <v>-0.16984706522367876</v>
      </c>
      <c r="U311" s="3">
        <f t="shared" si="68"/>
        <v>-39.91094855449887</v>
      </c>
      <c r="V311" s="3">
        <f t="shared" si="69"/>
        <v>12.468002746727555</v>
      </c>
      <c r="W311" s="3">
        <f t="shared" si="70"/>
        <v>-2.7703846330390487</v>
      </c>
      <c r="X311" s="3">
        <f t="shared" si="71"/>
      </c>
      <c r="Y311" s="3">
        <f t="shared" si="72"/>
      </c>
      <c r="Z311" s="3">
        <f t="shared" si="73"/>
      </c>
      <c r="AA311">
        <f t="shared" si="74"/>
      </c>
      <c r="AB311">
        <f t="shared" si="75"/>
      </c>
      <c r="AC311">
        <f t="shared" si="76"/>
      </c>
      <c r="AD311" s="3">
        <f t="shared" si="77"/>
        <v>-39.91094855449887</v>
      </c>
      <c r="AE311" s="3">
        <f t="shared" si="78"/>
        <v>12.468002746727555</v>
      </c>
      <c r="AF311" s="3">
        <f t="shared" si="79"/>
        <v>-2.7703846330390487</v>
      </c>
    </row>
    <row r="312" spans="1:32" ht="15.75">
      <c r="A312" s="4" t="s">
        <v>76</v>
      </c>
      <c r="B312" s="7">
        <v>-31.326</v>
      </c>
      <c r="C312" s="7">
        <v>1.722</v>
      </c>
      <c r="D312" s="7">
        <v>0.68</v>
      </c>
      <c r="E312" s="12">
        <v>317</v>
      </c>
      <c r="F312">
        <f t="shared" si="64"/>
        <v>317</v>
      </c>
      <c r="G312">
        <f t="shared" si="65"/>
        <v>0</v>
      </c>
      <c r="H312" s="12">
        <v>1</v>
      </c>
      <c r="I312" s="12">
        <v>22</v>
      </c>
      <c r="J312" s="12">
        <v>0</v>
      </c>
      <c r="K312" s="12">
        <v>1.1</v>
      </c>
      <c r="L312" s="12">
        <v>131.1424</v>
      </c>
      <c r="M312" s="12">
        <v>108.7512</v>
      </c>
      <c r="N312" s="12">
        <v>11.857</v>
      </c>
      <c r="O312" s="12">
        <v>-36.844</v>
      </c>
      <c r="P312" s="12">
        <v>12.089</v>
      </c>
      <c r="Q312" s="12">
        <v>-2.044</v>
      </c>
      <c r="R312" s="13">
        <v>0.121</v>
      </c>
      <c r="S312">
        <f t="shared" si="66"/>
        <v>2.0599800020706707</v>
      </c>
      <c r="T312">
        <f t="shared" si="67"/>
        <v>-0.13746352815047502</v>
      </c>
      <c r="U312" s="3">
        <f t="shared" si="68"/>
        <v>-36.89654488687188</v>
      </c>
      <c r="V312" s="3">
        <f t="shared" si="69"/>
        <v>12.18626073468058</v>
      </c>
      <c r="W312" s="3">
        <f t="shared" si="70"/>
        <v>-2.053067102788029</v>
      </c>
      <c r="X312" s="3">
        <f t="shared" si="71"/>
      </c>
      <c r="Y312" s="3">
        <f t="shared" si="72"/>
      </c>
      <c r="Z312" s="3">
        <f t="shared" si="73"/>
      </c>
      <c r="AA312">
        <f t="shared" si="74"/>
      </c>
      <c r="AB312">
        <f t="shared" si="75"/>
      </c>
      <c r="AC312">
        <f t="shared" si="76"/>
      </c>
      <c r="AD312" s="3">
        <f t="shared" si="77"/>
        <v>-36.89654488687188</v>
      </c>
      <c r="AE312" s="3">
        <f t="shared" si="78"/>
        <v>12.18626073468058</v>
      </c>
      <c r="AF312" s="3">
        <f t="shared" si="79"/>
        <v>-2.053067102788029</v>
      </c>
    </row>
    <row r="313" spans="1:32" ht="15.75">
      <c r="A313" s="4" t="s">
        <v>76</v>
      </c>
      <c r="B313" s="7">
        <v>-31.326</v>
      </c>
      <c r="C313" s="7">
        <v>1.722</v>
      </c>
      <c r="D313" s="7">
        <v>0.68</v>
      </c>
      <c r="E313" s="12">
        <v>318</v>
      </c>
      <c r="F313">
        <f t="shared" si="64"/>
        <v>318</v>
      </c>
      <c r="G313">
        <f t="shared" si="65"/>
        <v>0</v>
      </c>
      <c r="H313" s="12">
        <v>2</v>
      </c>
      <c r="I313" s="8">
        <v>11</v>
      </c>
      <c r="J313" s="12">
        <v>0</v>
      </c>
      <c r="K313" s="12">
        <v>1.1</v>
      </c>
      <c r="L313" s="12">
        <v>135.1113</v>
      </c>
      <c r="M313" s="12">
        <v>110.1356</v>
      </c>
      <c r="N313" s="12">
        <v>14.518</v>
      </c>
      <c r="O313" s="12">
        <v>-38.836</v>
      </c>
      <c r="P313" s="12">
        <v>13.931</v>
      </c>
      <c r="Q313" s="12">
        <v>-2.721</v>
      </c>
      <c r="R313" s="13">
        <v>0.18899999999999997</v>
      </c>
      <c r="S313">
        <f t="shared" si="66"/>
        <v>2.122323337484833</v>
      </c>
      <c r="T313">
        <f t="shared" si="67"/>
        <v>-0.15920963249862363</v>
      </c>
      <c r="U313" s="3">
        <f t="shared" si="68"/>
        <v>-38.91181293995696</v>
      </c>
      <c r="V313" s="3">
        <f t="shared" si="69"/>
        <v>14.052480973650505</v>
      </c>
      <c r="W313" s="3">
        <f t="shared" si="70"/>
        <v>-2.7366348383188983</v>
      </c>
      <c r="X313" s="3">
        <f t="shared" si="71"/>
      </c>
      <c r="Y313" s="3">
        <f t="shared" si="72"/>
      </c>
      <c r="Z313" s="3">
        <f t="shared" si="73"/>
      </c>
      <c r="AA313">
        <f t="shared" si="74"/>
      </c>
      <c r="AB313">
        <f t="shared" si="75"/>
      </c>
      <c r="AC313">
        <f t="shared" si="76"/>
      </c>
      <c r="AD313" s="3">
        <f t="shared" si="77"/>
        <v>-38.91181293995696</v>
      </c>
      <c r="AE313" s="3">
        <f t="shared" si="78"/>
        <v>14.052480973650505</v>
      </c>
      <c r="AF313" s="3">
        <f t="shared" si="79"/>
        <v>-2.7366348383188983</v>
      </c>
    </row>
    <row r="314" spans="1:32" ht="15.75">
      <c r="A314" s="4" t="s">
        <v>76</v>
      </c>
      <c r="B314" s="7">
        <v>-31.326</v>
      </c>
      <c r="C314" s="7">
        <v>1.722</v>
      </c>
      <c r="D314" s="7">
        <v>0.68</v>
      </c>
      <c r="E314" s="12">
        <v>319</v>
      </c>
      <c r="F314">
        <f t="shared" si="64"/>
        <v>319</v>
      </c>
      <c r="G314">
        <f t="shared" si="65"/>
        <v>0</v>
      </c>
      <c r="H314" s="12">
        <v>2</v>
      </c>
      <c r="I314" s="8">
        <v>11</v>
      </c>
      <c r="J314" s="12">
        <v>0</v>
      </c>
      <c r="K314" s="12">
        <v>1.1</v>
      </c>
      <c r="L314" s="12">
        <v>123.6704</v>
      </c>
      <c r="M314" s="12">
        <v>108.8944</v>
      </c>
      <c r="N314" s="12">
        <v>15.676</v>
      </c>
      <c r="O314" s="12">
        <v>-36.965</v>
      </c>
      <c r="P314" s="12">
        <v>16.185</v>
      </c>
      <c r="Q314" s="12">
        <v>-2.602</v>
      </c>
      <c r="R314" s="13">
        <v>0.273</v>
      </c>
      <c r="S314">
        <f t="shared" si="66"/>
        <v>1.942610100532556</v>
      </c>
      <c r="T314">
        <f t="shared" si="67"/>
        <v>-0.1397129084904456</v>
      </c>
      <c r="U314" s="3">
        <f t="shared" si="68"/>
        <v>-37.03278533403268</v>
      </c>
      <c r="V314" s="3">
        <f t="shared" si="69"/>
        <v>16.356611602081294</v>
      </c>
      <c r="W314" s="3">
        <f t="shared" si="70"/>
        <v>-2.622030190747393</v>
      </c>
      <c r="X314" s="3">
        <f t="shared" si="71"/>
      </c>
      <c r="Y314" s="3">
        <f t="shared" si="72"/>
      </c>
      <c r="Z314" s="3">
        <f t="shared" si="73"/>
      </c>
      <c r="AA314">
        <f t="shared" si="74"/>
      </c>
      <c r="AB314">
        <f t="shared" si="75"/>
      </c>
      <c r="AC314">
        <f t="shared" si="76"/>
      </c>
      <c r="AD314" s="3">
        <f t="shared" si="77"/>
        <v>-37.03278533403268</v>
      </c>
      <c r="AE314" s="3">
        <f t="shared" si="78"/>
        <v>16.356611602081294</v>
      </c>
      <c r="AF314" s="3">
        <f t="shared" si="79"/>
        <v>-2.622030190747393</v>
      </c>
    </row>
    <row r="315" spans="1:32" ht="15.75">
      <c r="A315" s="4" t="s">
        <v>76</v>
      </c>
      <c r="B315" s="7">
        <v>-31.326</v>
      </c>
      <c r="C315" s="7">
        <v>1.722</v>
      </c>
      <c r="D315" s="7">
        <v>0.68</v>
      </c>
      <c r="E315" s="12">
        <v>320</v>
      </c>
      <c r="F315">
        <f t="shared" si="64"/>
        <v>320</v>
      </c>
      <c r="G315">
        <f t="shared" si="65"/>
        <v>0</v>
      </c>
      <c r="H315" s="12">
        <v>2</v>
      </c>
      <c r="I315" s="8">
        <v>11</v>
      </c>
      <c r="J315" s="12">
        <v>0</v>
      </c>
      <c r="K315" s="12">
        <v>1.1</v>
      </c>
      <c r="L315" s="12">
        <v>117.9979</v>
      </c>
      <c r="M315" s="12">
        <v>107.9755</v>
      </c>
      <c r="N315" s="12">
        <v>17.83</v>
      </c>
      <c r="O315" s="12">
        <v>-36.26</v>
      </c>
      <c r="P315" s="12">
        <v>18.71</v>
      </c>
      <c r="Q315" s="12">
        <v>-2.647</v>
      </c>
      <c r="R315" s="13">
        <v>0.28300000000000003</v>
      </c>
      <c r="S315">
        <f t="shared" si="66"/>
        <v>1.8535066788951153</v>
      </c>
      <c r="T315">
        <f t="shared" si="67"/>
        <v>-0.12527886104352715</v>
      </c>
      <c r="U315" s="3">
        <f t="shared" si="68"/>
        <v>-36.313867959389455</v>
      </c>
      <c r="V315" s="3">
        <f t="shared" si="69"/>
        <v>18.89246821198326</v>
      </c>
      <c r="W315" s="3">
        <f t="shared" si="70"/>
        <v>-2.665564333303305</v>
      </c>
      <c r="X315" s="3">
        <f t="shared" si="71"/>
      </c>
      <c r="Y315" s="3">
        <f t="shared" si="72"/>
      </c>
      <c r="Z315" s="3">
        <f t="shared" si="73"/>
      </c>
      <c r="AA315">
        <f t="shared" si="74"/>
      </c>
      <c r="AB315">
        <f t="shared" si="75"/>
      </c>
      <c r="AC315">
        <f t="shared" si="76"/>
      </c>
      <c r="AD315" s="3">
        <f t="shared" si="77"/>
        <v>-36.313867959389455</v>
      </c>
      <c r="AE315" s="3">
        <f t="shared" si="78"/>
        <v>18.89246821198326</v>
      </c>
      <c r="AF315" s="3">
        <f t="shared" si="79"/>
        <v>-2.665564333303305</v>
      </c>
    </row>
    <row r="316" spans="1:32" ht="15.75">
      <c r="A316" s="4" t="s">
        <v>48</v>
      </c>
      <c r="B316" s="7">
        <v>-0.009</v>
      </c>
      <c r="C316" s="7">
        <v>-0.008</v>
      </c>
      <c r="D316" s="7">
        <v>1.005</v>
      </c>
      <c r="E316" s="8">
        <v>321</v>
      </c>
      <c r="F316">
        <f t="shared" si="64"/>
        <v>321</v>
      </c>
      <c r="G316">
        <f t="shared" si="65"/>
        <v>0</v>
      </c>
      <c r="H316" s="8">
        <v>2</v>
      </c>
      <c r="I316" s="8">
        <v>11</v>
      </c>
      <c r="J316" s="8">
        <v>0</v>
      </c>
      <c r="K316" s="8">
        <v>1.1</v>
      </c>
      <c r="L316" s="8">
        <v>164.9712</v>
      </c>
      <c r="M316" s="8">
        <v>104.0918</v>
      </c>
      <c r="N316" s="8">
        <v>43.346</v>
      </c>
      <c r="O316" s="8">
        <v>-36.881</v>
      </c>
      <c r="P316" s="8">
        <v>22.609</v>
      </c>
      <c r="Q316" s="8">
        <v>-2.878</v>
      </c>
      <c r="R316" s="13">
        <v>0.495</v>
      </c>
      <c r="S316">
        <f t="shared" si="66"/>
        <v>2.591361549869463</v>
      </c>
      <c r="T316">
        <f t="shared" si="67"/>
        <v>-0.06427384409979386</v>
      </c>
      <c r="U316" s="3">
        <f t="shared" si="68"/>
        <v>-37.134064671972666</v>
      </c>
      <c r="V316" s="3">
        <f t="shared" si="69"/>
        <v>22.765377215035752</v>
      </c>
      <c r="W316" s="3">
        <f t="shared" si="70"/>
        <v>-2.8949930387112364</v>
      </c>
      <c r="X316" s="3">
        <f t="shared" si="71"/>
      </c>
      <c r="Y316" s="3">
        <f t="shared" si="72"/>
      </c>
      <c r="Z316" s="3">
        <f t="shared" si="73"/>
      </c>
      <c r="AA316">
        <f t="shared" si="74"/>
      </c>
      <c r="AB316">
        <f t="shared" si="75"/>
      </c>
      <c r="AC316">
        <f t="shared" si="76"/>
      </c>
      <c r="AD316" s="3">
        <f t="shared" si="77"/>
        <v>-37.134064671972666</v>
      </c>
      <c r="AE316" s="3">
        <f t="shared" si="78"/>
        <v>22.765377215035752</v>
      </c>
      <c r="AF316" s="3">
        <f t="shared" si="79"/>
        <v>-2.8949930387112364</v>
      </c>
    </row>
    <row r="317" spans="1:32" ht="15.75">
      <c r="A317" s="4" t="s">
        <v>48</v>
      </c>
      <c r="B317" s="7">
        <v>-0.009</v>
      </c>
      <c r="C317" s="7">
        <v>-0.008</v>
      </c>
      <c r="D317" s="7">
        <v>1.005</v>
      </c>
      <c r="E317" s="8">
        <v>322</v>
      </c>
      <c r="F317">
        <f t="shared" si="64"/>
        <v>322</v>
      </c>
      <c r="G317">
        <f t="shared" si="65"/>
        <v>0</v>
      </c>
      <c r="H317" s="8">
        <v>2</v>
      </c>
      <c r="I317" s="8">
        <v>11</v>
      </c>
      <c r="J317" s="8">
        <v>0</v>
      </c>
      <c r="K317" s="8">
        <v>1.1</v>
      </c>
      <c r="L317" s="8">
        <v>167.7204</v>
      </c>
      <c r="M317" s="8">
        <v>104.2291</v>
      </c>
      <c r="N317" s="8">
        <v>46.194</v>
      </c>
      <c r="O317" s="8">
        <v>-40.301</v>
      </c>
      <c r="P317" s="8">
        <v>22.372</v>
      </c>
      <c r="Q317" s="8">
        <v>-3.16</v>
      </c>
      <c r="R317" s="13">
        <v>0.284</v>
      </c>
      <c r="S317">
        <f t="shared" si="66"/>
        <v>2.634545882485708</v>
      </c>
      <c r="T317">
        <f t="shared" si="67"/>
        <v>-0.06643054745648325</v>
      </c>
      <c r="U317" s="3">
        <f t="shared" si="68"/>
        <v>-40.46938410671845</v>
      </c>
      <c r="V317" s="3">
        <f t="shared" si="69"/>
        <v>22.46725206685308</v>
      </c>
      <c r="W317" s="3">
        <f t="shared" si="70"/>
        <v>-3.1708623758304935</v>
      </c>
      <c r="X317" s="3">
        <f t="shared" si="71"/>
      </c>
      <c r="Y317" s="3">
        <f t="shared" si="72"/>
      </c>
      <c r="Z317" s="3">
        <f t="shared" si="73"/>
      </c>
      <c r="AA317">
        <f t="shared" si="74"/>
      </c>
      <c r="AB317">
        <f t="shared" si="75"/>
      </c>
      <c r="AC317">
        <f t="shared" si="76"/>
      </c>
      <c r="AD317" s="3">
        <f t="shared" si="77"/>
        <v>-40.46938410671845</v>
      </c>
      <c r="AE317" s="3">
        <f t="shared" si="78"/>
        <v>22.46725206685308</v>
      </c>
      <c r="AF317" s="3">
        <f t="shared" si="79"/>
        <v>-3.1708623758304935</v>
      </c>
    </row>
    <row r="318" spans="1:32" ht="15.75">
      <c r="A318" s="4" t="s">
        <v>48</v>
      </c>
      <c r="B318" s="7">
        <v>-0.009</v>
      </c>
      <c r="C318" s="7">
        <v>-0.008</v>
      </c>
      <c r="D318" s="7">
        <v>1.005</v>
      </c>
      <c r="E318" s="8">
        <v>322</v>
      </c>
      <c r="F318">
        <f t="shared" si="64"/>
        <v>322</v>
      </c>
      <c r="G318">
        <f t="shared" si="65"/>
        <v>0</v>
      </c>
      <c r="H318" s="8">
        <v>2</v>
      </c>
      <c r="I318" s="8">
        <v>11</v>
      </c>
      <c r="J318" s="8">
        <v>0</v>
      </c>
      <c r="K318" s="8">
        <v>1.1</v>
      </c>
      <c r="L318" s="8">
        <v>167.7261</v>
      </c>
      <c r="M318" s="8">
        <v>104.2139</v>
      </c>
      <c r="N318" s="8">
        <v>46.178</v>
      </c>
      <c r="O318" s="8">
        <v>-40.291</v>
      </c>
      <c r="P318" s="8">
        <v>22.362</v>
      </c>
      <c r="Q318" s="8">
        <v>-3.148</v>
      </c>
      <c r="R318" s="13">
        <v>0.284</v>
      </c>
      <c r="S318">
        <f t="shared" si="66"/>
        <v>2.634635417876335</v>
      </c>
      <c r="T318">
        <f t="shared" si="67"/>
        <v>-0.06619178641481027</v>
      </c>
      <c r="U318" s="3">
        <f t="shared" si="68"/>
        <v>-40.45808085973329</v>
      </c>
      <c r="V318" s="3">
        <f t="shared" si="69"/>
        <v>22.456234348971336</v>
      </c>
      <c r="W318" s="3">
        <f t="shared" si="70"/>
        <v>-3.1587651633848344</v>
      </c>
      <c r="X318" s="3">
        <f t="shared" si="71"/>
      </c>
      <c r="Y318" s="3">
        <f t="shared" si="72"/>
      </c>
      <c r="Z318" s="3">
        <f t="shared" si="73"/>
      </c>
      <c r="AA318">
        <f t="shared" si="74"/>
      </c>
      <c r="AB318">
        <f t="shared" si="75"/>
      </c>
      <c r="AC318">
        <f t="shared" si="76"/>
      </c>
      <c r="AD318" s="3">
        <f t="shared" si="77"/>
        <v>-40.45808085973329</v>
      </c>
      <c r="AE318" s="3">
        <f t="shared" si="78"/>
        <v>22.456234348971336</v>
      </c>
      <c r="AF318" s="3">
        <f t="shared" si="79"/>
        <v>-3.1587651633848344</v>
      </c>
    </row>
    <row r="319" spans="1:32" ht="15.75">
      <c r="A319" s="4" t="s">
        <v>76</v>
      </c>
      <c r="B319" s="7">
        <v>-31.326</v>
      </c>
      <c r="C319" s="7">
        <v>1.722</v>
      </c>
      <c r="D319" s="7">
        <v>0.68</v>
      </c>
      <c r="E319" s="12">
        <v>323</v>
      </c>
      <c r="F319">
        <f aca="true" t="shared" si="80" ref="F319:F382">IF(ISNUMBER(E319)=TRUE,E319,VALUE(RIGHT(E319,LEN(E319)-1)))</f>
        <v>323</v>
      </c>
      <c r="G319">
        <f aca="true" t="shared" si="81" ref="G319:G382">IF(AND(LEFT(E319)&lt;&gt;"A",LEFT(E319)&lt;&gt;"B"),0,IF(LEFT(E319)="B",2,1))</f>
        <v>0</v>
      </c>
      <c r="H319" s="12">
        <v>2</v>
      </c>
      <c r="I319" s="8">
        <v>11</v>
      </c>
      <c r="J319" s="12">
        <v>0</v>
      </c>
      <c r="K319" s="12">
        <v>1.1</v>
      </c>
      <c r="L319" s="12">
        <v>145.1351</v>
      </c>
      <c r="M319" s="12">
        <v>110.4121</v>
      </c>
      <c r="N319" s="12">
        <v>16.714</v>
      </c>
      <c r="O319" s="12">
        <v>-42.062</v>
      </c>
      <c r="P319" s="12">
        <v>14.239</v>
      </c>
      <c r="Q319" s="12">
        <v>-3.141</v>
      </c>
      <c r="R319" s="13">
        <v>0.24100000000000002</v>
      </c>
      <c r="S319">
        <f aca="true" t="shared" si="82" ref="S319:S382">PI()/200*L319</f>
        <v>2.2797768196901</v>
      </c>
      <c r="T319">
        <f aca="true" t="shared" si="83" ref="T319:T382">PI()/2-PI()/200*M319</f>
        <v>-0.1635528843422116</v>
      </c>
      <c r="U319" s="3">
        <f aca="true" t="shared" si="84" ref="U319:U382">COS(S319)*COS(T319)*(N319+(R319/2+0.05))+B319</f>
        <v>-42.17212812846015</v>
      </c>
      <c r="V319" s="3">
        <f aca="true" t="shared" si="85" ref="V319:V382">SIN(S319)*COS(T319)*(N319+(R319/2+0.05))+C319</f>
        <v>14.366748687644217</v>
      </c>
      <c r="W319" s="3">
        <f aca="true" t="shared" si="86" ref="W319:W382">SIN(T319)*(N319+R319/2)+(J319-K319)+D319</f>
        <v>-3.1610723794503857</v>
      </c>
      <c r="X319" s="3">
        <f t="shared" si="71"/>
      </c>
      <c r="Y319" s="3">
        <f t="shared" si="72"/>
      </c>
      <c r="Z319" s="3">
        <f t="shared" si="73"/>
      </c>
      <c r="AA319">
        <f t="shared" si="74"/>
      </c>
      <c r="AB319">
        <f t="shared" si="75"/>
      </c>
      <c r="AC319">
        <f t="shared" si="76"/>
      </c>
      <c r="AD319" s="3">
        <f t="shared" si="77"/>
        <v>-42.17212812846015</v>
      </c>
      <c r="AE319" s="3">
        <f t="shared" si="78"/>
        <v>14.366748687644217</v>
      </c>
      <c r="AF319" s="3">
        <f t="shared" si="79"/>
        <v>-3.1610723794503857</v>
      </c>
    </row>
    <row r="320" spans="1:32" ht="15.75">
      <c r="A320" s="4" t="s">
        <v>76</v>
      </c>
      <c r="B320" s="7">
        <v>-31.326</v>
      </c>
      <c r="C320" s="7">
        <v>1.722</v>
      </c>
      <c r="D320" s="7">
        <v>0.68</v>
      </c>
      <c r="E320" s="12">
        <v>324</v>
      </c>
      <c r="F320">
        <f t="shared" si="80"/>
        <v>324</v>
      </c>
      <c r="G320">
        <f t="shared" si="81"/>
        <v>0</v>
      </c>
      <c r="H320" s="12">
        <v>2</v>
      </c>
      <c r="I320" s="8">
        <v>11</v>
      </c>
      <c r="J320" s="12">
        <v>0</v>
      </c>
      <c r="K320" s="12">
        <v>1.1</v>
      </c>
      <c r="L320" s="12">
        <v>142.1479</v>
      </c>
      <c r="M320" s="12">
        <v>108.9253</v>
      </c>
      <c r="N320" s="12">
        <v>19.898</v>
      </c>
      <c r="O320" s="12">
        <v>-43.45</v>
      </c>
      <c r="P320" s="12">
        <v>17.278</v>
      </c>
      <c r="Q320" s="12">
        <v>-3.204</v>
      </c>
      <c r="R320" s="13">
        <v>0.36700000000000005</v>
      </c>
      <c r="S320">
        <f t="shared" si="82"/>
        <v>2.232853991816083</v>
      </c>
      <c r="T320">
        <f t="shared" si="83"/>
        <v>-0.14019828455542505</v>
      </c>
      <c r="U320" s="3">
        <f t="shared" si="84"/>
        <v>-43.5802341252191</v>
      </c>
      <c r="V320" s="3">
        <f t="shared" si="85"/>
        <v>17.444504307004326</v>
      </c>
      <c r="W320" s="3">
        <f t="shared" si="86"/>
        <v>-3.22617789446656</v>
      </c>
      <c r="X320" s="3">
        <f t="shared" si="71"/>
      </c>
      <c r="Y320" s="3">
        <f t="shared" si="72"/>
      </c>
      <c r="Z320" s="3">
        <f t="shared" si="73"/>
      </c>
      <c r="AA320">
        <f t="shared" si="74"/>
      </c>
      <c r="AB320">
        <f t="shared" si="75"/>
      </c>
      <c r="AC320">
        <f t="shared" si="76"/>
      </c>
      <c r="AD320" s="3">
        <f t="shared" si="77"/>
        <v>-43.5802341252191</v>
      </c>
      <c r="AE320" s="3">
        <f t="shared" si="78"/>
        <v>17.444504307004326</v>
      </c>
      <c r="AF320" s="3">
        <f t="shared" si="79"/>
        <v>-3.22617789446656</v>
      </c>
    </row>
    <row r="321" spans="1:32" ht="15.75">
      <c r="A321" s="4" t="s">
        <v>76</v>
      </c>
      <c r="B321" s="7">
        <v>-31.326</v>
      </c>
      <c r="C321" s="7">
        <v>1.722</v>
      </c>
      <c r="D321" s="7">
        <v>0.68</v>
      </c>
      <c r="E321" s="12">
        <v>324</v>
      </c>
      <c r="F321">
        <f t="shared" si="80"/>
        <v>324</v>
      </c>
      <c r="G321">
        <f t="shared" si="81"/>
        <v>0</v>
      </c>
      <c r="H321" s="12">
        <v>2</v>
      </c>
      <c r="I321" s="8">
        <v>11</v>
      </c>
      <c r="J321" s="12">
        <v>0</v>
      </c>
      <c r="K321" s="12">
        <v>1.1</v>
      </c>
      <c r="L321" s="12">
        <v>142.1577</v>
      </c>
      <c r="M321" s="12">
        <v>108.9037</v>
      </c>
      <c r="N321" s="12">
        <v>19.877</v>
      </c>
      <c r="O321" s="12">
        <v>-43.428</v>
      </c>
      <c r="P321" s="12">
        <v>17.244</v>
      </c>
      <c r="Q321" s="12">
        <v>-3.19</v>
      </c>
      <c r="R321" s="13">
        <v>0.36700000000000005</v>
      </c>
      <c r="S321">
        <f t="shared" si="82"/>
        <v>2.2330079298561087</v>
      </c>
      <c r="T321">
        <f t="shared" si="83"/>
        <v>-0.13985899254883738</v>
      </c>
      <c r="U321" s="3">
        <f t="shared" si="84"/>
        <v>-43.57045440836081</v>
      </c>
      <c r="V321" s="3">
        <f t="shared" si="85"/>
        <v>17.426969951582112</v>
      </c>
      <c r="W321" s="3">
        <f t="shared" si="86"/>
        <v>-3.2165036193420904</v>
      </c>
      <c r="X321" s="3">
        <f t="shared" si="71"/>
      </c>
      <c r="Y321" s="3">
        <f t="shared" si="72"/>
      </c>
      <c r="Z321" s="3">
        <f t="shared" si="73"/>
      </c>
      <c r="AA321">
        <f t="shared" si="74"/>
      </c>
      <c r="AB321">
        <f t="shared" si="75"/>
      </c>
      <c r="AC321">
        <f t="shared" si="76"/>
      </c>
      <c r="AD321" s="3">
        <f t="shared" si="77"/>
        <v>-43.57045440836081</v>
      </c>
      <c r="AE321" s="3">
        <f t="shared" si="78"/>
        <v>17.426969951582112</v>
      </c>
      <c r="AF321" s="3">
        <f t="shared" si="79"/>
        <v>-3.2165036193420904</v>
      </c>
    </row>
    <row r="322" spans="1:32" ht="15.75">
      <c r="A322" s="4" t="s">
        <v>76</v>
      </c>
      <c r="B322" s="7">
        <v>-31.326</v>
      </c>
      <c r="C322" s="7">
        <v>1.722</v>
      </c>
      <c r="D322" s="7">
        <v>0.68</v>
      </c>
      <c r="E322" s="12">
        <v>325</v>
      </c>
      <c r="F322">
        <f t="shared" si="80"/>
        <v>325</v>
      </c>
      <c r="G322">
        <f t="shared" si="81"/>
        <v>0</v>
      </c>
      <c r="H322" s="12">
        <v>2</v>
      </c>
      <c r="I322" s="8">
        <v>11</v>
      </c>
      <c r="J322" s="12">
        <v>0</v>
      </c>
      <c r="K322" s="12">
        <v>1.1</v>
      </c>
      <c r="L322" s="12">
        <v>139.3938</v>
      </c>
      <c r="M322" s="12">
        <v>108.0689</v>
      </c>
      <c r="N322" s="12">
        <v>22.424</v>
      </c>
      <c r="O322" s="12">
        <v>-44.228</v>
      </c>
      <c r="P322" s="12">
        <v>19.842</v>
      </c>
      <c r="Q322" s="12">
        <v>-3.254</v>
      </c>
      <c r="R322" s="13">
        <v>0.345</v>
      </c>
      <c r="S322">
        <f t="shared" si="82"/>
        <v>2.1895926901798246</v>
      </c>
      <c r="T322">
        <f t="shared" si="83"/>
        <v>-0.12674598481275345</v>
      </c>
      <c r="U322" s="3">
        <f t="shared" si="84"/>
        <v>-44.356845903595364</v>
      </c>
      <c r="V322" s="3">
        <f t="shared" si="85"/>
        <v>20.02134739453238</v>
      </c>
      <c r="W322" s="3">
        <f t="shared" si="86"/>
        <v>-3.276353618216224</v>
      </c>
      <c r="X322" s="3">
        <f aca="true" t="shared" si="87" ref="X322:X385">IF($G322=1,U322-U323,"")</f>
      </c>
      <c r="Y322" s="3">
        <f aca="true" t="shared" si="88" ref="Y322:Y385">IF($G322=1,V322-V323,"")</f>
      </c>
      <c r="Z322" s="3">
        <f aca="true" t="shared" si="89" ref="Z322:Z385">IF($G322=1,W322-W323,"")</f>
      </c>
      <c r="AA322">
        <f aca="true" t="shared" si="90" ref="AA322:AA385">IF(G322=1,X322/2+U323,"")</f>
      </c>
      <c r="AB322">
        <f aca="true" t="shared" si="91" ref="AB322:AB385">IF(G322=1,Y322/2+V323,"")</f>
      </c>
      <c r="AC322">
        <f aca="true" t="shared" si="92" ref="AC322:AC385">IF(G322=1,Z322/2+W323,"")</f>
      </c>
      <c r="AD322" s="3">
        <f aca="true" t="shared" si="93" ref="AD322:AD385">IF(AA322&lt;&gt;"",AA322,U322)</f>
        <v>-44.356845903595364</v>
      </c>
      <c r="AE322" s="3">
        <f aca="true" t="shared" si="94" ref="AE322:AE385">IF(AB322&lt;&gt;"",AB322,V322)</f>
        <v>20.02134739453238</v>
      </c>
      <c r="AF322" s="3">
        <f aca="true" t="shared" si="95" ref="AF322:AF385">IF(AC322&lt;&gt;"",AC322,W322)</f>
        <v>-3.276353618216224</v>
      </c>
    </row>
    <row r="323" spans="1:32" ht="15.75">
      <c r="A323" s="4" t="s">
        <v>48</v>
      </c>
      <c r="B323" s="7">
        <v>-0.009</v>
      </c>
      <c r="C323" s="7">
        <v>-0.008</v>
      </c>
      <c r="D323" s="7">
        <v>1.005</v>
      </c>
      <c r="E323" s="8">
        <v>327</v>
      </c>
      <c r="F323">
        <f t="shared" si="80"/>
        <v>327</v>
      </c>
      <c r="G323">
        <f t="shared" si="81"/>
        <v>0</v>
      </c>
      <c r="H323" s="8">
        <v>2</v>
      </c>
      <c r="I323" s="8">
        <v>11</v>
      </c>
      <c r="J323" s="8">
        <v>0</v>
      </c>
      <c r="K323" s="8">
        <v>1.1</v>
      </c>
      <c r="L323" s="8">
        <v>204.4326</v>
      </c>
      <c r="M323" s="8">
        <v>100.9098</v>
      </c>
      <c r="N323" s="8">
        <v>34.021</v>
      </c>
      <c r="O323" s="8">
        <v>-33.945</v>
      </c>
      <c r="P323" s="8">
        <v>-2.375</v>
      </c>
      <c r="Q323" s="8">
        <v>-0.58</v>
      </c>
      <c r="R323" s="13">
        <v>0.18600000000000003</v>
      </c>
      <c r="S323">
        <f t="shared" si="82"/>
        <v>3.211219771571304</v>
      </c>
      <c r="T323">
        <f t="shared" si="83"/>
        <v>-0.014291104981180247</v>
      </c>
      <c r="U323" s="3">
        <f t="shared" si="84"/>
        <v>-34.08674077369587</v>
      </c>
      <c r="V323" s="3">
        <f t="shared" si="85"/>
        <v>-2.3845766159601487</v>
      </c>
      <c r="W323" s="3">
        <f t="shared" si="86"/>
        <v>-0.5825101604375869</v>
      </c>
      <c r="X323" s="3">
        <f t="shared" si="87"/>
      </c>
      <c r="Y323" s="3">
        <f t="shared" si="88"/>
      </c>
      <c r="Z323" s="3">
        <f t="shared" si="89"/>
      </c>
      <c r="AA323">
        <f t="shared" si="90"/>
      </c>
      <c r="AB323">
        <f t="shared" si="91"/>
      </c>
      <c r="AC323">
        <f t="shared" si="92"/>
      </c>
      <c r="AD323" s="3">
        <f t="shared" si="93"/>
        <v>-34.08674077369587</v>
      </c>
      <c r="AE323" s="3">
        <f t="shared" si="94"/>
        <v>-2.3845766159601487</v>
      </c>
      <c r="AF323" s="3">
        <f t="shared" si="95"/>
        <v>-0.5825101604375869</v>
      </c>
    </row>
    <row r="324" spans="1:32" ht="15.75">
      <c r="A324" s="4" t="s">
        <v>76</v>
      </c>
      <c r="B324" s="7">
        <v>-31.326</v>
      </c>
      <c r="C324" s="7">
        <v>1.722</v>
      </c>
      <c r="D324" s="7">
        <v>0.68</v>
      </c>
      <c r="E324" s="12">
        <v>328</v>
      </c>
      <c r="F324">
        <f t="shared" si="80"/>
        <v>328</v>
      </c>
      <c r="G324">
        <f t="shared" si="81"/>
        <v>0</v>
      </c>
      <c r="H324" s="12">
        <v>1</v>
      </c>
      <c r="I324" s="8">
        <v>11</v>
      </c>
      <c r="J324" s="12">
        <v>0</v>
      </c>
      <c r="K324" s="12">
        <v>1.1</v>
      </c>
      <c r="L324" s="12">
        <v>235.0549</v>
      </c>
      <c r="M324" s="12">
        <v>102.6124</v>
      </c>
      <c r="N324" s="12">
        <v>4.048</v>
      </c>
      <c r="O324" s="12">
        <v>-34.773</v>
      </c>
      <c r="P324" s="12">
        <v>-0.393</v>
      </c>
      <c r="Q324" s="12">
        <v>-0.586</v>
      </c>
      <c r="R324" s="13">
        <v>0.25</v>
      </c>
      <c r="S324">
        <f t="shared" si="82"/>
        <v>3.692233735151418</v>
      </c>
      <c r="T324">
        <f t="shared" si="83"/>
        <v>-0.041035483241189885</v>
      </c>
      <c r="U324" s="3">
        <f t="shared" si="84"/>
        <v>-34.92176565228796</v>
      </c>
      <c r="V324" s="3">
        <f t="shared" si="85"/>
        <v>-0.48575560600352086</v>
      </c>
      <c r="W324" s="3">
        <f t="shared" si="86"/>
        <v>-0.5911930164942968</v>
      </c>
      <c r="X324" s="3">
        <f t="shared" si="87"/>
      </c>
      <c r="Y324" s="3">
        <f t="shared" si="88"/>
      </c>
      <c r="Z324" s="3">
        <f t="shared" si="89"/>
      </c>
      <c r="AA324">
        <f t="shared" si="90"/>
      </c>
      <c r="AB324">
        <f t="shared" si="91"/>
      </c>
      <c r="AC324">
        <f t="shared" si="92"/>
      </c>
      <c r="AD324" s="3">
        <f t="shared" si="93"/>
        <v>-34.92176565228796</v>
      </c>
      <c r="AE324" s="3">
        <f t="shared" si="94"/>
        <v>-0.48575560600352086</v>
      </c>
      <c r="AF324" s="3">
        <f t="shared" si="95"/>
        <v>-0.5911930164942968</v>
      </c>
    </row>
    <row r="325" spans="1:32" ht="15.75">
      <c r="A325" s="4" t="s">
        <v>48</v>
      </c>
      <c r="B325" s="7">
        <v>-0.009</v>
      </c>
      <c r="C325" s="7">
        <v>-0.008</v>
      </c>
      <c r="D325" s="7">
        <v>1.005</v>
      </c>
      <c r="E325" s="8">
        <v>329</v>
      </c>
      <c r="F325">
        <f t="shared" si="80"/>
        <v>329</v>
      </c>
      <c r="G325">
        <f t="shared" si="81"/>
        <v>0</v>
      </c>
      <c r="H325" s="8">
        <v>1</v>
      </c>
      <c r="I325" s="8">
        <v>11</v>
      </c>
      <c r="J325" s="8">
        <v>0</v>
      </c>
      <c r="K325" s="8">
        <v>1.1</v>
      </c>
      <c r="L325" s="8">
        <v>199.1674</v>
      </c>
      <c r="M325" s="8">
        <v>101.6937</v>
      </c>
      <c r="N325" s="8">
        <v>38.634</v>
      </c>
      <c r="O325" s="8">
        <v>-38.626</v>
      </c>
      <c r="P325" s="8">
        <v>0.496</v>
      </c>
      <c r="Q325" s="8">
        <v>-1.122</v>
      </c>
      <c r="R325" s="13">
        <v>0.267</v>
      </c>
      <c r="S325">
        <f t="shared" si="82"/>
        <v>3.128514203372899</v>
      </c>
      <c r="T325">
        <f t="shared" si="83"/>
        <v>-0.026604577386925454</v>
      </c>
      <c r="U325" s="3">
        <f t="shared" si="84"/>
        <v>-38.80944466413122</v>
      </c>
      <c r="V325" s="3">
        <f t="shared" si="85"/>
        <v>0.49947861830205487</v>
      </c>
      <c r="W325" s="3">
        <f t="shared" si="86"/>
        <v>-1.126271287556548</v>
      </c>
      <c r="X325" s="3">
        <f t="shared" si="87"/>
      </c>
      <c r="Y325" s="3">
        <f t="shared" si="88"/>
      </c>
      <c r="Z325" s="3">
        <f t="shared" si="89"/>
      </c>
      <c r="AA325">
        <f t="shared" si="90"/>
      </c>
      <c r="AB325">
        <f t="shared" si="91"/>
      </c>
      <c r="AC325">
        <f t="shared" si="92"/>
      </c>
      <c r="AD325" s="3">
        <f t="shared" si="93"/>
        <v>-38.80944466413122</v>
      </c>
      <c r="AE325" s="3">
        <f t="shared" si="94"/>
        <v>0.49947861830205487</v>
      </c>
      <c r="AF325" s="3">
        <f t="shared" si="95"/>
        <v>-1.126271287556548</v>
      </c>
    </row>
    <row r="326" spans="1:32" ht="15.75">
      <c r="A326" s="4" t="s">
        <v>76</v>
      </c>
      <c r="B326" s="7">
        <v>-31.326</v>
      </c>
      <c r="C326" s="7">
        <v>1.722</v>
      </c>
      <c r="D326" s="7">
        <v>0.68</v>
      </c>
      <c r="E326" s="12">
        <v>330</v>
      </c>
      <c r="F326">
        <f t="shared" si="80"/>
        <v>330</v>
      </c>
      <c r="G326">
        <f t="shared" si="81"/>
        <v>0</v>
      </c>
      <c r="H326" s="12">
        <v>2</v>
      </c>
      <c r="I326" s="12">
        <v>22</v>
      </c>
      <c r="J326" s="12">
        <v>0</v>
      </c>
      <c r="K326" s="12">
        <v>1.1</v>
      </c>
      <c r="L326" s="12">
        <v>213.4039</v>
      </c>
      <c r="M326" s="12">
        <v>106.8618</v>
      </c>
      <c r="N326" s="12">
        <v>9.764</v>
      </c>
      <c r="O326" s="12">
        <v>-40.818</v>
      </c>
      <c r="P326" s="12">
        <v>-0.305</v>
      </c>
      <c r="Q326" s="12">
        <v>-1.47</v>
      </c>
      <c r="R326" s="13">
        <v>0.13699999999999998</v>
      </c>
      <c r="S326">
        <f t="shared" si="82"/>
        <v>3.3521406224370542</v>
      </c>
      <c r="T326">
        <f t="shared" si="83"/>
        <v>-0.10778490235201232</v>
      </c>
      <c r="U326" s="3">
        <f t="shared" si="84"/>
        <v>-40.93417683505775</v>
      </c>
      <c r="V326" s="3">
        <f t="shared" si="85"/>
        <v>-0.33141510829956644</v>
      </c>
      <c r="W326" s="3">
        <f t="shared" si="86"/>
        <v>-1.4777442008209976</v>
      </c>
      <c r="X326" s="3">
        <f t="shared" si="87"/>
      </c>
      <c r="Y326" s="3">
        <f t="shared" si="88"/>
      </c>
      <c r="Z326" s="3">
        <f t="shared" si="89"/>
      </c>
      <c r="AA326">
        <f t="shared" si="90"/>
      </c>
      <c r="AB326">
        <f t="shared" si="91"/>
      </c>
      <c r="AC326">
        <f t="shared" si="92"/>
      </c>
      <c r="AD326" s="3">
        <f t="shared" si="93"/>
        <v>-40.93417683505775</v>
      </c>
      <c r="AE326" s="3">
        <f t="shared" si="94"/>
        <v>-0.33141510829956644</v>
      </c>
      <c r="AF326" s="3">
        <f t="shared" si="95"/>
        <v>-1.4777442008209976</v>
      </c>
    </row>
    <row r="327" spans="1:32" ht="15.75">
      <c r="A327" s="4" t="s">
        <v>48</v>
      </c>
      <c r="B327" s="7">
        <v>-0.009</v>
      </c>
      <c r="C327" s="7">
        <v>-0.008</v>
      </c>
      <c r="D327" s="7">
        <v>1.005</v>
      </c>
      <c r="E327" s="8">
        <v>331</v>
      </c>
      <c r="F327">
        <f t="shared" si="80"/>
        <v>331</v>
      </c>
      <c r="G327">
        <f t="shared" si="81"/>
        <v>0</v>
      </c>
      <c r="H327" s="8">
        <v>1</v>
      </c>
      <c r="I327" s="8">
        <v>11</v>
      </c>
      <c r="J327" s="8">
        <v>0</v>
      </c>
      <c r="K327" s="8">
        <v>1.1</v>
      </c>
      <c r="L327" s="8">
        <v>196.5528</v>
      </c>
      <c r="M327" s="8">
        <v>101.9693</v>
      </c>
      <c r="N327" s="8">
        <v>40.005</v>
      </c>
      <c r="O327" s="8">
        <v>-39.936</v>
      </c>
      <c r="P327" s="8">
        <v>2.155</v>
      </c>
      <c r="Q327" s="8">
        <v>-1.331</v>
      </c>
      <c r="R327" s="13">
        <v>0.245</v>
      </c>
      <c r="S327">
        <f t="shared" si="82"/>
        <v>3.0874441626125195</v>
      </c>
      <c r="T327">
        <f t="shared" si="83"/>
        <v>-0.030933692063572105</v>
      </c>
      <c r="U327" s="3">
        <f t="shared" si="84"/>
        <v>-40.108419903184135</v>
      </c>
      <c r="V327" s="3">
        <f t="shared" si="85"/>
        <v>2.1654477178629583</v>
      </c>
      <c r="W327" s="3">
        <f t="shared" si="86"/>
        <v>-1.336093773794968</v>
      </c>
      <c r="X327" s="3">
        <f t="shared" si="87"/>
      </c>
      <c r="Y327" s="3">
        <f t="shared" si="88"/>
      </c>
      <c r="Z327" s="3">
        <f t="shared" si="89"/>
      </c>
      <c r="AA327">
        <f t="shared" si="90"/>
      </c>
      <c r="AB327">
        <f t="shared" si="91"/>
      </c>
      <c r="AC327">
        <f t="shared" si="92"/>
      </c>
      <c r="AD327" s="3">
        <f t="shared" si="93"/>
        <v>-40.108419903184135</v>
      </c>
      <c r="AE327" s="3">
        <f t="shared" si="94"/>
        <v>2.1654477178629583</v>
      </c>
      <c r="AF327" s="3">
        <f t="shared" si="95"/>
        <v>-1.336093773794968</v>
      </c>
    </row>
    <row r="328" spans="1:32" ht="15.75">
      <c r="A328" s="4" t="s">
        <v>48</v>
      </c>
      <c r="B328" s="7">
        <v>-0.009</v>
      </c>
      <c r="C328" s="7">
        <v>-0.008</v>
      </c>
      <c r="D328" s="7">
        <v>1.005</v>
      </c>
      <c r="E328" s="8">
        <v>332</v>
      </c>
      <c r="F328">
        <f t="shared" si="80"/>
        <v>332</v>
      </c>
      <c r="G328">
        <f t="shared" si="81"/>
        <v>0</v>
      </c>
      <c r="H328" s="8">
        <v>1</v>
      </c>
      <c r="I328" s="8">
        <v>11</v>
      </c>
      <c r="J328" s="8">
        <v>0</v>
      </c>
      <c r="K328" s="8">
        <v>1.1</v>
      </c>
      <c r="L328" s="8">
        <v>194.1161</v>
      </c>
      <c r="M328" s="8">
        <v>101.9708</v>
      </c>
      <c r="N328" s="8">
        <v>39.371</v>
      </c>
      <c r="O328" s="8">
        <v>-39.194</v>
      </c>
      <c r="P328" s="8">
        <v>3.622</v>
      </c>
      <c r="Q328" s="8">
        <v>-1.312</v>
      </c>
      <c r="R328" s="13">
        <v>0.23600000000000002</v>
      </c>
      <c r="S328">
        <f t="shared" si="82"/>
        <v>3.0491685685175085</v>
      </c>
      <c r="T328">
        <f t="shared" si="83"/>
        <v>-0.030957254008473933</v>
      </c>
      <c r="U328" s="3">
        <f t="shared" si="84"/>
        <v>-39.3603811679553</v>
      </c>
      <c r="V328" s="3">
        <f t="shared" si="85"/>
        <v>3.639406960580357</v>
      </c>
      <c r="W328" s="3">
        <f t="shared" si="86"/>
        <v>-1.3172757533946857</v>
      </c>
      <c r="X328" s="3">
        <f t="shared" si="87"/>
      </c>
      <c r="Y328" s="3">
        <f t="shared" si="88"/>
      </c>
      <c r="Z328" s="3">
        <f t="shared" si="89"/>
      </c>
      <c r="AA328">
        <f t="shared" si="90"/>
      </c>
      <c r="AB328">
        <f t="shared" si="91"/>
      </c>
      <c r="AC328">
        <f t="shared" si="92"/>
      </c>
      <c r="AD328" s="3">
        <f t="shared" si="93"/>
        <v>-39.3603811679553</v>
      </c>
      <c r="AE328" s="3">
        <f t="shared" si="94"/>
        <v>3.639406960580357</v>
      </c>
      <c r="AF328" s="3">
        <f t="shared" si="95"/>
        <v>-1.3172757533946857</v>
      </c>
    </row>
    <row r="329" spans="1:32" ht="15.75">
      <c r="A329" s="4" t="s">
        <v>48</v>
      </c>
      <c r="B329" s="7">
        <v>-0.009</v>
      </c>
      <c r="C329" s="7">
        <v>-0.008</v>
      </c>
      <c r="D329" s="7">
        <v>1.005</v>
      </c>
      <c r="E329" s="8">
        <v>333</v>
      </c>
      <c r="F329">
        <f t="shared" si="80"/>
        <v>333</v>
      </c>
      <c r="G329">
        <f t="shared" si="81"/>
        <v>0</v>
      </c>
      <c r="H329" s="8">
        <v>2</v>
      </c>
      <c r="I329" s="8">
        <v>11</v>
      </c>
      <c r="J329" s="8">
        <v>0</v>
      </c>
      <c r="K329" s="8">
        <v>1.1</v>
      </c>
      <c r="L329" s="8">
        <v>192.1959</v>
      </c>
      <c r="M329" s="8">
        <v>101.6525</v>
      </c>
      <c r="N329" s="8">
        <v>37.768</v>
      </c>
      <c r="O329" s="8">
        <v>-37.481</v>
      </c>
      <c r="P329" s="8">
        <v>4.607</v>
      </c>
      <c r="Q329" s="8">
        <v>-1.074</v>
      </c>
      <c r="R329" s="13">
        <v>0.10300000000000001</v>
      </c>
      <c r="S329">
        <f t="shared" si="82"/>
        <v>3.019006137450393</v>
      </c>
      <c r="T329">
        <f t="shared" si="83"/>
        <v>-0.025957409300285894</v>
      </c>
      <c r="U329" s="3">
        <f t="shared" si="84"/>
        <v>-37.58165352619937</v>
      </c>
      <c r="V329" s="3">
        <f t="shared" si="85"/>
        <v>4.621111883417546</v>
      </c>
      <c r="W329" s="3">
        <f t="shared" si="86"/>
        <v>-1.0765860023692722</v>
      </c>
      <c r="X329" s="3">
        <f t="shared" si="87"/>
      </c>
      <c r="Y329" s="3">
        <f t="shared" si="88"/>
      </c>
      <c r="Z329" s="3">
        <f t="shared" si="89"/>
      </c>
      <c r="AA329">
        <f t="shared" si="90"/>
      </c>
      <c r="AB329">
        <f t="shared" si="91"/>
      </c>
      <c r="AC329">
        <f t="shared" si="92"/>
      </c>
      <c r="AD329" s="3">
        <f t="shared" si="93"/>
        <v>-37.58165352619937</v>
      </c>
      <c r="AE329" s="3">
        <f t="shared" si="94"/>
        <v>4.621111883417546</v>
      </c>
      <c r="AF329" s="3">
        <f t="shared" si="95"/>
        <v>-1.0765860023692722</v>
      </c>
    </row>
    <row r="330" spans="1:32" ht="15.75">
      <c r="A330" s="4" t="s">
        <v>76</v>
      </c>
      <c r="B330" s="7">
        <v>-31.326</v>
      </c>
      <c r="C330" s="7">
        <v>1.722</v>
      </c>
      <c r="D330" s="7">
        <v>0.68</v>
      </c>
      <c r="E330" s="12">
        <v>334</v>
      </c>
      <c r="F330">
        <f t="shared" si="80"/>
        <v>334</v>
      </c>
      <c r="G330">
        <f t="shared" si="81"/>
        <v>0</v>
      </c>
      <c r="H330" s="12">
        <v>2</v>
      </c>
      <c r="I330" s="8">
        <v>11</v>
      </c>
      <c r="J330" s="12">
        <v>0</v>
      </c>
      <c r="K330" s="12">
        <v>1.1</v>
      </c>
      <c r="L330" s="12">
        <v>171.3305</v>
      </c>
      <c r="M330" s="12">
        <v>109.532</v>
      </c>
      <c r="N330" s="12">
        <v>9.993</v>
      </c>
      <c r="O330" s="12">
        <v>-40.222</v>
      </c>
      <c r="P330" s="12">
        <v>6.023</v>
      </c>
      <c r="Q330" s="12">
        <v>-1.91</v>
      </c>
      <c r="R330" s="13">
        <v>0.175</v>
      </c>
      <c r="S330">
        <f t="shared" si="82"/>
        <v>2.6912532006793306</v>
      </c>
      <c r="T330">
        <f t="shared" si="83"/>
        <v>-0.14972830587008956</v>
      </c>
      <c r="U330" s="3">
        <f t="shared" si="84"/>
        <v>-40.34443985181851</v>
      </c>
      <c r="V330" s="3">
        <f t="shared" si="85"/>
        <v>6.082179348181455</v>
      </c>
      <c r="W330" s="3">
        <f t="shared" si="86"/>
        <v>-1.9237029800710639</v>
      </c>
      <c r="X330" s="3">
        <f t="shared" si="87"/>
      </c>
      <c r="Y330" s="3">
        <f t="shared" si="88"/>
      </c>
      <c r="Z330" s="3">
        <f t="shared" si="89"/>
      </c>
      <c r="AA330">
        <f t="shared" si="90"/>
      </c>
      <c r="AB330">
        <f t="shared" si="91"/>
      </c>
      <c r="AC330">
        <f t="shared" si="92"/>
      </c>
      <c r="AD330" s="3">
        <f t="shared" si="93"/>
        <v>-40.34443985181851</v>
      </c>
      <c r="AE330" s="3">
        <f t="shared" si="94"/>
        <v>6.082179348181455</v>
      </c>
      <c r="AF330" s="3">
        <f t="shared" si="95"/>
        <v>-1.9237029800710639</v>
      </c>
    </row>
    <row r="331" spans="1:32" ht="15.75">
      <c r="A331" s="4" t="s">
        <v>76</v>
      </c>
      <c r="B331" s="7">
        <v>-31.326</v>
      </c>
      <c r="C331" s="7">
        <v>1.722</v>
      </c>
      <c r="D331" s="7">
        <v>0.68</v>
      </c>
      <c r="E331" s="12">
        <v>335</v>
      </c>
      <c r="F331">
        <f t="shared" si="80"/>
        <v>335</v>
      </c>
      <c r="G331">
        <f t="shared" si="81"/>
        <v>0</v>
      </c>
      <c r="H331" s="12">
        <v>1</v>
      </c>
      <c r="I331" s="12">
        <v>22</v>
      </c>
      <c r="J331" s="12">
        <v>0</v>
      </c>
      <c r="K331" s="12">
        <v>1.1</v>
      </c>
      <c r="L331" s="12">
        <v>186.5886</v>
      </c>
      <c r="M331" s="12">
        <v>107.976</v>
      </c>
      <c r="N331" s="12">
        <v>10.593</v>
      </c>
      <c r="O331" s="12">
        <v>-41.603</v>
      </c>
      <c r="P331" s="12">
        <v>3.92</v>
      </c>
      <c r="Q331" s="12">
        <v>-1.743</v>
      </c>
      <c r="R331" s="13">
        <v>0.145</v>
      </c>
      <c r="S331">
        <f t="shared" si="82"/>
        <v>2.930926875018023</v>
      </c>
      <c r="T331">
        <f t="shared" si="83"/>
        <v>-0.1252867150251611</v>
      </c>
      <c r="U331" s="3">
        <f t="shared" si="84"/>
        <v>-41.72246823312794</v>
      </c>
      <c r="V331" s="3">
        <f t="shared" si="85"/>
        <v>3.9451658788449073</v>
      </c>
      <c r="W331" s="3">
        <f t="shared" si="86"/>
        <v>-1.7527524141098425</v>
      </c>
      <c r="X331" s="3">
        <f t="shared" si="87"/>
      </c>
      <c r="Y331" s="3">
        <f t="shared" si="88"/>
      </c>
      <c r="Z331" s="3">
        <f t="shared" si="89"/>
      </c>
      <c r="AA331">
        <f t="shared" si="90"/>
      </c>
      <c r="AB331">
        <f t="shared" si="91"/>
      </c>
      <c r="AC331">
        <f t="shared" si="92"/>
      </c>
      <c r="AD331" s="3">
        <f t="shared" si="93"/>
        <v>-41.72246823312794</v>
      </c>
      <c r="AE331" s="3">
        <f t="shared" si="94"/>
        <v>3.9451658788449073</v>
      </c>
      <c r="AF331" s="3">
        <f t="shared" si="95"/>
        <v>-1.7527524141098425</v>
      </c>
    </row>
    <row r="332" spans="1:32" ht="15.75">
      <c r="A332" s="4" t="s">
        <v>76</v>
      </c>
      <c r="B332" s="7">
        <v>-31.326</v>
      </c>
      <c r="C332" s="7">
        <v>1.722</v>
      </c>
      <c r="D332" s="7">
        <v>0.68</v>
      </c>
      <c r="E332" s="12">
        <v>336</v>
      </c>
      <c r="F332">
        <f t="shared" si="80"/>
        <v>336</v>
      </c>
      <c r="G332">
        <f t="shared" si="81"/>
        <v>0</v>
      </c>
      <c r="H332" s="12">
        <v>1</v>
      </c>
      <c r="I332" s="8">
        <v>11</v>
      </c>
      <c r="J332" s="12">
        <v>0</v>
      </c>
      <c r="K332" s="12">
        <v>1.1</v>
      </c>
      <c r="L332" s="12">
        <v>204.0324</v>
      </c>
      <c r="M332" s="12">
        <v>107.5997</v>
      </c>
      <c r="N332" s="12">
        <v>12.01</v>
      </c>
      <c r="O332" s="12">
        <v>-43.226</v>
      </c>
      <c r="P332" s="12">
        <v>0.968</v>
      </c>
      <c r="Q332" s="12">
        <v>-1.85</v>
      </c>
      <c r="R332" s="13">
        <v>0.177</v>
      </c>
      <c r="S332">
        <f t="shared" si="82"/>
        <v>3.204933444671471</v>
      </c>
      <c r="T332">
        <f t="shared" si="83"/>
        <v>-0.1193758084474319</v>
      </c>
      <c r="U332" s="3">
        <f t="shared" si="84"/>
        <v>-43.36385243728914</v>
      </c>
      <c r="V332" s="3">
        <f t="shared" si="85"/>
        <v>0.9584915509804858</v>
      </c>
      <c r="W332" s="3">
        <f t="shared" si="86"/>
        <v>-1.8608403843366186</v>
      </c>
      <c r="X332" s="3">
        <f t="shared" si="87"/>
      </c>
      <c r="Y332" s="3">
        <f t="shared" si="88"/>
      </c>
      <c r="Z332" s="3">
        <f t="shared" si="89"/>
      </c>
      <c r="AA332">
        <f t="shared" si="90"/>
      </c>
      <c r="AB332">
        <f t="shared" si="91"/>
      </c>
      <c r="AC332">
        <f t="shared" si="92"/>
      </c>
      <c r="AD332" s="3">
        <f t="shared" si="93"/>
        <v>-43.36385243728914</v>
      </c>
      <c r="AE332" s="3">
        <f t="shared" si="94"/>
        <v>0.9584915509804858</v>
      </c>
      <c r="AF332" s="3">
        <f t="shared" si="95"/>
        <v>-1.8608403843366186</v>
      </c>
    </row>
    <row r="333" spans="1:32" ht="15.75">
      <c r="A333" s="4" t="s">
        <v>76</v>
      </c>
      <c r="B333" s="7">
        <v>-31.326</v>
      </c>
      <c r="C333" s="7">
        <v>1.722</v>
      </c>
      <c r="D333" s="7">
        <v>0.68</v>
      </c>
      <c r="E333" s="12">
        <v>337</v>
      </c>
      <c r="F333">
        <f t="shared" si="80"/>
        <v>337</v>
      </c>
      <c r="G333">
        <f t="shared" si="81"/>
        <v>0</v>
      </c>
      <c r="H333" s="12">
        <v>8</v>
      </c>
      <c r="I333" s="8">
        <v>11</v>
      </c>
      <c r="J333" s="12">
        <v>0</v>
      </c>
      <c r="K333" s="12">
        <v>1.1</v>
      </c>
      <c r="L333" s="12">
        <v>211.9197</v>
      </c>
      <c r="M333" s="12">
        <v>108.0849</v>
      </c>
      <c r="N333" s="12">
        <v>13.299</v>
      </c>
      <c r="O333" s="12">
        <v>-44.288</v>
      </c>
      <c r="P333" s="12">
        <v>-0.732</v>
      </c>
      <c r="Q333" s="12">
        <v>-2.104</v>
      </c>
      <c r="R333" s="13">
        <v>0.08800000000000001</v>
      </c>
      <c r="S333">
        <f t="shared" si="82"/>
        <v>3.328826863354765</v>
      </c>
      <c r="T333">
        <f t="shared" si="83"/>
        <v>-0.12699731222504074</v>
      </c>
      <c r="U333" s="3">
        <f t="shared" si="84"/>
        <v>-44.378955023911075</v>
      </c>
      <c r="V333" s="3">
        <f t="shared" si="85"/>
        <v>-0.7509249696935729</v>
      </c>
      <c r="W333" s="3">
        <f t="shared" si="86"/>
        <v>-2.109973835627198</v>
      </c>
      <c r="X333" s="3">
        <f t="shared" si="87"/>
      </c>
      <c r="Y333" s="3">
        <f t="shared" si="88"/>
      </c>
      <c r="Z333" s="3">
        <f t="shared" si="89"/>
      </c>
      <c r="AA333">
        <f t="shared" si="90"/>
      </c>
      <c r="AB333">
        <f t="shared" si="91"/>
      </c>
      <c r="AC333">
        <f t="shared" si="92"/>
      </c>
      <c r="AD333" s="3">
        <f t="shared" si="93"/>
        <v>-44.378955023911075</v>
      </c>
      <c r="AE333" s="3">
        <f t="shared" si="94"/>
        <v>-0.7509249696935729</v>
      </c>
      <c r="AF333" s="3">
        <f t="shared" si="95"/>
        <v>-2.109973835627198</v>
      </c>
    </row>
    <row r="334" spans="1:32" ht="15.75">
      <c r="A334" s="4" t="s">
        <v>76</v>
      </c>
      <c r="B334" s="7">
        <v>-31.326</v>
      </c>
      <c r="C334" s="7">
        <v>1.722</v>
      </c>
      <c r="D334" s="7">
        <v>0.68</v>
      </c>
      <c r="E334" s="12">
        <v>338</v>
      </c>
      <c r="F334">
        <f t="shared" si="80"/>
        <v>338</v>
      </c>
      <c r="G334">
        <f t="shared" si="81"/>
        <v>0</v>
      </c>
      <c r="H334" s="12">
        <v>2</v>
      </c>
      <c r="I334" s="8">
        <v>11</v>
      </c>
      <c r="J334" s="12">
        <v>0</v>
      </c>
      <c r="K334" s="12">
        <v>1.1</v>
      </c>
      <c r="L334" s="12">
        <v>199.7343</v>
      </c>
      <c r="M334" s="12">
        <v>109.1704</v>
      </c>
      <c r="N334" s="12">
        <v>15.06</v>
      </c>
      <c r="O334" s="12">
        <v>-46.229</v>
      </c>
      <c r="P334" s="12">
        <v>1.785</v>
      </c>
      <c r="Q334" s="12">
        <v>-2.581</v>
      </c>
      <c r="R334" s="13">
        <v>0.256</v>
      </c>
      <c r="S334">
        <f t="shared" si="82"/>
        <v>3.1374190477494994</v>
      </c>
      <c r="T334">
        <f t="shared" si="83"/>
        <v>-0.1440483063523994</v>
      </c>
      <c r="U334" s="3">
        <f t="shared" si="84"/>
        <v>-46.40604824046555</v>
      </c>
      <c r="V334" s="3">
        <f t="shared" si="85"/>
        <v>1.7849385428506033</v>
      </c>
      <c r="W334" s="3">
        <f t="shared" si="86"/>
        <v>-2.600247392684942</v>
      </c>
      <c r="X334" s="3">
        <f t="shared" si="87"/>
      </c>
      <c r="Y334" s="3">
        <f t="shared" si="88"/>
      </c>
      <c r="Z334" s="3">
        <f t="shared" si="89"/>
      </c>
      <c r="AA334">
        <f t="shared" si="90"/>
      </c>
      <c r="AB334">
        <f t="shared" si="91"/>
      </c>
      <c r="AC334">
        <f t="shared" si="92"/>
      </c>
      <c r="AD334" s="3">
        <f t="shared" si="93"/>
        <v>-46.40604824046555</v>
      </c>
      <c r="AE334" s="3">
        <f t="shared" si="94"/>
        <v>1.7849385428506033</v>
      </c>
      <c r="AF334" s="3">
        <f t="shared" si="95"/>
        <v>-2.600247392684942</v>
      </c>
    </row>
    <row r="335" spans="1:32" ht="15.75">
      <c r="A335" s="4" t="s">
        <v>76</v>
      </c>
      <c r="B335" s="7">
        <v>-31.326</v>
      </c>
      <c r="C335" s="7">
        <v>1.722</v>
      </c>
      <c r="D335" s="7">
        <v>0.68</v>
      </c>
      <c r="E335" s="12">
        <v>340</v>
      </c>
      <c r="F335">
        <f t="shared" si="80"/>
        <v>340</v>
      </c>
      <c r="G335">
        <f t="shared" si="81"/>
        <v>0</v>
      </c>
      <c r="H335" s="12">
        <v>1</v>
      </c>
      <c r="I335" s="12">
        <v>22</v>
      </c>
      <c r="J335" s="12">
        <v>0</v>
      </c>
      <c r="K335" s="12">
        <v>1.1</v>
      </c>
      <c r="L335" s="12">
        <v>165.1382</v>
      </c>
      <c r="M335" s="12">
        <v>110.6606</v>
      </c>
      <c r="N335" s="12">
        <v>10.596</v>
      </c>
      <c r="O335" s="12">
        <v>-40.246</v>
      </c>
      <c r="P335" s="12">
        <v>7.162</v>
      </c>
      <c r="Q335" s="12">
        <v>-2.186</v>
      </c>
      <c r="R335" s="13">
        <v>0.113</v>
      </c>
      <c r="S335">
        <f t="shared" si="82"/>
        <v>2.5939847797352105</v>
      </c>
      <c r="T335">
        <f t="shared" si="83"/>
        <v>-0.167456313214297</v>
      </c>
      <c r="U335" s="3">
        <f t="shared" si="84"/>
        <v>-40.33568324968225</v>
      </c>
      <c r="V335" s="3">
        <f t="shared" si="85"/>
        <v>7.216273376363091</v>
      </c>
      <c r="W335" s="3">
        <f t="shared" si="86"/>
        <v>-2.195503152423583</v>
      </c>
      <c r="X335" s="3">
        <f t="shared" si="87"/>
      </c>
      <c r="Y335" s="3">
        <f t="shared" si="88"/>
      </c>
      <c r="Z335" s="3">
        <f t="shared" si="89"/>
      </c>
      <c r="AA335">
        <f t="shared" si="90"/>
      </c>
      <c r="AB335">
        <f t="shared" si="91"/>
      </c>
      <c r="AC335">
        <f t="shared" si="92"/>
      </c>
      <c r="AD335" s="3">
        <f t="shared" si="93"/>
        <v>-40.33568324968225</v>
      </c>
      <c r="AE335" s="3">
        <f t="shared" si="94"/>
        <v>7.216273376363091</v>
      </c>
      <c r="AF335" s="3">
        <f t="shared" si="95"/>
        <v>-2.195503152423583</v>
      </c>
    </row>
    <row r="336" spans="1:32" ht="15.75">
      <c r="A336" s="4" t="s">
        <v>76</v>
      </c>
      <c r="B336" s="7">
        <v>-31.326</v>
      </c>
      <c r="C336" s="7">
        <v>1.722</v>
      </c>
      <c r="D336" s="7">
        <v>0.68</v>
      </c>
      <c r="E336" s="12">
        <v>341</v>
      </c>
      <c r="F336">
        <f t="shared" si="80"/>
        <v>341</v>
      </c>
      <c r="G336">
        <f t="shared" si="81"/>
        <v>0</v>
      </c>
      <c r="H336" s="12">
        <v>1</v>
      </c>
      <c r="I336" s="8">
        <v>11</v>
      </c>
      <c r="J336" s="12">
        <v>0</v>
      </c>
      <c r="K336" s="12">
        <v>1.1</v>
      </c>
      <c r="L336" s="12">
        <v>164.1046</v>
      </c>
      <c r="M336" s="12">
        <v>111.4067</v>
      </c>
      <c r="N336" s="12">
        <v>12.3</v>
      </c>
      <c r="O336" s="12">
        <v>-41.555</v>
      </c>
      <c r="P336" s="12">
        <v>8.191</v>
      </c>
      <c r="Q336" s="12">
        <v>-2.611</v>
      </c>
      <c r="R336" s="13">
        <v>0.091</v>
      </c>
      <c r="S336">
        <f t="shared" si="82"/>
        <v>2.577749028901458</v>
      </c>
      <c r="T336">
        <f t="shared" si="83"/>
        <v>-0.17917602460851367</v>
      </c>
      <c r="U336" s="3">
        <f t="shared" si="84"/>
        <v>-41.63504171312983</v>
      </c>
      <c r="V336" s="3">
        <f t="shared" si="85"/>
        <v>8.24058147711146</v>
      </c>
      <c r="W336" s="3">
        <f t="shared" si="86"/>
        <v>-2.620200809599376</v>
      </c>
      <c r="X336" s="3">
        <f t="shared" si="87"/>
      </c>
      <c r="Y336" s="3">
        <f t="shared" si="88"/>
      </c>
      <c r="Z336" s="3">
        <f t="shared" si="89"/>
      </c>
      <c r="AA336">
        <f t="shared" si="90"/>
      </c>
      <c r="AB336">
        <f t="shared" si="91"/>
      </c>
      <c r="AC336">
        <f t="shared" si="92"/>
      </c>
      <c r="AD336" s="3">
        <f t="shared" si="93"/>
        <v>-41.63504171312983</v>
      </c>
      <c r="AE336" s="3">
        <f t="shared" si="94"/>
        <v>8.24058147711146</v>
      </c>
      <c r="AF336" s="3">
        <f t="shared" si="95"/>
        <v>-2.620200809599376</v>
      </c>
    </row>
    <row r="337" spans="1:32" ht="15.75">
      <c r="A337" s="4" t="s">
        <v>76</v>
      </c>
      <c r="B337" s="7">
        <v>-31.326</v>
      </c>
      <c r="C337" s="7">
        <v>1.722</v>
      </c>
      <c r="D337" s="7">
        <v>0.68</v>
      </c>
      <c r="E337" s="12">
        <v>342</v>
      </c>
      <c r="F337">
        <f t="shared" si="80"/>
        <v>342</v>
      </c>
      <c r="G337">
        <f t="shared" si="81"/>
        <v>0</v>
      </c>
      <c r="H337" s="12">
        <v>2</v>
      </c>
      <c r="I337" s="8">
        <v>11</v>
      </c>
      <c r="J337" s="12">
        <v>0</v>
      </c>
      <c r="K337" s="12">
        <v>1.1</v>
      </c>
      <c r="L337" s="12">
        <v>164.5498</v>
      </c>
      <c r="M337" s="12">
        <v>111.1377</v>
      </c>
      <c r="N337" s="12">
        <v>16.271</v>
      </c>
      <c r="O337" s="12">
        <v>-44.928</v>
      </c>
      <c r="P337" s="12">
        <v>10.191</v>
      </c>
      <c r="Q337" s="12">
        <v>-3.252</v>
      </c>
      <c r="R337" s="13">
        <v>0.217</v>
      </c>
      <c r="S337">
        <f t="shared" si="82"/>
        <v>2.584742214148349</v>
      </c>
      <c r="T337">
        <f t="shared" si="83"/>
        <v>-0.1749505824894353</v>
      </c>
      <c r="U337" s="3">
        <f t="shared" si="84"/>
        <v>-45.06049035020574</v>
      </c>
      <c r="V337" s="3">
        <f t="shared" si="85"/>
        <v>10.27269020563014</v>
      </c>
      <c r="W337" s="3">
        <f t="shared" si="86"/>
        <v>-3.2710071649786068</v>
      </c>
      <c r="X337" s="3">
        <f t="shared" si="87"/>
      </c>
      <c r="Y337" s="3">
        <f t="shared" si="88"/>
      </c>
      <c r="Z337" s="3">
        <f t="shared" si="89"/>
      </c>
      <c r="AA337">
        <f t="shared" si="90"/>
      </c>
      <c r="AB337">
        <f t="shared" si="91"/>
      </c>
      <c r="AC337">
        <f t="shared" si="92"/>
      </c>
      <c r="AD337" s="3">
        <f t="shared" si="93"/>
        <v>-45.06049035020574</v>
      </c>
      <c r="AE337" s="3">
        <f t="shared" si="94"/>
        <v>10.27269020563014</v>
      </c>
      <c r="AF337" s="3">
        <f t="shared" si="95"/>
        <v>-3.2710071649786068</v>
      </c>
    </row>
    <row r="338" spans="1:32" ht="15.75">
      <c r="A338" s="4" t="s">
        <v>76</v>
      </c>
      <c r="B338" s="7">
        <v>-31.326</v>
      </c>
      <c r="C338" s="7">
        <v>1.722</v>
      </c>
      <c r="D338" s="7">
        <v>0.68</v>
      </c>
      <c r="E338" s="12">
        <v>344</v>
      </c>
      <c r="F338">
        <f t="shared" si="80"/>
        <v>344</v>
      </c>
      <c r="G338">
        <f t="shared" si="81"/>
        <v>0</v>
      </c>
      <c r="H338" s="12">
        <v>2</v>
      </c>
      <c r="I338" s="8">
        <v>11</v>
      </c>
      <c r="J338" s="12">
        <v>0</v>
      </c>
      <c r="K338" s="12">
        <v>1.1</v>
      </c>
      <c r="L338" s="12">
        <v>166.6011</v>
      </c>
      <c r="M338" s="12">
        <v>107.5266</v>
      </c>
      <c r="N338" s="12">
        <v>22.405</v>
      </c>
      <c r="O338" s="12">
        <v>-50.582</v>
      </c>
      <c r="P338" s="12">
        <v>12.867</v>
      </c>
      <c r="Q338" s="12">
        <v>-3.062</v>
      </c>
      <c r="R338" s="13">
        <v>0.33299999999999996</v>
      </c>
      <c r="S338">
        <f t="shared" si="82"/>
        <v>2.6169639591998926</v>
      </c>
      <c r="T338">
        <f t="shared" si="83"/>
        <v>-0.11822755633254478</v>
      </c>
      <c r="U338" s="3">
        <f t="shared" si="84"/>
        <v>-50.76845727306071</v>
      </c>
      <c r="V338" s="3">
        <f t="shared" si="85"/>
        <v>12.973822704459415</v>
      </c>
      <c r="W338" s="3">
        <f t="shared" si="86"/>
        <v>-3.082360853840592</v>
      </c>
      <c r="X338" s="3">
        <f t="shared" si="87"/>
      </c>
      <c r="Y338" s="3">
        <f t="shared" si="88"/>
      </c>
      <c r="Z338" s="3">
        <f t="shared" si="89"/>
      </c>
      <c r="AA338">
        <f t="shared" si="90"/>
      </c>
      <c r="AB338">
        <f t="shared" si="91"/>
      </c>
      <c r="AC338">
        <f t="shared" si="92"/>
      </c>
      <c r="AD338" s="3">
        <f t="shared" si="93"/>
        <v>-50.76845727306071</v>
      </c>
      <c r="AE338" s="3">
        <f t="shared" si="94"/>
        <v>12.973822704459415</v>
      </c>
      <c r="AF338" s="3">
        <f t="shared" si="95"/>
        <v>-3.082360853840592</v>
      </c>
    </row>
    <row r="339" spans="1:32" ht="15.75">
      <c r="A339" s="4" t="s">
        <v>76</v>
      </c>
      <c r="B339" s="7">
        <v>-31.326</v>
      </c>
      <c r="C339" s="7">
        <v>1.722</v>
      </c>
      <c r="D339" s="7">
        <v>0.68</v>
      </c>
      <c r="E339" s="12">
        <v>345</v>
      </c>
      <c r="F339">
        <f t="shared" si="80"/>
        <v>345</v>
      </c>
      <c r="G339">
        <f t="shared" si="81"/>
        <v>0</v>
      </c>
      <c r="H339" s="12">
        <v>2</v>
      </c>
      <c r="I339" s="8">
        <v>11</v>
      </c>
      <c r="J339" s="12">
        <v>0</v>
      </c>
      <c r="K339" s="12">
        <v>1.1</v>
      </c>
      <c r="L339" s="12">
        <v>181.0508</v>
      </c>
      <c r="M339" s="12">
        <v>108.0554</v>
      </c>
      <c r="N339" s="12">
        <v>22.444</v>
      </c>
      <c r="O339" s="12">
        <v>-52.611</v>
      </c>
      <c r="P339" s="12">
        <v>8.252</v>
      </c>
      <c r="Q339" s="12">
        <v>-3.252</v>
      </c>
      <c r="R339" s="13">
        <v>0.258</v>
      </c>
      <c r="S339">
        <f t="shared" si="82"/>
        <v>2.843939316032775</v>
      </c>
      <c r="T339">
        <f t="shared" si="83"/>
        <v>-0.12653392730863633</v>
      </c>
      <c r="U339" s="3">
        <f t="shared" si="84"/>
        <v>-52.78129467749329</v>
      </c>
      <c r="V339" s="3">
        <f t="shared" si="85"/>
        <v>8.303774193435778</v>
      </c>
      <c r="W339" s="3">
        <f t="shared" si="86"/>
        <v>-3.268634615027446</v>
      </c>
      <c r="X339" s="3">
        <f t="shared" si="87"/>
      </c>
      <c r="Y339" s="3">
        <f t="shared" si="88"/>
      </c>
      <c r="Z339" s="3">
        <f t="shared" si="89"/>
      </c>
      <c r="AA339">
        <f t="shared" si="90"/>
      </c>
      <c r="AB339">
        <f t="shared" si="91"/>
      </c>
      <c r="AC339">
        <f t="shared" si="92"/>
      </c>
      <c r="AD339" s="3">
        <f t="shared" si="93"/>
        <v>-52.78129467749329</v>
      </c>
      <c r="AE339" s="3">
        <f t="shared" si="94"/>
        <v>8.303774193435778</v>
      </c>
      <c r="AF339" s="3">
        <f t="shared" si="95"/>
        <v>-3.268634615027446</v>
      </c>
    </row>
    <row r="340" spans="1:32" ht="15.75">
      <c r="A340" s="4" t="s">
        <v>76</v>
      </c>
      <c r="B340" s="7">
        <v>-31.326</v>
      </c>
      <c r="C340" s="7">
        <v>1.722</v>
      </c>
      <c r="D340" s="7">
        <v>0.68</v>
      </c>
      <c r="E340" s="12">
        <v>346</v>
      </c>
      <c r="F340">
        <f t="shared" si="80"/>
        <v>346</v>
      </c>
      <c r="G340">
        <f t="shared" si="81"/>
        <v>0</v>
      </c>
      <c r="H340" s="12">
        <v>2</v>
      </c>
      <c r="I340" s="8">
        <v>11</v>
      </c>
      <c r="J340" s="12">
        <v>0</v>
      </c>
      <c r="K340" s="12">
        <v>1.1</v>
      </c>
      <c r="L340" s="12">
        <v>202.4356</v>
      </c>
      <c r="M340" s="12">
        <v>108.6239</v>
      </c>
      <c r="N340" s="12">
        <v>18.825</v>
      </c>
      <c r="O340" s="12">
        <v>-49.964</v>
      </c>
      <c r="P340" s="12">
        <v>1.009</v>
      </c>
      <c r="Q340" s="12">
        <v>-2.962</v>
      </c>
      <c r="R340" s="13">
        <v>0.266</v>
      </c>
      <c r="S340">
        <f t="shared" si="82"/>
        <v>3.17985096892521</v>
      </c>
      <c r="T340">
        <f t="shared" si="83"/>
        <v>-0.1354639044264654</v>
      </c>
      <c r="U340" s="3">
        <f t="shared" si="84"/>
        <v>-50.14608180393215</v>
      </c>
      <c r="V340" s="3">
        <f t="shared" si="85"/>
        <v>1.0016238702058002</v>
      </c>
      <c r="W340" s="3">
        <f t="shared" si="86"/>
        <v>-2.9802775212606223</v>
      </c>
      <c r="X340" s="3">
        <f t="shared" si="87"/>
      </c>
      <c r="Y340" s="3">
        <f t="shared" si="88"/>
      </c>
      <c r="Z340" s="3">
        <f t="shared" si="89"/>
      </c>
      <c r="AA340">
        <f t="shared" si="90"/>
      </c>
      <c r="AB340">
        <f t="shared" si="91"/>
      </c>
      <c r="AC340">
        <f t="shared" si="92"/>
      </c>
      <c r="AD340" s="3">
        <f t="shared" si="93"/>
        <v>-50.14608180393215</v>
      </c>
      <c r="AE340" s="3">
        <f t="shared" si="94"/>
        <v>1.0016238702058002</v>
      </c>
      <c r="AF340" s="3">
        <f t="shared" si="95"/>
        <v>-2.9802775212606223</v>
      </c>
    </row>
    <row r="341" spans="1:32" ht="15.75">
      <c r="A341" s="4" t="s">
        <v>76</v>
      </c>
      <c r="B341" s="7">
        <v>-31.326</v>
      </c>
      <c r="C341" s="7">
        <v>1.722</v>
      </c>
      <c r="D341" s="7">
        <v>0.68</v>
      </c>
      <c r="E341" s="12">
        <v>347</v>
      </c>
      <c r="F341">
        <f t="shared" si="80"/>
        <v>347</v>
      </c>
      <c r="G341">
        <f t="shared" si="81"/>
        <v>0</v>
      </c>
      <c r="H341" s="12">
        <v>2</v>
      </c>
      <c r="I341" s="8">
        <v>11</v>
      </c>
      <c r="J341" s="12">
        <v>0</v>
      </c>
      <c r="K341" s="12">
        <v>1.1</v>
      </c>
      <c r="L341" s="12">
        <v>193.6206</v>
      </c>
      <c r="M341" s="12">
        <v>108.0902</v>
      </c>
      <c r="N341" s="12">
        <v>18.96</v>
      </c>
      <c r="O341" s="12">
        <v>-50.039</v>
      </c>
      <c r="P341" s="12">
        <v>3.604</v>
      </c>
      <c r="Q341" s="12">
        <v>-2.822</v>
      </c>
      <c r="R341" s="13">
        <v>0.23600000000000002</v>
      </c>
      <c r="S341">
        <f t="shared" si="82"/>
        <v>3.0413852727182396</v>
      </c>
      <c r="T341">
        <f t="shared" si="83"/>
        <v>-0.12708056443036075</v>
      </c>
      <c r="U341" s="3">
        <f t="shared" si="84"/>
        <v>-50.204571250322935</v>
      </c>
      <c r="V341" s="3">
        <f t="shared" si="85"/>
        <v>3.6201298057795</v>
      </c>
      <c r="W341" s="3">
        <f t="shared" si="86"/>
        <v>-2.8379226971951628</v>
      </c>
      <c r="X341" s="3">
        <f t="shared" si="87"/>
      </c>
      <c r="Y341" s="3">
        <f t="shared" si="88"/>
      </c>
      <c r="Z341" s="3">
        <f t="shared" si="89"/>
      </c>
      <c r="AA341">
        <f t="shared" si="90"/>
      </c>
      <c r="AB341">
        <f t="shared" si="91"/>
      </c>
      <c r="AC341">
        <f t="shared" si="92"/>
      </c>
      <c r="AD341" s="3">
        <f t="shared" si="93"/>
        <v>-50.204571250322935</v>
      </c>
      <c r="AE341" s="3">
        <f t="shared" si="94"/>
        <v>3.6201298057795</v>
      </c>
      <c r="AF341" s="3">
        <f t="shared" si="95"/>
        <v>-2.8379226971951628</v>
      </c>
    </row>
    <row r="342" spans="1:32" ht="15.75">
      <c r="A342" s="4" t="s">
        <v>76</v>
      </c>
      <c r="B342" s="7">
        <v>-31.326</v>
      </c>
      <c r="C342" s="7">
        <v>1.722</v>
      </c>
      <c r="D342" s="7">
        <v>0.68</v>
      </c>
      <c r="E342" s="12">
        <v>348</v>
      </c>
      <c r="F342">
        <f t="shared" si="80"/>
        <v>348</v>
      </c>
      <c r="G342">
        <f t="shared" si="81"/>
        <v>0</v>
      </c>
      <c r="H342" s="12">
        <v>2</v>
      </c>
      <c r="I342" s="8">
        <v>11</v>
      </c>
      <c r="J342" s="12">
        <v>0</v>
      </c>
      <c r="K342" s="12">
        <v>1.1</v>
      </c>
      <c r="L342" s="12">
        <v>189.5718</v>
      </c>
      <c r="M342" s="12">
        <v>107.7665</v>
      </c>
      <c r="N342" s="12">
        <v>22.716</v>
      </c>
      <c r="O342" s="12">
        <v>-53.569</v>
      </c>
      <c r="P342" s="12">
        <v>5.399</v>
      </c>
      <c r="Q342" s="12">
        <v>-3.184</v>
      </c>
      <c r="R342" s="13">
        <v>0.27899999999999997</v>
      </c>
      <c r="S342">
        <f t="shared" si="82"/>
        <v>2.977786871038968</v>
      </c>
      <c r="T342">
        <f t="shared" si="83"/>
        <v>-0.12199589672052569</v>
      </c>
      <c r="U342" s="3">
        <f t="shared" si="84"/>
        <v>-53.75692140632356</v>
      </c>
      <c r="V342" s="3">
        <f t="shared" si="85"/>
        <v>5.429534708414767</v>
      </c>
      <c r="W342" s="3">
        <f t="shared" si="86"/>
        <v>-3.2013660413644036</v>
      </c>
      <c r="X342" s="3">
        <f t="shared" si="87"/>
      </c>
      <c r="Y342" s="3">
        <f t="shared" si="88"/>
      </c>
      <c r="Z342" s="3">
        <f t="shared" si="89"/>
      </c>
      <c r="AA342">
        <f t="shared" si="90"/>
      </c>
      <c r="AB342">
        <f t="shared" si="91"/>
      </c>
      <c r="AC342">
        <f t="shared" si="92"/>
      </c>
      <c r="AD342" s="3">
        <f t="shared" si="93"/>
        <v>-53.75692140632356</v>
      </c>
      <c r="AE342" s="3">
        <f t="shared" si="94"/>
        <v>5.429534708414767</v>
      </c>
      <c r="AF342" s="3">
        <f t="shared" si="95"/>
        <v>-3.2013660413644036</v>
      </c>
    </row>
    <row r="343" spans="1:32" ht="15.75">
      <c r="A343" s="4" t="s">
        <v>76</v>
      </c>
      <c r="B343" s="7">
        <v>-31.326</v>
      </c>
      <c r="C343" s="7">
        <v>1.722</v>
      </c>
      <c r="D343" s="7">
        <v>0.68</v>
      </c>
      <c r="E343" s="12">
        <v>349</v>
      </c>
      <c r="F343">
        <f t="shared" si="80"/>
        <v>349</v>
      </c>
      <c r="G343">
        <f t="shared" si="81"/>
        <v>0</v>
      </c>
      <c r="H343" s="12">
        <v>2</v>
      </c>
      <c r="I343" s="8">
        <v>11</v>
      </c>
      <c r="J343" s="12">
        <v>0</v>
      </c>
      <c r="K343" s="12">
        <v>1.1</v>
      </c>
      <c r="L343" s="12">
        <v>198.7064</v>
      </c>
      <c r="M343" s="12">
        <v>107.2388</v>
      </c>
      <c r="N343" s="12">
        <v>23.757</v>
      </c>
      <c r="O343" s="12">
        <v>-54.925</v>
      </c>
      <c r="P343" s="12">
        <v>2.202</v>
      </c>
      <c r="Q343" s="12">
        <v>-3.115</v>
      </c>
      <c r="R343" s="13">
        <v>0.28</v>
      </c>
      <c r="S343">
        <f t="shared" si="82"/>
        <v>3.1212728323063748</v>
      </c>
      <c r="T343">
        <f t="shared" si="83"/>
        <v>-0.11370680450402904</v>
      </c>
      <c r="U343" s="3">
        <f t="shared" si="84"/>
        <v>-55.11344679470341</v>
      </c>
      <c r="V343" s="3">
        <f t="shared" si="85"/>
        <v>2.205423203852045</v>
      </c>
      <c r="W343" s="3">
        <f t="shared" si="86"/>
        <v>-3.1313999596852513</v>
      </c>
      <c r="X343" s="3">
        <f t="shared" si="87"/>
      </c>
      <c r="Y343" s="3">
        <f t="shared" si="88"/>
      </c>
      <c r="Z343" s="3">
        <f t="shared" si="89"/>
      </c>
      <c r="AA343">
        <f t="shared" si="90"/>
      </c>
      <c r="AB343">
        <f t="shared" si="91"/>
      </c>
      <c r="AC343">
        <f t="shared" si="92"/>
      </c>
      <c r="AD343" s="3">
        <f t="shared" si="93"/>
        <v>-55.11344679470341</v>
      </c>
      <c r="AE343" s="3">
        <f t="shared" si="94"/>
        <v>2.205423203852045</v>
      </c>
      <c r="AF343" s="3">
        <f t="shared" si="95"/>
        <v>-3.1313999596852513</v>
      </c>
    </row>
    <row r="344" spans="1:32" ht="15.75">
      <c r="A344" s="4" t="s">
        <v>37</v>
      </c>
      <c r="B344" s="10">
        <v>-0.004</v>
      </c>
      <c r="C344" s="10">
        <v>-0.006</v>
      </c>
      <c r="D344" s="10">
        <v>1.008</v>
      </c>
      <c r="E344" s="9">
        <v>350</v>
      </c>
      <c r="F344">
        <f t="shared" si="80"/>
        <v>350</v>
      </c>
      <c r="G344">
        <f t="shared" si="81"/>
        <v>0</v>
      </c>
      <c r="H344" s="9">
        <v>1</v>
      </c>
      <c r="I344" s="8">
        <v>11</v>
      </c>
      <c r="J344" s="8">
        <v>0</v>
      </c>
      <c r="K344" s="8">
        <v>1.1</v>
      </c>
      <c r="L344" s="9">
        <v>285.4169</v>
      </c>
      <c r="M344" s="9">
        <v>101.9787</v>
      </c>
      <c r="N344" s="9">
        <v>3.679</v>
      </c>
      <c r="O344" s="9">
        <v>-0.839</v>
      </c>
      <c r="P344" s="9">
        <v>-3.588</v>
      </c>
      <c r="Q344" s="9">
        <v>-0.206</v>
      </c>
      <c r="R344" s="13">
        <v>0.158</v>
      </c>
      <c r="S344">
        <f t="shared" si="82"/>
        <v>4.483318181251864</v>
      </c>
      <c r="T344">
        <f t="shared" si="83"/>
        <v>-0.031081346918290897</v>
      </c>
      <c r="U344" s="3">
        <f t="shared" si="84"/>
        <v>-0.8682751825007556</v>
      </c>
      <c r="V344" s="3">
        <f t="shared" si="85"/>
        <v>-3.7127355392346426</v>
      </c>
      <c r="W344" s="3">
        <f t="shared" si="86"/>
        <v>-0.20878489625551255</v>
      </c>
      <c r="X344" s="3">
        <f t="shared" si="87"/>
      </c>
      <c r="Y344" s="3">
        <f t="shared" si="88"/>
      </c>
      <c r="Z344" s="3">
        <f t="shared" si="89"/>
      </c>
      <c r="AA344">
        <f t="shared" si="90"/>
      </c>
      <c r="AB344">
        <f t="shared" si="91"/>
      </c>
      <c r="AC344">
        <f t="shared" si="92"/>
      </c>
      <c r="AD344" s="3">
        <f t="shared" si="93"/>
        <v>-0.8682751825007556</v>
      </c>
      <c r="AE344" s="3">
        <f t="shared" si="94"/>
        <v>-3.7127355392346426</v>
      </c>
      <c r="AF344" s="3">
        <f t="shared" si="95"/>
        <v>-0.20878489625551255</v>
      </c>
    </row>
    <row r="345" spans="1:32" ht="15.75">
      <c r="A345" s="4" t="s">
        <v>37</v>
      </c>
      <c r="B345" s="10">
        <v>-0.004</v>
      </c>
      <c r="C345" s="10">
        <v>-0.006</v>
      </c>
      <c r="D345" s="10">
        <v>1.008</v>
      </c>
      <c r="E345" s="9">
        <v>351</v>
      </c>
      <c r="F345">
        <f t="shared" si="80"/>
        <v>351</v>
      </c>
      <c r="G345">
        <f t="shared" si="81"/>
        <v>0</v>
      </c>
      <c r="H345" s="9">
        <v>2</v>
      </c>
      <c r="I345" s="8">
        <v>11</v>
      </c>
      <c r="J345" s="8">
        <v>0</v>
      </c>
      <c r="K345" s="8">
        <v>1.1</v>
      </c>
      <c r="L345" s="9">
        <v>223.1105</v>
      </c>
      <c r="M345" s="9">
        <v>107.3923</v>
      </c>
      <c r="N345" s="9">
        <v>3.337</v>
      </c>
      <c r="O345" s="9">
        <v>-3.103</v>
      </c>
      <c r="P345" s="9">
        <v>-1.183</v>
      </c>
      <c r="Q345" s="9">
        <v>-0.478</v>
      </c>
      <c r="R345" s="13">
        <v>0.21899999999999997</v>
      </c>
      <c r="S345">
        <f t="shared" si="82"/>
        <v>3.504611538693728</v>
      </c>
      <c r="T345">
        <f t="shared" si="83"/>
        <v>-0.11611797686565928</v>
      </c>
      <c r="U345" s="3">
        <f t="shared" si="84"/>
        <v>-3.2506185482234153</v>
      </c>
      <c r="V345" s="3">
        <f t="shared" si="85"/>
        <v>-1.239239032581515</v>
      </c>
      <c r="W345" s="3">
        <f t="shared" si="86"/>
        <v>-0.4913018702680918</v>
      </c>
      <c r="X345" s="3">
        <f t="shared" si="87"/>
      </c>
      <c r="Y345" s="3">
        <f t="shared" si="88"/>
      </c>
      <c r="Z345" s="3">
        <f t="shared" si="89"/>
      </c>
      <c r="AA345">
        <f t="shared" si="90"/>
      </c>
      <c r="AB345">
        <f t="shared" si="91"/>
      </c>
      <c r="AC345">
        <f t="shared" si="92"/>
      </c>
      <c r="AD345" s="3">
        <f t="shared" si="93"/>
        <v>-3.2506185482234153</v>
      </c>
      <c r="AE345" s="3">
        <f t="shared" si="94"/>
        <v>-1.239239032581515</v>
      </c>
      <c r="AF345" s="3">
        <f t="shared" si="95"/>
        <v>-0.4913018702680918</v>
      </c>
    </row>
    <row r="346" spans="1:32" ht="15.75">
      <c r="A346" s="4" t="s">
        <v>37</v>
      </c>
      <c r="B346" s="10">
        <v>-0.004</v>
      </c>
      <c r="C346" s="10">
        <v>-0.006</v>
      </c>
      <c r="D346" s="10">
        <v>1.008</v>
      </c>
      <c r="E346" s="9">
        <v>352</v>
      </c>
      <c r="F346">
        <f t="shared" si="80"/>
        <v>352</v>
      </c>
      <c r="G346">
        <f t="shared" si="81"/>
        <v>0</v>
      </c>
      <c r="H346" s="9">
        <v>1</v>
      </c>
      <c r="I346" s="8">
        <v>11</v>
      </c>
      <c r="J346" s="8">
        <v>0</v>
      </c>
      <c r="K346" s="8">
        <v>1.1</v>
      </c>
      <c r="L346" s="9">
        <v>227.0137</v>
      </c>
      <c r="M346" s="9">
        <v>105.0868</v>
      </c>
      <c r="N346" s="9">
        <v>6.175</v>
      </c>
      <c r="O346" s="9">
        <v>-5.613</v>
      </c>
      <c r="P346" s="9">
        <v>-2.54</v>
      </c>
      <c r="Q346" s="9">
        <v>-0.584</v>
      </c>
      <c r="R346" s="13">
        <v>0.195</v>
      </c>
      <c r="S346">
        <f t="shared" si="82"/>
        <v>3.5659228609211864</v>
      </c>
      <c r="T346">
        <f t="shared" si="83"/>
        <v>-0.07990326755140287</v>
      </c>
      <c r="U346" s="3">
        <f t="shared" si="84"/>
        <v>-5.747403804302149</v>
      </c>
      <c r="V346" s="3">
        <f t="shared" si="85"/>
        <v>-2.600734349289952</v>
      </c>
      <c r="W346" s="3">
        <f t="shared" si="86"/>
        <v>-0.5926601018719455</v>
      </c>
      <c r="X346" s="3">
        <f t="shared" si="87"/>
      </c>
      <c r="Y346" s="3">
        <f t="shared" si="88"/>
      </c>
      <c r="Z346" s="3">
        <f t="shared" si="89"/>
      </c>
      <c r="AA346">
        <f t="shared" si="90"/>
      </c>
      <c r="AB346">
        <f t="shared" si="91"/>
      </c>
      <c r="AC346">
        <f t="shared" si="92"/>
      </c>
      <c r="AD346" s="3">
        <f t="shared" si="93"/>
        <v>-5.747403804302149</v>
      </c>
      <c r="AE346" s="3">
        <f t="shared" si="94"/>
        <v>-2.600734349289952</v>
      </c>
      <c r="AF346" s="3">
        <f t="shared" si="95"/>
        <v>-0.5926601018719455</v>
      </c>
    </row>
    <row r="347" spans="1:32" ht="15.75">
      <c r="A347" s="4" t="s">
        <v>37</v>
      </c>
      <c r="B347" s="10">
        <v>-0.004</v>
      </c>
      <c r="C347" s="10">
        <v>-0.006</v>
      </c>
      <c r="D347" s="10">
        <v>1.008</v>
      </c>
      <c r="E347" s="9">
        <v>353</v>
      </c>
      <c r="F347">
        <f t="shared" si="80"/>
        <v>353</v>
      </c>
      <c r="G347">
        <f t="shared" si="81"/>
        <v>0</v>
      </c>
      <c r="H347" s="9">
        <v>1</v>
      </c>
      <c r="I347" s="8">
        <v>11</v>
      </c>
      <c r="J347" s="8">
        <v>0</v>
      </c>
      <c r="K347" s="8">
        <v>1.1</v>
      </c>
      <c r="L347" s="9">
        <v>257.0235</v>
      </c>
      <c r="M347" s="9">
        <v>102.244</v>
      </c>
      <c r="N347" s="9">
        <v>5.987</v>
      </c>
      <c r="O347" s="9">
        <v>-3.744</v>
      </c>
      <c r="P347" s="9">
        <v>-4.678</v>
      </c>
      <c r="Q347" s="9">
        <v>-0.302</v>
      </c>
      <c r="R347" s="13">
        <v>0.21600000000000003</v>
      </c>
      <c r="S347">
        <f t="shared" si="82"/>
        <v>4.0373156969996815</v>
      </c>
      <c r="T347">
        <f t="shared" si="83"/>
        <v>-0.03524866957327766</v>
      </c>
      <c r="U347" s="3">
        <f t="shared" si="84"/>
        <v>-3.8419600663409073</v>
      </c>
      <c r="V347" s="3">
        <f t="shared" si="85"/>
        <v>-4.800182940291521</v>
      </c>
      <c r="W347" s="3">
        <f t="shared" si="86"/>
        <v>-0.3067961550172711</v>
      </c>
      <c r="X347" s="3">
        <f t="shared" si="87"/>
      </c>
      <c r="Y347" s="3">
        <f t="shared" si="88"/>
      </c>
      <c r="Z347" s="3">
        <f t="shared" si="89"/>
      </c>
      <c r="AA347">
        <f t="shared" si="90"/>
      </c>
      <c r="AB347">
        <f t="shared" si="91"/>
      </c>
      <c r="AC347">
        <f t="shared" si="92"/>
      </c>
      <c r="AD347" s="3">
        <f t="shared" si="93"/>
        <v>-3.8419600663409073</v>
      </c>
      <c r="AE347" s="3">
        <f t="shared" si="94"/>
        <v>-4.800182940291521</v>
      </c>
      <c r="AF347" s="3">
        <f t="shared" si="95"/>
        <v>-0.3067961550172711</v>
      </c>
    </row>
    <row r="348" spans="1:32" ht="15.75">
      <c r="A348" s="4" t="s">
        <v>37</v>
      </c>
      <c r="B348" s="10">
        <v>-0.004</v>
      </c>
      <c r="C348" s="10">
        <v>-0.006</v>
      </c>
      <c r="D348" s="10">
        <v>1.008</v>
      </c>
      <c r="E348" s="9">
        <v>354</v>
      </c>
      <c r="F348">
        <f t="shared" si="80"/>
        <v>354</v>
      </c>
      <c r="G348">
        <f t="shared" si="81"/>
        <v>0</v>
      </c>
      <c r="H348" s="9">
        <v>1</v>
      </c>
      <c r="I348" s="8">
        <v>11</v>
      </c>
      <c r="J348" s="8">
        <v>0</v>
      </c>
      <c r="K348" s="8">
        <v>1.1</v>
      </c>
      <c r="L348" s="9">
        <v>283.5914</v>
      </c>
      <c r="M348" s="9">
        <v>97.9942</v>
      </c>
      <c r="N348" s="9">
        <v>6.081</v>
      </c>
      <c r="O348" s="9">
        <v>-1.553</v>
      </c>
      <c r="P348" s="9">
        <v>-5.884</v>
      </c>
      <c r="Q348" s="9">
        <v>0.099</v>
      </c>
      <c r="R348" s="13">
        <v>0.16399999999999998</v>
      </c>
      <c r="S348">
        <f t="shared" si="82"/>
        <v>4.454643294306223</v>
      </c>
      <c r="T348">
        <f t="shared" si="83"/>
        <v>0.03150703272285171</v>
      </c>
      <c r="U348" s="3">
        <f t="shared" si="84"/>
        <v>-1.5869161131048202</v>
      </c>
      <c r="V348" s="3">
        <f t="shared" si="85"/>
        <v>-6.010784670900884</v>
      </c>
      <c r="W348" s="3">
        <f t="shared" si="86"/>
        <v>0.10214571776436387</v>
      </c>
      <c r="X348" s="3">
        <f t="shared" si="87"/>
      </c>
      <c r="Y348" s="3">
        <f t="shared" si="88"/>
      </c>
      <c r="Z348" s="3">
        <f t="shared" si="89"/>
      </c>
      <c r="AA348">
        <f t="shared" si="90"/>
      </c>
      <c r="AB348">
        <f t="shared" si="91"/>
      </c>
      <c r="AC348">
        <f t="shared" si="92"/>
      </c>
      <c r="AD348" s="3">
        <f t="shared" si="93"/>
        <v>-1.5869161131048202</v>
      </c>
      <c r="AE348" s="3">
        <f t="shared" si="94"/>
        <v>-6.010784670900884</v>
      </c>
      <c r="AF348" s="3">
        <f t="shared" si="95"/>
        <v>0.10214571776436387</v>
      </c>
    </row>
    <row r="349" spans="1:32" ht="15.75">
      <c r="A349" s="4" t="s">
        <v>37</v>
      </c>
      <c r="B349" s="10">
        <v>-0.004</v>
      </c>
      <c r="C349" s="10">
        <v>-0.006</v>
      </c>
      <c r="D349" s="10">
        <v>1.008</v>
      </c>
      <c r="E349" s="9">
        <v>355</v>
      </c>
      <c r="F349">
        <f t="shared" si="80"/>
        <v>355</v>
      </c>
      <c r="G349">
        <f t="shared" si="81"/>
        <v>0</v>
      </c>
      <c r="H349" s="9">
        <v>1</v>
      </c>
      <c r="I349" s="8">
        <v>11</v>
      </c>
      <c r="J349" s="8">
        <v>0</v>
      </c>
      <c r="K349" s="8">
        <v>1.1</v>
      </c>
      <c r="L349" s="9">
        <v>282.5476</v>
      </c>
      <c r="M349" s="9">
        <v>96.3456</v>
      </c>
      <c r="N349" s="9">
        <v>9.143</v>
      </c>
      <c r="O349" s="9">
        <v>-2.475</v>
      </c>
      <c r="P349" s="9">
        <v>-8.794</v>
      </c>
      <c r="Q349" s="9">
        <v>0.432</v>
      </c>
      <c r="R349" s="13">
        <v>0.248</v>
      </c>
      <c r="S349">
        <f t="shared" si="82"/>
        <v>4.438247322247137</v>
      </c>
      <c r="T349">
        <f t="shared" si="83"/>
        <v>0.05740318096639241</v>
      </c>
      <c r="U349" s="3">
        <f t="shared" si="84"/>
        <v>-2.522150686861695</v>
      </c>
      <c r="V349" s="3">
        <f t="shared" si="85"/>
        <v>-8.96031080035781</v>
      </c>
      <c r="W349" s="3">
        <f t="shared" si="86"/>
        <v>0.43966318293855156</v>
      </c>
      <c r="X349" s="3">
        <f t="shared" si="87"/>
      </c>
      <c r="Y349" s="3">
        <f t="shared" si="88"/>
      </c>
      <c r="Z349" s="3">
        <f t="shared" si="89"/>
      </c>
      <c r="AA349">
        <f t="shared" si="90"/>
      </c>
      <c r="AB349">
        <f t="shared" si="91"/>
      </c>
      <c r="AC349">
        <f t="shared" si="92"/>
      </c>
      <c r="AD349" s="3">
        <f t="shared" si="93"/>
        <v>-2.522150686861695</v>
      </c>
      <c r="AE349" s="3">
        <f t="shared" si="94"/>
        <v>-8.96031080035781</v>
      </c>
      <c r="AF349" s="3">
        <f t="shared" si="95"/>
        <v>0.43966318293855156</v>
      </c>
    </row>
    <row r="350" spans="1:32" ht="15.75">
      <c r="A350" s="4" t="s">
        <v>37</v>
      </c>
      <c r="B350" s="10">
        <v>-0.004</v>
      </c>
      <c r="C350" s="10">
        <v>-0.006</v>
      </c>
      <c r="D350" s="10">
        <v>1.008</v>
      </c>
      <c r="E350" s="9">
        <v>356</v>
      </c>
      <c r="F350">
        <f t="shared" si="80"/>
        <v>356</v>
      </c>
      <c r="G350">
        <f t="shared" si="81"/>
        <v>0</v>
      </c>
      <c r="H350" s="9">
        <v>1</v>
      </c>
      <c r="I350" s="8">
        <v>11</v>
      </c>
      <c r="J350" s="8">
        <v>0</v>
      </c>
      <c r="K350" s="8">
        <v>1.1</v>
      </c>
      <c r="L350" s="9">
        <v>261.9101</v>
      </c>
      <c r="M350" s="9">
        <v>101.4096</v>
      </c>
      <c r="N350" s="9">
        <v>7.891</v>
      </c>
      <c r="O350" s="9">
        <v>-4.447</v>
      </c>
      <c r="P350" s="9">
        <v>-6.525</v>
      </c>
      <c r="Q350" s="9">
        <v>-0.266</v>
      </c>
      <c r="R350" s="13">
        <v>0.23399999999999999</v>
      </c>
      <c r="S350">
        <f t="shared" si="82"/>
        <v>4.1140742303048405</v>
      </c>
      <c r="T350">
        <f t="shared" si="83"/>
        <v>-0.022141945022500886</v>
      </c>
      <c r="U350" s="3">
        <f t="shared" si="84"/>
        <v>-4.541562215793311</v>
      </c>
      <c r="V350" s="3">
        <f t="shared" si="85"/>
        <v>-6.662580557406721</v>
      </c>
      <c r="W350" s="3">
        <f t="shared" si="86"/>
        <v>-0.26929820770565693</v>
      </c>
      <c r="X350" s="3">
        <f t="shared" si="87"/>
      </c>
      <c r="Y350" s="3">
        <f t="shared" si="88"/>
      </c>
      <c r="Z350" s="3">
        <f t="shared" si="89"/>
      </c>
      <c r="AA350">
        <f t="shared" si="90"/>
      </c>
      <c r="AB350">
        <f t="shared" si="91"/>
      </c>
      <c r="AC350">
        <f t="shared" si="92"/>
      </c>
      <c r="AD350" s="3">
        <f t="shared" si="93"/>
        <v>-4.541562215793311</v>
      </c>
      <c r="AE350" s="3">
        <f t="shared" si="94"/>
        <v>-6.662580557406721</v>
      </c>
      <c r="AF350" s="3">
        <f t="shared" si="95"/>
        <v>-0.26929820770565693</v>
      </c>
    </row>
    <row r="351" spans="1:32" ht="15.75">
      <c r="A351" s="4" t="s">
        <v>37</v>
      </c>
      <c r="B351" s="10">
        <v>-0.004</v>
      </c>
      <c r="C351" s="10">
        <v>-0.006</v>
      </c>
      <c r="D351" s="10">
        <v>1.008</v>
      </c>
      <c r="E351" s="9">
        <v>357</v>
      </c>
      <c r="F351">
        <f t="shared" si="80"/>
        <v>357</v>
      </c>
      <c r="G351">
        <f t="shared" si="81"/>
        <v>0</v>
      </c>
      <c r="H351" s="9">
        <v>2</v>
      </c>
      <c r="I351" s="8">
        <v>11</v>
      </c>
      <c r="J351" s="8">
        <v>0</v>
      </c>
      <c r="K351" s="8">
        <v>1.1</v>
      </c>
      <c r="L351" s="9">
        <v>217.6676</v>
      </c>
      <c r="M351" s="9">
        <v>104.7046</v>
      </c>
      <c r="N351" s="9">
        <v>8.575</v>
      </c>
      <c r="O351" s="9">
        <v>-8.229</v>
      </c>
      <c r="P351" s="9">
        <v>-2.349</v>
      </c>
      <c r="Q351" s="9">
        <v>-0.724</v>
      </c>
      <c r="R351" s="13">
        <v>0.139</v>
      </c>
      <c r="S351">
        <f t="shared" si="82"/>
        <v>3.4191146654226086</v>
      </c>
      <c r="T351">
        <f t="shared" si="83"/>
        <v>-0.07389968399039293</v>
      </c>
      <c r="U351" s="3">
        <f t="shared" si="84"/>
        <v>-8.343002637521217</v>
      </c>
      <c r="V351" s="3">
        <f t="shared" si="85"/>
        <v>-2.3815595654348662</v>
      </c>
      <c r="W351" s="3">
        <f t="shared" si="86"/>
        <v>-0.7302445216538003</v>
      </c>
      <c r="X351" s="3">
        <f t="shared" si="87"/>
      </c>
      <c r="Y351" s="3">
        <f t="shared" si="88"/>
      </c>
      <c r="Z351" s="3">
        <f t="shared" si="89"/>
      </c>
      <c r="AA351">
        <f t="shared" si="90"/>
      </c>
      <c r="AB351">
        <f t="shared" si="91"/>
      </c>
      <c r="AC351">
        <f t="shared" si="92"/>
      </c>
      <c r="AD351" s="3">
        <f t="shared" si="93"/>
        <v>-8.343002637521217</v>
      </c>
      <c r="AE351" s="3">
        <f t="shared" si="94"/>
        <v>-2.3815595654348662</v>
      </c>
      <c r="AF351" s="3">
        <f t="shared" si="95"/>
        <v>-0.7302445216538003</v>
      </c>
    </row>
    <row r="352" spans="1:32" ht="15.75">
      <c r="A352" s="4" t="s">
        <v>37</v>
      </c>
      <c r="B352" s="10">
        <v>-0.004</v>
      </c>
      <c r="C352" s="10">
        <v>-0.006</v>
      </c>
      <c r="D352" s="10">
        <v>1.008</v>
      </c>
      <c r="E352" s="9">
        <v>358</v>
      </c>
      <c r="F352">
        <f t="shared" si="80"/>
        <v>358</v>
      </c>
      <c r="G352">
        <f t="shared" si="81"/>
        <v>0</v>
      </c>
      <c r="H352" s="9">
        <v>2</v>
      </c>
      <c r="I352" s="8">
        <v>11</v>
      </c>
      <c r="J352" s="8">
        <v>0</v>
      </c>
      <c r="K352" s="8">
        <v>1.1</v>
      </c>
      <c r="L352" s="9">
        <v>236.0483</v>
      </c>
      <c r="M352" s="9">
        <v>103.8575</v>
      </c>
      <c r="N352" s="9">
        <v>9.672</v>
      </c>
      <c r="O352" s="9">
        <v>-8.151</v>
      </c>
      <c r="P352" s="9">
        <v>-5.185</v>
      </c>
      <c r="Q352" s="9">
        <v>-0.677</v>
      </c>
      <c r="R352" s="13">
        <v>0.24</v>
      </c>
      <c r="S352">
        <f t="shared" si="82"/>
        <v>3.7078380258617982</v>
      </c>
      <c r="T352">
        <f t="shared" si="83"/>
        <v>-0.06059346830611334</v>
      </c>
      <c r="U352" s="3">
        <f t="shared" si="84"/>
        <v>-8.294628870114707</v>
      </c>
      <c r="V352" s="3">
        <f t="shared" si="85"/>
        <v>-5.2762206447104685</v>
      </c>
      <c r="W352" s="3">
        <f t="shared" si="86"/>
        <v>-0.6849682322608284</v>
      </c>
      <c r="X352" s="3">
        <f t="shared" si="87"/>
      </c>
      <c r="Y352" s="3">
        <f t="shared" si="88"/>
      </c>
      <c r="Z352" s="3">
        <f t="shared" si="89"/>
      </c>
      <c r="AA352">
        <f t="shared" si="90"/>
      </c>
      <c r="AB352">
        <f t="shared" si="91"/>
      </c>
      <c r="AC352">
        <f t="shared" si="92"/>
      </c>
      <c r="AD352" s="3">
        <f t="shared" si="93"/>
        <v>-8.294628870114707</v>
      </c>
      <c r="AE352" s="3">
        <f t="shared" si="94"/>
        <v>-5.2762206447104685</v>
      </c>
      <c r="AF352" s="3">
        <f t="shared" si="95"/>
        <v>-0.6849682322608284</v>
      </c>
    </row>
    <row r="353" spans="1:32" ht="15.75">
      <c r="A353" s="4" t="s">
        <v>37</v>
      </c>
      <c r="B353" s="10">
        <v>-0.004</v>
      </c>
      <c r="C353" s="10">
        <v>-0.006</v>
      </c>
      <c r="D353" s="10">
        <v>1.008</v>
      </c>
      <c r="E353" s="9">
        <v>359</v>
      </c>
      <c r="F353">
        <f t="shared" si="80"/>
        <v>359</v>
      </c>
      <c r="G353">
        <f t="shared" si="81"/>
        <v>0</v>
      </c>
      <c r="H353" s="9">
        <v>2</v>
      </c>
      <c r="I353" s="9">
        <v>12</v>
      </c>
      <c r="J353" s="8">
        <v>0</v>
      </c>
      <c r="K353" s="8">
        <v>1.1</v>
      </c>
      <c r="L353" s="9">
        <v>254.2971</v>
      </c>
      <c r="M353" s="9">
        <v>101.4799</v>
      </c>
      <c r="N353" s="9">
        <v>9.722</v>
      </c>
      <c r="O353" s="9">
        <v>-6.397</v>
      </c>
      <c r="P353" s="9">
        <v>-7.327</v>
      </c>
      <c r="Q353" s="9">
        <v>-0.317</v>
      </c>
      <c r="R353" s="13">
        <v>0.10800000000000001</v>
      </c>
      <c r="S353">
        <f t="shared" si="82"/>
        <v>3.9944895059459453</v>
      </c>
      <c r="T353">
        <f t="shared" si="83"/>
        <v>-0.023246214840237922</v>
      </c>
      <c r="U353" s="3">
        <f t="shared" si="84"/>
        <v>-6.465836073953684</v>
      </c>
      <c r="V353" s="3">
        <f t="shared" si="85"/>
        <v>-7.404836765644525</v>
      </c>
      <c r="W353" s="3">
        <f t="shared" si="86"/>
        <v>-0.3192345292423384</v>
      </c>
      <c r="X353" s="3">
        <f t="shared" si="87"/>
      </c>
      <c r="Y353" s="3">
        <f t="shared" si="88"/>
      </c>
      <c r="Z353" s="3">
        <f t="shared" si="89"/>
      </c>
      <c r="AA353">
        <f t="shared" si="90"/>
      </c>
      <c r="AB353">
        <f t="shared" si="91"/>
      </c>
      <c r="AC353">
        <f t="shared" si="92"/>
      </c>
      <c r="AD353" s="3">
        <f t="shared" si="93"/>
        <v>-6.465836073953684</v>
      </c>
      <c r="AE353" s="3">
        <f t="shared" si="94"/>
        <v>-7.404836765644525</v>
      </c>
      <c r="AF353" s="3">
        <f t="shared" si="95"/>
        <v>-0.3192345292423384</v>
      </c>
    </row>
    <row r="354" spans="1:32" ht="15.75">
      <c r="A354" s="4" t="s">
        <v>37</v>
      </c>
      <c r="B354" s="10">
        <v>-0.004</v>
      </c>
      <c r="C354" s="10">
        <v>-0.006</v>
      </c>
      <c r="D354" s="10">
        <v>1.008</v>
      </c>
      <c r="E354" s="9">
        <v>360</v>
      </c>
      <c r="F354">
        <f t="shared" si="80"/>
        <v>360</v>
      </c>
      <c r="G354">
        <f t="shared" si="81"/>
        <v>0</v>
      </c>
      <c r="H354" s="9">
        <v>1</v>
      </c>
      <c r="I354" s="8">
        <v>11</v>
      </c>
      <c r="J354" s="8">
        <v>0</v>
      </c>
      <c r="K354" s="8">
        <v>1.1</v>
      </c>
      <c r="L354" s="9">
        <v>272.0938</v>
      </c>
      <c r="M354" s="9">
        <v>96.4875</v>
      </c>
      <c r="N354" s="9">
        <v>15.288</v>
      </c>
      <c r="O354" s="9">
        <v>-6.484</v>
      </c>
      <c r="P354" s="9">
        <v>-13.828</v>
      </c>
      <c r="Q354" s="9">
        <v>0.751</v>
      </c>
      <c r="R354" s="13">
        <v>0.25</v>
      </c>
      <c r="S354">
        <f t="shared" si="82"/>
        <v>4.274039415836652</v>
      </c>
      <c r="T354">
        <f t="shared" si="83"/>
        <v>0.05517422097867075</v>
      </c>
      <c r="U354" s="3">
        <f t="shared" si="84"/>
        <v>-6.557215807781111</v>
      </c>
      <c r="V354" s="3">
        <f t="shared" si="85"/>
        <v>-13.98572065659872</v>
      </c>
      <c r="W354" s="3">
        <f t="shared" si="86"/>
        <v>0.7579688696200029</v>
      </c>
      <c r="X354" s="3">
        <f t="shared" si="87"/>
      </c>
      <c r="Y354" s="3">
        <f t="shared" si="88"/>
      </c>
      <c r="Z354" s="3">
        <f t="shared" si="89"/>
      </c>
      <c r="AA354">
        <f t="shared" si="90"/>
      </c>
      <c r="AB354">
        <f t="shared" si="91"/>
      </c>
      <c r="AC354">
        <f t="shared" si="92"/>
      </c>
      <c r="AD354" s="3">
        <f t="shared" si="93"/>
        <v>-6.557215807781111</v>
      </c>
      <c r="AE354" s="3">
        <f t="shared" si="94"/>
        <v>-13.98572065659872</v>
      </c>
      <c r="AF354" s="3">
        <f t="shared" si="95"/>
        <v>0.7579688696200029</v>
      </c>
    </row>
    <row r="355" spans="1:32" ht="15.75">
      <c r="A355" s="4" t="s">
        <v>48</v>
      </c>
      <c r="B355" s="7">
        <v>-0.009</v>
      </c>
      <c r="C355" s="7">
        <v>-0.008</v>
      </c>
      <c r="D355" s="7">
        <v>1.005</v>
      </c>
      <c r="E355" s="8">
        <v>361</v>
      </c>
      <c r="F355">
        <f t="shared" si="80"/>
        <v>361</v>
      </c>
      <c r="G355">
        <f t="shared" si="81"/>
        <v>0</v>
      </c>
      <c r="H355" s="8">
        <v>1</v>
      </c>
      <c r="I355" s="8">
        <v>11</v>
      </c>
      <c r="J355" s="8">
        <v>0</v>
      </c>
      <c r="K355" s="8">
        <v>1.1</v>
      </c>
      <c r="L355" s="8">
        <v>264.2844</v>
      </c>
      <c r="M355" s="8">
        <v>99.1143</v>
      </c>
      <c r="N355" s="8">
        <v>16.429</v>
      </c>
      <c r="O355" s="8">
        <v>-8.75</v>
      </c>
      <c r="P355" s="8">
        <v>-13.918</v>
      </c>
      <c r="Q355" s="8">
        <v>0.134</v>
      </c>
      <c r="R355" s="13">
        <v>0.231</v>
      </c>
      <c r="S355">
        <f t="shared" si="82"/>
        <v>4.151369647491932</v>
      </c>
      <c r="T355">
        <f t="shared" si="83"/>
        <v>0.0139125430664222</v>
      </c>
      <c r="U355" s="3">
        <f t="shared" si="84"/>
        <v>-8.837241909422795</v>
      </c>
      <c r="V355" s="3">
        <f t="shared" si="85"/>
        <v>-14.057422647840555</v>
      </c>
      <c r="W355" s="3">
        <f t="shared" si="86"/>
        <v>0.13516864339824775</v>
      </c>
      <c r="X355" s="3">
        <f t="shared" si="87"/>
      </c>
      <c r="Y355" s="3">
        <f t="shared" si="88"/>
      </c>
      <c r="Z355" s="3">
        <f t="shared" si="89"/>
      </c>
      <c r="AA355">
        <f t="shared" si="90"/>
      </c>
      <c r="AB355">
        <f t="shared" si="91"/>
      </c>
      <c r="AC355">
        <f t="shared" si="92"/>
      </c>
      <c r="AD355" s="3">
        <f t="shared" si="93"/>
        <v>-8.837241909422795</v>
      </c>
      <c r="AE355" s="3">
        <f t="shared" si="94"/>
        <v>-14.057422647840555</v>
      </c>
      <c r="AF355" s="3">
        <f t="shared" si="95"/>
        <v>0.13516864339824775</v>
      </c>
    </row>
    <row r="356" spans="1:32" ht="15.75">
      <c r="A356" s="4" t="s">
        <v>48</v>
      </c>
      <c r="B356" s="7">
        <v>-0.009</v>
      </c>
      <c r="C356" s="7">
        <v>-0.008</v>
      </c>
      <c r="D356" s="7">
        <v>1.005</v>
      </c>
      <c r="E356" s="8">
        <v>362</v>
      </c>
      <c r="F356">
        <f t="shared" si="80"/>
        <v>362</v>
      </c>
      <c r="G356">
        <f t="shared" si="81"/>
        <v>0</v>
      </c>
      <c r="H356" s="8">
        <v>1</v>
      </c>
      <c r="I356" s="8">
        <v>11</v>
      </c>
      <c r="J356" s="8">
        <v>0</v>
      </c>
      <c r="K356" s="8">
        <v>1.1</v>
      </c>
      <c r="L356" s="8">
        <v>259.3087</v>
      </c>
      <c r="M356" s="8">
        <v>99.7712</v>
      </c>
      <c r="N356" s="8">
        <v>14.332</v>
      </c>
      <c r="O356" s="8">
        <v>-8.559</v>
      </c>
      <c r="P356" s="8">
        <v>-11.512</v>
      </c>
      <c r="Q356" s="8">
        <v>-0.042</v>
      </c>
      <c r="R356" s="13">
        <v>0.3</v>
      </c>
      <c r="S356">
        <f t="shared" si="82"/>
        <v>4.073211534659598</v>
      </c>
      <c r="T356">
        <f t="shared" si="83"/>
        <v>0.0035939819957067076</v>
      </c>
      <c r="U356" s="3">
        <f t="shared" si="84"/>
        <v>-8.677797494279016</v>
      </c>
      <c r="V356" s="3">
        <f t="shared" si="85"/>
        <v>-11.671114775969423</v>
      </c>
      <c r="W356" s="3">
        <f t="shared" si="86"/>
        <v>-0.04295206478632907</v>
      </c>
      <c r="X356" s="3">
        <f t="shared" si="87"/>
      </c>
      <c r="Y356" s="3">
        <f t="shared" si="88"/>
      </c>
      <c r="Z356" s="3">
        <f t="shared" si="89"/>
      </c>
      <c r="AA356">
        <f t="shared" si="90"/>
      </c>
      <c r="AB356">
        <f t="shared" si="91"/>
      </c>
      <c r="AC356">
        <f t="shared" si="92"/>
      </c>
      <c r="AD356" s="3">
        <f t="shared" si="93"/>
        <v>-8.677797494279016</v>
      </c>
      <c r="AE356" s="3">
        <f t="shared" si="94"/>
        <v>-11.671114775969423</v>
      </c>
      <c r="AF356" s="3">
        <f t="shared" si="95"/>
        <v>-0.04295206478632907</v>
      </c>
    </row>
    <row r="357" spans="1:32" ht="15.75">
      <c r="A357" s="4" t="s">
        <v>48</v>
      </c>
      <c r="B357" s="7">
        <v>-0.009</v>
      </c>
      <c r="C357" s="7">
        <v>-0.008</v>
      </c>
      <c r="D357" s="7">
        <v>1.005</v>
      </c>
      <c r="E357" s="8">
        <v>364</v>
      </c>
      <c r="F357">
        <f t="shared" si="80"/>
        <v>364</v>
      </c>
      <c r="G357">
        <f t="shared" si="81"/>
        <v>0</v>
      </c>
      <c r="H357" s="8">
        <v>1</v>
      </c>
      <c r="I357" s="8">
        <v>11</v>
      </c>
      <c r="J357" s="8">
        <v>0</v>
      </c>
      <c r="K357" s="8">
        <v>1.1</v>
      </c>
      <c r="L357" s="8">
        <v>253.6219</v>
      </c>
      <c r="M357" s="8">
        <v>100.4495</v>
      </c>
      <c r="N357" s="8">
        <v>16.544</v>
      </c>
      <c r="O357" s="8">
        <v>-11.023</v>
      </c>
      <c r="P357" s="8">
        <v>-12.353</v>
      </c>
      <c r="Q357" s="8">
        <v>-0.211</v>
      </c>
      <c r="R357" s="13">
        <v>0.214</v>
      </c>
      <c r="S357">
        <f t="shared" si="82"/>
        <v>3.983883489147426</v>
      </c>
      <c r="T357">
        <f t="shared" si="83"/>
        <v>-0.007060729488943096</v>
      </c>
      <c r="U357" s="3">
        <f t="shared" si="84"/>
        <v>-11.127500789826307</v>
      </c>
      <c r="V357" s="3">
        <f t="shared" si="85"/>
        <v>-12.469478082399112</v>
      </c>
      <c r="W357" s="3">
        <f t="shared" si="86"/>
        <v>-0.21256722985053855</v>
      </c>
      <c r="X357" s="3">
        <f t="shared" si="87"/>
      </c>
      <c r="Y357" s="3">
        <f t="shared" si="88"/>
      </c>
      <c r="Z357" s="3">
        <f t="shared" si="89"/>
      </c>
      <c r="AA357">
        <f t="shared" si="90"/>
      </c>
      <c r="AB357">
        <f t="shared" si="91"/>
      </c>
      <c r="AC357">
        <f t="shared" si="92"/>
      </c>
      <c r="AD357" s="3">
        <f t="shared" si="93"/>
        <v>-11.127500789826307</v>
      </c>
      <c r="AE357" s="3">
        <f t="shared" si="94"/>
        <v>-12.469478082399112</v>
      </c>
      <c r="AF357" s="3">
        <f t="shared" si="95"/>
        <v>-0.21256722985053855</v>
      </c>
    </row>
    <row r="358" spans="1:32" ht="15.75">
      <c r="A358" s="4" t="s">
        <v>48</v>
      </c>
      <c r="B358" s="7">
        <v>-0.009</v>
      </c>
      <c r="C358" s="7">
        <v>-0.008</v>
      </c>
      <c r="D358" s="7">
        <v>1.005</v>
      </c>
      <c r="E358" s="8">
        <v>365</v>
      </c>
      <c r="F358">
        <f t="shared" si="80"/>
        <v>365</v>
      </c>
      <c r="G358">
        <f t="shared" si="81"/>
        <v>0</v>
      </c>
      <c r="H358" s="8">
        <v>1</v>
      </c>
      <c r="I358" s="8">
        <v>11</v>
      </c>
      <c r="J358" s="8">
        <v>0</v>
      </c>
      <c r="K358" s="8">
        <v>1.1</v>
      </c>
      <c r="L358" s="8">
        <v>245.457</v>
      </c>
      <c r="M358" s="8">
        <v>101.4493</v>
      </c>
      <c r="N358" s="8">
        <v>14.697</v>
      </c>
      <c r="O358" s="8">
        <v>-11.113</v>
      </c>
      <c r="P358" s="8">
        <v>-9.631</v>
      </c>
      <c r="Q358" s="8">
        <v>-0.428</v>
      </c>
      <c r="R358" s="13">
        <v>0.233</v>
      </c>
      <c r="S358">
        <f t="shared" si="82"/>
        <v>3.8556295398609497</v>
      </c>
      <c r="T358">
        <f t="shared" si="83"/>
        <v>-0.022765551164238396</v>
      </c>
      <c r="U358" s="3">
        <f t="shared" si="84"/>
        <v>-11.238797841246434</v>
      </c>
      <c r="V358" s="3">
        <f t="shared" si="85"/>
        <v>-9.739433312321616</v>
      </c>
      <c r="W358" s="3">
        <f t="shared" si="86"/>
        <v>-0.4322083628958111</v>
      </c>
      <c r="X358" s="3">
        <f t="shared" si="87"/>
      </c>
      <c r="Y358" s="3">
        <f t="shared" si="88"/>
      </c>
      <c r="Z358" s="3">
        <f t="shared" si="89"/>
      </c>
      <c r="AA358">
        <f t="shared" si="90"/>
      </c>
      <c r="AB358">
        <f t="shared" si="91"/>
      </c>
      <c r="AC358">
        <f t="shared" si="92"/>
      </c>
      <c r="AD358" s="3">
        <f t="shared" si="93"/>
        <v>-11.238797841246434</v>
      </c>
      <c r="AE358" s="3">
        <f t="shared" si="94"/>
        <v>-9.739433312321616</v>
      </c>
      <c r="AF358" s="3">
        <f t="shared" si="95"/>
        <v>-0.4322083628958111</v>
      </c>
    </row>
    <row r="359" spans="1:32" ht="15.75">
      <c r="A359" s="4" t="s">
        <v>48</v>
      </c>
      <c r="B359" s="7">
        <v>-0.009</v>
      </c>
      <c r="C359" s="7">
        <v>-0.008</v>
      </c>
      <c r="D359" s="7">
        <v>1.005</v>
      </c>
      <c r="E359" s="8">
        <v>366</v>
      </c>
      <c r="F359">
        <f t="shared" si="80"/>
        <v>366</v>
      </c>
      <c r="G359">
        <f t="shared" si="81"/>
        <v>0</v>
      </c>
      <c r="H359" s="8">
        <v>2</v>
      </c>
      <c r="I359" s="8">
        <v>12</v>
      </c>
      <c r="J359" s="8">
        <v>0</v>
      </c>
      <c r="K359" s="8">
        <v>1.1</v>
      </c>
      <c r="L359" s="8">
        <v>238.7887</v>
      </c>
      <c r="M359" s="8">
        <v>103.3174</v>
      </c>
      <c r="N359" s="8">
        <v>13.597</v>
      </c>
      <c r="O359" s="8">
        <v>-11.144</v>
      </c>
      <c r="P359" s="8">
        <v>-7.779</v>
      </c>
      <c r="Q359" s="8">
        <v>-0.802</v>
      </c>
      <c r="R359" s="13">
        <v>0.141</v>
      </c>
      <c r="S359">
        <f t="shared" si="82"/>
        <v>3.7508841284012857</v>
      </c>
      <c r="T359">
        <f t="shared" si="83"/>
        <v>-0.05210959734509424</v>
      </c>
      <c r="U359" s="3">
        <f t="shared" si="84"/>
        <v>-11.2428171860286</v>
      </c>
      <c r="V359" s="3">
        <f t="shared" si="85"/>
        <v>-7.847685057540211</v>
      </c>
      <c r="W359" s="3">
        <f t="shared" si="86"/>
        <v>-0.8068856427049749</v>
      </c>
      <c r="X359" s="3">
        <f t="shared" si="87"/>
      </c>
      <c r="Y359" s="3">
        <f t="shared" si="88"/>
      </c>
      <c r="Z359" s="3">
        <f t="shared" si="89"/>
      </c>
      <c r="AA359">
        <f t="shared" si="90"/>
      </c>
      <c r="AB359">
        <f t="shared" si="91"/>
      </c>
      <c r="AC359">
        <f t="shared" si="92"/>
      </c>
      <c r="AD359" s="3">
        <f t="shared" si="93"/>
        <v>-11.2428171860286</v>
      </c>
      <c r="AE359" s="3">
        <f t="shared" si="94"/>
        <v>-7.847685057540211</v>
      </c>
      <c r="AF359" s="3">
        <f t="shared" si="95"/>
        <v>-0.8068856427049749</v>
      </c>
    </row>
    <row r="360" spans="1:32" ht="15.75">
      <c r="A360" s="4" t="s">
        <v>37</v>
      </c>
      <c r="B360" s="10">
        <v>-0.004</v>
      </c>
      <c r="C360" s="10">
        <v>-0.006</v>
      </c>
      <c r="D360" s="10">
        <v>1.008</v>
      </c>
      <c r="E360" s="9">
        <v>367</v>
      </c>
      <c r="F360">
        <f t="shared" si="80"/>
        <v>367</v>
      </c>
      <c r="G360">
        <f t="shared" si="81"/>
        <v>0</v>
      </c>
      <c r="H360" s="9">
        <v>2</v>
      </c>
      <c r="I360" s="8">
        <v>11</v>
      </c>
      <c r="J360" s="8">
        <v>0</v>
      </c>
      <c r="K360" s="8">
        <v>1.1</v>
      </c>
      <c r="L360" s="9">
        <v>216.1777</v>
      </c>
      <c r="M360" s="9">
        <v>104.8486</v>
      </c>
      <c r="N360" s="9">
        <v>9.642</v>
      </c>
      <c r="O360" s="9">
        <v>-9.31</v>
      </c>
      <c r="P360" s="9">
        <v>-2.423</v>
      </c>
      <c r="Q360" s="9">
        <v>-0.825</v>
      </c>
      <c r="R360" s="13">
        <v>0.174</v>
      </c>
      <c r="S360">
        <f t="shared" si="82"/>
        <v>3.3957113709496913</v>
      </c>
      <c r="T360">
        <f t="shared" si="83"/>
        <v>-0.07616163070097759</v>
      </c>
      <c r="U360" s="3">
        <f t="shared" si="84"/>
        <v>-9.441511662471594</v>
      </c>
      <c r="V360" s="3">
        <f t="shared" si="85"/>
        <v>-2.4572409609801364</v>
      </c>
      <c r="W360" s="3">
        <f t="shared" si="86"/>
        <v>-0.8322603621802613</v>
      </c>
      <c r="X360" s="3">
        <f t="shared" si="87"/>
      </c>
      <c r="Y360" s="3">
        <f t="shared" si="88"/>
      </c>
      <c r="Z360" s="3">
        <f t="shared" si="89"/>
      </c>
      <c r="AA360">
        <f t="shared" si="90"/>
      </c>
      <c r="AB360">
        <f t="shared" si="91"/>
      </c>
      <c r="AC360">
        <f t="shared" si="92"/>
      </c>
      <c r="AD360" s="3">
        <f t="shared" si="93"/>
        <v>-9.441511662471594</v>
      </c>
      <c r="AE360" s="3">
        <f t="shared" si="94"/>
        <v>-2.4572409609801364</v>
      </c>
      <c r="AF360" s="3">
        <f t="shared" si="95"/>
        <v>-0.8322603621802613</v>
      </c>
    </row>
    <row r="361" spans="1:32" ht="15.75">
      <c r="A361" s="4" t="s">
        <v>37</v>
      </c>
      <c r="B361" s="10">
        <v>-0.004</v>
      </c>
      <c r="C361" s="10">
        <v>-0.006</v>
      </c>
      <c r="D361" s="10">
        <v>1.008</v>
      </c>
      <c r="E361" s="9">
        <v>368</v>
      </c>
      <c r="F361">
        <f t="shared" si="80"/>
        <v>368</v>
      </c>
      <c r="G361">
        <f t="shared" si="81"/>
        <v>0</v>
      </c>
      <c r="H361" s="9">
        <v>2</v>
      </c>
      <c r="I361" s="8">
        <v>11</v>
      </c>
      <c r="J361" s="8">
        <v>0</v>
      </c>
      <c r="K361" s="8">
        <v>1.1</v>
      </c>
      <c r="L361" s="9">
        <v>201.6984</v>
      </c>
      <c r="M361" s="9">
        <v>104.2584</v>
      </c>
      <c r="N361" s="9">
        <v>10.497</v>
      </c>
      <c r="O361" s="9">
        <v>-10.474</v>
      </c>
      <c r="P361" s="9">
        <v>-0.286</v>
      </c>
      <c r="Q361" s="9">
        <v>-0.793</v>
      </c>
      <c r="R361" s="13">
        <v>0.177</v>
      </c>
      <c r="S361">
        <f t="shared" si="82"/>
        <v>3.168271058404078</v>
      </c>
      <c r="T361">
        <f t="shared" si="83"/>
        <v>-0.06689079078023386</v>
      </c>
      <c r="U361" s="3">
        <f t="shared" si="84"/>
        <v>-10.611939094736652</v>
      </c>
      <c r="V361" s="3">
        <f t="shared" si="85"/>
        <v>-0.2890700537717915</v>
      </c>
      <c r="W361" s="3">
        <f t="shared" si="86"/>
        <v>-0.7995445532909498</v>
      </c>
      <c r="X361" s="3">
        <f t="shared" si="87"/>
      </c>
      <c r="Y361" s="3">
        <f t="shared" si="88"/>
      </c>
      <c r="Z361" s="3">
        <f t="shared" si="89"/>
      </c>
      <c r="AA361">
        <f t="shared" si="90"/>
      </c>
      <c r="AB361">
        <f t="shared" si="91"/>
      </c>
      <c r="AC361">
        <f t="shared" si="92"/>
      </c>
      <c r="AD361" s="3">
        <f t="shared" si="93"/>
        <v>-10.611939094736652</v>
      </c>
      <c r="AE361" s="3">
        <f t="shared" si="94"/>
        <v>-0.2890700537717915</v>
      </c>
      <c r="AF361" s="3">
        <f t="shared" si="95"/>
        <v>-0.7995445532909498</v>
      </c>
    </row>
    <row r="362" spans="1:32" ht="15.75">
      <c r="A362" s="4" t="s">
        <v>48</v>
      </c>
      <c r="B362" s="7">
        <v>-0.009</v>
      </c>
      <c r="C362" s="7">
        <v>-0.008</v>
      </c>
      <c r="D362" s="7">
        <v>1.005</v>
      </c>
      <c r="E362" s="8">
        <v>369</v>
      </c>
      <c r="F362">
        <f t="shared" si="80"/>
        <v>369</v>
      </c>
      <c r="G362">
        <f t="shared" si="81"/>
        <v>0</v>
      </c>
      <c r="H362" s="8">
        <v>1</v>
      </c>
      <c r="I362" s="8">
        <v>11</v>
      </c>
      <c r="J362" s="8">
        <v>0</v>
      </c>
      <c r="K362" s="8">
        <v>1.1</v>
      </c>
      <c r="L362" s="8">
        <v>199.8338</v>
      </c>
      <c r="M362" s="8">
        <v>103.0179</v>
      </c>
      <c r="N362" s="8">
        <v>13.949</v>
      </c>
      <c r="O362" s="8">
        <v>-13.942</v>
      </c>
      <c r="P362" s="8">
        <v>0.027</v>
      </c>
      <c r="Q362" s="8">
        <v>-0.755</v>
      </c>
      <c r="R362" s="13">
        <v>0.22</v>
      </c>
      <c r="S362">
        <f t="shared" si="82"/>
        <v>3.1389819900946603</v>
      </c>
      <c r="T362">
        <f t="shared" si="83"/>
        <v>-0.04740506234634334</v>
      </c>
      <c r="U362" s="3">
        <f t="shared" si="84"/>
        <v>-14.102101788114597</v>
      </c>
      <c r="V362" s="3">
        <f t="shared" si="85"/>
        <v>0.028792429958514082</v>
      </c>
      <c r="W362" s="3">
        <f t="shared" si="86"/>
        <v>-0.7612181807413654</v>
      </c>
      <c r="X362" s="3">
        <f t="shared" si="87"/>
      </c>
      <c r="Y362" s="3">
        <f t="shared" si="88"/>
      </c>
      <c r="Z362" s="3">
        <f t="shared" si="89"/>
      </c>
      <c r="AA362">
        <f t="shared" si="90"/>
      </c>
      <c r="AB362">
        <f t="shared" si="91"/>
      </c>
      <c r="AC362">
        <f t="shared" si="92"/>
      </c>
      <c r="AD362" s="3">
        <f t="shared" si="93"/>
        <v>-14.102101788114597</v>
      </c>
      <c r="AE362" s="3">
        <f t="shared" si="94"/>
        <v>0.028792429958514082</v>
      </c>
      <c r="AF362" s="3">
        <f t="shared" si="95"/>
        <v>-0.7612181807413654</v>
      </c>
    </row>
    <row r="363" spans="1:32" ht="15.75">
      <c r="A363" s="4" t="s">
        <v>76</v>
      </c>
      <c r="B363" s="7">
        <v>-31.326</v>
      </c>
      <c r="C363" s="7">
        <v>1.722</v>
      </c>
      <c r="D363" s="7">
        <v>0.68</v>
      </c>
      <c r="E363" s="12">
        <v>369</v>
      </c>
      <c r="F363">
        <f t="shared" si="80"/>
        <v>369</v>
      </c>
      <c r="G363">
        <f t="shared" si="81"/>
        <v>0</v>
      </c>
      <c r="H363" s="12">
        <v>1</v>
      </c>
      <c r="I363" s="8">
        <v>11</v>
      </c>
      <c r="J363" s="12">
        <v>0</v>
      </c>
      <c r="K363" s="12">
        <v>1.1</v>
      </c>
      <c r="L363" s="12">
        <v>393.7759</v>
      </c>
      <c r="M363" s="12">
        <v>100.8732</v>
      </c>
      <c r="N363" s="12">
        <v>17.207</v>
      </c>
      <c r="O363" s="12">
        <v>-14.202</v>
      </c>
      <c r="P363" s="12">
        <v>0.043</v>
      </c>
      <c r="Q363" s="12">
        <v>-0.655</v>
      </c>
      <c r="R363" s="13">
        <v>0.22</v>
      </c>
      <c r="S363">
        <f t="shared" si="82"/>
        <v>6.1854173730035455</v>
      </c>
      <c r="T363">
        <f t="shared" si="83"/>
        <v>-0.013716193525573184</v>
      </c>
      <c r="U363" s="3">
        <f t="shared" si="84"/>
        <v>-14.043561573948999</v>
      </c>
      <c r="V363" s="3">
        <f t="shared" si="85"/>
        <v>0.026927430135442743</v>
      </c>
      <c r="W363" s="3">
        <f t="shared" si="86"/>
        <v>-0.6575158756516507</v>
      </c>
      <c r="X363" s="3">
        <f t="shared" si="87"/>
      </c>
      <c r="Y363" s="3">
        <f t="shared" si="88"/>
      </c>
      <c r="Z363" s="3">
        <f t="shared" si="89"/>
      </c>
      <c r="AA363">
        <f t="shared" si="90"/>
      </c>
      <c r="AB363">
        <f t="shared" si="91"/>
      </c>
      <c r="AC363">
        <f t="shared" si="92"/>
      </c>
      <c r="AD363" s="3">
        <f t="shared" si="93"/>
        <v>-14.043561573948999</v>
      </c>
      <c r="AE363" s="3">
        <f t="shared" si="94"/>
        <v>0.026927430135442743</v>
      </c>
      <c r="AF363" s="3">
        <f t="shared" si="95"/>
        <v>-0.6575158756516507</v>
      </c>
    </row>
    <row r="364" spans="1:32" ht="15.75">
      <c r="A364" s="4" t="s">
        <v>37</v>
      </c>
      <c r="B364" s="10">
        <v>-0.004</v>
      </c>
      <c r="C364" s="10">
        <v>-0.006</v>
      </c>
      <c r="D364" s="10">
        <v>1.008</v>
      </c>
      <c r="E364" s="9">
        <v>370</v>
      </c>
      <c r="F364">
        <f t="shared" si="80"/>
        <v>370</v>
      </c>
      <c r="G364">
        <f t="shared" si="81"/>
        <v>0</v>
      </c>
      <c r="H364" s="9">
        <v>2</v>
      </c>
      <c r="I364" s="8">
        <v>11</v>
      </c>
      <c r="J364" s="8">
        <v>0</v>
      </c>
      <c r="K364" s="8">
        <v>1.1</v>
      </c>
      <c r="L364" s="9">
        <v>215.6613</v>
      </c>
      <c r="M364" s="9">
        <v>104.2211</v>
      </c>
      <c r="N364" s="9">
        <v>12.965</v>
      </c>
      <c r="O364" s="9">
        <v>-12.551</v>
      </c>
      <c r="P364" s="9">
        <v>-3.157</v>
      </c>
      <c r="Q364" s="9">
        <v>-0.95</v>
      </c>
      <c r="R364" s="13">
        <v>0.163</v>
      </c>
      <c r="S364">
        <f t="shared" si="82"/>
        <v>3.3875997787181227</v>
      </c>
      <c r="T364">
        <f t="shared" si="83"/>
        <v>-0.06630488375033972</v>
      </c>
      <c r="U364" s="3">
        <f t="shared" si="84"/>
        <v>-12.67828641364943</v>
      </c>
      <c r="V364" s="3">
        <f t="shared" si="85"/>
        <v>-3.18842488103451</v>
      </c>
      <c r="W364" s="3">
        <f t="shared" si="86"/>
        <v>-0.9564129656310629</v>
      </c>
      <c r="X364" s="3">
        <f t="shared" si="87"/>
      </c>
      <c r="Y364" s="3">
        <f t="shared" si="88"/>
      </c>
      <c r="Z364" s="3">
        <f t="shared" si="89"/>
      </c>
      <c r="AA364">
        <f t="shared" si="90"/>
      </c>
      <c r="AB364">
        <f t="shared" si="91"/>
      </c>
      <c r="AC364">
        <f t="shared" si="92"/>
      </c>
      <c r="AD364" s="3">
        <f t="shared" si="93"/>
        <v>-12.67828641364943</v>
      </c>
      <c r="AE364" s="3">
        <f t="shared" si="94"/>
        <v>-3.18842488103451</v>
      </c>
      <c r="AF364" s="3">
        <f t="shared" si="95"/>
        <v>-0.9564129656310629</v>
      </c>
    </row>
    <row r="365" spans="1:32" ht="15.75">
      <c r="A365" s="4" t="s">
        <v>48</v>
      </c>
      <c r="B365" s="7">
        <v>-0.009</v>
      </c>
      <c r="C365" s="7">
        <v>-0.008</v>
      </c>
      <c r="D365" s="7">
        <v>1.005</v>
      </c>
      <c r="E365" s="8">
        <v>370</v>
      </c>
      <c r="F365">
        <f t="shared" si="80"/>
        <v>370</v>
      </c>
      <c r="G365">
        <f t="shared" si="81"/>
        <v>0</v>
      </c>
      <c r="H365" s="8">
        <v>2</v>
      </c>
      <c r="I365" s="8">
        <v>11</v>
      </c>
      <c r="J365" s="8">
        <v>0</v>
      </c>
      <c r="K365" s="8">
        <v>1.1</v>
      </c>
      <c r="L365" s="8">
        <v>215.4585</v>
      </c>
      <c r="M365" s="8">
        <v>103.6566</v>
      </c>
      <c r="N365" s="8">
        <v>12.959</v>
      </c>
      <c r="O365" s="8">
        <v>-12.568</v>
      </c>
      <c r="P365" s="8">
        <v>-3.119</v>
      </c>
      <c r="Q365" s="8">
        <v>-0.838</v>
      </c>
      <c r="R365" s="13">
        <v>0.163</v>
      </c>
      <c r="S365">
        <f t="shared" si="82"/>
        <v>3.384414203767382</v>
      </c>
      <c r="T365">
        <f t="shared" si="83"/>
        <v>-0.0574377384855822</v>
      </c>
      <c r="U365" s="3">
        <f t="shared" si="84"/>
        <v>-12.694515335718528</v>
      </c>
      <c r="V365" s="3">
        <f t="shared" si="85"/>
        <v>-3.150320114606819</v>
      </c>
      <c r="W365" s="3">
        <f t="shared" si="86"/>
        <v>-0.8436050505222692</v>
      </c>
      <c r="X365" s="3">
        <f t="shared" si="87"/>
      </c>
      <c r="Y365" s="3">
        <f t="shared" si="88"/>
      </c>
      <c r="Z365" s="3">
        <f t="shared" si="89"/>
      </c>
      <c r="AA365">
        <f t="shared" si="90"/>
      </c>
      <c r="AB365">
        <f t="shared" si="91"/>
      </c>
      <c r="AC365">
        <f t="shared" si="92"/>
      </c>
      <c r="AD365" s="3">
        <f t="shared" si="93"/>
        <v>-12.694515335718528</v>
      </c>
      <c r="AE365" s="3">
        <f t="shared" si="94"/>
        <v>-3.150320114606819</v>
      </c>
      <c r="AF365" s="3">
        <f t="shared" si="95"/>
        <v>-0.8436050505222692</v>
      </c>
    </row>
    <row r="366" spans="1:32" ht="15.75">
      <c r="A366" s="4" t="s">
        <v>48</v>
      </c>
      <c r="B366" s="7">
        <v>-0.009</v>
      </c>
      <c r="C366" s="7">
        <v>-0.008</v>
      </c>
      <c r="D366" s="7">
        <v>1.005</v>
      </c>
      <c r="E366" s="8">
        <v>371</v>
      </c>
      <c r="F366">
        <f t="shared" si="80"/>
        <v>371</v>
      </c>
      <c r="G366">
        <f t="shared" si="81"/>
        <v>0</v>
      </c>
      <c r="H366" s="8">
        <v>2</v>
      </c>
      <c r="I366" s="8">
        <v>11</v>
      </c>
      <c r="J366" s="8">
        <v>0</v>
      </c>
      <c r="K366" s="8">
        <v>1.1</v>
      </c>
      <c r="L366" s="8">
        <v>224.9652</v>
      </c>
      <c r="M366" s="8">
        <v>103.3911</v>
      </c>
      <c r="N366" s="8">
        <v>13.527</v>
      </c>
      <c r="O366" s="8">
        <v>-12.492</v>
      </c>
      <c r="P366" s="8">
        <v>-5.171</v>
      </c>
      <c r="Q366" s="8">
        <v>-0.814</v>
      </c>
      <c r="R366" s="13">
        <v>0.16899999999999998</v>
      </c>
      <c r="S366">
        <f t="shared" si="82"/>
        <v>3.533745098166793</v>
      </c>
      <c r="T366">
        <f t="shared" si="83"/>
        <v>-0.053267274237941864</v>
      </c>
      <c r="U366" s="3">
        <f t="shared" si="84"/>
        <v>-12.615530113705296</v>
      </c>
      <c r="V366" s="3">
        <f t="shared" si="85"/>
        <v>-5.221724034514047</v>
      </c>
      <c r="W366" s="3">
        <f t="shared" si="86"/>
        <v>-0.8197046766632352</v>
      </c>
      <c r="X366" s="3">
        <f t="shared" si="87"/>
      </c>
      <c r="Y366" s="3">
        <f t="shared" si="88"/>
      </c>
      <c r="Z366" s="3">
        <f t="shared" si="89"/>
      </c>
      <c r="AA366">
        <f t="shared" si="90"/>
      </c>
      <c r="AB366">
        <f t="shared" si="91"/>
      </c>
      <c r="AC366">
        <f t="shared" si="92"/>
      </c>
      <c r="AD366" s="3">
        <f t="shared" si="93"/>
        <v>-12.615530113705296</v>
      </c>
      <c r="AE366" s="3">
        <f t="shared" si="94"/>
        <v>-5.221724034514047</v>
      </c>
      <c r="AF366" s="3">
        <f t="shared" si="95"/>
        <v>-0.8197046766632352</v>
      </c>
    </row>
    <row r="367" spans="1:32" ht="15.75">
      <c r="A367" s="4" t="s">
        <v>48</v>
      </c>
      <c r="B367" s="7">
        <v>-0.009</v>
      </c>
      <c r="C367" s="7">
        <v>-0.008</v>
      </c>
      <c r="D367" s="7">
        <v>1.005</v>
      </c>
      <c r="E367" s="8">
        <v>372</v>
      </c>
      <c r="F367">
        <f t="shared" si="80"/>
        <v>372</v>
      </c>
      <c r="G367">
        <f t="shared" si="81"/>
        <v>0</v>
      </c>
      <c r="H367" s="8">
        <v>2</v>
      </c>
      <c r="I367" s="8">
        <v>11</v>
      </c>
      <c r="J367" s="8">
        <v>0</v>
      </c>
      <c r="K367" s="8">
        <v>1.1</v>
      </c>
      <c r="L367" s="8">
        <v>219.7576</v>
      </c>
      <c r="M367" s="8">
        <v>101.9459</v>
      </c>
      <c r="N367" s="8">
        <v>15.13</v>
      </c>
      <c r="O367" s="8">
        <v>-14.41</v>
      </c>
      <c r="P367" s="8">
        <v>-4.627</v>
      </c>
      <c r="Q367" s="8">
        <v>-0.556</v>
      </c>
      <c r="R367" s="13">
        <v>0.225</v>
      </c>
      <c r="S367">
        <f t="shared" si="82"/>
        <v>3.451944308652622</v>
      </c>
      <c r="T367">
        <f t="shared" si="83"/>
        <v>-0.030566125723102022</v>
      </c>
      <c r="U367" s="3">
        <f t="shared" si="84"/>
        <v>-14.564117723654084</v>
      </c>
      <c r="V367" s="3">
        <f t="shared" si="85"/>
        <v>-4.676048758970974</v>
      </c>
      <c r="W367" s="3">
        <f t="shared" si="86"/>
        <v>-0.5608316266073716</v>
      </c>
      <c r="X367" s="3">
        <f t="shared" si="87"/>
      </c>
      <c r="Y367" s="3">
        <f t="shared" si="88"/>
      </c>
      <c r="Z367" s="3">
        <f t="shared" si="89"/>
      </c>
      <c r="AA367">
        <f t="shared" si="90"/>
      </c>
      <c r="AB367">
        <f t="shared" si="91"/>
      </c>
      <c r="AC367">
        <f t="shared" si="92"/>
      </c>
      <c r="AD367" s="3">
        <f t="shared" si="93"/>
        <v>-14.564117723654084</v>
      </c>
      <c r="AE367" s="3">
        <f t="shared" si="94"/>
        <v>-4.676048758970974</v>
      </c>
      <c r="AF367" s="3">
        <f t="shared" si="95"/>
        <v>-0.5608316266073716</v>
      </c>
    </row>
    <row r="368" spans="1:32" ht="15.75">
      <c r="A368" s="4" t="s">
        <v>48</v>
      </c>
      <c r="B368" s="7">
        <v>-0.009</v>
      </c>
      <c r="C368" s="7">
        <v>-0.008</v>
      </c>
      <c r="D368" s="7">
        <v>1.005</v>
      </c>
      <c r="E368" s="8">
        <v>373</v>
      </c>
      <c r="F368">
        <f t="shared" si="80"/>
        <v>373</v>
      </c>
      <c r="G368">
        <f t="shared" si="81"/>
        <v>0</v>
      </c>
      <c r="H368" s="8">
        <v>2</v>
      </c>
      <c r="I368" s="8">
        <v>11</v>
      </c>
      <c r="J368" s="8">
        <v>0</v>
      </c>
      <c r="K368" s="8">
        <v>1.1</v>
      </c>
      <c r="L368" s="8">
        <v>237.1567</v>
      </c>
      <c r="M368" s="8">
        <v>102.6055</v>
      </c>
      <c r="N368" s="8">
        <v>16.239</v>
      </c>
      <c r="O368" s="8">
        <v>-13.549</v>
      </c>
      <c r="P368" s="8">
        <v>-8.95</v>
      </c>
      <c r="Q368" s="8">
        <v>-0.758</v>
      </c>
      <c r="R368" s="13">
        <v>0.174</v>
      </c>
      <c r="S368">
        <f t="shared" si="82"/>
        <v>3.7252487323479926</v>
      </c>
      <c r="T368">
        <f t="shared" si="83"/>
        <v>-0.04092709829464125</v>
      </c>
      <c r="U368" s="3">
        <f t="shared" si="84"/>
        <v>-13.66256658422871</v>
      </c>
      <c r="V368" s="3">
        <f t="shared" si="85"/>
        <v>-9.024903489236296</v>
      </c>
      <c r="W368" s="3">
        <f t="shared" si="86"/>
        <v>-0.7629892869190384</v>
      </c>
      <c r="X368" s="3">
        <f t="shared" si="87"/>
      </c>
      <c r="Y368" s="3">
        <f t="shared" si="88"/>
      </c>
      <c r="Z368" s="3">
        <f t="shared" si="89"/>
      </c>
      <c r="AA368">
        <f t="shared" si="90"/>
      </c>
      <c r="AB368">
        <f t="shared" si="91"/>
      </c>
      <c r="AC368">
        <f t="shared" si="92"/>
      </c>
      <c r="AD368" s="3">
        <f t="shared" si="93"/>
        <v>-13.66256658422871</v>
      </c>
      <c r="AE368" s="3">
        <f t="shared" si="94"/>
        <v>-9.024903489236296</v>
      </c>
      <c r="AF368" s="3">
        <f t="shared" si="95"/>
        <v>-0.7629892869190384</v>
      </c>
    </row>
    <row r="369" spans="1:32" ht="15.75">
      <c r="A369" s="4" t="s">
        <v>48</v>
      </c>
      <c r="B369" s="7">
        <v>-0.009</v>
      </c>
      <c r="C369" s="7">
        <v>-0.008</v>
      </c>
      <c r="D369" s="7">
        <v>1.005</v>
      </c>
      <c r="E369" s="8">
        <v>374</v>
      </c>
      <c r="F369">
        <f t="shared" si="80"/>
        <v>374</v>
      </c>
      <c r="G369">
        <f t="shared" si="81"/>
        <v>0</v>
      </c>
      <c r="H369" s="8">
        <v>2</v>
      </c>
      <c r="I369" s="8">
        <v>11</v>
      </c>
      <c r="J369" s="8">
        <v>0</v>
      </c>
      <c r="K369" s="8">
        <v>1.1</v>
      </c>
      <c r="L369" s="8">
        <v>242.6986</v>
      </c>
      <c r="M369" s="8">
        <v>102.442</v>
      </c>
      <c r="N369" s="8">
        <v>17.044</v>
      </c>
      <c r="O369" s="8">
        <v>-13.352</v>
      </c>
      <c r="P369" s="8">
        <v>-10.595</v>
      </c>
      <c r="Q369" s="8">
        <v>-0.747</v>
      </c>
      <c r="R369" s="13">
        <v>0.156</v>
      </c>
      <c r="S369">
        <f t="shared" si="82"/>
        <v>3.812300693982639</v>
      </c>
      <c r="T369">
        <f t="shared" si="83"/>
        <v>-0.038358846300331484</v>
      </c>
      <c r="U369" s="3">
        <f t="shared" si="84"/>
        <v>-13.451336433057763</v>
      </c>
      <c r="V369" s="3">
        <f t="shared" si="85"/>
        <v>-10.673247525762436</v>
      </c>
      <c r="W369" s="3">
        <f t="shared" si="86"/>
        <v>-0.7516191136946637</v>
      </c>
      <c r="X369" s="3">
        <f t="shared" si="87"/>
      </c>
      <c r="Y369" s="3">
        <f t="shared" si="88"/>
      </c>
      <c r="Z369" s="3">
        <f t="shared" si="89"/>
      </c>
      <c r="AA369">
        <f t="shared" si="90"/>
      </c>
      <c r="AB369">
        <f t="shared" si="91"/>
      </c>
      <c r="AC369">
        <f t="shared" si="92"/>
      </c>
      <c r="AD369" s="3">
        <f t="shared" si="93"/>
        <v>-13.451336433057763</v>
      </c>
      <c r="AE369" s="3">
        <f t="shared" si="94"/>
        <v>-10.673247525762436</v>
      </c>
      <c r="AF369" s="3">
        <f t="shared" si="95"/>
        <v>-0.7516191136946637</v>
      </c>
    </row>
    <row r="370" spans="1:32" ht="15.75">
      <c r="A370" s="4" t="s">
        <v>48</v>
      </c>
      <c r="B370" s="7">
        <v>-0.009</v>
      </c>
      <c r="C370" s="7">
        <v>-0.008</v>
      </c>
      <c r="D370" s="7">
        <v>1.005</v>
      </c>
      <c r="E370" s="8">
        <v>374</v>
      </c>
      <c r="F370">
        <f t="shared" si="80"/>
        <v>374</v>
      </c>
      <c r="G370">
        <f t="shared" si="81"/>
        <v>0</v>
      </c>
      <c r="H370" s="8">
        <v>2</v>
      </c>
      <c r="I370" s="8">
        <v>11</v>
      </c>
      <c r="J370" s="8">
        <v>0</v>
      </c>
      <c r="K370" s="8">
        <v>1.1</v>
      </c>
      <c r="L370" s="8">
        <v>242.6352</v>
      </c>
      <c r="M370" s="8">
        <v>102.3585</v>
      </c>
      <c r="N370" s="8">
        <v>17.051</v>
      </c>
      <c r="O370" s="8">
        <v>-13.369</v>
      </c>
      <c r="P370" s="8">
        <v>-10.586</v>
      </c>
      <c r="Q370" s="8">
        <v>-0.725</v>
      </c>
      <c r="R370" s="13">
        <v>0.156</v>
      </c>
      <c r="S370">
        <f t="shared" si="82"/>
        <v>3.811304809111451</v>
      </c>
      <c r="T370">
        <f t="shared" si="83"/>
        <v>-0.03704723136745791</v>
      </c>
      <c r="U370" s="3">
        <f t="shared" si="84"/>
        <v>-13.46810096650425</v>
      </c>
      <c r="V370" s="3">
        <f t="shared" si="85"/>
        <v>-10.664724577428762</v>
      </c>
      <c r="W370" s="3">
        <f t="shared" si="86"/>
        <v>-0.7294368756960656</v>
      </c>
      <c r="X370" s="3">
        <f t="shared" si="87"/>
      </c>
      <c r="Y370" s="3">
        <f t="shared" si="88"/>
      </c>
      <c r="Z370" s="3">
        <f t="shared" si="89"/>
      </c>
      <c r="AA370">
        <f t="shared" si="90"/>
      </c>
      <c r="AB370">
        <f t="shared" si="91"/>
      </c>
      <c r="AC370">
        <f t="shared" si="92"/>
      </c>
      <c r="AD370" s="3">
        <f t="shared" si="93"/>
        <v>-13.46810096650425</v>
      </c>
      <c r="AE370" s="3">
        <f t="shared" si="94"/>
        <v>-10.664724577428762</v>
      </c>
      <c r="AF370" s="3">
        <f t="shared" si="95"/>
        <v>-0.7294368756960656</v>
      </c>
    </row>
    <row r="371" spans="1:32" ht="15.75">
      <c r="A371" s="4" t="s">
        <v>48</v>
      </c>
      <c r="B371" s="7">
        <v>-0.009</v>
      </c>
      <c r="C371" s="7">
        <v>-0.008</v>
      </c>
      <c r="D371" s="7">
        <v>1.005</v>
      </c>
      <c r="E371" s="8">
        <v>375</v>
      </c>
      <c r="F371">
        <f t="shared" si="80"/>
        <v>375</v>
      </c>
      <c r="G371">
        <f t="shared" si="81"/>
        <v>0</v>
      </c>
      <c r="H371" s="8">
        <v>1</v>
      </c>
      <c r="I371" s="8">
        <v>11</v>
      </c>
      <c r="J371" s="8">
        <v>0</v>
      </c>
      <c r="K371" s="8">
        <v>1.1</v>
      </c>
      <c r="L371" s="8">
        <v>239.1108</v>
      </c>
      <c r="M371" s="8">
        <v>101.2697</v>
      </c>
      <c r="N371" s="8">
        <v>18.71</v>
      </c>
      <c r="O371" s="8">
        <v>-15.295</v>
      </c>
      <c r="P371" s="8">
        <v>-10.791</v>
      </c>
      <c r="Q371" s="8">
        <v>-0.478</v>
      </c>
      <c r="R371" s="13">
        <v>0.233</v>
      </c>
      <c r="S371">
        <f t="shared" si="82"/>
        <v>3.755943663369892</v>
      </c>
      <c r="T371">
        <f t="shared" si="83"/>
        <v>-0.019944400961315</v>
      </c>
      <c r="U371" s="3">
        <f t="shared" si="84"/>
        <v>-15.430821100218063</v>
      </c>
      <c r="V371" s="3">
        <f t="shared" si="85"/>
        <v>-10.886785200558526</v>
      </c>
      <c r="W371" s="3">
        <f t="shared" si="86"/>
        <v>-0.4704583719589177</v>
      </c>
      <c r="X371" s="3">
        <f t="shared" si="87"/>
      </c>
      <c r="Y371" s="3">
        <f t="shared" si="88"/>
      </c>
      <c r="Z371" s="3">
        <f t="shared" si="89"/>
      </c>
      <c r="AA371">
        <f t="shared" si="90"/>
      </c>
      <c r="AB371">
        <f t="shared" si="91"/>
      </c>
      <c r="AC371">
        <f t="shared" si="92"/>
      </c>
      <c r="AD371" s="3">
        <f t="shared" si="93"/>
        <v>-15.430821100218063</v>
      </c>
      <c r="AE371" s="3">
        <f t="shared" si="94"/>
        <v>-10.886785200558526</v>
      </c>
      <c r="AF371" s="3">
        <f t="shared" si="95"/>
        <v>-0.4704583719589177</v>
      </c>
    </row>
    <row r="372" spans="1:32" ht="15.75">
      <c r="A372" s="4" t="s">
        <v>48</v>
      </c>
      <c r="B372" s="7">
        <v>-0.009</v>
      </c>
      <c r="C372" s="7">
        <v>-0.008</v>
      </c>
      <c r="D372" s="7">
        <v>1.005</v>
      </c>
      <c r="E372" s="8">
        <v>376</v>
      </c>
      <c r="F372">
        <f t="shared" si="80"/>
        <v>376</v>
      </c>
      <c r="G372">
        <f t="shared" si="81"/>
        <v>0</v>
      </c>
      <c r="H372" s="8">
        <v>1</v>
      </c>
      <c r="I372" s="8">
        <v>11</v>
      </c>
      <c r="J372" s="8">
        <v>0</v>
      </c>
      <c r="K372" s="8">
        <v>1.1</v>
      </c>
      <c r="L372" s="8">
        <v>249.4242</v>
      </c>
      <c r="M372" s="8">
        <v>100.8219</v>
      </c>
      <c r="N372" s="8">
        <v>20.596</v>
      </c>
      <c r="O372" s="8">
        <v>-14.703</v>
      </c>
      <c r="P372" s="8">
        <v>-14.439</v>
      </c>
      <c r="Q372" s="8">
        <v>-0.36</v>
      </c>
      <c r="R372" s="13">
        <v>0.201</v>
      </c>
      <c r="S372">
        <f t="shared" si="82"/>
        <v>3.9179461717375568</v>
      </c>
      <c r="T372">
        <f t="shared" si="83"/>
        <v>-0.01291037500992731</v>
      </c>
      <c r="U372" s="3">
        <f t="shared" si="84"/>
        <v>-14.809840278801252</v>
      </c>
      <c r="V372" s="3">
        <f t="shared" si="85"/>
        <v>-14.543496286065029</v>
      </c>
      <c r="W372" s="3">
        <f t="shared" si="86"/>
        <v>-0.3621921537493231</v>
      </c>
      <c r="X372" s="3">
        <f t="shared" si="87"/>
      </c>
      <c r="Y372" s="3">
        <f t="shared" si="88"/>
      </c>
      <c r="Z372" s="3">
        <f t="shared" si="89"/>
      </c>
      <c r="AA372">
        <f t="shared" si="90"/>
      </c>
      <c r="AB372">
        <f t="shared" si="91"/>
      </c>
      <c r="AC372">
        <f t="shared" si="92"/>
      </c>
      <c r="AD372" s="3">
        <f t="shared" si="93"/>
        <v>-14.809840278801252</v>
      </c>
      <c r="AE372" s="3">
        <f t="shared" si="94"/>
        <v>-14.543496286065029</v>
      </c>
      <c r="AF372" s="3">
        <f t="shared" si="95"/>
        <v>-0.3621921537493231</v>
      </c>
    </row>
    <row r="373" spans="1:32" ht="15.75">
      <c r="A373" s="4" t="s">
        <v>48</v>
      </c>
      <c r="B373" s="7">
        <v>-0.009</v>
      </c>
      <c r="C373" s="7">
        <v>-0.008</v>
      </c>
      <c r="D373" s="7">
        <v>1.005</v>
      </c>
      <c r="E373" s="8">
        <v>377</v>
      </c>
      <c r="F373">
        <f t="shared" si="80"/>
        <v>377</v>
      </c>
      <c r="G373">
        <f t="shared" si="81"/>
        <v>0</v>
      </c>
      <c r="H373" s="8">
        <v>1</v>
      </c>
      <c r="I373" s="8">
        <v>11</v>
      </c>
      <c r="J373" s="8">
        <v>0</v>
      </c>
      <c r="K373" s="8">
        <v>1.1</v>
      </c>
      <c r="L373" s="8">
        <v>248.3524</v>
      </c>
      <c r="M373" s="8">
        <v>101.0743</v>
      </c>
      <c r="N373" s="8">
        <v>23.133</v>
      </c>
      <c r="O373" s="8">
        <v>-16.783</v>
      </c>
      <c r="P373" s="8">
        <v>-15.936</v>
      </c>
      <c r="Q373" s="8">
        <v>-0.484</v>
      </c>
      <c r="R373" s="13">
        <v>0.303</v>
      </c>
      <c r="S373">
        <f t="shared" si="82"/>
        <v>3.901110376706969</v>
      </c>
      <c r="T373">
        <f t="shared" si="83"/>
        <v>-0.016875064938757678</v>
      </c>
      <c r="U373" s="3">
        <f t="shared" si="84"/>
        <v>-16.928027550535234</v>
      </c>
      <c r="V373" s="3">
        <f t="shared" si="85"/>
        <v>-16.073190815916327</v>
      </c>
      <c r="W373" s="3">
        <f t="shared" si="86"/>
        <v>-0.4879088009833761</v>
      </c>
      <c r="X373" s="3">
        <f t="shared" si="87"/>
      </c>
      <c r="Y373" s="3">
        <f t="shared" si="88"/>
      </c>
      <c r="Z373" s="3">
        <f t="shared" si="89"/>
      </c>
      <c r="AA373">
        <f t="shared" si="90"/>
      </c>
      <c r="AB373">
        <f t="shared" si="91"/>
      </c>
      <c r="AC373">
        <f t="shared" si="92"/>
      </c>
      <c r="AD373" s="3">
        <f t="shared" si="93"/>
        <v>-16.928027550535234</v>
      </c>
      <c r="AE373" s="3">
        <f t="shared" si="94"/>
        <v>-16.073190815916327</v>
      </c>
      <c r="AF373" s="3">
        <f t="shared" si="95"/>
        <v>-0.4879088009833761</v>
      </c>
    </row>
    <row r="374" spans="1:32" ht="15.75">
      <c r="A374" s="4" t="s">
        <v>48</v>
      </c>
      <c r="B374" s="7">
        <v>-0.009</v>
      </c>
      <c r="C374" s="7">
        <v>-0.008</v>
      </c>
      <c r="D374" s="7">
        <v>1.005</v>
      </c>
      <c r="E374" s="8">
        <v>378</v>
      </c>
      <c r="F374">
        <f t="shared" si="80"/>
        <v>378</v>
      </c>
      <c r="G374">
        <f t="shared" si="81"/>
        <v>0</v>
      </c>
      <c r="H374" s="8">
        <v>2</v>
      </c>
      <c r="I374" s="8">
        <v>11</v>
      </c>
      <c r="J374" s="8">
        <v>0</v>
      </c>
      <c r="K374" s="8">
        <v>1.1</v>
      </c>
      <c r="L374" s="8">
        <v>239.8028</v>
      </c>
      <c r="M374" s="8">
        <v>101.3945</v>
      </c>
      <c r="N374" s="8">
        <v>22.335</v>
      </c>
      <c r="O374" s="8">
        <v>-18.115</v>
      </c>
      <c r="P374" s="8">
        <v>-13.077</v>
      </c>
      <c r="Q374" s="8">
        <v>-0.583</v>
      </c>
      <c r="R374" s="13">
        <v>0.11800000000000001</v>
      </c>
      <c r="S374">
        <f t="shared" si="82"/>
        <v>3.766813573951312</v>
      </c>
      <c r="T374">
        <f t="shared" si="83"/>
        <v>-0.021904754777154922</v>
      </c>
      <c r="U374" s="3">
        <f t="shared" si="84"/>
        <v>-18.202988923742453</v>
      </c>
      <c r="V374" s="3">
        <f t="shared" si="85"/>
        <v>-13.140792594488701</v>
      </c>
      <c r="W374" s="3">
        <f t="shared" si="86"/>
        <v>-0.5854958514709541</v>
      </c>
      <c r="X374" s="3">
        <f t="shared" si="87"/>
      </c>
      <c r="Y374" s="3">
        <f t="shared" si="88"/>
      </c>
      <c r="Z374" s="3">
        <f t="shared" si="89"/>
      </c>
      <c r="AA374">
        <f t="shared" si="90"/>
      </c>
      <c r="AB374">
        <f t="shared" si="91"/>
      </c>
      <c r="AC374">
        <f t="shared" si="92"/>
      </c>
      <c r="AD374" s="3">
        <f t="shared" si="93"/>
        <v>-18.202988923742453</v>
      </c>
      <c r="AE374" s="3">
        <f t="shared" si="94"/>
        <v>-13.140792594488701</v>
      </c>
      <c r="AF374" s="3">
        <f t="shared" si="95"/>
        <v>-0.5854958514709541</v>
      </c>
    </row>
    <row r="375" spans="1:32" ht="15.75">
      <c r="A375" s="4" t="s">
        <v>48</v>
      </c>
      <c r="B375" s="7">
        <v>-0.009</v>
      </c>
      <c r="C375" s="7">
        <v>-0.008</v>
      </c>
      <c r="D375" s="7">
        <v>1.005</v>
      </c>
      <c r="E375" s="8">
        <v>379</v>
      </c>
      <c r="F375">
        <f t="shared" si="80"/>
        <v>379</v>
      </c>
      <c r="G375">
        <f t="shared" si="81"/>
        <v>0</v>
      </c>
      <c r="H375" s="8">
        <v>2</v>
      </c>
      <c r="I375" s="8">
        <v>11</v>
      </c>
      <c r="J375" s="8">
        <v>0</v>
      </c>
      <c r="K375" s="8">
        <v>1.1</v>
      </c>
      <c r="L375" s="8">
        <v>243.6149</v>
      </c>
      <c r="M375" s="8">
        <v>101.0628</v>
      </c>
      <c r="N375" s="8">
        <v>25.094</v>
      </c>
      <c r="O375" s="8">
        <v>-19.439</v>
      </c>
      <c r="P375" s="8">
        <v>-15.885</v>
      </c>
      <c r="Q375" s="8">
        <v>-0.513</v>
      </c>
      <c r="R375" s="13">
        <v>0.247</v>
      </c>
      <c r="S375">
        <f t="shared" si="82"/>
        <v>3.826693900725061</v>
      </c>
      <c r="T375">
        <f t="shared" si="83"/>
        <v>-0.016694423361176325</v>
      </c>
      <c r="U375" s="3">
        <f t="shared" si="84"/>
        <v>-19.572288131077762</v>
      </c>
      <c r="V375" s="3">
        <f t="shared" si="85"/>
        <v>-15.993818490693295</v>
      </c>
      <c r="W375" s="3">
        <f t="shared" si="86"/>
        <v>-0.5159720660575504</v>
      </c>
      <c r="X375" s="3">
        <f t="shared" si="87"/>
      </c>
      <c r="Y375" s="3">
        <f t="shared" si="88"/>
      </c>
      <c r="Z375" s="3">
        <f t="shared" si="89"/>
      </c>
      <c r="AA375">
        <f t="shared" si="90"/>
      </c>
      <c r="AB375">
        <f t="shared" si="91"/>
      </c>
      <c r="AC375">
        <f t="shared" si="92"/>
      </c>
      <c r="AD375" s="3">
        <f t="shared" si="93"/>
        <v>-19.572288131077762</v>
      </c>
      <c r="AE375" s="3">
        <f t="shared" si="94"/>
        <v>-15.993818490693295</v>
      </c>
      <c r="AF375" s="3">
        <f t="shared" si="95"/>
        <v>-0.5159720660575504</v>
      </c>
    </row>
    <row r="376" spans="1:32" ht="15.75">
      <c r="A376" s="4" t="s">
        <v>48</v>
      </c>
      <c r="B376" s="7">
        <v>-0.009</v>
      </c>
      <c r="C376" s="7">
        <v>-0.008</v>
      </c>
      <c r="D376" s="7">
        <v>1.005</v>
      </c>
      <c r="E376" s="8">
        <v>380</v>
      </c>
      <c r="F376">
        <f t="shared" si="80"/>
        <v>380</v>
      </c>
      <c r="G376">
        <f t="shared" si="81"/>
        <v>0</v>
      </c>
      <c r="H376" s="8">
        <v>1</v>
      </c>
      <c r="I376" s="8">
        <v>11</v>
      </c>
      <c r="J376" s="8">
        <v>0</v>
      </c>
      <c r="K376" s="8">
        <v>1.1</v>
      </c>
      <c r="L376" s="8">
        <v>237.7586</v>
      </c>
      <c r="M376" s="8">
        <v>100.3933</v>
      </c>
      <c r="N376" s="8">
        <v>24.744</v>
      </c>
      <c r="O376" s="8">
        <v>-20.527</v>
      </c>
      <c r="P376" s="8">
        <v>-13.839</v>
      </c>
      <c r="Q376" s="8">
        <v>-0.247</v>
      </c>
      <c r="R376" s="13">
        <v>0.215</v>
      </c>
      <c r="S376">
        <f t="shared" si="82"/>
        <v>3.7347033554389713</v>
      </c>
      <c r="T376">
        <f t="shared" si="83"/>
        <v>-0.0061779419532843605</v>
      </c>
      <c r="U376" s="3">
        <f t="shared" si="84"/>
        <v>-20.657078875289635</v>
      </c>
      <c r="V376" s="3">
        <f t="shared" si="85"/>
        <v>-13.92625687931797</v>
      </c>
      <c r="W376" s="3">
        <f t="shared" si="86"/>
        <v>-0.24853014781768912</v>
      </c>
      <c r="X376" s="3">
        <f t="shared" si="87"/>
      </c>
      <c r="Y376" s="3">
        <f t="shared" si="88"/>
      </c>
      <c r="Z376" s="3">
        <f t="shared" si="89"/>
      </c>
      <c r="AA376">
        <f t="shared" si="90"/>
      </c>
      <c r="AB376">
        <f t="shared" si="91"/>
      </c>
      <c r="AC376">
        <f t="shared" si="92"/>
      </c>
      <c r="AD376" s="3">
        <f t="shared" si="93"/>
        <v>-20.657078875289635</v>
      </c>
      <c r="AE376" s="3">
        <f t="shared" si="94"/>
        <v>-13.92625687931797</v>
      </c>
      <c r="AF376" s="3">
        <f t="shared" si="95"/>
        <v>-0.24853014781768912</v>
      </c>
    </row>
    <row r="377" spans="1:32" ht="15.75">
      <c r="A377" s="4" t="s">
        <v>48</v>
      </c>
      <c r="B377" s="7">
        <v>-0.009</v>
      </c>
      <c r="C377" s="7">
        <v>-0.008</v>
      </c>
      <c r="D377" s="7">
        <v>1.005</v>
      </c>
      <c r="E377" s="8">
        <v>381</v>
      </c>
      <c r="F377">
        <f t="shared" si="80"/>
        <v>381</v>
      </c>
      <c r="G377">
        <f t="shared" si="81"/>
        <v>0</v>
      </c>
      <c r="H377" s="8">
        <v>1</v>
      </c>
      <c r="I377" s="8">
        <v>11</v>
      </c>
      <c r="J377" s="8">
        <v>0</v>
      </c>
      <c r="K377" s="8">
        <v>1.1</v>
      </c>
      <c r="L377" s="8">
        <v>229.3384</v>
      </c>
      <c r="M377" s="8">
        <v>99.857</v>
      </c>
      <c r="N377" s="8">
        <v>23.741</v>
      </c>
      <c r="O377" s="8">
        <v>-21.274</v>
      </c>
      <c r="P377" s="8">
        <v>-10.567</v>
      </c>
      <c r="Q377" s="8">
        <v>-0.04</v>
      </c>
      <c r="R377" s="13">
        <v>0.249</v>
      </c>
      <c r="S377">
        <f t="shared" si="82"/>
        <v>3.6024391631301875</v>
      </c>
      <c r="T377">
        <f t="shared" si="83"/>
        <v>0.0022462387473165535</v>
      </c>
      <c r="U377" s="3">
        <f t="shared" si="84"/>
        <v>-21.42949419229958</v>
      </c>
      <c r="V377" s="3">
        <f t="shared" si="85"/>
        <v>-10.643350628089886</v>
      </c>
      <c r="W377" s="3">
        <f t="shared" si="86"/>
        <v>-0.04139243425622974</v>
      </c>
      <c r="X377" s="3">
        <f t="shared" si="87"/>
      </c>
      <c r="Y377" s="3">
        <f t="shared" si="88"/>
      </c>
      <c r="Z377" s="3">
        <f t="shared" si="89"/>
      </c>
      <c r="AA377">
        <f t="shared" si="90"/>
      </c>
      <c r="AB377">
        <f t="shared" si="91"/>
      </c>
      <c r="AC377">
        <f t="shared" si="92"/>
      </c>
      <c r="AD377" s="3">
        <f t="shared" si="93"/>
        <v>-21.42949419229958</v>
      </c>
      <c r="AE377" s="3">
        <f t="shared" si="94"/>
        <v>-10.643350628089886</v>
      </c>
      <c r="AF377" s="3">
        <f t="shared" si="95"/>
        <v>-0.04139243425622974</v>
      </c>
    </row>
    <row r="378" spans="1:32" ht="15.75">
      <c r="A378" s="4" t="s">
        <v>48</v>
      </c>
      <c r="B378" s="7">
        <v>-0.009</v>
      </c>
      <c r="C378" s="7">
        <v>-0.008</v>
      </c>
      <c r="D378" s="7">
        <v>1.005</v>
      </c>
      <c r="E378" s="8">
        <v>381</v>
      </c>
      <c r="F378">
        <f t="shared" si="80"/>
        <v>381</v>
      </c>
      <c r="G378">
        <f t="shared" si="81"/>
        <v>0</v>
      </c>
      <c r="H378" s="8">
        <v>1</v>
      </c>
      <c r="I378" s="8">
        <v>11</v>
      </c>
      <c r="J378" s="8">
        <v>0</v>
      </c>
      <c r="K378" s="8">
        <v>1.1</v>
      </c>
      <c r="L378" s="8">
        <v>153.998</v>
      </c>
      <c r="M378" s="8">
        <v>102.4416</v>
      </c>
      <c r="N378" s="8">
        <v>27.062</v>
      </c>
      <c r="O378" s="8">
        <v>-20.294</v>
      </c>
      <c r="P378" s="8">
        <v>17.875</v>
      </c>
      <c r="Q378" s="8">
        <v>-1.133</v>
      </c>
      <c r="R378" s="13">
        <v>0.249</v>
      </c>
      <c r="S378">
        <f t="shared" si="82"/>
        <v>2.418994927337605</v>
      </c>
      <c r="T378">
        <f t="shared" si="83"/>
        <v>-0.03835256311502433</v>
      </c>
      <c r="U378" s="3">
        <f t="shared" si="84"/>
        <v>-20.423810804836112</v>
      </c>
      <c r="V378" s="3">
        <f t="shared" si="85"/>
        <v>17.99121663718935</v>
      </c>
      <c r="W378" s="3">
        <f t="shared" si="86"/>
        <v>-1.1374163615763262</v>
      </c>
      <c r="X378" s="3">
        <f t="shared" si="87"/>
      </c>
      <c r="Y378" s="3">
        <f t="shared" si="88"/>
      </c>
      <c r="Z378" s="3">
        <f t="shared" si="89"/>
      </c>
      <c r="AA378">
        <f t="shared" si="90"/>
      </c>
      <c r="AB378">
        <f t="shared" si="91"/>
      </c>
      <c r="AC378">
        <f t="shared" si="92"/>
      </c>
      <c r="AD378" s="3">
        <f t="shared" si="93"/>
        <v>-20.423810804836112</v>
      </c>
      <c r="AE378" s="3">
        <f t="shared" si="94"/>
        <v>17.99121663718935</v>
      </c>
      <c r="AF378" s="3">
        <f t="shared" si="95"/>
        <v>-1.1374163615763262</v>
      </c>
    </row>
    <row r="379" spans="1:32" ht="15.75">
      <c r="A379" s="4" t="s">
        <v>48</v>
      </c>
      <c r="B379" s="7">
        <v>-0.009</v>
      </c>
      <c r="C379" s="7">
        <v>-0.008</v>
      </c>
      <c r="D379" s="7">
        <v>1.005</v>
      </c>
      <c r="E379" s="8">
        <v>382</v>
      </c>
      <c r="F379">
        <f t="shared" si="80"/>
        <v>382</v>
      </c>
      <c r="G379">
        <f t="shared" si="81"/>
        <v>0</v>
      </c>
      <c r="H379" s="8">
        <v>1</v>
      </c>
      <c r="I379" s="8">
        <v>11</v>
      </c>
      <c r="J379" s="8">
        <v>0</v>
      </c>
      <c r="K379" s="8">
        <v>1.1</v>
      </c>
      <c r="L379" s="8">
        <v>229.8367</v>
      </c>
      <c r="M379" s="8">
        <v>100.597</v>
      </c>
      <c r="N379" s="8">
        <v>20.91</v>
      </c>
      <c r="O379" s="8">
        <v>-18.664</v>
      </c>
      <c r="P379" s="8">
        <v>-9.453</v>
      </c>
      <c r="Q379" s="8">
        <v>-0.29</v>
      </c>
      <c r="R379" s="13">
        <v>0.245</v>
      </c>
      <c r="S379">
        <f t="shared" si="82"/>
        <v>3.6102664412266066</v>
      </c>
      <c r="T379">
        <f t="shared" si="83"/>
        <v>-0.00937765407096558</v>
      </c>
      <c r="U379" s="3">
        <f t="shared" si="84"/>
        <v>-18.81730750949603</v>
      </c>
      <c r="V379" s="3">
        <f t="shared" si="85"/>
        <v>-9.530619859965073</v>
      </c>
      <c r="W379" s="3">
        <f t="shared" si="86"/>
        <v>-0.2922326184321675</v>
      </c>
      <c r="X379" s="3">
        <f t="shared" si="87"/>
      </c>
      <c r="Y379" s="3">
        <f t="shared" si="88"/>
      </c>
      <c r="Z379" s="3">
        <f t="shared" si="89"/>
      </c>
      <c r="AA379">
        <f t="shared" si="90"/>
      </c>
      <c r="AB379">
        <f t="shared" si="91"/>
      </c>
      <c r="AC379">
        <f t="shared" si="92"/>
      </c>
      <c r="AD379" s="3">
        <f t="shared" si="93"/>
        <v>-18.81730750949603</v>
      </c>
      <c r="AE379" s="3">
        <f t="shared" si="94"/>
        <v>-9.530619859965073</v>
      </c>
      <c r="AF379" s="3">
        <f t="shared" si="95"/>
        <v>-0.2922326184321675</v>
      </c>
    </row>
    <row r="380" spans="1:32" ht="15.75">
      <c r="A380" s="4" t="s">
        <v>71</v>
      </c>
      <c r="B380" s="7">
        <v>-31.319</v>
      </c>
      <c r="C380" s="7">
        <v>1.714</v>
      </c>
      <c r="D380" s="7">
        <v>0.677</v>
      </c>
      <c r="E380" s="12">
        <v>383</v>
      </c>
      <c r="F380">
        <f t="shared" si="80"/>
        <v>383</v>
      </c>
      <c r="G380">
        <f t="shared" si="81"/>
        <v>0</v>
      </c>
      <c r="H380" s="12">
        <v>1</v>
      </c>
      <c r="I380" s="8">
        <v>11</v>
      </c>
      <c r="J380" s="12">
        <v>0</v>
      </c>
      <c r="K380" s="12">
        <v>1.1</v>
      </c>
      <c r="L380" s="12">
        <v>358.7157</v>
      </c>
      <c r="M380" s="12">
        <v>98.6605</v>
      </c>
      <c r="N380" s="12">
        <v>15.175</v>
      </c>
      <c r="O380" s="12">
        <v>-19.226</v>
      </c>
      <c r="P380" s="12">
        <v>-7.449</v>
      </c>
      <c r="Q380" s="12">
        <v>-0.103</v>
      </c>
      <c r="R380" s="13">
        <v>0.24600000000000002</v>
      </c>
      <c r="S380">
        <f t="shared" si="82"/>
        <v>5.634693039236602</v>
      </c>
      <c r="T380">
        <f t="shared" si="83"/>
        <v>0.021040816797417428</v>
      </c>
      <c r="U380" s="3">
        <f t="shared" si="84"/>
        <v>-19.08942294694956</v>
      </c>
      <c r="V380" s="3">
        <f t="shared" si="85"/>
        <v>-7.553916585154328</v>
      </c>
      <c r="W380" s="3">
        <f t="shared" si="86"/>
        <v>-0.10114133452175089</v>
      </c>
      <c r="X380" s="3">
        <f t="shared" si="87"/>
      </c>
      <c r="Y380" s="3">
        <f t="shared" si="88"/>
      </c>
      <c r="Z380" s="3">
        <f t="shared" si="89"/>
      </c>
      <c r="AA380">
        <f t="shared" si="90"/>
      </c>
      <c r="AB380">
        <f t="shared" si="91"/>
      </c>
      <c r="AC380">
        <f t="shared" si="92"/>
      </c>
      <c r="AD380" s="3">
        <f t="shared" si="93"/>
        <v>-19.08942294694956</v>
      </c>
      <c r="AE380" s="3">
        <f t="shared" si="94"/>
        <v>-7.553916585154328</v>
      </c>
      <c r="AF380" s="3">
        <f t="shared" si="95"/>
        <v>-0.10114133452175089</v>
      </c>
    </row>
    <row r="381" spans="1:32" ht="15.75">
      <c r="A381" s="4" t="s">
        <v>71</v>
      </c>
      <c r="B381" s="7">
        <v>-31.319</v>
      </c>
      <c r="C381" s="7">
        <v>1.714</v>
      </c>
      <c r="D381" s="7">
        <v>0.677</v>
      </c>
      <c r="E381" s="12">
        <v>384</v>
      </c>
      <c r="F381">
        <f t="shared" si="80"/>
        <v>384</v>
      </c>
      <c r="G381">
        <f t="shared" si="81"/>
        <v>0</v>
      </c>
      <c r="H381" s="12">
        <v>2</v>
      </c>
      <c r="I381" s="12">
        <v>14</v>
      </c>
      <c r="J381" s="12">
        <v>0</v>
      </c>
      <c r="K381" s="12">
        <v>1.1</v>
      </c>
      <c r="L381" s="12">
        <v>368.2199</v>
      </c>
      <c r="M381" s="12">
        <v>99.8289</v>
      </c>
      <c r="N381" s="12">
        <v>16.667</v>
      </c>
      <c r="O381" s="12">
        <v>-16.685</v>
      </c>
      <c r="P381" s="12">
        <v>-6.265</v>
      </c>
      <c r="Q381" s="12">
        <v>-0.378</v>
      </c>
      <c r="R381" s="13">
        <v>0.19899999999999998</v>
      </c>
      <c r="S381">
        <f t="shared" si="82"/>
        <v>5.783984663727842</v>
      </c>
      <c r="T381">
        <f t="shared" si="83"/>
        <v>0.0026876325151459213</v>
      </c>
      <c r="U381" s="3">
        <f t="shared" si="84"/>
        <v>-16.554746267582843</v>
      </c>
      <c r="V381" s="3">
        <f t="shared" si="85"/>
        <v>-6.336431121970225</v>
      </c>
      <c r="W381" s="3">
        <f t="shared" si="86"/>
        <v>-0.3779378636849213</v>
      </c>
      <c r="X381" s="3">
        <f t="shared" si="87"/>
      </c>
      <c r="Y381" s="3">
        <f t="shared" si="88"/>
      </c>
      <c r="Z381" s="3">
        <f t="shared" si="89"/>
      </c>
      <c r="AA381">
        <f t="shared" si="90"/>
      </c>
      <c r="AB381">
        <f t="shared" si="91"/>
      </c>
      <c r="AC381">
        <f t="shared" si="92"/>
      </c>
      <c r="AD381" s="3">
        <f t="shared" si="93"/>
        <v>-16.554746267582843</v>
      </c>
      <c r="AE381" s="3">
        <f t="shared" si="94"/>
        <v>-6.336431121970225</v>
      </c>
      <c r="AF381" s="3">
        <f t="shared" si="95"/>
        <v>-0.3779378636849213</v>
      </c>
    </row>
    <row r="382" spans="1:32" ht="15.75">
      <c r="A382" s="4" t="s">
        <v>48</v>
      </c>
      <c r="B382" s="7">
        <v>-0.009</v>
      </c>
      <c r="C382" s="7">
        <v>-0.008</v>
      </c>
      <c r="D382" s="7">
        <v>1.005</v>
      </c>
      <c r="E382" s="8">
        <v>385</v>
      </c>
      <c r="F382">
        <f t="shared" si="80"/>
        <v>385</v>
      </c>
      <c r="G382">
        <f t="shared" si="81"/>
        <v>0</v>
      </c>
      <c r="H382" s="8">
        <v>2</v>
      </c>
      <c r="I382" s="8">
        <v>11</v>
      </c>
      <c r="J382" s="8">
        <v>0</v>
      </c>
      <c r="K382" s="8">
        <v>1.1</v>
      </c>
      <c r="L382" s="8">
        <v>207.3141</v>
      </c>
      <c r="M382" s="8">
        <v>101.8834</v>
      </c>
      <c r="N382" s="8">
        <v>17.642</v>
      </c>
      <c r="O382" s="8">
        <v>-17.528</v>
      </c>
      <c r="P382" s="8">
        <v>-2.03</v>
      </c>
      <c r="Q382" s="8">
        <v>-0.616</v>
      </c>
      <c r="R382" s="13">
        <v>0.191</v>
      </c>
      <c r="S382">
        <f t="shared" si="82"/>
        <v>3.256482267727899</v>
      </c>
      <c r="T382">
        <f t="shared" si="83"/>
        <v>-0.029584378018855162</v>
      </c>
      <c r="U382" s="3">
        <f t="shared" si="84"/>
        <v>-17.671502678358593</v>
      </c>
      <c r="V382" s="3">
        <f t="shared" si="85"/>
        <v>-2.0462139042172103</v>
      </c>
      <c r="W382" s="3">
        <f t="shared" si="86"/>
        <v>-0.6196763614040837</v>
      </c>
      <c r="X382" s="3">
        <f t="shared" si="87"/>
      </c>
      <c r="Y382" s="3">
        <f t="shared" si="88"/>
      </c>
      <c r="Z382" s="3">
        <f t="shared" si="89"/>
      </c>
      <c r="AA382">
        <f t="shared" si="90"/>
      </c>
      <c r="AB382">
        <f t="shared" si="91"/>
      </c>
      <c r="AC382">
        <f t="shared" si="92"/>
      </c>
      <c r="AD382" s="3">
        <f t="shared" si="93"/>
        <v>-17.671502678358593</v>
      </c>
      <c r="AE382" s="3">
        <f t="shared" si="94"/>
        <v>-2.0462139042172103</v>
      </c>
      <c r="AF382" s="3">
        <f t="shared" si="95"/>
        <v>-0.6196763614040837</v>
      </c>
    </row>
    <row r="383" spans="1:32" ht="15.75">
      <c r="A383" s="4" t="s">
        <v>48</v>
      </c>
      <c r="B383" s="7">
        <v>-0.009</v>
      </c>
      <c r="C383" s="7">
        <v>-0.008</v>
      </c>
      <c r="D383" s="7">
        <v>1.005</v>
      </c>
      <c r="E383" s="8">
        <v>386</v>
      </c>
      <c r="F383">
        <f aca="true" t="shared" si="96" ref="F383:F458">IF(ISNUMBER(E383)=TRUE,E383,VALUE(RIGHT(E383,LEN(E383)-1)))</f>
        <v>386</v>
      </c>
      <c r="G383">
        <f aca="true" t="shared" si="97" ref="G383:G458">IF(AND(LEFT(E383)&lt;&gt;"A",LEFT(E383)&lt;&gt;"B"),0,IF(LEFT(E383)="B",2,1))</f>
        <v>0</v>
      </c>
      <c r="H383" s="8">
        <v>1</v>
      </c>
      <c r="I383" s="8">
        <v>11</v>
      </c>
      <c r="J383" s="8">
        <v>0</v>
      </c>
      <c r="K383" s="8">
        <v>1.1</v>
      </c>
      <c r="L383" s="8">
        <v>206.4787</v>
      </c>
      <c r="M383" s="8">
        <v>101.2384</v>
      </c>
      <c r="N383" s="8">
        <v>19.753</v>
      </c>
      <c r="O383" s="8">
        <v>-19.656</v>
      </c>
      <c r="P383" s="8">
        <v>-2.015</v>
      </c>
      <c r="Q383" s="8">
        <v>-0.478</v>
      </c>
      <c r="R383" s="13">
        <v>0.22</v>
      </c>
      <c r="S383">
        <f aca="true" t="shared" si="98" ref="S383:S458">PI()/200*L383</f>
        <v>3.2433598352138544</v>
      </c>
      <c r="T383">
        <f aca="true" t="shared" si="99" ref="T383:T458">PI()/2-PI()/200*M383</f>
        <v>-0.019452741711028176</v>
      </c>
      <c r="U383" s="3">
        <f aca="true" t="shared" si="100" ref="U383:U430">COS(S383)*COS(T383)*(N383+(R383/2+0.05))+B383</f>
        <v>-19.815225860579865</v>
      </c>
      <c r="V383" s="3">
        <f aca="true" t="shared" si="101" ref="V383:V430">SIN(S383)*COS(T383)*(N383+(R383/2+0.05))+C383</f>
        <v>-2.030611040495107</v>
      </c>
      <c r="W383" s="3">
        <f aca="true" t="shared" si="102" ref="W383:W430">SIN(T383)*(N383+R383/2)+(J383-K383)+D383</f>
        <v>-0.48136544016006355</v>
      </c>
      <c r="X383" s="3">
        <f t="shared" si="87"/>
      </c>
      <c r="Y383" s="3">
        <f t="shared" si="88"/>
      </c>
      <c r="Z383" s="3">
        <f t="shared" si="89"/>
      </c>
      <c r="AA383">
        <f t="shared" si="90"/>
      </c>
      <c r="AB383">
        <f t="shared" si="91"/>
      </c>
      <c r="AC383">
        <f t="shared" si="92"/>
      </c>
      <c r="AD383" s="3">
        <f t="shared" si="93"/>
        <v>-19.815225860579865</v>
      </c>
      <c r="AE383" s="3">
        <f t="shared" si="94"/>
        <v>-2.030611040495107</v>
      </c>
      <c r="AF383" s="3">
        <f t="shared" si="95"/>
        <v>-0.48136544016006355</v>
      </c>
    </row>
    <row r="384" spans="1:32" ht="15.75">
      <c r="A384" s="4" t="s">
        <v>48</v>
      </c>
      <c r="B384" s="7">
        <v>-0.009</v>
      </c>
      <c r="C384" s="7">
        <v>-0.008</v>
      </c>
      <c r="D384" s="7">
        <v>1.005</v>
      </c>
      <c r="E384" s="8">
        <v>387</v>
      </c>
      <c r="F384">
        <f t="shared" si="96"/>
        <v>387</v>
      </c>
      <c r="G384">
        <f t="shared" si="97"/>
        <v>0</v>
      </c>
      <c r="H384" s="8">
        <v>1</v>
      </c>
      <c r="I384" s="8">
        <v>11</v>
      </c>
      <c r="J384" s="8">
        <v>0</v>
      </c>
      <c r="K384" s="8">
        <v>1.1</v>
      </c>
      <c r="L384" s="8">
        <v>213.8898</v>
      </c>
      <c r="M384" s="8">
        <v>100.8817</v>
      </c>
      <c r="N384" s="8">
        <v>21.096</v>
      </c>
      <c r="O384" s="8">
        <v>-20.604</v>
      </c>
      <c r="P384" s="8">
        <v>-4.574</v>
      </c>
      <c r="Q384" s="8">
        <v>-0.386</v>
      </c>
      <c r="R384" s="13">
        <v>0.23</v>
      </c>
      <c r="S384">
        <f t="shared" si="98"/>
        <v>3.359773121788951</v>
      </c>
      <c r="T384">
        <f t="shared" si="99"/>
        <v>-0.013849711213350657</v>
      </c>
      <c r="U384" s="3">
        <f t="shared" si="100"/>
        <v>-20.76397283529955</v>
      </c>
      <c r="V384" s="3">
        <f t="shared" si="101"/>
        <v>-4.609578339841275</v>
      </c>
      <c r="W384" s="3">
        <f t="shared" si="102"/>
        <v>-0.3887568331995044</v>
      </c>
      <c r="X384" s="3">
        <f t="shared" si="87"/>
      </c>
      <c r="Y384" s="3">
        <f t="shared" si="88"/>
      </c>
      <c r="Z384" s="3">
        <f t="shared" si="89"/>
      </c>
      <c r="AA384">
        <f t="shared" si="90"/>
      </c>
      <c r="AB384">
        <f t="shared" si="91"/>
      </c>
      <c r="AC384">
        <f t="shared" si="92"/>
      </c>
      <c r="AD384" s="3">
        <f t="shared" si="93"/>
        <v>-20.76397283529955</v>
      </c>
      <c r="AE384" s="3">
        <f t="shared" si="94"/>
        <v>-4.609578339841275</v>
      </c>
      <c r="AF384" s="3">
        <f t="shared" si="95"/>
        <v>-0.3887568331995044</v>
      </c>
    </row>
    <row r="385" spans="1:32" ht="15.75">
      <c r="A385" s="4" t="s">
        <v>48</v>
      </c>
      <c r="B385" s="7">
        <v>-0.009</v>
      </c>
      <c r="C385" s="7">
        <v>-0.008</v>
      </c>
      <c r="D385" s="7">
        <v>1.005</v>
      </c>
      <c r="E385" s="8">
        <v>388</v>
      </c>
      <c r="F385">
        <f t="shared" si="96"/>
        <v>388</v>
      </c>
      <c r="G385">
        <f t="shared" si="97"/>
        <v>0</v>
      </c>
      <c r="H385" s="8">
        <v>1</v>
      </c>
      <c r="I385" s="8">
        <v>11</v>
      </c>
      <c r="J385" s="8">
        <v>0</v>
      </c>
      <c r="K385" s="8">
        <v>1.1</v>
      </c>
      <c r="L385" s="8">
        <v>205.8405</v>
      </c>
      <c r="M385" s="8">
        <v>100.8025</v>
      </c>
      <c r="N385" s="8">
        <v>23.14</v>
      </c>
      <c r="O385" s="8">
        <v>-23.051</v>
      </c>
      <c r="P385" s="8">
        <v>-2.128</v>
      </c>
      <c r="Q385" s="8">
        <v>-0.385</v>
      </c>
      <c r="R385" s="13">
        <v>0.215</v>
      </c>
      <c r="S385">
        <f t="shared" si="98"/>
        <v>3.2333350130562493</v>
      </c>
      <c r="T385">
        <f t="shared" si="99"/>
        <v>-0.012605640522528994</v>
      </c>
      <c r="U385" s="3">
        <f t="shared" si="100"/>
        <v>-23.2066819700221</v>
      </c>
      <c r="V385" s="3">
        <f t="shared" si="101"/>
        <v>-2.1422010557488846</v>
      </c>
      <c r="W385" s="3">
        <f t="shared" si="102"/>
        <v>-0.38804186707204025</v>
      </c>
      <c r="X385" s="3">
        <f t="shared" si="87"/>
      </c>
      <c r="Y385" s="3">
        <f t="shared" si="88"/>
      </c>
      <c r="Z385" s="3">
        <f t="shared" si="89"/>
      </c>
      <c r="AA385">
        <f t="shared" si="90"/>
      </c>
      <c r="AB385">
        <f t="shared" si="91"/>
      </c>
      <c r="AC385">
        <f t="shared" si="92"/>
      </c>
      <c r="AD385" s="3">
        <f t="shared" si="93"/>
        <v>-23.2066819700221</v>
      </c>
      <c r="AE385" s="3">
        <f t="shared" si="94"/>
        <v>-2.1422010557488846</v>
      </c>
      <c r="AF385" s="3">
        <f t="shared" si="95"/>
        <v>-0.38804186707204025</v>
      </c>
    </row>
    <row r="386" spans="1:32" ht="15.75">
      <c r="A386" s="4" t="s">
        <v>48</v>
      </c>
      <c r="B386" s="7">
        <v>-0.009</v>
      </c>
      <c r="C386" s="7">
        <v>-0.008</v>
      </c>
      <c r="D386" s="7">
        <v>1.005</v>
      </c>
      <c r="E386" s="8">
        <v>389</v>
      </c>
      <c r="F386">
        <f t="shared" si="96"/>
        <v>389</v>
      </c>
      <c r="G386">
        <f t="shared" si="97"/>
        <v>0</v>
      </c>
      <c r="H386" s="8">
        <v>1</v>
      </c>
      <c r="I386" s="8">
        <v>11</v>
      </c>
      <c r="J386" s="8">
        <v>0</v>
      </c>
      <c r="K386" s="8">
        <v>1.1</v>
      </c>
      <c r="L386" s="8">
        <v>214.7356</v>
      </c>
      <c r="M386" s="8">
        <v>99.7925</v>
      </c>
      <c r="N386" s="8">
        <v>24.605</v>
      </c>
      <c r="O386" s="8">
        <v>-23.959</v>
      </c>
      <c r="P386" s="8">
        <v>-5.653</v>
      </c>
      <c r="Q386" s="8">
        <v>-0.014</v>
      </c>
      <c r="R386" s="13">
        <v>0.16699999999999998</v>
      </c>
      <c r="S386">
        <f t="shared" si="98"/>
        <v>3.373058917120982</v>
      </c>
      <c r="T386">
        <f t="shared" si="99"/>
        <v>0.0032594023780991854</v>
      </c>
      <c r="U386" s="3">
        <f t="shared" si="100"/>
        <v>-24.087622855175262</v>
      </c>
      <c r="V386" s="3">
        <f t="shared" si="101"/>
        <v>-5.683103702558811</v>
      </c>
      <c r="W386" s="3">
        <f t="shared" si="102"/>
        <v>-0.01453038686936492</v>
      </c>
      <c r="X386" s="3">
        <f aca="true" t="shared" si="103" ref="X386:X448">IF($G386=1,U386-U387,"")</f>
      </c>
      <c r="Y386" s="3">
        <f aca="true" t="shared" si="104" ref="Y386:Y448">IF($G386=1,V386-V387,"")</f>
      </c>
      <c r="Z386" s="3">
        <f aca="true" t="shared" si="105" ref="Z386:Z448">IF($G386=1,W386-W387,"")</f>
      </c>
      <c r="AA386">
        <f aca="true" t="shared" si="106" ref="AA386:AA448">IF(G386=1,X386/2+U387,"")</f>
      </c>
      <c r="AB386">
        <f aca="true" t="shared" si="107" ref="AB386:AB448">IF(G386=1,Y386/2+V387,"")</f>
      </c>
      <c r="AC386">
        <f aca="true" t="shared" si="108" ref="AC386:AC448">IF(G386=1,Z386/2+W387,"")</f>
      </c>
      <c r="AD386" s="3">
        <f aca="true" t="shared" si="109" ref="AD386:AD448">IF(AA386&lt;&gt;"",AA386,U386)</f>
        <v>-24.087622855175262</v>
      </c>
      <c r="AE386" s="3">
        <f aca="true" t="shared" si="110" ref="AE386:AE448">IF(AB386&lt;&gt;"",AB386,V386)</f>
        <v>-5.683103702558811</v>
      </c>
      <c r="AF386" s="3">
        <f aca="true" t="shared" si="111" ref="AF386:AF448">IF(AC386&lt;&gt;"",AC386,W386)</f>
        <v>-0.01453038686936492</v>
      </c>
    </row>
    <row r="387" spans="1:32" ht="15.75">
      <c r="A387" s="4" t="s">
        <v>48</v>
      </c>
      <c r="B387" s="7">
        <v>-0.009</v>
      </c>
      <c r="C387" s="7">
        <v>-0.008</v>
      </c>
      <c r="D387" s="7">
        <v>1.005</v>
      </c>
      <c r="E387" s="8">
        <v>390</v>
      </c>
      <c r="F387">
        <f t="shared" si="96"/>
        <v>390</v>
      </c>
      <c r="G387">
        <f t="shared" si="97"/>
        <v>0</v>
      </c>
      <c r="H387" s="8">
        <v>1</v>
      </c>
      <c r="I387" s="8">
        <v>11</v>
      </c>
      <c r="J387" s="8">
        <v>0</v>
      </c>
      <c r="K387" s="8">
        <v>1.1</v>
      </c>
      <c r="L387" s="8">
        <v>218.3335</v>
      </c>
      <c r="M387" s="8">
        <v>99.6081</v>
      </c>
      <c r="N387" s="8">
        <v>25.662</v>
      </c>
      <c r="O387" s="8">
        <v>-24.615</v>
      </c>
      <c r="P387" s="8">
        <v>-7.297</v>
      </c>
      <c r="Q387" s="8">
        <v>0.036</v>
      </c>
      <c r="R387" s="13">
        <v>0.158</v>
      </c>
      <c r="S387">
        <f t="shared" si="98"/>
        <v>3.4295745981627355</v>
      </c>
      <c r="T387">
        <f t="shared" si="99"/>
        <v>0.006155950804709098</v>
      </c>
      <c r="U387" s="3">
        <f t="shared" si="100"/>
        <v>-24.737432046597192</v>
      </c>
      <c r="V387" s="3">
        <f t="shared" si="101"/>
        <v>-7.332965700740447</v>
      </c>
      <c r="W387" s="3">
        <f t="shared" si="102"/>
        <v>0.06345932883759342</v>
      </c>
      <c r="X387" s="3">
        <f t="shared" si="103"/>
      </c>
      <c r="Y387" s="3">
        <f t="shared" si="104"/>
      </c>
      <c r="Z387" s="3">
        <f t="shared" si="105"/>
      </c>
      <c r="AA387">
        <f t="shared" si="106"/>
      </c>
      <c r="AB387">
        <f t="shared" si="107"/>
      </c>
      <c r="AC387">
        <f t="shared" si="108"/>
      </c>
      <c r="AD387" s="3">
        <f t="shared" si="109"/>
        <v>-24.737432046597192</v>
      </c>
      <c r="AE387" s="3">
        <f t="shared" si="110"/>
        <v>-7.332965700740447</v>
      </c>
      <c r="AF387" s="3">
        <f t="shared" si="111"/>
        <v>0.06345932883759342</v>
      </c>
    </row>
    <row r="388" spans="1:32" ht="15.75">
      <c r="A388" s="4" t="s">
        <v>48</v>
      </c>
      <c r="B388" s="7">
        <v>-0.009</v>
      </c>
      <c r="C388" s="7">
        <v>-0.008</v>
      </c>
      <c r="D388" s="7">
        <v>1.005</v>
      </c>
      <c r="E388" s="8">
        <v>391</v>
      </c>
      <c r="F388">
        <f t="shared" si="96"/>
        <v>391</v>
      </c>
      <c r="G388">
        <f t="shared" si="97"/>
        <v>0</v>
      </c>
      <c r="H388" s="8">
        <v>1</v>
      </c>
      <c r="I388" s="8">
        <v>11</v>
      </c>
      <c r="J388" s="8">
        <v>0</v>
      </c>
      <c r="K388" s="8">
        <v>1.1</v>
      </c>
      <c r="L388" s="8">
        <v>225.1539</v>
      </c>
      <c r="M388" s="8">
        <v>99.0803</v>
      </c>
      <c r="N388" s="8">
        <v>23.699</v>
      </c>
      <c r="O388" s="8">
        <v>-21.88</v>
      </c>
      <c r="P388" s="8">
        <v>-9.13</v>
      </c>
      <c r="Q388" s="8">
        <v>0.248</v>
      </c>
      <c r="R388" s="13">
        <v>0.16699999999999998</v>
      </c>
      <c r="S388">
        <f t="shared" si="98"/>
        <v>3.5367091908354547</v>
      </c>
      <c r="T388">
        <f t="shared" si="99"/>
        <v>0.014446613817532539</v>
      </c>
      <c r="U388" s="3">
        <f t="shared" si="100"/>
        <v>-22.00295139501761</v>
      </c>
      <c r="V388" s="3">
        <f t="shared" si="101"/>
        <v>-9.180547344177485</v>
      </c>
      <c r="W388" s="3">
        <f t="shared" si="102"/>
        <v>0.2485646422346972</v>
      </c>
      <c r="X388" s="3">
        <f t="shared" si="103"/>
      </c>
      <c r="Y388" s="3">
        <f t="shared" si="104"/>
      </c>
      <c r="Z388" s="3">
        <f t="shared" si="105"/>
      </c>
      <c r="AA388">
        <f t="shared" si="106"/>
      </c>
      <c r="AB388">
        <f t="shared" si="107"/>
      </c>
      <c r="AC388">
        <f t="shared" si="108"/>
      </c>
      <c r="AD388" s="3">
        <f t="shared" si="109"/>
        <v>-22.00295139501761</v>
      </c>
      <c r="AE388" s="3">
        <f t="shared" si="110"/>
        <v>-9.180547344177485</v>
      </c>
      <c r="AF388" s="3">
        <f t="shared" si="111"/>
        <v>0.2485646422346972</v>
      </c>
    </row>
    <row r="389" spans="1:32" ht="15.75">
      <c r="A389" s="4" t="s">
        <v>48</v>
      </c>
      <c r="B389" s="7">
        <v>-0.009</v>
      </c>
      <c r="C389" s="7">
        <v>-0.008</v>
      </c>
      <c r="D389" s="7">
        <v>1.005</v>
      </c>
      <c r="E389" s="8">
        <v>392</v>
      </c>
      <c r="F389">
        <f t="shared" si="96"/>
        <v>392</v>
      </c>
      <c r="G389">
        <f t="shared" si="97"/>
        <v>0</v>
      </c>
      <c r="H389" s="8">
        <v>2</v>
      </c>
      <c r="I389" s="8">
        <v>11</v>
      </c>
      <c r="J389" s="8">
        <v>0</v>
      </c>
      <c r="K389" s="8">
        <v>1.1</v>
      </c>
      <c r="L389" s="8">
        <v>241.9302</v>
      </c>
      <c r="M389" s="8">
        <v>101.0331</v>
      </c>
      <c r="N389" s="8">
        <v>27.937</v>
      </c>
      <c r="O389" s="8">
        <v>-22.1</v>
      </c>
      <c r="P389" s="8">
        <v>-17.105</v>
      </c>
      <c r="Q389" s="8">
        <v>-0.547</v>
      </c>
      <c r="R389" s="13">
        <v>0.235</v>
      </c>
      <c r="S389">
        <f t="shared" si="98"/>
        <v>3.8002306950075475</v>
      </c>
      <c r="T389">
        <f t="shared" si="99"/>
        <v>-0.01622789685211834</v>
      </c>
      <c r="U389" s="3">
        <f t="shared" si="100"/>
        <v>-22.231857989517014</v>
      </c>
      <c r="V389" s="3">
        <f t="shared" si="101"/>
        <v>-17.20682307376892</v>
      </c>
      <c r="W389" s="3">
        <f t="shared" si="102"/>
        <v>-0.5502455505448627</v>
      </c>
      <c r="X389" s="3">
        <f t="shared" si="103"/>
      </c>
      <c r="Y389" s="3">
        <f t="shared" si="104"/>
      </c>
      <c r="Z389" s="3">
        <f t="shared" si="105"/>
      </c>
      <c r="AA389">
        <f t="shared" si="106"/>
      </c>
      <c r="AB389">
        <f t="shared" si="107"/>
      </c>
      <c r="AC389">
        <f t="shared" si="108"/>
      </c>
      <c r="AD389" s="3">
        <f t="shared" si="109"/>
        <v>-22.231857989517014</v>
      </c>
      <c r="AE389" s="3">
        <f t="shared" si="110"/>
        <v>-17.20682307376892</v>
      </c>
      <c r="AF389" s="3">
        <f t="shared" si="111"/>
        <v>-0.5502455505448627</v>
      </c>
    </row>
    <row r="390" spans="1:32" ht="15.75">
      <c r="A390" s="4" t="s">
        <v>48</v>
      </c>
      <c r="B390" s="7">
        <v>-0.009</v>
      </c>
      <c r="C390" s="7">
        <v>-0.008</v>
      </c>
      <c r="D390" s="7">
        <v>1.005</v>
      </c>
      <c r="E390" s="8">
        <v>393</v>
      </c>
      <c r="F390">
        <f t="shared" si="96"/>
        <v>393</v>
      </c>
      <c r="G390">
        <f t="shared" si="97"/>
        <v>0</v>
      </c>
      <c r="H390" s="8">
        <v>1</v>
      </c>
      <c r="I390" s="8">
        <v>11</v>
      </c>
      <c r="J390" s="8">
        <v>0</v>
      </c>
      <c r="K390" s="8">
        <v>1.1</v>
      </c>
      <c r="L390" s="8">
        <v>237.2674</v>
      </c>
      <c r="M390" s="8">
        <v>100.5902</v>
      </c>
      <c r="N390" s="8">
        <v>28.878</v>
      </c>
      <c r="O390" s="8">
        <v>-24.078</v>
      </c>
      <c r="P390" s="8">
        <v>-15.964</v>
      </c>
      <c r="Q390" s="8">
        <v>-0.362</v>
      </c>
      <c r="R390" s="13">
        <v>0.287</v>
      </c>
      <c r="S390">
        <f t="shared" si="98"/>
        <v>3.7269876038817547</v>
      </c>
      <c r="T390">
        <f t="shared" si="99"/>
        <v>-0.009270839920743512</v>
      </c>
      <c r="U390" s="3">
        <f t="shared" si="100"/>
        <v>-24.238877475483257</v>
      </c>
      <c r="V390" s="3">
        <f t="shared" si="101"/>
        <v>-16.07014532124426</v>
      </c>
      <c r="W390" s="3">
        <f t="shared" si="102"/>
        <v>-0.36404982665092556</v>
      </c>
      <c r="X390" s="3">
        <f t="shared" si="103"/>
      </c>
      <c r="Y390" s="3">
        <f t="shared" si="104"/>
      </c>
      <c r="Z390" s="3">
        <f t="shared" si="105"/>
      </c>
      <c r="AA390">
        <f t="shared" si="106"/>
      </c>
      <c r="AB390">
        <f t="shared" si="107"/>
      </c>
      <c r="AC390">
        <f t="shared" si="108"/>
      </c>
      <c r="AD390" s="3">
        <f t="shared" si="109"/>
        <v>-24.238877475483257</v>
      </c>
      <c r="AE390" s="3">
        <f t="shared" si="110"/>
        <v>-16.07014532124426</v>
      </c>
      <c r="AF390" s="3">
        <f t="shared" si="111"/>
        <v>-0.36404982665092556</v>
      </c>
    </row>
    <row r="391" spans="1:32" ht="15.75">
      <c r="A391" s="4" t="s">
        <v>48</v>
      </c>
      <c r="B391" s="7">
        <v>-0.009</v>
      </c>
      <c r="C391" s="7">
        <v>-0.008</v>
      </c>
      <c r="D391" s="7">
        <v>1.005</v>
      </c>
      <c r="E391" s="8">
        <v>394</v>
      </c>
      <c r="F391">
        <f t="shared" si="96"/>
        <v>394</v>
      </c>
      <c r="G391">
        <f t="shared" si="97"/>
        <v>0</v>
      </c>
      <c r="H391" s="8">
        <v>1</v>
      </c>
      <c r="I391" s="8">
        <v>11</v>
      </c>
      <c r="J391" s="8">
        <v>0</v>
      </c>
      <c r="K391" s="8">
        <v>1.1</v>
      </c>
      <c r="L391" s="8">
        <v>235.1409</v>
      </c>
      <c r="M391" s="8">
        <v>100.8213</v>
      </c>
      <c r="N391" s="8">
        <v>33.331</v>
      </c>
      <c r="O391" s="8">
        <v>-28.388</v>
      </c>
      <c r="P391" s="8">
        <v>-17.485</v>
      </c>
      <c r="Q391" s="8">
        <v>-0.524</v>
      </c>
      <c r="R391" s="13">
        <v>0.248</v>
      </c>
      <c r="S391">
        <f t="shared" si="98"/>
        <v>3.693584619992461</v>
      </c>
      <c r="T391">
        <f t="shared" si="99"/>
        <v>-0.01290095023196658</v>
      </c>
      <c r="U391" s="3">
        <f t="shared" si="100"/>
        <v>-28.53551881997043</v>
      </c>
      <c r="V391" s="3">
        <f t="shared" si="101"/>
        <v>-17.576036955867078</v>
      </c>
      <c r="W391" s="3">
        <f t="shared" si="102"/>
        <v>-0.5265893178847061</v>
      </c>
      <c r="X391" s="3">
        <f t="shared" si="103"/>
      </c>
      <c r="Y391" s="3">
        <f t="shared" si="104"/>
      </c>
      <c r="Z391" s="3">
        <f t="shared" si="105"/>
      </c>
      <c r="AA391">
        <f t="shared" si="106"/>
      </c>
      <c r="AB391">
        <f t="shared" si="107"/>
      </c>
      <c r="AC391">
        <f t="shared" si="108"/>
      </c>
      <c r="AD391" s="3">
        <f t="shared" si="109"/>
        <v>-28.53551881997043</v>
      </c>
      <c r="AE391" s="3">
        <f t="shared" si="110"/>
        <v>-17.576036955867078</v>
      </c>
      <c r="AF391" s="3">
        <f t="shared" si="111"/>
        <v>-0.5265893178847061</v>
      </c>
    </row>
    <row r="392" spans="1:32" ht="15.75">
      <c r="A392" s="4" t="s">
        <v>48</v>
      </c>
      <c r="B392" s="7">
        <v>-0.009</v>
      </c>
      <c r="C392" s="7">
        <v>-0.008</v>
      </c>
      <c r="D392" s="7">
        <v>1.005</v>
      </c>
      <c r="E392" s="8">
        <v>395</v>
      </c>
      <c r="F392">
        <f t="shared" si="96"/>
        <v>395</v>
      </c>
      <c r="G392">
        <f t="shared" si="97"/>
        <v>0</v>
      </c>
      <c r="H392" s="8">
        <v>2</v>
      </c>
      <c r="I392" s="8">
        <v>11</v>
      </c>
      <c r="J392" s="8">
        <v>0</v>
      </c>
      <c r="K392" s="8">
        <v>1.1</v>
      </c>
      <c r="L392" s="8">
        <v>234.5253</v>
      </c>
      <c r="M392" s="8">
        <v>101.0677</v>
      </c>
      <c r="N392" s="8">
        <v>35.294</v>
      </c>
      <c r="O392" s="8">
        <v>-30.235</v>
      </c>
      <c r="P392" s="8">
        <v>-18.222</v>
      </c>
      <c r="Q392" s="8">
        <v>-0.686</v>
      </c>
      <c r="R392" s="13">
        <v>0.18899999999999997</v>
      </c>
      <c r="S392">
        <f t="shared" si="98"/>
        <v>3.6839147978047118</v>
      </c>
      <c r="T392">
        <f t="shared" si="99"/>
        <v>-0.016771392381189187</v>
      </c>
      <c r="U392" s="3">
        <f t="shared" si="100"/>
        <v>-30.358248425866673</v>
      </c>
      <c r="V392" s="3">
        <f t="shared" si="101"/>
        <v>-18.29617049022559</v>
      </c>
      <c r="W392" s="3">
        <f t="shared" si="102"/>
        <v>-0.6884865957563799</v>
      </c>
      <c r="X392" s="3">
        <f t="shared" si="103"/>
      </c>
      <c r="Y392" s="3">
        <f t="shared" si="104"/>
      </c>
      <c r="Z392" s="3">
        <f t="shared" si="105"/>
      </c>
      <c r="AA392">
        <f t="shared" si="106"/>
      </c>
      <c r="AB392">
        <f t="shared" si="107"/>
      </c>
      <c r="AC392">
        <f t="shared" si="108"/>
      </c>
      <c r="AD392" s="3">
        <f t="shared" si="109"/>
        <v>-30.358248425866673</v>
      </c>
      <c r="AE392" s="3">
        <f t="shared" si="110"/>
        <v>-18.29617049022559</v>
      </c>
      <c r="AF392" s="3">
        <f t="shared" si="111"/>
        <v>-0.6884865957563799</v>
      </c>
    </row>
    <row r="393" spans="1:32" ht="15.75">
      <c r="A393" s="4" t="s">
        <v>48</v>
      </c>
      <c r="B393" s="7">
        <v>-0.009</v>
      </c>
      <c r="C393" s="7">
        <v>-0.008</v>
      </c>
      <c r="D393" s="7">
        <v>1.005</v>
      </c>
      <c r="E393" s="8">
        <v>396</v>
      </c>
      <c r="F393">
        <f t="shared" si="96"/>
        <v>396</v>
      </c>
      <c r="G393">
        <f t="shared" si="97"/>
        <v>0</v>
      </c>
      <c r="H393" s="8">
        <v>1</v>
      </c>
      <c r="I393" s="8">
        <v>11</v>
      </c>
      <c r="J393" s="8">
        <v>0</v>
      </c>
      <c r="K393" s="8">
        <v>1.1</v>
      </c>
      <c r="L393" s="8">
        <v>230.8956</v>
      </c>
      <c r="M393" s="8">
        <v>100.3987</v>
      </c>
      <c r="N393" s="8">
        <v>32.883</v>
      </c>
      <c r="O393" s="8">
        <v>-29.095</v>
      </c>
      <c r="P393" s="8">
        <v>-15.347</v>
      </c>
      <c r="Q393" s="8">
        <v>-0.3</v>
      </c>
      <c r="R393" s="13">
        <v>0.20199999999999999</v>
      </c>
      <c r="S393">
        <f t="shared" si="98"/>
        <v>3.6268996035310375</v>
      </c>
      <c r="T393">
        <f t="shared" si="99"/>
        <v>-0.006262764954931388</v>
      </c>
      <c r="U393" s="3">
        <f t="shared" si="100"/>
        <v>-29.228050612508554</v>
      </c>
      <c r="V393" s="3">
        <f t="shared" si="101"/>
        <v>-15.417394433277924</v>
      </c>
      <c r="W393" s="3">
        <f t="shared" si="102"/>
        <v>-0.30156968891347935</v>
      </c>
      <c r="X393" s="3">
        <f t="shared" si="103"/>
      </c>
      <c r="Y393" s="3">
        <f t="shared" si="104"/>
      </c>
      <c r="Z393" s="3">
        <f t="shared" si="105"/>
      </c>
      <c r="AA393">
        <f t="shared" si="106"/>
      </c>
      <c r="AB393">
        <f t="shared" si="107"/>
      </c>
      <c r="AC393">
        <f t="shared" si="108"/>
      </c>
      <c r="AD393" s="3">
        <f t="shared" si="109"/>
        <v>-29.228050612508554</v>
      </c>
      <c r="AE393" s="3">
        <f t="shared" si="110"/>
        <v>-15.417394433277924</v>
      </c>
      <c r="AF393" s="3">
        <f t="shared" si="111"/>
        <v>-0.30156968891347935</v>
      </c>
    </row>
    <row r="394" spans="1:32" ht="15.75">
      <c r="A394" s="4" t="s">
        <v>76</v>
      </c>
      <c r="B394" s="7">
        <v>-31.326</v>
      </c>
      <c r="C394" s="7">
        <v>1.722</v>
      </c>
      <c r="D394" s="7">
        <v>0.68</v>
      </c>
      <c r="E394" s="12">
        <v>397</v>
      </c>
      <c r="F394">
        <f t="shared" si="96"/>
        <v>397</v>
      </c>
      <c r="G394">
        <f t="shared" si="97"/>
        <v>0</v>
      </c>
      <c r="H394" s="12">
        <v>1</v>
      </c>
      <c r="I394" s="8">
        <v>11</v>
      </c>
      <c r="J394" s="12">
        <v>0</v>
      </c>
      <c r="K394" s="12">
        <v>1.1</v>
      </c>
      <c r="L394" s="12">
        <v>311.4337</v>
      </c>
      <c r="M394" s="12">
        <v>98.2233</v>
      </c>
      <c r="N394" s="12">
        <v>14.182</v>
      </c>
      <c r="O394" s="12">
        <v>-28.793</v>
      </c>
      <c r="P394" s="12">
        <v>-12.226</v>
      </c>
      <c r="Q394" s="12">
        <v>-0.024</v>
      </c>
      <c r="R394" s="13">
        <v>0.203</v>
      </c>
      <c r="S394">
        <f t="shared" si="98"/>
        <v>4.891989120001438</v>
      </c>
      <c r="T394">
        <f t="shared" si="99"/>
        <v>0.027908338338164862</v>
      </c>
      <c r="U394" s="3">
        <f t="shared" si="100"/>
        <v>-28.76651569805704</v>
      </c>
      <c r="V394" s="3">
        <f t="shared" si="101"/>
        <v>-12.375456670059023</v>
      </c>
      <c r="W394" s="3">
        <f t="shared" si="102"/>
        <v>-0.021422994349503344</v>
      </c>
      <c r="X394" s="3">
        <f t="shared" si="103"/>
      </c>
      <c r="Y394" s="3">
        <f t="shared" si="104"/>
      </c>
      <c r="Z394" s="3">
        <f t="shared" si="105"/>
      </c>
      <c r="AA394">
        <f t="shared" si="106"/>
      </c>
      <c r="AB394">
        <f t="shared" si="107"/>
      </c>
      <c r="AC394">
        <f t="shared" si="108"/>
      </c>
      <c r="AD394" s="3">
        <f t="shared" si="109"/>
        <v>-28.76651569805704</v>
      </c>
      <c r="AE394" s="3">
        <f t="shared" si="110"/>
        <v>-12.375456670059023</v>
      </c>
      <c r="AF394" s="3">
        <f t="shared" si="111"/>
        <v>-0.021422994349503344</v>
      </c>
    </row>
    <row r="395" spans="1:32" ht="15.75">
      <c r="A395" s="4" t="s">
        <v>76</v>
      </c>
      <c r="B395" s="7">
        <v>-31.326</v>
      </c>
      <c r="C395" s="7">
        <v>1.722</v>
      </c>
      <c r="D395" s="7">
        <v>0.68</v>
      </c>
      <c r="E395" s="12">
        <v>398</v>
      </c>
      <c r="F395">
        <f t="shared" si="96"/>
        <v>398</v>
      </c>
      <c r="G395">
        <f t="shared" si="97"/>
        <v>0</v>
      </c>
      <c r="H395" s="12">
        <v>1</v>
      </c>
      <c r="I395" s="8">
        <v>11</v>
      </c>
      <c r="J395" s="12">
        <v>0</v>
      </c>
      <c r="K395" s="12">
        <v>1.1</v>
      </c>
      <c r="L395" s="12">
        <v>316.986</v>
      </c>
      <c r="M395" s="12">
        <v>97.4346</v>
      </c>
      <c r="N395" s="12">
        <v>13.101</v>
      </c>
      <c r="O395" s="12">
        <v>-27.874</v>
      </c>
      <c r="P395" s="12">
        <v>-10.905</v>
      </c>
      <c r="Q395" s="12">
        <v>0.107</v>
      </c>
      <c r="R395" s="13">
        <v>0.184</v>
      </c>
      <c r="S395">
        <f t="shared" si="98"/>
        <v>4.979204444454071</v>
      </c>
      <c r="T395">
        <f t="shared" si="99"/>
        <v>0.04029720896759614</v>
      </c>
      <c r="U395" s="3">
        <f t="shared" si="100"/>
        <v>-27.837172962634195</v>
      </c>
      <c r="V395" s="3">
        <f t="shared" si="101"/>
        <v>-11.042031508979145</v>
      </c>
      <c r="W395" s="3">
        <f t="shared" si="102"/>
        <v>0.11149720403060281</v>
      </c>
      <c r="X395" s="3">
        <f t="shared" si="103"/>
      </c>
      <c r="Y395" s="3">
        <f t="shared" si="104"/>
      </c>
      <c r="Z395" s="3">
        <f t="shared" si="105"/>
      </c>
      <c r="AA395">
        <f t="shared" si="106"/>
      </c>
      <c r="AB395">
        <f t="shared" si="107"/>
      </c>
      <c r="AC395">
        <f t="shared" si="108"/>
      </c>
      <c r="AD395" s="3">
        <f t="shared" si="109"/>
        <v>-27.837172962634195</v>
      </c>
      <c r="AE395" s="3">
        <f t="shared" si="110"/>
        <v>-11.042031508979145</v>
      </c>
      <c r="AF395" s="3">
        <f t="shared" si="111"/>
        <v>0.11149720403060281</v>
      </c>
    </row>
    <row r="396" spans="1:32" ht="15.75">
      <c r="A396" s="4" t="s">
        <v>48</v>
      </c>
      <c r="B396" s="7">
        <v>-0.009</v>
      </c>
      <c r="C396" s="7">
        <v>-0.008</v>
      </c>
      <c r="D396" s="7">
        <v>1.005</v>
      </c>
      <c r="E396" s="8">
        <v>399</v>
      </c>
      <c r="F396">
        <f t="shared" si="96"/>
        <v>399</v>
      </c>
      <c r="G396">
        <f t="shared" si="97"/>
        <v>0</v>
      </c>
      <c r="H396" s="8">
        <v>1</v>
      </c>
      <c r="I396" s="8">
        <v>11</v>
      </c>
      <c r="J396" s="8">
        <v>0</v>
      </c>
      <c r="K396" s="8">
        <v>1.1</v>
      </c>
      <c r="L396" s="8">
        <v>212.1033</v>
      </c>
      <c r="M396" s="8">
        <v>100.3016</v>
      </c>
      <c r="N396" s="8">
        <v>27.316</v>
      </c>
      <c r="O396" s="8">
        <v>-26.833</v>
      </c>
      <c r="P396" s="8">
        <v>-5.171</v>
      </c>
      <c r="Q396" s="8">
        <v>-0.223</v>
      </c>
      <c r="R396" s="13">
        <v>0.276</v>
      </c>
      <c r="S396">
        <f t="shared" si="98"/>
        <v>3.33171084541076</v>
      </c>
      <c r="T396">
        <f t="shared" si="99"/>
        <v>-0.004737521721613458</v>
      </c>
      <c r="U396" s="3">
        <f t="shared" si="100"/>
        <v>-27.017127271820424</v>
      </c>
      <c r="V396" s="3">
        <f t="shared" si="101"/>
        <v>-5.205508932013385</v>
      </c>
      <c r="W396" s="3">
        <f t="shared" si="102"/>
        <v>-0.22506343481751778</v>
      </c>
      <c r="X396" s="3">
        <f t="shared" si="103"/>
      </c>
      <c r="Y396" s="3">
        <f t="shared" si="104"/>
      </c>
      <c r="Z396" s="3">
        <f t="shared" si="105"/>
      </c>
      <c r="AA396">
        <f t="shared" si="106"/>
      </c>
      <c r="AB396">
        <f t="shared" si="107"/>
      </c>
      <c r="AC396">
        <f t="shared" si="108"/>
      </c>
      <c r="AD396" s="3">
        <f t="shared" si="109"/>
        <v>-27.017127271820424</v>
      </c>
      <c r="AE396" s="3">
        <f t="shared" si="110"/>
        <v>-5.205508932013385</v>
      </c>
      <c r="AF396" s="3">
        <f t="shared" si="111"/>
        <v>-0.22506343481751778</v>
      </c>
    </row>
    <row r="397" spans="1:32" ht="15.75">
      <c r="A397" s="4" t="s">
        <v>48</v>
      </c>
      <c r="B397" s="7">
        <v>-0.009</v>
      </c>
      <c r="C397" s="7">
        <v>-0.008</v>
      </c>
      <c r="D397" s="7">
        <v>1.005</v>
      </c>
      <c r="E397" s="8">
        <v>400</v>
      </c>
      <c r="F397">
        <f t="shared" si="96"/>
        <v>400</v>
      </c>
      <c r="G397">
        <f t="shared" si="97"/>
        <v>0</v>
      </c>
      <c r="H397" s="8">
        <v>1</v>
      </c>
      <c r="I397" s="8">
        <v>11</v>
      </c>
      <c r="J397" s="8">
        <v>0</v>
      </c>
      <c r="K397" s="8">
        <v>1.1</v>
      </c>
      <c r="L397" s="8">
        <v>219.2686</v>
      </c>
      <c r="M397" s="8">
        <v>100.1908</v>
      </c>
      <c r="N397" s="8">
        <v>31.103</v>
      </c>
      <c r="O397" s="8">
        <v>-29.698</v>
      </c>
      <c r="P397" s="8">
        <v>-9.279</v>
      </c>
      <c r="Q397" s="8">
        <v>-0.209</v>
      </c>
      <c r="R397" s="13">
        <v>0.142</v>
      </c>
      <c r="S397">
        <f t="shared" si="98"/>
        <v>3.4442631146145946</v>
      </c>
      <c r="T397">
        <f t="shared" si="99"/>
        <v>-0.002997079391524826</v>
      </c>
      <c r="U397" s="3">
        <f t="shared" si="100"/>
        <v>-29.81354513739368</v>
      </c>
      <c r="V397" s="3">
        <f t="shared" si="101"/>
        <v>-9.314906457672155</v>
      </c>
      <c r="W397" s="3">
        <f t="shared" si="102"/>
        <v>-0.188430813077771</v>
      </c>
      <c r="X397" s="3">
        <f t="shared" si="103"/>
      </c>
      <c r="Y397" s="3">
        <f t="shared" si="104"/>
      </c>
      <c r="Z397" s="3">
        <f t="shared" si="105"/>
      </c>
      <c r="AA397">
        <f t="shared" si="106"/>
      </c>
      <c r="AB397">
        <f t="shared" si="107"/>
      </c>
      <c r="AC397">
        <f t="shared" si="108"/>
      </c>
      <c r="AD397" s="3">
        <f t="shared" si="109"/>
        <v>-29.81354513739368</v>
      </c>
      <c r="AE397" s="3">
        <f t="shared" si="110"/>
        <v>-9.314906457672155</v>
      </c>
      <c r="AF397" s="3">
        <f t="shared" si="111"/>
        <v>-0.188430813077771</v>
      </c>
    </row>
    <row r="398" spans="1:32" ht="15.75">
      <c r="A398" s="4" t="s">
        <v>76</v>
      </c>
      <c r="B398" s="7">
        <v>-31.326</v>
      </c>
      <c r="C398" s="7">
        <v>1.722</v>
      </c>
      <c r="D398" s="7">
        <v>0.68</v>
      </c>
      <c r="E398" s="12">
        <v>401</v>
      </c>
      <c r="F398">
        <f t="shared" si="96"/>
        <v>401</v>
      </c>
      <c r="G398">
        <f t="shared" si="97"/>
        <v>0</v>
      </c>
      <c r="H398" s="12">
        <v>1</v>
      </c>
      <c r="I398" s="8">
        <v>11</v>
      </c>
      <c r="J398" s="12">
        <v>0</v>
      </c>
      <c r="K398" s="12">
        <v>1.1</v>
      </c>
      <c r="L398" s="12">
        <v>299.9427</v>
      </c>
      <c r="M398" s="12">
        <v>100.1831</v>
      </c>
      <c r="N398" s="12">
        <v>13.159</v>
      </c>
      <c r="O398" s="12">
        <v>-31.338</v>
      </c>
      <c r="P398" s="12">
        <v>-11.436</v>
      </c>
      <c r="Q398" s="12">
        <v>-0.458</v>
      </c>
      <c r="R398" s="13">
        <v>0.11800000000000001</v>
      </c>
      <c r="S398">
        <f t="shared" si="98"/>
        <v>4.711488914089436</v>
      </c>
      <c r="T398">
        <f t="shared" si="99"/>
        <v>-0.0028761280743614392</v>
      </c>
      <c r="U398" s="3">
        <f t="shared" si="100"/>
        <v>-31.337942028599933</v>
      </c>
      <c r="V398" s="3">
        <f t="shared" si="101"/>
        <v>-11.545939748533094</v>
      </c>
      <c r="W398" s="3">
        <f t="shared" si="102"/>
        <v>-0.458016608473914</v>
      </c>
      <c r="X398" s="3">
        <f t="shared" si="103"/>
      </c>
      <c r="Y398" s="3">
        <f t="shared" si="104"/>
      </c>
      <c r="Z398" s="3">
        <f t="shared" si="105"/>
      </c>
      <c r="AA398">
        <f t="shared" si="106"/>
      </c>
      <c r="AB398">
        <f t="shared" si="107"/>
      </c>
      <c r="AC398">
        <f t="shared" si="108"/>
      </c>
      <c r="AD398" s="3">
        <f t="shared" si="109"/>
        <v>-31.337942028599933</v>
      </c>
      <c r="AE398" s="3">
        <f t="shared" si="110"/>
        <v>-11.545939748533094</v>
      </c>
      <c r="AF398" s="3">
        <f t="shared" si="111"/>
        <v>-0.458016608473914</v>
      </c>
    </row>
    <row r="399" spans="1:32" ht="15.75">
      <c r="A399" s="4" t="s">
        <v>48</v>
      </c>
      <c r="B399" s="7">
        <v>-0.009</v>
      </c>
      <c r="C399" s="7">
        <v>-0.008</v>
      </c>
      <c r="D399" s="7">
        <v>1.005</v>
      </c>
      <c r="E399" s="8">
        <v>402</v>
      </c>
      <c r="F399">
        <f t="shared" si="96"/>
        <v>402</v>
      </c>
      <c r="G399">
        <f t="shared" si="97"/>
        <v>0</v>
      </c>
      <c r="H399" s="8">
        <v>2</v>
      </c>
      <c r="I399" s="8">
        <v>11</v>
      </c>
      <c r="J399" s="8">
        <v>0</v>
      </c>
      <c r="K399" s="8">
        <v>1.1</v>
      </c>
      <c r="L399" s="8">
        <v>231.4155</v>
      </c>
      <c r="M399" s="8">
        <v>101.0913</v>
      </c>
      <c r="N399" s="8">
        <v>36.58</v>
      </c>
      <c r="O399" s="8">
        <v>-32.221</v>
      </c>
      <c r="P399" s="8">
        <v>-17.334</v>
      </c>
      <c r="Q399" s="8">
        <v>-0.721</v>
      </c>
      <c r="R399" s="13">
        <v>0.228</v>
      </c>
      <c r="S399">
        <f t="shared" si="98"/>
        <v>3.635066173634044</v>
      </c>
      <c r="T399">
        <f t="shared" si="99"/>
        <v>-0.017142100314312847</v>
      </c>
      <c r="U399" s="3">
        <f t="shared" si="100"/>
        <v>-32.36442220507362</v>
      </c>
      <c r="V399" s="3">
        <f t="shared" si="101"/>
        <v>-17.410628922450158</v>
      </c>
      <c r="W399" s="3">
        <f t="shared" si="102"/>
        <v>-0.7239814233440303</v>
      </c>
      <c r="X399" s="3">
        <f t="shared" si="103"/>
      </c>
      <c r="Y399" s="3">
        <f t="shared" si="104"/>
      </c>
      <c r="Z399" s="3">
        <f t="shared" si="105"/>
      </c>
      <c r="AA399">
        <f t="shared" si="106"/>
      </c>
      <c r="AB399">
        <f t="shared" si="107"/>
      </c>
      <c r="AC399">
        <f t="shared" si="108"/>
      </c>
      <c r="AD399" s="3">
        <f t="shared" si="109"/>
        <v>-32.36442220507362</v>
      </c>
      <c r="AE399" s="3">
        <f t="shared" si="110"/>
        <v>-17.410628922450158</v>
      </c>
      <c r="AF399" s="3">
        <f t="shared" si="111"/>
        <v>-0.7239814233440303</v>
      </c>
    </row>
    <row r="400" spans="1:32" ht="15.75">
      <c r="A400" s="4" t="s">
        <v>48</v>
      </c>
      <c r="B400" s="7">
        <v>-0.009</v>
      </c>
      <c r="C400" s="7">
        <v>-0.008</v>
      </c>
      <c r="D400" s="7">
        <v>1.005</v>
      </c>
      <c r="E400" s="8">
        <v>403</v>
      </c>
      <c r="F400">
        <f t="shared" si="96"/>
        <v>403</v>
      </c>
      <c r="G400">
        <f t="shared" si="97"/>
        <v>0</v>
      </c>
      <c r="H400" s="8">
        <v>1</v>
      </c>
      <c r="I400" s="8">
        <v>11</v>
      </c>
      <c r="J400" s="8">
        <v>0</v>
      </c>
      <c r="K400" s="8">
        <v>1.1</v>
      </c>
      <c r="L400" s="8">
        <v>233.0906</v>
      </c>
      <c r="M400" s="8">
        <v>101.4142</v>
      </c>
      <c r="N400" s="8">
        <v>39.242</v>
      </c>
      <c r="O400" s="8">
        <v>-34.06</v>
      </c>
      <c r="P400" s="8">
        <v>-19.495</v>
      </c>
      <c r="Q400" s="8">
        <v>-0.965</v>
      </c>
      <c r="R400" s="13">
        <v>0.262</v>
      </c>
      <c r="S400">
        <f t="shared" si="98"/>
        <v>3.6613785829041854</v>
      </c>
      <c r="T400">
        <f t="shared" si="99"/>
        <v>-0.022214201653533383</v>
      </c>
      <c r="U400" s="3">
        <f t="shared" si="100"/>
        <v>-34.21678605455129</v>
      </c>
      <c r="V400" s="3">
        <f t="shared" si="101"/>
        <v>-19.58435026001734</v>
      </c>
      <c r="W400" s="3">
        <f t="shared" si="102"/>
        <v>-0.9695678286221612</v>
      </c>
      <c r="X400" s="3">
        <f t="shared" si="103"/>
      </c>
      <c r="Y400" s="3">
        <f t="shared" si="104"/>
      </c>
      <c r="Z400" s="3">
        <f t="shared" si="105"/>
      </c>
      <c r="AA400">
        <f t="shared" si="106"/>
      </c>
      <c r="AB400">
        <f t="shared" si="107"/>
      </c>
      <c r="AC400">
        <f t="shared" si="108"/>
      </c>
      <c r="AD400" s="3">
        <f t="shared" si="109"/>
        <v>-34.21678605455129</v>
      </c>
      <c r="AE400" s="3">
        <f t="shared" si="110"/>
        <v>-19.58435026001734</v>
      </c>
      <c r="AF400" s="3">
        <f t="shared" si="111"/>
        <v>-0.9695678286221612</v>
      </c>
    </row>
    <row r="401" spans="1:32" ht="15.75">
      <c r="A401" s="4" t="s">
        <v>76</v>
      </c>
      <c r="B401" s="7">
        <v>-31.326</v>
      </c>
      <c r="C401" s="7">
        <v>1.722</v>
      </c>
      <c r="D401" s="7">
        <v>0.68</v>
      </c>
      <c r="E401" s="12">
        <v>404</v>
      </c>
      <c r="F401">
        <f t="shared" si="96"/>
        <v>404</v>
      </c>
      <c r="G401">
        <f t="shared" si="97"/>
        <v>0</v>
      </c>
      <c r="H401" s="12">
        <v>2</v>
      </c>
      <c r="I401" s="8">
        <v>11</v>
      </c>
      <c r="J401" s="12">
        <v>0</v>
      </c>
      <c r="K401" s="12">
        <v>1.1</v>
      </c>
      <c r="L401" s="12">
        <v>279.3249</v>
      </c>
      <c r="M401" s="12">
        <v>101.4781</v>
      </c>
      <c r="N401" s="12">
        <v>18.71</v>
      </c>
      <c r="O401" s="12">
        <v>-37.294</v>
      </c>
      <c r="P401" s="12">
        <v>-16.004</v>
      </c>
      <c r="Q401" s="12">
        <v>-0.854</v>
      </c>
      <c r="R401" s="13">
        <v>0.247</v>
      </c>
      <c r="S401">
        <f t="shared" si="98"/>
        <v>4.387625269023519</v>
      </c>
      <c r="T401">
        <f t="shared" si="99"/>
        <v>-0.023217940506355506</v>
      </c>
      <c r="U401" s="3">
        <f t="shared" si="100"/>
        <v>-37.349814911075605</v>
      </c>
      <c r="V401" s="3">
        <f t="shared" si="101"/>
        <v>-16.169563223981896</v>
      </c>
      <c r="W401" s="3">
        <f t="shared" si="102"/>
        <v>-0.8572357964043303</v>
      </c>
      <c r="X401" s="3">
        <f t="shared" si="103"/>
      </c>
      <c r="Y401" s="3">
        <f t="shared" si="104"/>
      </c>
      <c r="Z401" s="3">
        <f t="shared" si="105"/>
      </c>
      <c r="AA401">
        <f t="shared" si="106"/>
      </c>
      <c r="AB401">
        <f t="shared" si="107"/>
      </c>
      <c r="AC401">
        <f t="shared" si="108"/>
      </c>
      <c r="AD401" s="3">
        <f t="shared" si="109"/>
        <v>-37.349814911075605</v>
      </c>
      <c r="AE401" s="3">
        <f t="shared" si="110"/>
        <v>-16.169563223981896</v>
      </c>
      <c r="AF401" s="3">
        <f t="shared" si="111"/>
        <v>-0.8572357964043303</v>
      </c>
    </row>
    <row r="402" spans="1:32" ht="15.75">
      <c r="A402" s="4" t="s">
        <v>76</v>
      </c>
      <c r="B402" s="7">
        <v>-31.326</v>
      </c>
      <c r="C402" s="7">
        <v>1.722</v>
      </c>
      <c r="D402" s="7">
        <v>0.68</v>
      </c>
      <c r="E402" s="12">
        <v>405</v>
      </c>
      <c r="F402">
        <f t="shared" si="96"/>
        <v>405</v>
      </c>
      <c r="G402">
        <f t="shared" si="97"/>
        <v>0</v>
      </c>
      <c r="H402" s="12">
        <v>2</v>
      </c>
      <c r="I402" s="8">
        <v>11</v>
      </c>
      <c r="J402" s="12">
        <v>0</v>
      </c>
      <c r="K402" s="12">
        <v>1.1</v>
      </c>
      <c r="L402" s="12">
        <v>280.4505</v>
      </c>
      <c r="M402" s="12">
        <v>101.5931</v>
      </c>
      <c r="N402" s="12">
        <v>17.295</v>
      </c>
      <c r="O402" s="12">
        <v>-36.552</v>
      </c>
      <c r="P402" s="12">
        <v>-14.757</v>
      </c>
      <c r="Q402" s="12">
        <v>-0.852</v>
      </c>
      <c r="R402" s="13">
        <v>0.21899999999999997</v>
      </c>
      <c r="S402">
        <f t="shared" si="98"/>
        <v>4.405306152477921</v>
      </c>
      <c r="T402">
        <f t="shared" si="99"/>
        <v>-0.025024356282169702</v>
      </c>
      <c r="U402" s="3">
        <f t="shared" si="100"/>
        <v>-36.60048075153328</v>
      </c>
      <c r="V402" s="3">
        <f t="shared" si="101"/>
        <v>-14.910759225142113</v>
      </c>
      <c r="W402" s="3">
        <f t="shared" si="102"/>
        <v>-0.8554909535169085</v>
      </c>
      <c r="X402" s="3">
        <f t="shared" si="103"/>
      </c>
      <c r="Y402" s="3">
        <f t="shared" si="104"/>
      </c>
      <c r="Z402" s="3">
        <f t="shared" si="105"/>
      </c>
      <c r="AA402">
        <f t="shared" si="106"/>
      </c>
      <c r="AB402">
        <f t="shared" si="107"/>
      </c>
      <c r="AC402">
        <f t="shared" si="108"/>
      </c>
      <c r="AD402" s="3">
        <f t="shared" si="109"/>
        <v>-36.60048075153328</v>
      </c>
      <c r="AE402" s="3">
        <f t="shared" si="110"/>
        <v>-14.910759225142113</v>
      </c>
      <c r="AF402" s="3">
        <f t="shared" si="111"/>
        <v>-0.8554909535169085</v>
      </c>
    </row>
    <row r="403" spans="1:32" ht="15.75">
      <c r="A403" s="4" t="s">
        <v>76</v>
      </c>
      <c r="B403" s="7">
        <v>-31.326</v>
      </c>
      <c r="C403" s="7">
        <v>1.722</v>
      </c>
      <c r="D403" s="7">
        <v>0.68</v>
      </c>
      <c r="E403" s="12">
        <v>406</v>
      </c>
      <c r="F403">
        <f t="shared" si="96"/>
        <v>406</v>
      </c>
      <c r="G403">
        <f t="shared" si="97"/>
        <v>0</v>
      </c>
      <c r="H403" s="12">
        <v>2</v>
      </c>
      <c r="I403" s="8">
        <v>11</v>
      </c>
      <c r="J403" s="12">
        <v>0</v>
      </c>
      <c r="K403" s="12">
        <v>1.1</v>
      </c>
      <c r="L403" s="12">
        <v>285.305</v>
      </c>
      <c r="M403" s="12">
        <v>100.8743</v>
      </c>
      <c r="N403" s="12">
        <v>15.155</v>
      </c>
      <c r="O403" s="12">
        <v>-34.793</v>
      </c>
      <c r="P403" s="12">
        <v>-13.029</v>
      </c>
      <c r="Q403" s="12">
        <v>-0.628</v>
      </c>
      <c r="R403" s="13">
        <v>0.191</v>
      </c>
      <c r="S403">
        <f t="shared" si="98"/>
        <v>4.48156046016218</v>
      </c>
      <c r="T403">
        <f t="shared" si="99"/>
        <v>-0.01373347228516808</v>
      </c>
      <c r="U403" s="3">
        <f t="shared" si="100"/>
        <v>-34.82618174119478</v>
      </c>
      <c r="V403" s="3">
        <f t="shared" si="101"/>
        <v>-13.171282935971929</v>
      </c>
      <c r="W403" s="3">
        <f t="shared" si="102"/>
        <v>-0.6294357353884458</v>
      </c>
      <c r="X403" s="3">
        <f t="shared" si="103"/>
      </c>
      <c r="Y403" s="3">
        <f t="shared" si="104"/>
      </c>
      <c r="Z403" s="3">
        <f t="shared" si="105"/>
      </c>
      <c r="AA403">
        <f t="shared" si="106"/>
      </c>
      <c r="AB403">
        <f t="shared" si="107"/>
      </c>
      <c r="AC403">
        <f t="shared" si="108"/>
      </c>
      <c r="AD403" s="3">
        <f t="shared" si="109"/>
        <v>-34.82618174119478</v>
      </c>
      <c r="AE403" s="3">
        <f t="shared" si="110"/>
        <v>-13.171282935971929</v>
      </c>
      <c r="AF403" s="3">
        <f t="shared" si="111"/>
        <v>-0.6294357353884458</v>
      </c>
    </row>
    <row r="404" spans="1:32" ht="15.75">
      <c r="A404" s="4" t="s">
        <v>76</v>
      </c>
      <c r="B404" s="7">
        <v>-31.326</v>
      </c>
      <c r="C404" s="7">
        <v>1.722</v>
      </c>
      <c r="D404" s="7">
        <v>0.68</v>
      </c>
      <c r="E404" s="12">
        <v>407</v>
      </c>
      <c r="F404">
        <f t="shared" si="96"/>
        <v>407</v>
      </c>
      <c r="G404">
        <f t="shared" si="97"/>
        <v>0</v>
      </c>
      <c r="H404" s="12">
        <v>1</v>
      </c>
      <c r="I404" s="8">
        <v>11</v>
      </c>
      <c r="J404" s="12">
        <v>0</v>
      </c>
      <c r="K404" s="12">
        <v>1.1</v>
      </c>
      <c r="L404" s="12">
        <v>282.0787</v>
      </c>
      <c r="M404" s="12">
        <v>100.6804</v>
      </c>
      <c r="N404" s="12">
        <v>11.922</v>
      </c>
      <c r="O404" s="12">
        <v>-34.638</v>
      </c>
      <c r="P404" s="12">
        <v>-9.729</v>
      </c>
      <c r="Q404" s="12">
        <v>-0.547</v>
      </c>
      <c r="R404" s="13">
        <v>0.266</v>
      </c>
      <c r="S404">
        <f t="shared" si="98"/>
        <v>4.430881858270797</v>
      </c>
      <c r="T404">
        <f t="shared" si="99"/>
        <v>-0.010687698207512808</v>
      </c>
      <c r="U404" s="3">
        <f t="shared" si="100"/>
        <v>-34.68862247963782</v>
      </c>
      <c r="V404" s="3">
        <f t="shared" si="101"/>
        <v>-9.905856978524298</v>
      </c>
      <c r="W404" s="3">
        <f t="shared" si="102"/>
        <v>-0.5488377490695838</v>
      </c>
      <c r="X404" s="3">
        <f t="shared" si="103"/>
      </c>
      <c r="Y404" s="3">
        <f t="shared" si="104"/>
      </c>
      <c r="Z404" s="3">
        <f t="shared" si="105"/>
      </c>
      <c r="AA404">
        <f t="shared" si="106"/>
      </c>
      <c r="AB404">
        <f t="shared" si="107"/>
      </c>
      <c r="AC404">
        <f t="shared" si="108"/>
      </c>
      <c r="AD404" s="3">
        <f t="shared" si="109"/>
        <v>-34.68862247963782</v>
      </c>
      <c r="AE404" s="3">
        <f t="shared" si="110"/>
        <v>-9.905856978524298</v>
      </c>
      <c r="AF404" s="3">
        <f t="shared" si="111"/>
        <v>-0.5488377490695838</v>
      </c>
    </row>
    <row r="405" spans="1:32" ht="15.75">
      <c r="A405" s="4" t="s">
        <v>76</v>
      </c>
      <c r="B405" s="7">
        <v>-31.326</v>
      </c>
      <c r="C405" s="7">
        <v>1.722</v>
      </c>
      <c r="D405" s="7">
        <v>0.68</v>
      </c>
      <c r="E405" s="12">
        <v>408</v>
      </c>
      <c r="F405">
        <f t="shared" si="96"/>
        <v>408</v>
      </c>
      <c r="G405">
        <f t="shared" si="97"/>
        <v>0</v>
      </c>
      <c r="H405" s="12">
        <v>1</v>
      </c>
      <c r="I405" s="8">
        <v>11</v>
      </c>
      <c r="J405" s="12">
        <v>0</v>
      </c>
      <c r="K405" s="12">
        <v>1.1</v>
      </c>
      <c r="L405" s="12">
        <v>283.8113</v>
      </c>
      <c r="M405" s="12">
        <v>100.5813</v>
      </c>
      <c r="N405" s="12">
        <v>10.435</v>
      </c>
      <c r="O405" s="12">
        <v>-33.951</v>
      </c>
      <c r="P405" s="12">
        <v>-8.376</v>
      </c>
      <c r="Q405" s="12">
        <v>-0.515</v>
      </c>
      <c r="R405" s="13">
        <v>0.258</v>
      </c>
      <c r="S405">
        <f t="shared" si="98"/>
        <v>4.458097475428845</v>
      </c>
      <c r="T405">
        <f t="shared" si="99"/>
        <v>-0.009131039047658884</v>
      </c>
      <c r="U405" s="3">
        <f t="shared" si="100"/>
        <v>-33.99594399209742</v>
      </c>
      <c r="V405" s="3">
        <f t="shared" si="101"/>
        <v>-8.550244275940509</v>
      </c>
      <c r="W405" s="3">
        <f t="shared" si="102"/>
        <v>-0.5164589560948004</v>
      </c>
      <c r="X405" s="3">
        <f t="shared" si="103"/>
      </c>
      <c r="Y405" s="3">
        <f t="shared" si="104"/>
      </c>
      <c r="Z405" s="3">
        <f t="shared" si="105"/>
      </c>
      <c r="AA405">
        <f t="shared" si="106"/>
      </c>
      <c r="AB405">
        <f t="shared" si="107"/>
      </c>
      <c r="AC405">
        <f t="shared" si="108"/>
      </c>
      <c r="AD405" s="3">
        <f t="shared" si="109"/>
        <v>-33.99594399209742</v>
      </c>
      <c r="AE405" s="3">
        <f t="shared" si="110"/>
        <v>-8.550244275940509</v>
      </c>
      <c r="AF405" s="3">
        <f t="shared" si="111"/>
        <v>-0.5164589560948004</v>
      </c>
    </row>
    <row r="406" spans="1:32" ht="15.75">
      <c r="A406" s="4" t="s">
        <v>48</v>
      </c>
      <c r="B406" s="7">
        <v>-0.009</v>
      </c>
      <c r="C406" s="7">
        <v>-0.008</v>
      </c>
      <c r="D406" s="7">
        <v>1.005</v>
      </c>
      <c r="E406" s="8">
        <v>409</v>
      </c>
      <c r="F406">
        <f t="shared" si="96"/>
        <v>409</v>
      </c>
      <c r="G406">
        <f t="shared" si="97"/>
        <v>0</v>
      </c>
      <c r="H406" s="8">
        <v>2</v>
      </c>
      <c r="I406" s="8">
        <v>11</v>
      </c>
      <c r="J406" s="8">
        <v>0</v>
      </c>
      <c r="K406" s="8">
        <v>1.1</v>
      </c>
      <c r="L406" s="8">
        <v>211.6428</v>
      </c>
      <c r="M406" s="8">
        <v>100.9546</v>
      </c>
      <c r="N406" s="8">
        <v>33.72</v>
      </c>
      <c r="O406" s="8">
        <v>-33.164</v>
      </c>
      <c r="P406" s="8">
        <v>-6.14</v>
      </c>
      <c r="Q406" s="8">
        <v>-0.599</v>
      </c>
      <c r="R406" s="13">
        <v>0.16899999999999998</v>
      </c>
      <c r="S406">
        <f t="shared" si="98"/>
        <v>3.3244773283258695</v>
      </c>
      <c r="T406">
        <f t="shared" si="99"/>
        <v>-0.014994821735584196</v>
      </c>
      <c r="U406" s="3">
        <f t="shared" si="100"/>
        <v>-33.29517139151217</v>
      </c>
      <c r="V406" s="3">
        <f t="shared" si="101"/>
        <v>-6.1643205783119965</v>
      </c>
      <c r="W406" s="3">
        <f t="shared" si="102"/>
        <v>-0.6018734562290295</v>
      </c>
      <c r="X406" s="3">
        <f t="shared" si="103"/>
      </c>
      <c r="Y406" s="3">
        <f t="shared" si="104"/>
      </c>
      <c r="Z406" s="3">
        <f t="shared" si="105"/>
      </c>
      <c r="AA406">
        <f t="shared" si="106"/>
      </c>
      <c r="AB406">
        <f t="shared" si="107"/>
      </c>
      <c r="AC406">
        <f t="shared" si="108"/>
      </c>
      <c r="AD406" s="3">
        <f t="shared" si="109"/>
        <v>-33.29517139151217</v>
      </c>
      <c r="AE406" s="3">
        <f t="shared" si="110"/>
        <v>-6.1643205783119965</v>
      </c>
      <c r="AF406" s="3">
        <f t="shared" si="111"/>
        <v>-0.6018734562290295</v>
      </c>
    </row>
    <row r="407" spans="1:32" ht="15.75">
      <c r="A407" s="4" t="s">
        <v>48</v>
      </c>
      <c r="B407" s="7">
        <v>-0.009</v>
      </c>
      <c r="C407" s="7">
        <v>-0.008</v>
      </c>
      <c r="D407" s="7">
        <v>1.005</v>
      </c>
      <c r="E407" s="8">
        <v>410</v>
      </c>
      <c r="F407">
        <f t="shared" si="96"/>
        <v>410</v>
      </c>
      <c r="G407">
        <f t="shared" si="97"/>
        <v>0</v>
      </c>
      <c r="H407" s="8">
        <v>1</v>
      </c>
      <c r="I407" s="8">
        <v>11</v>
      </c>
      <c r="J407" s="8">
        <v>0</v>
      </c>
      <c r="K407" s="8">
        <v>1.1</v>
      </c>
      <c r="L407" s="8">
        <v>211.5111</v>
      </c>
      <c r="M407" s="8">
        <v>100.8283</v>
      </c>
      <c r="N407" s="8">
        <v>36.617</v>
      </c>
      <c r="O407" s="8">
        <v>-36.027</v>
      </c>
      <c r="P407" s="8">
        <v>-6.593</v>
      </c>
      <c r="Q407" s="8">
        <v>-0.57</v>
      </c>
      <c r="R407" s="13">
        <v>0.29600000000000004</v>
      </c>
      <c r="S407">
        <f t="shared" si="98"/>
        <v>3.322408589563481</v>
      </c>
      <c r="T407">
        <f t="shared" si="99"/>
        <v>-0.013010905974842224</v>
      </c>
      <c r="U407" s="3">
        <f t="shared" si="100"/>
        <v>-36.22075043589366</v>
      </c>
      <c r="V407" s="3">
        <f t="shared" si="101"/>
        <v>-6.627964551613163</v>
      </c>
      <c r="W407" s="3">
        <f t="shared" si="102"/>
        <v>-0.5733324622524107</v>
      </c>
      <c r="X407" s="3">
        <f t="shared" si="103"/>
      </c>
      <c r="Y407" s="3">
        <f t="shared" si="104"/>
      </c>
      <c r="Z407" s="3">
        <f t="shared" si="105"/>
      </c>
      <c r="AA407">
        <f t="shared" si="106"/>
      </c>
      <c r="AB407">
        <f t="shared" si="107"/>
      </c>
      <c r="AC407">
        <f t="shared" si="108"/>
      </c>
      <c r="AD407" s="3">
        <f t="shared" si="109"/>
        <v>-36.22075043589366</v>
      </c>
      <c r="AE407" s="3">
        <f t="shared" si="110"/>
        <v>-6.627964551613163</v>
      </c>
      <c r="AF407" s="3">
        <f t="shared" si="111"/>
        <v>-0.5733324622524107</v>
      </c>
    </row>
    <row r="408" spans="1:32" ht="15.75">
      <c r="A408" s="4" t="s">
        <v>48</v>
      </c>
      <c r="B408" s="7">
        <v>-0.009</v>
      </c>
      <c r="C408" s="7">
        <v>-0.008</v>
      </c>
      <c r="D408" s="7">
        <v>1.005</v>
      </c>
      <c r="E408" s="8">
        <v>411</v>
      </c>
      <c r="F408">
        <f t="shared" si="96"/>
        <v>411</v>
      </c>
      <c r="G408">
        <f t="shared" si="97"/>
        <v>0</v>
      </c>
      <c r="H408" s="8">
        <v>2</v>
      </c>
      <c r="I408" s="8">
        <v>11</v>
      </c>
      <c r="J408" s="8">
        <v>0</v>
      </c>
      <c r="K408" s="8">
        <v>1.1</v>
      </c>
      <c r="L408" s="8">
        <v>208.415</v>
      </c>
      <c r="M408" s="8">
        <v>100.9317</v>
      </c>
      <c r="N408" s="8">
        <v>37.433</v>
      </c>
      <c r="O408" s="8">
        <v>-37.112</v>
      </c>
      <c r="P408" s="8">
        <v>-4.942</v>
      </c>
      <c r="Q408" s="8">
        <v>-0.642</v>
      </c>
      <c r="R408" s="13">
        <v>0.21600000000000003</v>
      </c>
      <c r="S408">
        <f t="shared" si="98"/>
        <v>3.273775164489584</v>
      </c>
      <c r="T408">
        <f t="shared" si="99"/>
        <v>-0.014635109376748279</v>
      </c>
      <c r="U408" s="3">
        <f t="shared" si="100"/>
        <v>-37.26808828554624</v>
      </c>
      <c r="V408" s="3">
        <f t="shared" si="101"/>
        <v>-4.961885291342555</v>
      </c>
      <c r="W408" s="3">
        <f t="shared" si="102"/>
        <v>-0.6443970283913802</v>
      </c>
      <c r="X408" s="3">
        <f t="shared" si="103"/>
      </c>
      <c r="Y408" s="3">
        <f t="shared" si="104"/>
      </c>
      <c r="Z408" s="3">
        <f t="shared" si="105"/>
      </c>
      <c r="AA408">
        <f t="shared" si="106"/>
      </c>
      <c r="AB408">
        <f t="shared" si="107"/>
      </c>
      <c r="AC408">
        <f t="shared" si="108"/>
      </c>
      <c r="AD408" s="3">
        <f t="shared" si="109"/>
        <v>-37.26808828554624</v>
      </c>
      <c r="AE408" s="3">
        <f t="shared" si="110"/>
        <v>-4.961885291342555</v>
      </c>
      <c r="AF408" s="3">
        <f t="shared" si="111"/>
        <v>-0.6443970283913802</v>
      </c>
    </row>
    <row r="409" spans="1:32" ht="15.75">
      <c r="A409" s="4" t="s">
        <v>76</v>
      </c>
      <c r="B409" s="7">
        <v>-31.326</v>
      </c>
      <c r="C409" s="7">
        <v>1.722</v>
      </c>
      <c r="D409" s="7">
        <v>0.68</v>
      </c>
      <c r="E409" s="12">
        <v>412</v>
      </c>
      <c r="F409">
        <f t="shared" si="96"/>
        <v>412</v>
      </c>
      <c r="G409">
        <f t="shared" si="97"/>
        <v>0</v>
      </c>
      <c r="H409" s="12">
        <v>2</v>
      </c>
      <c r="I409" s="8">
        <v>11</v>
      </c>
      <c r="J409" s="12">
        <v>0</v>
      </c>
      <c r="K409" s="12">
        <v>1.1</v>
      </c>
      <c r="L409" s="12">
        <v>225.4231</v>
      </c>
      <c r="M409" s="12">
        <v>103.3885</v>
      </c>
      <c r="N409" s="12">
        <v>10.711</v>
      </c>
      <c r="O409" s="12">
        <v>-41.181</v>
      </c>
      <c r="P409" s="12">
        <v>-2.435</v>
      </c>
      <c r="Q409" s="12">
        <v>-0.989</v>
      </c>
      <c r="R409" s="13">
        <v>0.183</v>
      </c>
      <c r="S409">
        <f t="shared" si="98"/>
        <v>3.540937774547187</v>
      </c>
      <c r="T409">
        <f t="shared" si="99"/>
        <v>-0.05322643353344514</v>
      </c>
      <c r="U409" s="3">
        <f t="shared" si="100"/>
        <v>-41.310420007978806</v>
      </c>
      <c r="V409" s="3">
        <f t="shared" si="101"/>
        <v>-2.4916398179616315</v>
      </c>
      <c r="W409" s="3">
        <f t="shared" si="102"/>
        <v>-0.9947070958946117</v>
      </c>
      <c r="X409" s="3">
        <f t="shared" si="103"/>
      </c>
      <c r="Y409" s="3">
        <f t="shared" si="104"/>
      </c>
      <c r="Z409" s="3">
        <f t="shared" si="105"/>
      </c>
      <c r="AA409">
        <f t="shared" si="106"/>
      </c>
      <c r="AB409">
        <f t="shared" si="107"/>
      </c>
      <c r="AC409">
        <f t="shared" si="108"/>
      </c>
      <c r="AD409" s="3">
        <f t="shared" si="109"/>
        <v>-41.310420007978806</v>
      </c>
      <c r="AE409" s="3">
        <f t="shared" si="110"/>
        <v>-2.4916398179616315</v>
      </c>
      <c r="AF409" s="3">
        <f t="shared" si="111"/>
        <v>-0.9947070958946117</v>
      </c>
    </row>
    <row r="410" spans="1:32" ht="15.75">
      <c r="A410" s="4" t="s">
        <v>48</v>
      </c>
      <c r="B410" s="7">
        <v>-0.009</v>
      </c>
      <c r="C410" s="7">
        <v>-0.008</v>
      </c>
      <c r="D410" s="7">
        <v>1.005</v>
      </c>
      <c r="E410" s="8">
        <v>414</v>
      </c>
      <c r="F410">
        <f t="shared" si="96"/>
        <v>414</v>
      </c>
      <c r="G410">
        <f t="shared" si="97"/>
        <v>0</v>
      </c>
      <c r="H410" s="8">
        <v>2</v>
      </c>
      <c r="I410" s="8">
        <v>11</v>
      </c>
      <c r="J410" s="8">
        <v>0</v>
      </c>
      <c r="K410" s="8">
        <v>1.1</v>
      </c>
      <c r="L410" s="8">
        <v>209.7561</v>
      </c>
      <c r="M410" s="8">
        <v>101.2632</v>
      </c>
      <c r="N410" s="8">
        <v>41.808</v>
      </c>
      <c r="O410" s="8">
        <v>-41.319</v>
      </c>
      <c r="P410" s="8">
        <v>-6.389</v>
      </c>
      <c r="Q410" s="8">
        <v>-0.923</v>
      </c>
      <c r="R410" s="13">
        <v>0.195</v>
      </c>
      <c r="S410">
        <f t="shared" si="98"/>
        <v>3.2948411140282303</v>
      </c>
      <c r="T410">
        <f t="shared" si="99"/>
        <v>-0.0198422992000733</v>
      </c>
      <c r="U410" s="3">
        <f t="shared" si="100"/>
        <v>-41.464636844431155</v>
      </c>
      <c r="V410" s="3">
        <f t="shared" si="101"/>
        <v>-6.411217898438938</v>
      </c>
      <c r="W410" s="3">
        <f t="shared" si="102"/>
        <v>-0.9264469075146344</v>
      </c>
      <c r="X410" s="3">
        <f>IF($G410=1,U410-#REF!,"")</f>
      </c>
      <c r="Y410" s="3">
        <f>IF($G410=1,V410-#REF!,"")</f>
      </c>
      <c r="Z410" s="3">
        <f>IF($G410=1,W410-#REF!,"")</f>
      </c>
      <c r="AA410">
        <f>IF(G410=1,X410/2+#REF!,"")</f>
      </c>
      <c r="AB410">
        <f>IF(G410=1,Y410/2+#REF!,"")</f>
      </c>
      <c r="AC410">
        <f>IF(G410=1,Z410/2+#REF!,"")</f>
      </c>
      <c r="AD410" s="3">
        <f t="shared" si="109"/>
        <v>-41.464636844431155</v>
      </c>
      <c r="AE410" s="3">
        <f t="shared" si="110"/>
        <v>-6.411217898438938</v>
      </c>
      <c r="AF410" s="3">
        <f t="shared" si="111"/>
        <v>-0.9264469075146344</v>
      </c>
    </row>
    <row r="411" spans="1:32" ht="15.75">
      <c r="A411" s="4" t="s">
        <v>48</v>
      </c>
      <c r="B411" s="7">
        <v>-0.009</v>
      </c>
      <c r="C411" s="7">
        <v>-0.008</v>
      </c>
      <c r="D411" s="7">
        <v>1.005</v>
      </c>
      <c r="E411" s="8">
        <v>415</v>
      </c>
      <c r="F411">
        <f t="shared" si="96"/>
        <v>415</v>
      </c>
      <c r="G411">
        <f t="shared" si="97"/>
        <v>0</v>
      </c>
      <c r="H411" s="8">
        <v>2</v>
      </c>
      <c r="I411" s="8">
        <v>11</v>
      </c>
      <c r="J411" s="8">
        <v>0</v>
      </c>
      <c r="K411" s="8">
        <v>1.1</v>
      </c>
      <c r="L411" s="8">
        <v>213.0187</v>
      </c>
      <c r="M411" s="8">
        <v>100.7899</v>
      </c>
      <c r="N411" s="8">
        <v>39.566</v>
      </c>
      <c r="O411" s="8">
        <v>-38.748</v>
      </c>
      <c r="P411" s="8">
        <v>-8.043</v>
      </c>
      <c r="Q411" s="8">
        <v>-0.585</v>
      </c>
      <c r="R411" s="13">
        <v>0.205</v>
      </c>
      <c r="S411">
        <f t="shared" si="98"/>
        <v>3.3460899149862406</v>
      </c>
      <c r="T411">
        <f t="shared" si="99"/>
        <v>-0.012407720185352966</v>
      </c>
      <c r="U411" s="3">
        <f t="shared" si="100"/>
        <v>-38.89690001530382</v>
      </c>
      <c r="V411" s="3">
        <f t="shared" si="101"/>
        <v>-8.07321044171889</v>
      </c>
      <c r="W411" s="3">
        <f t="shared" si="102"/>
        <v>-0.5871830192251752</v>
      </c>
      <c r="X411" s="3">
        <f t="shared" si="103"/>
      </c>
      <c r="Y411" s="3">
        <f t="shared" si="104"/>
      </c>
      <c r="Z411" s="3">
        <f t="shared" si="105"/>
      </c>
      <c r="AA411">
        <f t="shared" si="106"/>
      </c>
      <c r="AB411">
        <f t="shared" si="107"/>
      </c>
      <c r="AC411">
        <f t="shared" si="108"/>
      </c>
      <c r="AD411" s="3">
        <f t="shared" si="109"/>
        <v>-38.89690001530382</v>
      </c>
      <c r="AE411" s="3">
        <f t="shared" si="110"/>
        <v>-8.07321044171889</v>
      </c>
      <c r="AF411" s="3">
        <f t="shared" si="111"/>
        <v>-0.5871830192251752</v>
      </c>
    </row>
    <row r="412" spans="1:32" ht="15.75">
      <c r="A412" s="4" t="s">
        <v>76</v>
      </c>
      <c r="B412" s="7">
        <v>-31.326</v>
      </c>
      <c r="C412" s="7">
        <v>1.722</v>
      </c>
      <c r="D412" s="7">
        <v>0.68</v>
      </c>
      <c r="E412" s="12">
        <v>416</v>
      </c>
      <c r="F412">
        <f t="shared" si="96"/>
        <v>416</v>
      </c>
      <c r="G412">
        <f t="shared" si="97"/>
        <v>0</v>
      </c>
      <c r="H412" s="12">
        <v>2</v>
      </c>
      <c r="I412" s="8">
        <v>11</v>
      </c>
      <c r="J412" s="12">
        <v>0</v>
      </c>
      <c r="K412" s="12">
        <v>1.1</v>
      </c>
      <c r="L412" s="12">
        <v>261.5227</v>
      </c>
      <c r="M412" s="12">
        <v>101.1565</v>
      </c>
      <c r="N412" s="12">
        <v>14.41</v>
      </c>
      <c r="O412" s="12">
        <v>-39.514</v>
      </c>
      <c r="P412" s="12">
        <v>-10.132</v>
      </c>
      <c r="Q412" s="12">
        <v>-0.681</v>
      </c>
      <c r="R412" s="13">
        <v>0.221</v>
      </c>
      <c r="S412">
        <f t="shared" si="98"/>
        <v>4.107988965334837</v>
      </c>
      <c r="T412">
        <f t="shared" si="99"/>
        <v>-0.018166259519383</v>
      </c>
      <c r="U412" s="3">
        <f t="shared" si="100"/>
        <v>-39.60458975230523</v>
      </c>
      <c r="V412" s="3">
        <f t="shared" si="101"/>
        <v>-10.265258572663294</v>
      </c>
      <c r="W412" s="3">
        <f t="shared" si="102"/>
        <v>-0.6837686629453094</v>
      </c>
      <c r="X412" s="3">
        <f t="shared" si="103"/>
      </c>
      <c r="Y412" s="3">
        <f t="shared" si="104"/>
      </c>
      <c r="Z412" s="3">
        <f t="shared" si="105"/>
      </c>
      <c r="AA412">
        <f t="shared" si="106"/>
      </c>
      <c r="AB412">
        <f t="shared" si="107"/>
      </c>
      <c r="AC412">
        <f t="shared" si="108"/>
      </c>
      <c r="AD412" s="3">
        <f t="shared" si="109"/>
        <v>-39.60458975230523</v>
      </c>
      <c r="AE412" s="3">
        <f t="shared" si="110"/>
        <v>-10.265258572663294</v>
      </c>
      <c r="AF412" s="3">
        <f t="shared" si="111"/>
        <v>-0.6837686629453094</v>
      </c>
    </row>
    <row r="413" spans="1:32" ht="15.75">
      <c r="A413" s="4" t="s">
        <v>76</v>
      </c>
      <c r="B413" s="7">
        <v>-31.326</v>
      </c>
      <c r="C413" s="7">
        <v>1.722</v>
      </c>
      <c r="D413" s="7">
        <v>0.68</v>
      </c>
      <c r="E413" s="12">
        <v>417</v>
      </c>
      <c r="F413">
        <f t="shared" si="96"/>
        <v>417</v>
      </c>
      <c r="G413">
        <f t="shared" si="97"/>
        <v>0</v>
      </c>
      <c r="H413" s="12">
        <v>1</v>
      </c>
      <c r="I413" s="8">
        <v>11</v>
      </c>
      <c r="J413" s="12">
        <v>0</v>
      </c>
      <c r="K413" s="12">
        <v>1.1</v>
      </c>
      <c r="L413" s="12">
        <v>272.0547</v>
      </c>
      <c r="M413" s="12">
        <v>100.5493</v>
      </c>
      <c r="N413" s="12">
        <v>15.456</v>
      </c>
      <c r="O413" s="12">
        <v>-37.895</v>
      </c>
      <c r="P413" s="12">
        <v>-12.267</v>
      </c>
      <c r="Q413" s="12">
        <v>-0.553</v>
      </c>
      <c r="R413" s="13">
        <v>0.225</v>
      </c>
      <c r="S413">
        <f t="shared" si="98"/>
        <v>4.273425234472876</v>
      </c>
      <c r="T413">
        <f t="shared" si="99"/>
        <v>-0.00862838422308454</v>
      </c>
      <c r="U413" s="3">
        <f t="shared" si="100"/>
        <v>-37.96364170989066</v>
      </c>
      <c r="V413" s="3">
        <f t="shared" si="101"/>
        <v>-12.415223713382732</v>
      </c>
      <c r="W413" s="3">
        <f t="shared" si="102"/>
        <v>-0.5543293329815423</v>
      </c>
      <c r="X413" s="3">
        <f t="shared" si="103"/>
      </c>
      <c r="Y413" s="3">
        <f t="shared" si="104"/>
      </c>
      <c r="Z413" s="3">
        <f t="shared" si="105"/>
      </c>
      <c r="AA413">
        <f t="shared" si="106"/>
      </c>
      <c r="AB413">
        <f t="shared" si="107"/>
      </c>
      <c r="AC413">
        <f t="shared" si="108"/>
      </c>
      <c r="AD413" s="3">
        <f t="shared" si="109"/>
        <v>-37.96364170989066</v>
      </c>
      <c r="AE413" s="3">
        <f t="shared" si="110"/>
        <v>-12.415223713382732</v>
      </c>
      <c r="AF413" s="3">
        <f t="shared" si="111"/>
        <v>-0.5543293329815423</v>
      </c>
    </row>
    <row r="414" spans="1:32" ht="15.75">
      <c r="A414" s="4" t="s">
        <v>76</v>
      </c>
      <c r="B414" s="7">
        <v>-31.326</v>
      </c>
      <c r="C414" s="7">
        <v>1.722</v>
      </c>
      <c r="D414" s="7">
        <v>0.68</v>
      </c>
      <c r="E414" s="12">
        <v>418</v>
      </c>
      <c r="F414">
        <f t="shared" si="96"/>
        <v>418</v>
      </c>
      <c r="G414">
        <f t="shared" si="97"/>
        <v>0</v>
      </c>
      <c r="H414" s="12">
        <v>1</v>
      </c>
      <c r="I414" s="8">
        <v>11</v>
      </c>
      <c r="J414" s="12">
        <v>0</v>
      </c>
      <c r="K414" s="12">
        <v>1.1</v>
      </c>
      <c r="L414" s="12">
        <v>265.3301</v>
      </c>
      <c r="M414" s="12">
        <v>101.62</v>
      </c>
      <c r="N414" s="12">
        <v>20.761</v>
      </c>
      <c r="O414" s="12">
        <v>-42.078</v>
      </c>
      <c r="P414" s="12">
        <v>-16.029</v>
      </c>
      <c r="Q414" s="12">
        <v>-0.948</v>
      </c>
      <c r="R414" s="13">
        <v>0.17800000000000002</v>
      </c>
      <c r="S414">
        <f t="shared" si="98"/>
        <v>4.167795464681227</v>
      </c>
      <c r="T414">
        <f t="shared" si="99"/>
        <v>-0.025446900494077607</v>
      </c>
      <c r="U414" s="3">
        <f t="shared" si="100"/>
        <v>-42.15016693205653</v>
      </c>
      <c r="V414" s="3">
        <f t="shared" si="101"/>
        <v>-16.148775507942872</v>
      </c>
      <c r="W414" s="3">
        <f t="shared" si="102"/>
        <v>-0.9505106160822135</v>
      </c>
      <c r="X414" s="3">
        <f t="shared" si="103"/>
      </c>
      <c r="Y414" s="3">
        <f t="shared" si="104"/>
      </c>
      <c r="Z414" s="3">
        <f t="shared" si="105"/>
      </c>
      <c r="AA414">
        <f t="shared" si="106"/>
      </c>
      <c r="AB414">
        <f t="shared" si="107"/>
      </c>
      <c r="AC414">
        <f t="shared" si="108"/>
      </c>
      <c r="AD414" s="3">
        <f t="shared" si="109"/>
        <v>-42.15016693205653</v>
      </c>
      <c r="AE414" s="3">
        <f t="shared" si="110"/>
        <v>-16.148775507942872</v>
      </c>
      <c r="AF414" s="3">
        <f t="shared" si="111"/>
        <v>-0.9505106160822135</v>
      </c>
    </row>
    <row r="415" spans="1:32" ht="15.75">
      <c r="A415" s="4" t="s">
        <v>76</v>
      </c>
      <c r="B415" s="7">
        <v>-31.326</v>
      </c>
      <c r="C415" s="7">
        <v>1.722</v>
      </c>
      <c r="D415" s="7">
        <v>0.68</v>
      </c>
      <c r="E415" s="12">
        <v>419</v>
      </c>
      <c r="F415">
        <f t="shared" si="96"/>
        <v>419</v>
      </c>
      <c r="G415">
        <f t="shared" si="97"/>
        <v>0</v>
      </c>
      <c r="H415" s="12">
        <v>1</v>
      </c>
      <c r="I415" s="8">
        <v>11</v>
      </c>
      <c r="J415" s="12">
        <v>0</v>
      </c>
      <c r="K415" s="12">
        <v>1.1</v>
      </c>
      <c r="L415" s="12">
        <v>268.6516</v>
      </c>
      <c r="M415" s="12">
        <v>102.3216</v>
      </c>
      <c r="N415" s="12">
        <v>22.918</v>
      </c>
      <c r="O415" s="12">
        <v>-42.154</v>
      </c>
      <c r="P415" s="12">
        <v>-18.459</v>
      </c>
      <c r="Q415" s="12">
        <v>-1.255</v>
      </c>
      <c r="R415" s="13">
        <v>0.184</v>
      </c>
      <c r="S415">
        <f t="shared" si="98"/>
        <v>4.219969464675718</v>
      </c>
      <c r="T415">
        <f t="shared" si="99"/>
        <v>-0.03646760752287048</v>
      </c>
      <c r="U415" s="3">
        <f t="shared" si="100"/>
        <v>-42.22058178078629</v>
      </c>
      <c r="V415" s="3">
        <f t="shared" si="101"/>
        <v>-18.58476774081325</v>
      </c>
      <c r="W415" s="3">
        <f t="shared" si="102"/>
        <v>-1.258933672500067</v>
      </c>
      <c r="X415" s="3">
        <f t="shared" si="103"/>
      </c>
      <c r="Y415" s="3">
        <f t="shared" si="104"/>
      </c>
      <c r="Z415" s="3">
        <f t="shared" si="105"/>
      </c>
      <c r="AA415">
        <f t="shared" si="106"/>
      </c>
      <c r="AB415">
        <f t="shared" si="107"/>
      </c>
      <c r="AC415">
        <f t="shared" si="108"/>
      </c>
      <c r="AD415" s="3">
        <f t="shared" si="109"/>
        <v>-42.22058178078629</v>
      </c>
      <c r="AE415" s="3">
        <f t="shared" si="110"/>
        <v>-18.58476774081325</v>
      </c>
      <c r="AF415" s="3">
        <f t="shared" si="111"/>
        <v>-1.258933672500067</v>
      </c>
    </row>
    <row r="416" spans="1:32" ht="15.75">
      <c r="A416" s="4" t="s">
        <v>76</v>
      </c>
      <c r="B416" s="7">
        <v>-31.326</v>
      </c>
      <c r="C416" s="7">
        <v>1.722</v>
      </c>
      <c r="D416" s="7">
        <v>0.68</v>
      </c>
      <c r="E416" s="12">
        <v>420</v>
      </c>
      <c r="F416">
        <f t="shared" si="96"/>
        <v>420</v>
      </c>
      <c r="G416">
        <f t="shared" si="97"/>
        <v>0</v>
      </c>
      <c r="H416" s="12">
        <v>1</v>
      </c>
      <c r="I416" s="8">
        <v>11</v>
      </c>
      <c r="J416" s="12">
        <v>0</v>
      </c>
      <c r="K416" s="12">
        <v>1.1</v>
      </c>
      <c r="L416" s="12">
        <v>264.0324</v>
      </c>
      <c r="M416" s="12">
        <v>102.537</v>
      </c>
      <c r="N416" s="12">
        <v>24.138</v>
      </c>
      <c r="O416" s="12">
        <v>-44.239</v>
      </c>
      <c r="P416" s="12">
        <v>-18.647</v>
      </c>
      <c r="Q416" s="12">
        <v>-1.381</v>
      </c>
      <c r="R416" s="13">
        <v>0.195</v>
      </c>
      <c r="S416">
        <f t="shared" si="98"/>
        <v>4.147411240748409</v>
      </c>
      <c r="T416">
        <f t="shared" si="99"/>
        <v>-0.039851102810786854</v>
      </c>
      <c r="U416" s="3">
        <f t="shared" si="100"/>
        <v>-44.318060964039624</v>
      </c>
      <c r="V416" s="3">
        <f t="shared" si="101"/>
        <v>-18.773260754221525</v>
      </c>
      <c r="W416" s="3">
        <f t="shared" si="102"/>
        <v>-1.385555786614351</v>
      </c>
      <c r="X416" s="3">
        <f t="shared" si="103"/>
      </c>
      <c r="Y416" s="3">
        <f t="shared" si="104"/>
      </c>
      <c r="Z416" s="3">
        <f t="shared" si="105"/>
      </c>
      <c r="AA416">
        <f t="shared" si="106"/>
      </c>
      <c r="AB416">
        <f t="shared" si="107"/>
      </c>
      <c r="AC416">
        <f t="shared" si="108"/>
      </c>
      <c r="AD416" s="3">
        <f t="shared" si="109"/>
        <v>-44.318060964039624</v>
      </c>
      <c r="AE416" s="3">
        <f t="shared" si="110"/>
        <v>-18.773260754221525</v>
      </c>
      <c r="AF416" s="3">
        <f t="shared" si="111"/>
        <v>-1.385555786614351</v>
      </c>
    </row>
    <row r="417" spans="1:32" ht="15.75">
      <c r="A417" s="4" t="s">
        <v>76</v>
      </c>
      <c r="B417" s="7">
        <v>-31.326</v>
      </c>
      <c r="C417" s="7">
        <v>1.722</v>
      </c>
      <c r="D417" s="7">
        <v>0.68</v>
      </c>
      <c r="E417" s="12">
        <v>421</v>
      </c>
      <c r="F417">
        <f t="shared" si="96"/>
        <v>421</v>
      </c>
      <c r="G417">
        <f t="shared" si="97"/>
        <v>0</v>
      </c>
      <c r="H417" s="12">
        <v>1</v>
      </c>
      <c r="I417" s="8">
        <v>11</v>
      </c>
      <c r="J417" s="12">
        <v>0</v>
      </c>
      <c r="K417" s="12">
        <v>1.1</v>
      </c>
      <c r="L417" s="12">
        <v>257.7408</v>
      </c>
      <c r="M417" s="12">
        <v>101.7103</v>
      </c>
      <c r="N417" s="12">
        <v>20.146</v>
      </c>
      <c r="O417" s="12">
        <v>-43.734</v>
      </c>
      <c r="P417" s="12">
        <v>-14.139</v>
      </c>
      <c r="Q417" s="12">
        <v>-0.961</v>
      </c>
      <c r="R417" s="13">
        <v>0.23199999999999998</v>
      </c>
      <c r="S417">
        <f t="shared" si="98"/>
        <v>4.04858301905178</v>
      </c>
      <c r="T417">
        <f t="shared" si="99"/>
        <v>-0.026865329577173247</v>
      </c>
      <c r="U417" s="3">
        <f t="shared" si="100"/>
        <v>-43.83609492114911</v>
      </c>
      <c r="V417" s="3">
        <f t="shared" si="101"/>
        <v>-14.271034880106088</v>
      </c>
      <c r="W417" s="3">
        <f t="shared" si="102"/>
        <v>-0.9642798304202543</v>
      </c>
      <c r="X417" s="3">
        <f t="shared" si="103"/>
      </c>
      <c r="Y417" s="3">
        <f t="shared" si="104"/>
      </c>
      <c r="Z417" s="3">
        <f t="shared" si="105"/>
      </c>
      <c r="AA417">
        <f t="shared" si="106"/>
      </c>
      <c r="AB417">
        <f t="shared" si="107"/>
      </c>
      <c r="AC417">
        <f t="shared" si="108"/>
      </c>
      <c r="AD417" s="3">
        <f t="shared" si="109"/>
        <v>-43.83609492114911</v>
      </c>
      <c r="AE417" s="3">
        <f t="shared" si="110"/>
        <v>-14.271034880106088</v>
      </c>
      <c r="AF417" s="3">
        <f t="shared" si="111"/>
        <v>-0.9642798304202543</v>
      </c>
    </row>
    <row r="418" spans="1:32" ht="15.75">
      <c r="A418" s="4" t="s">
        <v>76</v>
      </c>
      <c r="B418" s="7">
        <v>-31.326</v>
      </c>
      <c r="C418" s="7">
        <v>1.722</v>
      </c>
      <c r="D418" s="7">
        <v>0.68</v>
      </c>
      <c r="E418" s="12">
        <v>422</v>
      </c>
      <c r="F418">
        <f t="shared" si="96"/>
        <v>422</v>
      </c>
      <c r="G418">
        <f t="shared" si="97"/>
        <v>0</v>
      </c>
      <c r="H418" s="12">
        <v>1</v>
      </c>
      <c r="I418" s="8">
        <v>11</v>
      </c>
      <c r="J418" s="12">
        <v>0</v>
      </c>
      <c r="K418" s="12">
        <v>1.1</v>
      </c>
      <c r="L418" s="12">
        <v>250.4722</v>
      </c>
      <c r="M418" s="12">
        <v>103.478</v>
      </c>
      <c r="N418" s="12">
        <v>23.023</v>
      </c>
      <c r="O418" s="12">
        <v>-47.46</v>
      </c>
      <c r="P418" s="12">
        <v>-14.652</v>
      </c>
      <c r="Q418" s="12">
        <v>-1.677</v>
      </c>
      <c r="R418" s="13">
        <v>0.247</v>
      </c>
      <c r="S418">
        <f t="shared" si="98"/>
        <v>3.934408117242367</v>
      </c>
      <c r="T418">
        <f t="shared" si="99"/>
        <v>-0.05463229624592647</v>
      </c>
      <c r="U418" s="3">
        <f t="shared" si="100"/>
        <v>-47.582001073146444</v>
      </c>
      <c r="V418" s="3">
        <f t="shared" si="101"/>
        <v>-14.776958901691186</v>
      </c>
      <c r="W418" s="3">
        <f t="shared" si="102"/>
        <v>-1.683917492868575</v>
      </c>
      <c r="X418" s="3">
        <f t="shared" si="103"/>
      </c>
      <c r="Y418" s="3">
        <f t="shared" si="104"/>
      </c>
      <c r="Z418" s="3">
        <f t="shared" si="105"/>
      </c>
      <c r="AA418">
        <f t="shared" si="106"/>
      </c>
      <c r="AB418">
        <f t="shared" si="107"/>
      </c>
      <c r="AC418">
        <f t="shared" si="108"/>
      </c>
      <c r="AD418" s="3">
        <f t="shared" si="109"/>
        <v>-47.582001073146444</v>
      </c>
      <c r="AE418" s="3">
        <f t="shared" si="110"/>
        <v>-14.776958901691186</v>
      </c>
      <c r="AF418" s="3">
        <f t="shared" si="111"/>
        <v>-1.683917492868575</v>
      </c>
    </row>
    <row r="419" spans="1:32" ht="15.75">
      <c r="A419" s="4" t="s">
        <v>76</v>
      </c>
      <c r="B419" s="7">
        <v>-31.326</v>
      </c>
      <c r="C419" s="7">
        <v>1.722</v>
      </c>
      <c r="D419" s="7">
        <v>0.68</v>
      </c>
      <c r="E419" s="12">
        <v>423</v>
      </c>
      <c r="F419">
        <f t="shared" si="96"/>
        <v>423</v>
      </c>
      <c r="G419">
        <f t="shared" si="97"/>
        <v>0</v>
      </c>
      <c r="H419" s="12">
        <v>2</v>
      </c>
      <c r="I419" s="8">
        <v>11</v>
      </c>
      <c r="J419" s="12">
        <v>0</v>
      </c>
      <c r="K419" s="12">
        <v>1.1</v>
      </c>
      <c r="L419" s="12">
        <v>238.358</v>
      </c>
      <c r="M419" s="12">
        <v>106.3014</v>
      </c>
      <c r="N419" s="12">
        <v>26.394</v>
      </c>
      <c r="O419" s="12">
        <v>-52.963</v>
      </c>
      <c r="P419" s="12">
        <v>-13.16</v>
      </c>
      <c r="Q419" s="12">
        <v>-3.027</v>
      </c>
      <c r="R419" s="13">
        <v>0.19699999999999998</v>
      </c>
      <c r="S419">
        <f t="shared" si="98"/>
        <v>3.7441187086217798</v>
      </c>
      <c r="T419">
        <f t="shared" si="99"/>
        <v>-0.09898215973665381</v>
      </c>
      <c r="U419" s="3">
        <f t="shared" si="100"/>
        <v>-53.08750192642495</v>
      </c>
      <c r="V419" s="3">
        <f t="shared" si="101"/>
        <v>-13.246683784807233</v>
      </c>
      <c r="W419" s="3">
        <f t="shared" si="102"/>
        <v>-3.0380050052969616</v>
      </c>
      <c r="X419" s="3">
        <f t="shared" si="103"/>
      </c>
      <c r="Y419" s="3">
        <f t="shared" si="104"/>
      </c>
      <c r="Z419" s="3">
        <f t="shared" si="105"/>
      </c>
      <c r="AA419">
        <f t="shared" si="106"/>
      </c>
      <c r="AB419">
        <f t="shared" si="107"/>
      </c>
      <c r="AC419">
        <f t="shared" si="108"/>
      </c>
      <c r="AD419" s="3">
        <f t="shared" si="109"/>
        <v>-53.08750192642495</v>
      </c>
      <c r="AE419" s="3">
        <f t="shared" si="110"/>
        <v>-13.246683784807233</v>
      </c>
      <c r="AF419" s="3">
        <f t="shared" si="111"/>
        <v>-3.0380050052969616</v>
      </c>
    </row>
    <row r="420" spans="1:32" ht="15.75">
      <c r="A420" s="4" t="s">
        <v>76</v>
      </c>
      <c r="B420" s="7">
        <v>-31.326</v>
      </c>
      <c r="C420" s="7">
        <v>1.722</v>
      </c>
      <c r="D420" s="7">
        <v>0.68</v>
      </c>
      <c r="E420" s="12">
        <v>424</v>
      </c>
      <c r="F420">
        <f t="shared" si="96"/>
        <v>424</v>
      </c>
      <c r="G420">
        <f t="shared" si="97"/>
        <v>0</v>
      </c>
      <c r="H420" s="12">
        <v>2</v>
      </c>
      <c r="I420" s="8">
        <v>11</v>
      </c>
      <c r="J420" s="12">
        <v>0</v>
      </c>
      <c r="K420" s="12">
        <v>1.1</v>
      </c>
      <c r="L420" s="12">
        <v>240.7059</v>
      </c>
      <c r="M420" s="12">
        <v>106.0157</v>
      </c>
      <c r="N420" s="12">
        <v>28.962</v>
      </c>
      <c r="O420" s="12">
        <v>-54.463</v>
      </c>
      <c r="P420" s="12">
        <v>-15.482</v>
      </c>
      <c r="Q420" s="12">
        <v>-3.152</v>
      </c>
      <c r="R420" s="13">
        <v>0.248</v>
      </c>
      <c r="S420">
        <f t="shared" si="98"/>
        <v>3.7809994355785976</v>
      </c>
      <c r="T420">
        <f t="shared" si="99"/>
        <v>-0.09449439463100062</v>
      </c>
      <c r="U420" s="3">
        <f t="shared" si="100"/>
        <v>-54.60187442220274</v>
      </c>
      <c r="V420" s="3">
        <f t="shared" si="101"/>
        <v>-15.586456093796945</v>
      </c>
      <c r="W420" s="3">
        <f t="shared" si="102"/>
        <v>-3.164375528214239</v>
      </c>
      <c r="X420" s="3">
        <f t="shared" si="103"/>
      </c>
      <c r="Y420" s="3">
        <f t="shared" si="104"/>
      </c>
      <c r="Z420" s="3">
        <f t="shared" si="105"/>
      </c>
      <c r="AA420">
        <f t="shared" si="106"/>
      </c>
      <c r="AB420">
        <f t="shared" si="107"/>
      </c>
      <c r="AC420">
        <f t="shared" si="108"/>
      </c>
      <c r="AD420" s="3">
        <f t="shared" si="109"/>
        <v>-54.60187442220274</v>
      </c>
      <c r="AE420" s="3">
        <f t="shared" si="110"/>
        <v>-15.586456093796945</v>
      </c>
      <c r="AF420" s="3">
        <f t="shared" si="111"/>
        <v>-3.164375528214239</v>
      </c>
    </row>
    <row r="421" spans="1:32" ht="15.75">
      <c r="A421" s="4" t="s">
        <v>76</v>
      </c>
      <c r="B421" s="7">
        <v>-31.326</v>
      </c>
      <c r="C421" s="7">
        <v>1.722</v>
      </c>
      <c r="D421" s="7">
        <v>0.68</v>
      </c>
      <c r="E421" s="12">
        <v>425</v>
      </c>
      <c r="F421">
        <f t="shared" si="96"/>
        <v>425</v>
      </c>
      <c r="G421">
        <f t="shared" si="97"/>
        <v>0</v>
      </c>
      <c r="H421" s="12">
        <v>2</v>
      </c>
      <c r="I421" s="8">
        <v>11</v>
      </c>
      <c r="J421" s="12">
        <v>0</v>
      </c>
      <c r="K421" s="12">
        <v>1.1</v>
      </c>
      <c r="L421" s="12">
        <v>245.8672</v>
      </c>
      <c r="M421" s="12">
        <v>105.0258</v>
      </c>
      <c r="N421" s="12">
        <v>31.28</v>
      </c>
      <c r="O421" s="12">
        <v>-54.759</v>
      </c>
      <c r="P421" s="12">
        <v>-18.849</v>
      </c>
      <c r="Q421" s="12">
        <v>-2.886</v>
      </c>
      <c r="R421" s="13">
        <v>0.237</v>
      </c>
      <c r="S421">
        <f t="shared" si="98"/>
        <v>3.862072946393462</v>
      </c>
      <c r="T421">
        <f t="shared" si="99"/>
        <v>-0.07894508179205806</v>
      </c>
      <c r="U421" s="3">
        <f t="shared" si="100"/>
        <v>-54.885593415605086</v>
      </c>
      <c r="V421" s="3">
        <f t="shared" si="101"/>
        <v>-18.961391489912966</v>
      </c>
      <c r="W421" s="3">
        <f t="shared" si="102"/>
        <v>-2.896183215777782</v>
      </c>
      <c r="X421" s="3">
        <f t="shared" si="103"/>
      </c>
      <c r="Y421" s="3">
        <f t="shared" si="104"/>
      </c>
      <c r="Z421" s="3">
        <f t="shared" si="105"/>
      </c>
      <c r="AA421">
        <f t="shared" si="106"/>
      </c>
      <c r="AB421">
        <f t="shared" si="107"/>
      </c>
      <c r="AC421">
        <f t="shared" si="108"/>
      </c>
      <c r="AD421" s="3">
        <f t="shared" si="109"/>
        <v>-54.885593415605086</v>
      </c>
      <c r="AE421" s="3">
        <f t="shared" si="110"/>
        <v>-18.961391489912966</v>
      </c>
      <c r="AF421" s="3">
        <f t="shared" si="111"/>
        <v>-2.896183215777782</v>
      </c>
    </row>
    <row r="422" spans="1:32" ht="15.75">
      <c r="A422" s="4" t="s">
        <v>76</v>
      </c>
      <c r="B422" s="7">
        <v>-31.326</v>
      </c>
      <c r="C422" s="7">
        <v>1.722</v>
      </c>
      <c r="D422" s="7">
        <v>0.68</v>
      </c>
      <c r="E422" s="12">
        <v>426</v>
      </c>
      <c r="F422">
        <f t="shared" si="96"/>
        <v>426</v>
      </c>
      <c r="G422">
        <f t="shared" si="97"/>
        <v>0</v>
      </c>
      <c r="H422" s="12">
        <v>2</v>
      </c>
      <c r="I422" s="8">
        <v>11</v>
      </c>
      <c r="J422" s="12">
        <v>0</v>
      </c>
      <c r="K422" s="12">
        <v>1.1</v>
      </c>
      <c r="L422" s="12">
        <v>238.6942</v>
      </c>
      <c r="M422" s="12">
        <v>105.3956</v>
      </c>
      <c r="N422" s="12">
        <v>31.704</v>
      </c>
      <c r="O422" s="12">
        <v>-57.258</v>
      </c>
      <c r="P422" s="12">
        <v>-16.316</v>
      </c>
      <c r="Q422" s="12">
        <v>-3.103</v>
      </c>
      <c r="R422" s="13">
        <v>0.248</v>
      </c>
      <c r="S422">
        <f t="shared" si="98"/>
        <v>3.7493997258724643</v>
      </c>
      <c r="T422">
        <f t="shared" si="99"/>
        <v>-0.08475388660854555</v>
      </c>
      <c r="U422" s="3">
        <f t="shared" si="100"/>
        <v>-57.40079199507527</v>
      </c>
      <c r="V422" s="3">
        <f t="shared" si="101"/>
        <v>-16.417182149694835</v>
      </c>
      <c r="W422" s="3">
        <f t="shared" si="102"/>
        <v>-3.1143183502066107</v>
      </c>
      <c r="X422" s="3">
        <f t="shared" si="103"/>
      </c>
      <c r="Y422" s="3">
        <f t="shared" si="104"/>
      </c>
      <c r="Z422" s="3">
        <f t="shared" si="105"/>
      </c>
      <c r="AA422">
        <f t="shared" si="106"/>
      </c>
      <c r="AB422">
        <f t="shared" si="107"/>
      </c>
      <c r="AC422">
        <f t="shared" si="108"/>
      </c>
      <c r="AD422" s="3">
        <f t="shared" si="109"/>
        <v>-57.40079199507527</v>
      </c>
      <c r="AE422" s="3">
        <f t="shared" si="110"/>
        <v>-16.417182149694835</v>
      </c>
      <c r="AF422" s="3">
        <f t="shared" si="111"/>
        <v>-3.1143183502066107</v>
      </c>
    </row>
    <row r="423" spans="1:32" ht="15.75">
      <c r="A423" s="4" t="s">
        <v>76</v>
      </c>
      <c r="B423" s="7">
        <v>-31.326</v>
      </c>
      <c r="C423" s="7">
        <v>1.722</v>
      </c>
      <c r="D423" s="7">
        <v>0.68</v>
      </c>
      <c r="E423" s="12">
        <v>427</v>
      </c>
      <c r="F423">
        <f t="shared" si="96"/>
        <v>427</v>
      </c>
      <c r="G423">
        <f t="shared" si="97"/>
        <v>0</v>
      </c>
      <c r="H423" s="12">
        <v>2</v>
      </c>
      <c r="I423" s="8">
        <v>11</v>
      </c>
      <c r="J423" s="12">
        <v>0</v>
      </c>
      <c r="K423" s="12">
        <v>1.1</v>
      </c>
      <c r="L423" s="12">
        <v>244.5125</v>
      </c>
      <c r="M423" s="12">
        <v>104.7575</v>
      </c>
      <c r="N423" s="12">
        <v>36.293</v>
      </c>
      <c r="O423" s="12">
        <v>-59.026</v>
      </c>
      <c r="P423" s="12">
        <v>-21.57</v>
      </c>
      <c r="Q423" s="12">
        <v>-3.129</v>
      </c>
      <c r="R423" s="13">
        <v>0.257</v>
      </c>
      <c r="S423">
        <f t="shared" si="98"/>
        <v>3.8407933685543716</v>
      </c>
      <c r="T423">
        <f t="shared" si="99"/>
        <v>-0.0747306352472672</v>
      </c>
      <c r="U423" s="3">
        <f t="shared" si="100"/>
        <v>-59.16180445205991</v>
      </c>
      <c r="V423" s="3">
        <f t="shared" si="101"/>
        <v>-21.685767124867947</v>
      </c>
      <c r="W423" s="3">
        <f t="shared" si="102"/>
        <v>-3.1392691457775532</v>
      </c>
      <c r="X423" s="3">
        <f t="shared" si="103"/>
      </c>
      <c r="Y423" s="3">
        <f t="shared" si="104"/>
      </c>
      <c r="Z423" s="3">
        <f t="shared" si="105"/>
      </c>
      <c r="AA423">
        <f t="shared" si="106"/>
      </c>
      <c r="AB423">
        <f t="shared" si="107"/>
      </c>
      <c r="AC423">
        <f t="shared" si="108"/>
      </c>
      <c r="AD423" s="3">
        <f t="shared" si="109"/>
        <v>-59.16180445205991</v>
      </c>
      <c r="AE423" s="3">
        <f t="shared" si="110"/>
        <v>-21.685767124867947</v>
      </c>
      <c r="AF423" s="3">
        <f t="shared" si="111"/>
        <v>-3.1392691457775532</v>
      </c>
    </row>
    <row r="424" spans="1:32" ht="15.75">
      <c r="A424" s="4" t="s">
        <v>76</v>
      </c>
      <c r="B424" s="7">
        <v>-31.326</v>
      </c>
      <c r="C424" s="7">
        <v>1.722</v>
      </c>
      <c r="D424" s="7">
        <v>0.68</v>
      </c>
      <c r="E424" s="12">
        <v>429</v>
      </c>
      <c r="F424">
        <f t="shared" si="96"/>
        <v>429</v>
      </c>
      <c r="G424">
        <f t="shared" si="97"/>
        <v>0</v>
      </c>
      <c r="H424" s="12">
        <v>2</v>
      </c>
      <c r="I424" s="8">
        <v>11</v>
      </c>
      <c r="J424" s="12">
        <v>0</v>
      </c>
      <c r="K424" s="12">
        <v>1.1</v>
      </c>
      <c r="L424" s="12">
        <v>216.7859</v>
      </c>
      <c r="M424" s="12">
        <v>106.5654</v>
      </c>
      <c r="N424" s="12">
        <v>26.067</v>
      </c>
      <c r="O424" s="12">
        <v>-56.356</v>
      </c>
      <c r="P424" s="12">
        <v>-5.034</v>
      </c>
      <c r="Q424" s="12">
        <v>-3.103</v>
      </c>
      <c r="R424" s="13">
        <v>0.255</v>
      </c>
      <c r="S424">
        <f t="shared" si="98"/>
        <v>3.405264954209258</v>
      </c>
      <c r="T424">
        <f t="shared" si="99"/>
        <v>-0.10312906203939232</v>
      </c>
      <c r="U424" s="3">
        <f t="shared" si="100"/>
        <v>-56.52885370494339</v>
      </c>
      <c r="V424" s="3">
        <f t="shared" si="101"/>
        <v>-5.081701511031824</v>
      </c>
      <c r="W424" s="3">
        <f t="shared" si="102"/>
        <v>-3.1166282330045</v>
      </c>
      <c r="X424" s="3">
        <f t="shared" si="103"/>
      </c>
      <c r="Y424" s="3">
        <f t="shared" si="104"/>
      </c>
      <c r="Z424" s="3">
        <f t="shared" si="105"/>
      </c>
      <c r="AA424">
        <f t="shared" si="106"/>
      </c>
      <c r="AB424">
        <f t="shared" si="107"/>
      </c>
      <c r="AC424">
        <f t="shared" si="108"/>
      </c>
      <c r="AD424" s="3">
        <f t="shared" si="109"/>
        <v>-56.52885370494339</v>
      </c>
      <c r="AE424" s="3">
        <f t="shared" si="110"/>
        <v>-5.081701511031824</v>
      </c>
      <c r="AF424" s="3">
        <f t="shared" si="111"/>
        <v>-3.1166282330045</v>
      </c>
    </row>
    <row r="425" spans="1:32" ht="15.75">
      <c r="A425" s="4" t="s">
        <v>76</v>
      </c>
      <c r="B425" s="7">
        <v>-31.326</v>
      </c>
      <c r="C425" s="7">
        <v>1.722</v>
      </c>
      <c r="D425" s="7">
        <v>0.68</v>
      </c>
      <c r="E425" s="12">
        <v>431</v>
      </c>
      <c r="F425">
        <f t="shared" si="96"/>
        <v>431</v>
      </c>
      <c r="G425">
        <f t="shared" si="97"/>
        <v>0</v>
      </c>
      <c r="H425" s="12">
        <v>2</v>
      </c>
      <c r="I425" s="8">
        <v>11</v>
      </c>
      <c r="J425" s="12">
        <v>0</v>
      </c>
      <c r="K425" s="12">
        <v>1.1</v>
      </c>
      <c r="L425" s="12">
        <v>227.0974</v>
      </c>
      <c r="M425" s="12">
        <v>107.0305</v>
      </c>
      <c r="N425" s="12">
        <v>23.654</v>
      </c>
      <c r="O425" s="12">
        <v>-52.738</v>
      </c>
      <c r="P425" s="12">
        <v>-7.984</v>
      </c>
      <c r="Q425" s="12">
        <v>-3.026</v>
      </c>
      <c r="R425" s="13">
        <v>0.23399999999999999</v>
      </c>
      <c r="S425">
        <f t="shared" si="98"/>
        <v>3.5672376174467137</v>
      </c>
      <c r="T425">
        <f t="shared" si="99"/>
        <v>-0.11043483575531532</v>
      </c>
      <c r="U425" s="3">
        <f t="shared" si="100"/>
        <v>-52.889351128920666</v>
      </c>
      <c r="V425" s="3">
        <f t="shared" si="101"/>
        <v>-8.053970618882882</v>
      </c>
      <c r="W425" s="3">
        <f t="shared" si="102"/>
        <v>-3.0398137502305573</v>
      </c>
      <c r="X425" s="3">
        <f t="shared" si="103"/>
      </c>
      <c r="Y425" s="3">
        <f t="shared" si="104"/>
      </c>
      <c r="Z425" s="3">
        <f t="shared" si="105"/>
      </c>
      <c r="AA425">
        <f t="shared" si="106"/>
      </c>
      <c r="AB425">
        <f t="shared" si="107"/>
      </c>
      <c r="AC425">
        <f t="shared" si="108"/>
      </c>
      <c r="AD425" s="3">
        <f t="shared" si="109"/>
        <v>-52.889351128920666</v>
      </c>
      <c r="AE425" s="3">
        <f t="shared" si="110"/>
        <v>-8.053970618882882</v>
      </c>
      <c r="AF425" s="3">
        <f t="shared" si="111"/>
        <v>-3.0398137502305573</v>
      </c>
    </row>
    <row r="426" spans="1:32" ht="15.75">
      <c r="A426" s="4" t="s">
        <v>76</v>
      </c>
      <c r="B426" s="7">
        <v>-31.326</v>
      </c>
      <c r="C426" s="7">
        <v>1.722</v>
      </c>
      <c r="D426" s="7">
        <v>0.68</v>
      </c>
      <c r="E426" s="12">
        <v>432</v>
      </c>
      <c r="F426">
        <f t="shared" si="96"/>
        <v>432</v>
      </c>
      <c r="G426">
        <f t="shared" si="97"/>
        <v>0</v>
      </c>
      <c r="H426" s="12">
        <v>2</v>
      </c>
      <c r="I426" s="8">
        <v>11</v>
      </c>
      <c r="J426" s="12">
        <v>0</v>
      </c>
      <c r="K426" s="12">
        <v>1.1</v>
      </c>
      <c r="L426" s="12">
        <v>220.0292</v>
      </c>
      <c r="M426" s="12">
        <v>107.3723</v>
      </c>
      <c r="N426" s="12">
        <v>22.074</v>
      </c>
      <c r="O426" s="12">
        <v>-52.176</v>
      </c>
      <c r="P426" s="12">
        <v>-5.062</v>
      </c>
      <c r="Q426" s="12">
        <v>-2.97</v>
      </c>
      <c r="R426" s="13">
        <v>0.257</v>
      </c>
      <c r="S426">
        <f t="shared" si="98"/>
        <v>3.456210591476197</v>
      </c>
      <c r="T426">
        <f t="shared" si="99"/>
        <v>-0.11580381760030023</v>
      </c>
      <c r="U426" s="3">
        <f t="shared" si="100"/>
        <v>-52.34450249792906</v>
      </c>
      <c r="V426" s="3">
        <f t="shared" si="101"/>
        <v>-5.1179854322274245</v>
      </c>
      <c r="W426" s="3">
        <f t="shared" si="102"/>
        <v>-2.9853914026693738</v>
      </c>
      <c r="X426" s="3">
        <f t="shared" si="103"/>
      </c>
      <c r="Y426" s="3">
        <f t="shared" si="104"/>
      </c>
      <c r="Z426" s="3">
        <f t="shared" si="105"/>
      </c>
      <c r="AA426">
        <f t="shared" si="106"/>
      </c>
      <c r="AB426">
        <f t="shared" si="107"/>
      </c>
      <c r="AC426">
        <f t="shared" si="108"/>
      </c>
      <c r="AD426" s="3">
        <f t="shared" si="109"/>
        <v>-52.34450249792906</v>
      </c>
      <c r="AE426" s="3">
        <f t="shared" si="110"/>
        <v>-5.1179854322274245</v>
      </c>
      <c r="AF426" s="3">
        <f t="shared" si="111"/>
        <v>-2.9853914026693738</v>
      </c>
    </row>
    <row r="427" spans="1:32" ht="15.75">
      <c r="A427" s="4" t="s">
        <v>76</v>
      </c>
      <c r="B427" s="7">
        <v>-31.326</v>
      </c>
      <c r="C427" s="7">
        <v>1.722</v>
      </c>
      <c r="D427" s="7">
        <v>0.68</v>
      </c>
      <c r="E427" s="12">
        <v>433</v>
      </c>
      <c r="F427">
        <f t="shared" si="96"/>
        <v>433</v>
      </c>
      <c r="G427">
        <f t="shared" si="97"/>
        <v>0</v>
      </c>
      <c r="H427" s="12">
        <v>2</v>
      </c>
      <c r="I427" s="8">
        <v>11</v>
      </c>
      <c r="J427" s="12">
        <v>0</v>
      </c>
      <c r="K427" s="12">
        <v>1.1</v>
      </c>
      <c r="L427" s="12">
        <v>214.1183</v>
      </c>
      <c r="M427" s="12">
        <v>108.3879</v>
      </c>
      <c r="N427" s="12">
        <v>19.524</v>
      </c>
      <c r="O427" s="12">
        <v>-50.205</v>
      </c>
      <c r="P427" s="12">
        <v>-2.533</v>
      </c>
      <c r="Q427" s="12">
        <v>-2.984</v>
      </c>
      <c r="R427" s="13">
        <v>0.19899999999999998</v>
      </c>
      <c r="S427">
        <f t="shared" si="98"/>
        <v>3.363362391395677</v>
      </c>
      <c r="T427">
        <f t="shared" si="99"/>
        <v>-0.13175682509522924</v>
      </c>
      <c r="U427" s="3">
        <f t="shared" si="100"/>
        <v>-50.35134863083793</v>
      </c>
      <c r="V427" s="3">
        <f t="shared" si="101"/>
        <v>-2.567805051357784</v>
      </c>
      <c r="W427" s="3">
        <f t="shared" si="102"/>
        <v>-2.998055807420388</v>
      </c>
      <c r="X427" s="3">
        <f t="shared" si="103"/>
      </c>
      <c r="Y427" s="3">
        <f t="shared" si="104"/>
      </c>
      <c r="Z427" s="3">
        <f t="shared" si="105"/>
      </c>
      <c r="AA427">
        <f t="shared" si="106"/>
      </c>
      <c r="AB427">
        <f t="shared" si="107"/>
      </c>
      <c r="AC427">
        <f t="shared" si="108"/>
      </c>
      <c r="AD427" s="3">
        <f t="shared" si="109"/>
        <v>-50.35134863083793</v>
      </c>
      <c r="AE427" s="3">
        <f t="shared" si="110"/>
        <v>-2.567805051357784</v>
      </c>
      <c r="AF427" s="3">
        <f t="shared" si="111"/>
        <v>-2.998055807420388</v>
      </c>
    </row>
    <row r="428" spans="1:32" ht="15.75">
      <c r="A428" s="4" t="s">
        <v>76</v>
      </c>
      <c r="B428" s="7">
        <v>-31.326</v>
      </c>
      <c r="C428" s="7">
        <v>1.722</v>
      </c>
      <c r="D428" s="7">
        <v>0.68</v>
      </c>
      <c r="E428" s="12">
        <v>434</v>
      </c>
      <c r="F428">
        <f t="shared" si="96"/>
        <v>434</v>
      </c>
      <c r="G428">
        <f t="shared" si="97"/>
        <v>0</v>
      </c>
      <c r="H428" s="12">
        <v>1</v>
      </c>
      <c r="I428" s="8">
        <v>11</v>
      </c>
      <c r="J428" s="12">
        <v>0</v>
      </c>
      <c r="K428" s="12">
        <v>1.1</v>
      </c>
      <c r="L428" s="12">
        <v>217.563</v>
      </c>
      <c r="M428" s="12">
        <v>108.0922</v>
      </c>
      <c r="N428" s="12">
        <v>15.869</v>
      </c>
      <c r="O428" s="12">
        <v>-46.471</v>
      </c>
      <c r="P428" s="12">
        <v>-2.564</v>
      </c>
      <c r="Q428" s="12">
        <v>-2.431</v>
      </c>
      <c r="R428" s="13">
        <v>0.204</v>
      </c>
      <c r="S428">
        <f t="shared" si="98"/>
        <v>3.417471612464781</v>
      </c>
      <c r="T428">
        <f t="shared" si="99"/>
        <v>-0.12711198035689675</v>
      </c>
      <c r="U428" s="3">
        <f t="shared" si="100"/>
        <v>-46.61681677913716</v>
      </c>
      <c r="V428" s="3">
        <f t="shared" si="101"/>
        <v>-2.6067963143532835</v>
      </c>
      <c r="W428" s="3">
        <f t="shared" si="102"/>
        <v>-2.444642963402494</v>
      </c>
      <c r="X428" s="3">
        <f t="shared" si="103"/>
      </c>
      <c r="Y428" s="3">
        <f t="shared" si="104"/>
      </c>
      <c r="Z428" s="3">
        <f t="shared" si="105"/>
      </c>
      <c r="AA428">
        <f t="shared" si="106"/>
      </c>
      <c r="AB428">
        <f t="shared" si="107"/>
      </c>
      <c r="AC428">
        <f t="shared" si="108"/>
      </c>
      <c r="AD428" s="3">
        <f t="shared" si="109"/>
        <v>-46.61681677913716</v>
      </c>
      <c r="AE428" s="3">
        <f t="shared" si="110"/>
        <v>-2.6067963143532835</v>
      </c>
      <c r="AF428" s="3">
        <f t="shared" si="111"/>
        <v>-2.444642963402494</v>
      </c>
    </row>
    <row r="429" spans="1:32" ht="15.75">
      <c r="A429" s="4" t="s">
        <v>76</v>
      </c>
      <c r="B429" s="7">
        <v>-31.326</v>
      </c>
      <c r="C429" s="7">
        <v>1.722</v>
      </c>
      <c r="D429" s="7">
        <v>0.68</v>
      </c>
      <c r="E429" s="12">
        <v>435</v>
      </c>
      <c r="F429">
        <f t="shared" si="96"/>
        <v>435</v>
      </c>
      <c r="G429">
        <f t="shared" si="97"/>
        <v>0</v>
      </c>
      <c r="H429" s="12">
        <v>1</v>
      </c>
      <c r="I429" s="8">
        <v>11</v>
      </c>
      <c r="J429" s="12">
        <v>0</v>
      </c>
      <c r="K429" s="12">
        <v>1.1</v>
      </c>
      <c r="L429" s="12">
        <v>224.6925</v>
      </c>
      <c r="M429" s="12">
        <v>105.2365</v>
      </c>
      <c r="N429" s="12">
        <v>13.932</v>
      </c>
      <c r="O429" s="12">
        <v>-44.179</v>
      </c>
      <c r="P429" s="12">
        <v>-3.528</v>
      </c>
      <c r="Q429" s="12">
        <v>-1.564</v>
      </c>
      <c r="R429" s="13">
        <v>0.223</v>
      </c>
      <c r="S429">
        <f t="shared" si="98"/>
        <v>3.5294615365836233</v>
      </c>
      <c r="T429">
        <f t="shared" si="99"/>
        <v>-0.08225474965261492</v>
      </c>
      <c r="U429" s="3">
        <f t="shared" si="100"/>
        <v>-44.328484412062195</v>
      </c>
      <c r="V429" s="3">
        <f t="shared" si="101"/>
        <v>-3.5903715920932755</v>
      </c>
      <c r="W429" s="3">
        <f t="shared" si="102"/>
        <v>-1.5738424293609632</v>
      </c>
      <c r="X429" s="3">
        <f t="shared" si="103"/>
      </c>
      <c r="Y429" s="3">
        <f t="shared" si="104"/>
      </c>
      <c r="Z429" s="3">
        <f t="shared" si="105"/>
      </c>
      <c r="AA429">
        <f t="shared" si="106"/>
      </c>
      <c r="AB429">
        <f t="shared" si="107"/>
      </c>
      <c r="AC429">
        <f t="shared" si="108"/>
      </c>
      <c r="AD429" s="3">
        <f t="shared" si="109"/>
        <v>-44.328484412062195</v>
      </c>
      <c r="AE429" s="3">
        <f t="shared" si="110"/>
        <v>-3.5903715920932755</v>
      </c>
      <c r="AF429" s="3">
        <f t="shared" si="111"/>
        <v>-1.5738424293609632</v>
      </c>
    </row>
    <row r="430" spans="1:32" ht="15.75">
      <c r="A430" s="4" t="s">
        <v>48</v>
      </c>
      <c r="B430" s="7">
        <v>-0.009</v>
      </c>
      <c r="C430" s="7">
        <v>-0.008</v>
      </c>
      <c r="D430" s="7">
        <v>1.005</v>
      </c>
      <c r="E430" s="8" t="s">
        <v>49</v>
      </c>
      <c r="F430">
        <f t="shared" si="96"/>
        <v>110</v>
      </c>
      <c r="G430">
        <f t="shared" si="97"/>
        <v>1</v>
      </c>
      <c r="H430" s="8">
        <v>2</v>
      </c>
      <c r="I430" s="8">
        <v>11</v>
      </c>
      <c r="J430" s="8">
        <v>0</v>
      </c>
      <c r="K430" s="8">
        <v>1.1</v>
      </c>
      <c r="L430" s="8">
        <v>80.5592</v>
      </c>
      <c r="M430" s="8">
        <v>110.5137</v>
      </c>
      <c r="N430" s="8">
        <v>19.91</v>
      </c>
      <c r="O430" s="8">
        <v>5.894</v>
      </c>
      <c r="P430" s="8">
        <v>18.72</v>
      </c>
      <c r="Q430" s="8">
        <v>-3.367</v>
      </c>
      <c r="R430" s="13">
        <v>0.168</v>
      </c>
      <c r="S430">
        <f t="shared" si="98"/>
        <v>1.2654209544953545</v>
      </c>
      <c r="T430">
        <f t="shared" si="99"/>
        <v>-0.16514881341023524</v>
      </c>
      <c r="U430" s="3">
        <f t="shared" si="100"/>
        <v>5.935258900433325</v>
      </c>
      <c r="V430" s="3">
        <f t="shared" si="101"/>
        <v>18.84854458540914</v>
      </c>
      <c r="W430" s="3">
        <f t="shared" si="102"/>
        <v>-3.3819960342832482</v>
      </c>
      <c r="X430" s="3">
        <f t="shared" si="103"/>
        <v>-1.575076058028686</v>
      </c>
      <c r="Y430" s="3">
        <f t="shared" si="104"/>
        <v>0.5080004910239282</v>
      </c>
      <c r="Z430" s="3">
        <f t="shared" si="105"/>
        <v>0.051715376076312936</v>
      </c>
      <c r="AA430">
        <f t="shared" si="106"/>
        <v>6.722796929447668</v>
      </c>
      <c r="AB430">
        <f t="shared" si="107"/>
        <v>18.594544339897176</v>
      </c>
      <c r="AC430">
        <f t="shared" si="108"/>
        <v>-3.4078537223214047</v>
      </c>
      <c r="AD430" s="3">
        <f t="shared" si="109"/>
        <v>6.722796929447668</v>
      </c>
      <c r="AE430" s="3">
        <f t="shared" si="110"/>
        <v>18.594544339897176</v>
      </c>
      <c r="AF430" s="3">
        <f t="shared" si="111"/>
        <v>-3.4078537223214047</v>
      </c>
    </row>
    <row r="431" spans="1:32" ht="15.75">
      <c r="A431" s="4" t="s">
        <v>48</v>
      </c>
      <c r="B431" s="7">
        <v>-0.009</v>
      </c>
      <c r="C431" s="7">
        <v>-0.008</v>
      </c>
      <c r="D431" s="7">
        <v>1.005</v>
      </c>
      <c r="E431" s="8" t="s">
        <v>50</v>
      </c>
      <c r="F431">
        <f>IF(ISNUMBER(E431)=TRUE,E431,VALUE(RIGHT(E431,LEN(E431)-1)))</f>
        <v>110</v>
      </c>
      <c r="G431">
        <f>IF(AND(LEFT(E431)&lt;&gt;"A",LEFT(E431)&lt;&gt;"B"),0,IF(LEFT(E431)="B",2,1))</f>
        <v>2</v>
      </c>
      <c r="H431" s="8">
        <v>2</v>
      </c>
      <c r="I431" s="8">
        <v>11</v>
      </c>
      <c r="J431" s="8">
        <v>0</v>
      </c>
      <c r="K431" s="8">
        <v>1.1</v>
      </c>
      <c r="L431" s="8">
        <v>75.2399</v>
      </c>
      <c r="M431" s="8">
        <v>110.6452</v>
      </c>
      <c r="N431" s="8">
        <v>19.976</v>
      </c>
      <c r="O431" s="8">
        <v>7.459</v>
      </c>
      <c r="P431" s="8">
        <v>18.216</v>
      </c>
      <c r="Q431" s="8">
        <v>-3.418</v>
      </c>
      <c r="R431" s="13">
        <v>0.168</v>
      </c>
      <c r="S431">
        <f>PI()/200*L431</f>
        <v>1.1818655854841535</v>
      </c>
      <c r="T431">
        <f>PI()/2-PI()/200*M431</f>
        <v>-0.16721441057997044</v>
      </c>
      <c r="U431" s="3">
        <f>COS(S431)*COS(T431)*(N431+(R431/2+0.05))+B431</f>
        <v>7.510334958462011</v>
      </c>
      <c r="V431" s="3">
        <f>SIN(S431)*COS(T431)*(N431+(R431/2+0.05))+C431</f>
        <v>18.340544094385212</v>
      </c>
      <c r="W431" s="3">
        <f>SIN(T431)*(N431+R431/2)+(J431-K431)+D431</f>
        <v>-3.433711410359561</v>
      </c>
      <c r="X431" s="3">
        <f t="shared" si="103"/>
      </c>
      <c r="Y431" s="3">
        <f t="shared" si="104"/>
      </c>
      <c r="Z431" s="3">
        <f t="shared" si="105"/>
      </c>
      <c r="AA431">
        <f t="shared" si="106"/>
      </c>
      <c r="AB431">
        <f t="shared" si="107"/>
      </c>
      <c r="AC431">
        <f t="shared" si="108"/>
      </c>
      <c r="AD431" s="3">
        <f t="shared" si="109"/>
        <v>7.510334958462011</v>
      </c>
      <c r="AE431" s="3">
        <f t="shared" si="110"/>
        <v>18.340544094385212</v>
      </c>
      <c r="AF431" s="3">
        <f t="shared" si="111"/>
        <v>-3.433711410359561</v>
      </c>
    </row>
    <row r="432" spans="1:32" ht="15.75">
      <c r="A432" s="4" t="s">
        <v>38</v>
      </c>
      <c r="B432" s="7">
        <v>-0.001</v>
      </c>
      <c r="C432" s="7">
        <v>-0.004</v>
      </c>
      <c r="D432" s="7">
        <v>1.005</v>
      </c>
      <c r="E432" s="8" t="s">
        <v>40</v>
      </c>
      <c r="F432">
        <f t="shared" si="96"/>
        <v>130</v>
      </c>
      <c r="G432">
        <f t="shared" si="97"/>
        <v>1</v>
      </c>
      <c r="H432" s="8">
        <v>2</v>
      </c>
      <c r="I432" s="8">
        <v>11</v>
      </c>
      <c r="J432" s="8">
        <v>0</v>
      </c>
      <c r="K432" s="8">
        <v>1.1</v>
      </c>
      <c r="L432" s="8">
        <v>49.8547</v>
      </c>
      <c r="M432" s="8">
        <v>107.1398</v>
      </c>
      <c r="N432" s="8">
        <v>28.908</v>
      </c>
      <c r="O432" s="8">
        <v>20.356</v>
      </c>
      <c r="P432" s="8">
        <v>20.261</v>
      </c>
      <c r="Q432" s="8">
        <v>-3.329</v>
      </c>
      <c r="R432" s="13">
        <v>0.205</v>
      </c>
      <c r="S432">
        <f t="shared" si="98"/>
        <v>0.7831157963346154</v>
      </c>
      <c r="T432">
        <f t="shared" si="99"/>
        <v>-0.11215171614050212</v>
      </c>
      <c r="U432" s="3">
        <f>COS(S432)*COS(T432)*(N432+(R432/2+0.05))+B432</f>
        <v>20.465332260834813</v>
      </c>
      <c r="V432" s="3">
        <f>SIN(S432)*COS(T432)*(N432+(R432/2+0.05))+C432</f>
        <v>20.36912147491301</v>
      </c>
      <c r="W432" s="3">
        <f>SIN(T432)*(N432+R432/2)+(J432-K432)+D432</f>
        <v>-3.3417610625737595</v>
      </c>
      <c r="X432" s="3">
        <f t="shared" si="103"/>
        <v>1.6531923297635451</v>
      </c>
      <c r="Y432" s="3">
        <f t="shared" si="104"/>
        <v>-1.7173267680368838</v>
      </c>
      <c r="Z432" s="3">
        <f t="shared" si="105"/>
        <v>0.13954826968199274</v>
      </c>
      <c r="AA432">
        <f t="shared" si="106"/>
        <v>19.638736095953043</v>
      </c>
      <c r="AB432">
        <f t="shared" si="107"/>
        <v>21.22778485893145</v>
      </c>
      <c r="AC432">
        <f t="shared" si="108"/>
        <v>-3.411535197414756</v>
      </c>
      <c r="AD432" s="3">
        <f t="shared" si="109"/>
        <v>19.638736095953043</v>
      </c>
      <c r="AE432" s="3">
        <f t="shared" si="110"/>
        <v>21.22778485893145</v>
      </c>
      <c r="AF432" s="3">
        <f t="shared" si="111"/>
        <v>-3.411535197414756</v>
      </c>
    </row>
    <row r="433" spans="1:32" ht="15.75">
      <c r="A433" s="4" t="s">
        <v>38</v>
      </c>
      <c r="B433" s="7">
        <v>-0.001</v>
      </c>
      <c r="C433" s="7">
        <v>-0.004</v>
      </c>
      <c r="D433" s="7">
        <v>1.005</v>
      </c>
      <c r="E433" s="8" t="s">
        <v>41</v>
      </c>
      <c r="F433">
        <f>IF(ISNUMBER(E433)=TRUE,E433,VALUE(RIGHT(E433,LEN(E433)-1)))</f>
        <v>130</v>
      </c>
      <c r="G433">
        <f>IF(AND(LEFT(E433)&lt;&gt;"A",LEFT(E433)&lt;&gt;"B"),0,IF(LEFT(E433)="B",2,1))</f>
        <v>2</v>
      </c>
      <c r="H433" s="8">
        <v>2</v>
      </c>
      <c r="I433" s="8">
        <v>11</v>
      </c>
      <c r="J433" s="8">
        <v>0</v>
      </c>
      <c r="K433" s="8">
        <v>1.1</v>
      </c>
      <c r="L433" s="8">
        <v>55.0899</v>
      </c>
      <c r="M433" s="8">
        <v>107.4088</v>
      </c>
      <c r="N433" s="8">
        <v>29.061</v>
      </c>
      <c r="O433" s="8">
        <v>18.712</v>
      </c>
      <c r="P433" s="8">
        <v>21.969</v>
      </c>
      <c r="Q433" s="8">
        <v>-3.468</v>
      </c>
      <c r="R433" s="13">
        <v>0.205</v>
      </c>
      <c r="S433">
        <f>PI()/200*L433</f>
        <v>0.8653501256349818</v>
      </c>
      <c r="T433">
        <f>PI()/2-PI()/200*M433</f>
        <v>-0.1163771582595805</v>
      </c>
      <c r="U433" s="3">
        <f>COS(S433)*COS(T433)*(N433+(R433/2+0.05))+B433</f>
        <v>18.81213993107127</v>
      </c>
      <c r="V433" s="3">
        <f>SIN(S433)*COS(T433)*(N433+(R433/2+0.05))+C433</f>
        <v>22.086448242949892</v>
      </c>
      <c r="W433" s="3">
        <f>SIN(T433)*(N433+R433/2)+(J433-K433)+D433</f>
        <v>-3.4813093322557522</v>
      </c>
      <c r="X433" s="3">
        <f t="shared" si="103"/>
      </c>
      <c r="Y433" s="3">
        <f t="shared" si="104"/>
      </c>
      <c r="Z433" s="3">
        <f t="shared" si="105"/>
      </c>
      <c r="AA433">
        <f t="shared" si="106"/>
      </c>
      <c r="AB433">
        <f t="shared" si="107"/>
      </c>
      <c r="AC433">
        <f t="shared" si="108"/>
      </c>
      <c r="AD433" s="3">
        <f t="shared" si="109"/>
        <v>18.81213993107127</v>
      </c>
      <c r="AE433" s="3">
        <f t="shared" si="110"/>
        <v>22.086448242949892</v>
      </c>
      <c r="AF433" s="3">
        <f t="shared" si="111"/>
        <v>-3.4813093322557522</v>
      </c>
    </row>
    <row r="434" spans="1:32" ht="15.75">
      <c r="A434" s="4" t="s">
        <v>61</v>
      </c>
      <c r="B434" s="11">
        <v>28.712</v>
      </c>
      <c r="C434" s="11">
        <v>-0.276</v>
      </c>
      <c r="D434" s="11">
        <v>1.795</v>
      </c>
      <c r="E434" s="12" t="s">
        <v>69</v>
      </c>
      <c r="F434">
        <f t="shared" si="96"/>
        <v>151</v>
      </c>
      <c r="G434">
        <f t="shared" si="97"/>
        <v>1</v>
      </c>
      <c r="H434" s="8">
        <v>1</v>
      </c>
      <c r="I434" s="8">
        <v>11</v>
      </c>
      <c r="J434" s="12">
        <v>0</v>
      </c>
      <c r="K434" s="12">
        <v>1.1</v>
      </c>
      <c r="L434" s="12">
        <v>82.9618</v>
      </c>
      <c r="M434" s="12">
        <v>105.3674</v>
      </c>
      <c r="N434" s="12">
        <v>16.1</v>
      </c>
      <c r="O434" s="12">
        <v>32.954</v>
      </c>
      <c r="P434" s="12">
        <v>15.194</v>
      </c>
      <c r="Q434" s="12">
        <v>-0.66</v>
      </c>
      <c r="R434" s="13">
        <v>0.322</v>
      </c>
      <c r="S434">
        <f t="shared" si="98"/>
        <v>1.3031609070429286</v>
      </c>
      <c r="T434">
        <f t="shared" si="99"/>
        <v>-0.08431092204438939</v>
      </c>
      <c r="U434" s="3">
        <f>COS(S434)*COS(T434)*(N434+(R434/2+0.05))+B434</f>
        <v>33.010151256691984</v>
      </c>
      <c r="V434" s="3">
        <f>SIN(S434)*COS(T434)*(N434+(R434/2+0.05))+C434</f>
        <v>15.398435588210349</v>
      </c>
      <c r="W434" s="3">
        <f>SIN(T434)*(N434+R434/2)+(J434-K434)+D434</f>
        <v>-0.6743562505881933</v>
      </c>
      <c r="X434" s="3">
        <f t="shared" si="103"/>
        <v>4.850562992502468</v>
      </c>
      <c r="Y434" s="3">
        <f t="shared" si="104"/>
        <v>-0.3059378381803377</v>
      </c>
      <c r="Z434" s="3">
        <f t="shared" si="105"/>
        <v>0.6992710792275947</v>
      </c>
      <c r="AA434">
        <f t="shared" si="106"/>
        <v>30.58486976044075</v>
      </c>
      <c r="AB434">
        <f t="shared" si="107"/>
        <v>15.551404507300518</v>
      </c>
      <c r="AC434">
        <f t="shared" si="108"/>
        <v>-1.0239917902019906</v>
      </c>
      <c r="AD434" s="3">
        <f t="shared" si="109"/>
        <v>30.58486976044075</v>
      </c>
      <c r="AE434" s="3">
        <f t="shared" si="110"/>
        <v>15.551404507300518</v>
      </c>
      <c r="AF434" s="3">
        <f t="shared" si="111"/>
        <v>-1.0239917902019906</v>
      </c>
    </row>
    <row r="435" spans="1:32" ht="15.75">
      <c r="A435" s="4" t="s">
        <v>61</v>
      </c>
      <c r="B435" s="11">
        <v>28.712</v>
      </c>
      <c r="C435" s="11">
        <v>-0.276</v>
      </c>
      <c r="D435" s="11">
        <v>1.795</v>
      </c>
      <c r="E435" s="12" t="s">
        <v>70</v>
      </c>
      <c r="F435">
        <f>IF(ISNUMBER(E435)=TRUE,E435,VALUE(RIGHT(E435,LEN(E435)-1)))</f>
        <v>151</v>
      </c>
      <c r="G435">
        <f>IF(AND(LEFT(E435)&lt;&gt;"A",LEFT(E435)&lt;&gt;"B"),0,IF(LEFT(E435)="B",2,1))</f>
        <v>2</v>
      </c>
      <c r="H435" s="12">
        <v>1</v>
      </c>
      <c r="I435" s="8">
        <v>11</v>
      </c>
      <c r="J435" s="12">
        <v>0</v>
      </c>
      <c r="K435" s="12">
        <v>1.1</v>
      </c>
      <c r="L435" s="12">
        <v>102.1998</v>
      </c>
      <c r="M435" s="12">
        <v>108.2157</v>
      </c>
      <c r="N435" s="12">
        <v>15.913</v>
      </c>
      <c r="O435" s="12">
        <v>28.167</v>
      </c>
      <c r="P435" s="12">
        <v>15.495</v>
      </c>
      <c r="Q435" s="12">
        <v>-1.352</v>
      </c>
      <c r="R435" s="13">
        <v>0.322</v>
      </c>
      <c r="S435">
        <f>PI()/200*L435</f>
        <v>1.6053507043917308</v>
      </c>
      <c r="T435">
        <f>PI()/2-PI()/200*M435</f>
        <v>-0.12905191382048842</v>
      </c>
      <c r="U435" s="3">
        <f aca="true" t="shared" si="112" ref="U435:U498">COS(S435)*COS(T435)*(N435+(R435/2+0.05))+B435</f>
        <v>28.159588264189516</v>
      </c>
      <c r="V435" s="3">
        <f aca="true" t="shared" si="113" ref="V435:V498">SIN(S435)*COS(T435)*(N435+(R435/2+0.05))+C435</f>
        <v>15.704373426390687</v>
      </c>
      <c r="W435" s="3">
        <f aca="true" t="shared" si="114" ref="W435:W498">SIN(T435)*(N435+R435/2)+(J435-K435)+D435</f>
        <v>-1.373627329815788</v>
      </c>
      <c r="X435" s="3">
        <f t="shared" si="103"/>
      </c>
      <c r="Y435" s="3">
        <f t="shared" si="104"/>
      </c>
      <c r="Z435" s="3">
        <f t="shared" si="105"/>
      </c>
      <c r="AA435">
        <f t="shared" si="106"/>
      </c>
      <c r="AB435">
        <f t="shared" si="107"/>
      </c>
      <c r="AC435">
        <f t="shared" si="108"/>
      </c>
      <c r="AD435" s="3">
        <f t="shared" si="109"/>
        <v>28.159588264189516</v>
      </c>
      <c r="AE435" s="3">
        <f t="shared" si="110"/>
        <v>15.704373426390687</v>
      </c>
      <c r="AF435" s="3">
        <f t="shared" si="111"/>
        <v>-1.373627329815788</v>
      </c>
    </row>
    <row r="436" spans="1:32" ht="15.75">
      <c r="A436" s="4" t="s">
        <v>38</v>
      </c>
      <c r="B436" s="7">
        <v>-0.001</v>
      </c>
      <c r="C436" s="7">
        <v>-0.004</v>
      </c>
      <c r="D436" s="7">
        <v>1.005</v>
      </c>
      <c r="E436" s="8" t="s">
        <v>42</v>
      </c>
      <c r="F436">
        <f t="shared" si="96"/>
        <v>153</v>
      </c>
      <c r="G436">
        <f t="shared" si="97"/>
        <v>1</v>
      </c>
      <c r="H436" s="8">
        <v>1</v>
      </c>
      <c r="I436" s="8">
        <v>11</v>
      </c>
      <c r="J436" s="8">
        <v>0</v>
      </c>
      <c r="K436" s="8">
        <v>1.1</v>
      </c>
      <c r="L436" s="8">
        <v>25.2475</v>
      </c>
      <c r="M436" s="8">
        <v>101.6348</v>
      </c>
      <c r="N436" s="8">
        <v>30.205</v>
      </c>
      <c r="O436" s="8">
        <v>27.849</v>
      </c>
      <c r="P436" s="8">
        <v>11.658</v>
      </c>
      <c r="Q436" s="8">
        <v>-0.869</v>
      </c>
      <c r="R436" s="13">
        <v>0.131</v>
      </c>
      <c r="S436">
        <f t="shared" si="98"/>
        <v>0.39658680260754153</v>
      </c>
      <c r="T436">
        <f t="shared" si="99"/>
        <v>-0.025679378350442983</v>
      </c>
      <c r="U436" s="3">
        <f t="shared" si="112"/>
        <v>27.95694726854726</v>
      </c>
      <c r="V436" s="3">
        <f t="shared" si="113"/>
        <v>11.70410838753128</v>
      </c>
      <c r="W436" s="3">
        <f t="shared" si="114"/>
        <v>-0.8722421929203266</v>
      </c>
      <c r="X436" s="3">
        <f t="shared" si="103"/>
        <v>0.17493807845050213</v>
      </c>
      <c r="Y436" s="3">
        <f t="shared" si="104"/>
        <v>-0.5261436468319793</v>
      </c>
      <c r="Z436" s="3">
        <f t="shared" si="105"/>
        <v>0.041937016657798365</v>
      </c>
      <c r="AA436">
        <f t="shared" si="106"/>
        <v>27.86947822932201</v>
      </c>
      <c r="AB436">
        <f t="shared" si="107"/>
        <v>11.96718021094727</v>
      </c>
      <c r="AC436">
        <f t="shared" si="108"/>
        <v>-0.8932107012492257</v>
      </c>
      <c r="AD436" s="3">
        <f t="shared" si="109"/>
        <v>27.86947822932201</v>
      </c>
      <c r="AE436" s="3">
        <f t="shared" si="110"/>
        <v>11.96718021094727</v>
      </c>
      <c r="AF436" s="3">
        <f t="shared" si="111"/>
        <v>-0.8932107012492257</v>
      </c>
    </row>
    <row r="437" spans="1:32" ht="15.75">
      <c r="A437" s="4" t="s">
        <v>38</v>
      </c>
      <c r="B437" s="7">
        <v>-0.001</v>
      </c>
      <c r="C437" s="7">
        <v>-0.004</v>
      </c>
      <c r="D437" s="7">
        <v>1.005</v>
      </c>
      <c r="E437" s="8" t="s">
        <v>43</v>
      </c>
      <c r="F437">
        <f>IF(ISNUMBER(E437)=TRUE,E437,VALUE(RIGHT(E437,LEN(E437)-1)))</f>
        <v>153</v>
      </c>
      <c r="G437">
        <f>IF(AND(LEFT(E437)&lt;&gt;"A",LEFT(E437)&lt;&gt;"B"),0,IF(LEFT(E437)="B",2,1))</f>
        <v>2</v>
      </c>
      <c r="H437" s="8">
        <v>1</v>
      </c>
      <c r="I437" s="8">
        <v>11</v>
      </c>
      <c r="J437" s="8">
        <v>0</v>
      </c>
      <c r="K437" s="8">
        <v>1.1</v>
      </c>
      <c r="L437" s="8">
        <v>26.407</v>
      </c>
      <c r="M437" s="8">
        <v>101.7203</v>
      </c>
      <c r="N437" s="8">
        <v>30.253</v>
      </c>
      <c r="O437" s="8">
        <v>27.675</v>
      </c>
      <c r="P437" s="8">
        <v>12.183</v>
      </c>
      <c r="Q437" s="8">
        <v>-0.911</v>
      </c>
      <c r="R437" s="13">
        <v>0.131</v>
      </c>
      <c r="S437">
        <f>PI()/200*L437</f>
        <v>0.41480018601672836</v>
      </c>
      <c r="T437">
        <f>PI()/2-PI()/200*M437</f>
        <v>-0.02702240920985277</v>
      </c>
      <c r="U437" s="3">
        <f t="shared" si="112"/>
        <v>27.78200919009676</v>
      </c>
      <c r="V437" s="3">
        <f t="shared" si="113"/>
        <v>12.230252034363259</v>
      </c>
      <c r="W437" s="3">
        <f t="shared" si="114"/>
        <v>-0.9141792095781249</v>
      </c>
      <c r="X437" s="3">
        <f t="shared" si="103"/>
      </c>
      <c r="Y437" s="3">
        <f t="shared" si="104"/>
      </c>
      <c r="Z437" s="3">
        <f t="shared" si="105"/>
      </c>
      <c r="AA437">
        <f t="shared" si="106"/>
      </c>
      <c r="AB437">
        <f t="shared" si="107"/>
      </c>
      <c r="AC437">
        <f t="shared" si="108"/>
      </c>
      <c r="AD437" s="3">
        <f t="shared" si="109"/>
        <v>27.78200919009676</v>
      </c>
      <c r="AE437" s="3">
        <f t="shared" si="110"/>
        <v>12.230252034363259</v>
      </c>
      <c r="AF437" s="3">
        <f t="shared" si="111"/>
        <v>-0.9141792095781249</v>
      </c>
    </row>
    <row r="438" spans="1:32" ht="15.75">
      <c r="A438" s="4" t="s">
        <v>38</v>
      </c>
      <c r="B438" s="7">
        <v>-0.001</v>
      </c>
      <c r="C438" s="7">
        <v>-0.004</v>
      </c>
      <c r="D438" s="7">
        <v>1.005</v>
      </c>
      <c r="E438" s="8" t="s">
        <v>44</v>
      </c>
      <c r="F438">
        <f t="shared" si="96"/>
        <v>179</v>
      </c>
      <c r="G438">
        <f t="shared" si="97"/>
        <v>1</v>
      </c>
      <c r="H438" s="8">
        <v>2</v>
      </c>
      <c r="I438" s="8">
        <v>11</v>
      </c>
      <c r="J438" s="8">
        <v>0</v>
      </c>
      <c r="K438" s="8">
        <v>1.1</v>
      </c>
      <c r="L438" s="8">
        <v>3.1001</v>
      </c>
      <c r="M438" s="8">
        <v>99.0889</v>
      </c>
      <c r="N438" s="8">
        <v>36.856</v>
      </c>
      <c r="O438" s="8">
        <v>36.807</v>
      </c>
      <c r="P438" s="8">
        <v>1.789</v>
      </c>
      <c r="Q438" s="8">
        <v>0.433</v>
      </c>
      <c r="R438" s="13">
        <v>0.078</v>
      </c>
      <c r="S438">
        <f t="shared" si="98"/>
        <v>0.04869625692696859</v>
      </c>
      <c r="T438">
        <f t="shared" si="99"/>
        <v>0.014311525333428277</v>
      </c>
      <c r="U438" s="3">
        <f t="shared" si="112"/>
        <v>36.89642536297997</v>
      </c>
      <c r="V438" s="3">
        <f t="shared" si="113"/>
        <v>1.7941880932273808</v>
      </c>
      <c r="W438" s="3">
        <f t="shared" si="114"/>
        <v>0.4330057024128142</v>
      </c>
      <c r="X438" s="3">
        <f t="shared" si="103"/>
        <v>0.022867834393643705</v>
      </c>
      <c r="Y438" s="3">
        <f t="shared" si="104"/>
        <v>-1.110663237577722</v>
      </c>
      <c r="Z438" s="3">
        <f t="shared" si="105"/>
        <v>-0.07253583490572191</v>
      </c>
      <c r="AA438">
        <f t="shared" si="106"/>
        <v>36.88499144578314</v>
      </c>
      <c r="AB438">
        <f t="shared" si="107"/>
        <v>2.349519712016242</v>
      </c>
      <c r="AC438">
        <f t="shared" si="108"/>
        <v>0.4692736198656752</v>
      </c>
      <c r="AD438" s="3">
        <f t="shared" si="109"/>
        <v>36.88499144578314</v>
      </c>
      <c r="AE438" s="3">
        <f t="shared" si="110"/>
        <v>2.349519712016242</v>
      </c>
      <c r="AF438" s="3">
        <f t="shared" si="111"/>
        <v>0.4692736198656752</v>
      </c>
    </row>
    <row r="439" spans="1:32" ht="15.75">
      <c r="A439" s="4" t="s">
        <v>38</v>
      </c>
      <c r="B439" s="7">
        <v>-0.001</v>
      </c>
      <c r="C439" s="7">
        <v>-0.004</v>
      </c>
      <c r="D439" s="7">
        <v>1.005</v>
      </c>
      <c r="E439" s="8" t="s">
        <v>45</v>
      </c>
      <c r="F439">
        <f>IF(ISNUMBER(E439)=TRUE,E439,VALUE(RIGHT(E439,LEN(E439)-1)))</f>
        <v>179</v>
      </c>
      <c r="G439">
        <f>IF(AND(LEFT(E439)&lt;&gt;"A",LEFT(E439)&lt;&gt;"B"),0,IF(LEFT(E439)="B",2,1))</f>
        <v>2</v>
      </c>
      <c r="H439" s="8">
        <v>2</v>
      </c>
      <c r="I439" s="8">
        <v>11</v>
      </c>
      <c r="J439" s="8">
        <v>0</v>
      </c>
      <c r="K439" s="8">
        <v>1.1</v>
      </c>
      <c r="L439" s="8">
        <v>5.0116</v>
      </c>
      <c r="M439" s="8">
        <v>98.9651</v>
      </c>
      <c r="N439" s="8">
        <v>36.905</v>
      </c>
      <c r="O439" s="8">
        <v>36.784</v>
      </c>
      <c r="P439" s="8">
        <v>2.897</v>
      </c>
      <c r="Q439" s="8">
        <v>0.505</v>
      </c>
      <c r="R439" s="13">
        <v>0.078</v>
      </c>
      <c r="S439">
        <f>PI()/200*L439</f>
        <v>0.07872202871365304</v>
      </c>
      <c r="T439">
        <f>PI()/2-PI()/200*M439</f>
        <v>0.01625617118600009</v>
      </c>
      <c r="U439" s="3">
        <f t="shared" si="112"/>
        <v>36.873557528586325</v>
      </c>
      <c r="V439" s="3">
        <f t="shared" si="113"/>
        <v>2.9048513308051027</v>
      </c>
      <c r="W439" s="3">
        <f t="shared" si="114"/>
        <v>0.5055415373185361</v>
      </c>
      <c r="X439" s="3">
        <f t="shared" si="103"/>
      </c>
      <c r="Y439" s="3">
        <f t="shared" si="104"/>
      </c>
      <c r="Z439" s="3">
        <f t="shared" si="105"/>
      </c>
      <c r="AA439">
        <f t="shared" si="106"/>
      </c>
      <c r="AB439">
        <f t="shared" si="107"/>
      </c>
      <c r="AC439">
        <f t="shared" si="108"/>
      </c>
      <c r="AD439" s="3">
        <f t="shared" si="109"/>
        <v>36.873557528586325</v>
      </c>
      <c r="AE439" s="3">
        <f t="shared" si="110"/>
        <v>2.9048513308051027</v>
      </c>
      <c r="AF439" s="3">
        <f t="shared" si="111"/>
        <v>0.5055415373185361</v>
      </c>
    </row>
    <row r="440" spans="1:32" ht="15.75">
      <c r="A440" s="4" t="s">
        <v>38</v>
      </c>
      <c r="B440" s="7">
        <v>-0.001</v>
      </c>
      <c r="C440" s="7">
        <v>-0.004</v>
      </c>
      <c r="D440" s="7">
        <v>1.005</v>
      </c>
      <c r="E440" s="8" t="s">
        <v>46</v>
      </c>
      <c r="F440">
        <f t="shared" si="96"/>
        <v>185</v>
      </c>
      <c r="G440">
        <f t="shared" si="97"/>
        <v>1</v>
      </c>
      <c r="H440" s="8">
        <v>1</v>
      </c>
      <c r="I440" s="8">
        <v>11</v>
      </c>
      <c r="J440" s="8">
        <v>0</v>
      </c>
      <c r="K440" s="8">
        <v>1.1</v>
      </c>
      <c r="L440" s="8">
        <v>397.2789</v>
      </c>
      <c r="M440" s="8">
        <v>98.8429</v>
      </c>
      <c r="N440" s="8">
        <v>45.694</v>
      </c>
      <c r="O440" s="8">
        <v>45.643</v>
      </c>
      <c r="P440" s="8">
        <v>-1.956</v>
      </c>
      <c r="Q440" s="8">
        <v>0.736</v>
      </c>
      <c r="R440" s="13">
        <v>0.233</v>
      </c>
      <c r="S440">
        <f t="shared" si="98"/>
        <v>6.240442368331172</v>
      </c>
      <c r="T440">
        <f t="shared" si="99"/>
        <v>0.01817568429734351</v>
      </c>
      <c r="U440" s="3">
        <f t="shared" si="112"/>
        <v>45.8100457479323</v>
      </c>
      <c r="V440" s="3">
        <f t="shared" si="113"/>
        <v>-1.9632920543048216</v>
      </c>
      <c r="W440" s="3">
        <f t="shared" si="114"/>
        <v>0.7375913418817848</v>
      </c>
      <c r="X440" s="3">
        <f t="shared" si="103"/>
        <v>-0.25918425866687755</v>
      </c>
      <c r="Y440" s="3">
        <f t="shared" si="104"/>
        <v>-1.9483646449414775</v>
      </c>
      <c r="Z440" s="3">
        <f t="shared" si="105"/>
        <v>-0.3523332985232108</v>
      </c>
      <c r="AA440">
        <f t="shared" si="106"/>
        <v>45.93963787726574</v>
      </c>
      <c r="AB440">
        <f t="shared" si="107"/>
        <v>-0.9891097318340828</v>
      </c>
      <c r="AC440">
        <f t="shared" si="108"/>
        <v>0.9137579911433902</v>
      </c>
      <c r="AD440" s="3">
        <f t="shared" si="109"/>
        <v>45.93963787726574</v>
      </c>
      <c r="AE440" s="3">
        <f t="shared" si="110"/>
        <v>-0.9891097318340828</v>
      </c>
      <c r="AF440" s="3">
        <f t="shared" si="111"/>
        <v>0.9137579911433902</v>
      </c>
    </row>
    <row r="441" spans="1:32" ht="15.75">
      <c r="A441" s="4" t="s">
        <v>38</v>
      </c>
      <c r="B441" s="7">
        <v>-0.001</v>
      </c>
      <c r="C441" s="7">
        <v>-0.004</v>
      </c>
      <c r="D441" s="7">
        <v>1.005</v>
      </c>
      <c r="E441" s="8" t="s">
        <v>47</v>
      </c>
      <c r="F441">
        <f>IF(ISNUMBER(E441)=TRUE,E441,VALUE(RIGHT(E441,LEN(E441)-1)))</f>
        <v>185</v>
      </c>
      <c r="G441">
        <f>IF(AND(LEFT(E441)&lt;&gt;"A",LEFT(E441)&lt;&gt;"B"),0,IF(LEFT(E441)="B",2,1))</f>
        <v>2</v>
      </c>
      <c r="H441" s="8">
        <v>1</v>
      </c>
      <c r="I441" s="8">
        <v>11</v>
      </c>
      <c r="J441" s="8">
        <v>0</v>
      </c>
      <c r="K441" s="8">
        <v>1.1</v>
      </c>
      <c r="L441" s="8">
        <v>399.9849</v>
      </c>
      <c r="M441" s="8">
        <v>98.3612</v>
      </c>
      <c r="N441" s="8">
        <v>45.919</v>
      </c>
      <c r="O441" s="8">
        <v>45.903</v>
      </c>
      <c r="P441" s="8">
        <v>-0.015</v>
      </c>
      <c r="Q441" s="8">
        <v>1.087</v>
      </c>
      <c r="R441" s="13">
        <v>0.233</v>
      </c>
      <c r="S441">
        <f>PI()/200*L441</f>
        <v>6.28294811693424</v>
      </c>
      <c r="T441">
        <f>PI()/2-PI()/200*M441</f>
        <v>0.025742210203514748</v>
      </c>
      <c r="U441" s="3">
        <f t="shared" si="112"/>
        <v>46.06923000659918</v>
      </c>
      <c r="V441" s="3">
        <f t="shared" si="113"/>
        <v>-0.014927409363344022</v>
      </c>
      <c r="W441" s="3">
        <f t="shared" si="114"/>
        <v>1.0899246404049956</v>
      </c>
      <c r="X441" s="3">
        <f t="shared" si="103"/>
      </c>
      <c r="Y441" s="3">
        <f t="shared" si="104"/>
      </c>
      <c r="Z441" s="3">
        <f t="shared" si="105"/>
      </c>
      <c r="AA441">
        <f t="shared" si="106"/>
      </c>
      <c r="AB441">
        <f t="shared" si="107"/>
      </c>
      <c r="AC441">
        <f t="shared" si="108"/>
      </c>
      <c r="AD441" s="3">
        <f t="shared" si="109"/>
        <v>46.06923000659918</v>
      </c>
      <c r="AE441" s="3">
        <f t="shared" si="110"/>
        <v>-0.014927409363344022</v>
      </c>
      <c r="AF441" s="3">
        <f t="shared" si="111"/>
        <v>1.0899246404049956</v>
      </c>
    </row>
    <row r="442" spans="1:32" ht="15.75">
      <c r="A442" s="4" t="s">
        <v>48</v>
      </c>
      <c r="B442" s="7">
        <v>-0.009</v>
      </c>
      <c r="C442" s="7">
        <v>-0.008</v>
      </c>
      <c r="D442" s="7">
        <v>1.005</v>
      </c>
      <c r="E442" s="8" t="s">
        <v>57</v>
      </c>
      <c r="F442">
        <f t="shared" si="96"/>
        <v>218</v>
      </c>
      <c r="G442">
        <f t="shared" si="97"/>
        <v>1</v>
      </c>
      <c r="H442" s="8">
        <v>2</v>
      </c>
      <c r="I442" s="8">
        <v>12</v>
      </c>
      <c r="J442" s="8">
        <v>0</v>
      </c>
      <c r="K442" s="8">
        <v>1.1</v>
      </c>
      <c r="L442" s="8">
        <v>157.6017</v>
      </c>
      <c r="M442" s="8">
        <v>103.4833</v>
      </c>
      <c r="N442" s="8">
        <v>13.57</v>
      </c>
      <c r="O442" s="8">
        <v>-10.664</v>
      </c>
      <c r="P442" s="8">
        <v>8.362</v>
      </c>
      <c r="Q442" s="8">
        <v>-0.836</v>
      </c>
      <c r="R442" s="13">
        <v>0.203</v>
      </c>
      <c r="S442">
        <f t="shared" si="98"/>
        <v>2.4756017145663125</v>
      </c>
      <c r="T442">
        <f t="shared" si="99"/>
        <v>-0.05471554845124671</v>
      </c>
      <c r="U442" s="3">
        <f t="shared" si="112"/>
        <v>-10.782136707465014</v>
      </c>
      <c r="V442" s="3">
        <f t="shared" si="113"/>
        <v>8.45698554673025</v>
      </c>
      <c r="W442" s="3">
        <f t="shared" si="114"/>
        <v>-0.8426704287784648</v>
      </c>
      <c r="X442" s="3">
        <f t="shared" si="103"/>
        <v>-0.4631715627254316</v>
      </c>
      <c r="Y442" s="3">
        <f t="shared" si="104"/>
        <v>-0.6046880108781831</v>
      </c>
      <c r="Z442" s="3">
        <f t="shared" si="105"/>
        <v>-0.04709826093714908</v>
      </c>
      <c r="AA442">
        <f t="shared" si="106"/>
        <v>-10.550550926102298</v>
      </c>
      <c r="AB442">
        <f t="shared" si="107"/>
        <v>8.75932955216934</v>
      </c>
      <c r="AC442">
        <f t="shared" si="108"/>
        <v>-0.8191212983098902</v>
      </c>
      <c r="AD442" s="3">
        <f t="shared" si="109"/>
        <v>-10.550550926102298</v>
      </c>
      <c r="AE442" s="3">
        <f t="shared" si="110"/>
        <v>8.75932955216934</v>
      </c>
      <c r="AF442" s="3">
        <f t="shared" si="111"/>
        <v>-0.8191212983098902</v>
      </c>
    </row>
    <row r="443" spans="1:32" ht="15.75">
      <c r="A443" s="4" t="s">
        <v>48</v>
      </c>
      <c r="B443" s="7">
        <v>-0.009</v>
      </c>
      <c r="C443" s="7">
        <v>-0.008</v>
      </c>
      <c r="D443" s="7">
        <v>1.005</v>
      </c>
      <c r="E443" s="8" t="s">
        <v>58</v>
      </c>
      <c r="F443">
        <f>IF(ISNUMBER(E443)=TRUE,E443,VALUE(RIGHT(E443,LEN(E443)-1)))</f>
        <v>218</v>
      </c>
      <c r="G443">
        <f>IF(AND(LEFT(E443)&lt;&gt;"A",LEFT(E443)&lt;&gt;"B"),0,IF(LEFT(E443)="B",2,1))</f>
        <v>2</v>
      </c>
      <c r="H443" s="8">
        <v>2</v>
      </c>
      <c r="I443" s="8">
        <v>12</v>
      </c>
      <c r="J443" s="8">
        <v>0</v>
      </c>
      <c r="K443" s="8">
        <v>1.1</v>
      </c>
      <c r="L443" s="8">
        <v>154.0688</v>
      </c>
      <c r="M443" s="8">
        <v>103.257</v>
      </c>
      <c r="N443" s="8">
        <v>13.598</v>
      </c>
      <c r="O443" s="8">
        <v>-10.206</v>
      </c>
      <c r="P443" s="8">
        <v>8.961</v>
      </c>
      <c r="Q443" s="8">
        <v>-0.789</v>
      </c>
      <c r="R443" s="13">
        <v>0.203</v>
      </c>
      <c r="S443">
        <f>PI()/200*L443</f>
        <v>2.4201070511369758</v>
      </c>
      <c r="T443">
        <f>PI()/2-PI()/200*M443</f>
        <v>-0.05116083636370994</v>
      </c>
      <c r="U443" s="3">
        <f t="shared" si="112"/>
        <v>-10.318965144739582</v>
      </c>
      <c r="V443" s="3">
        <f t="shared" si="113"/>
        <v>9.061673557608433</v>
      </c>
      <c r="W443" s="3">
        <f t="shared" si="114"/>
        <v>-0.7955721678413157</v>
      </c>
      <c r="X443" s="3">
        <f t="shared" si="103"/>
      </c>
      <c r="Y443" s="3">
        <f t="shared" si="104"/>
      </c>
      <c r="Z443" s="3">
        <f t="shared" si="105"/>
      </c>
      <c r="AA443">
        <f t="shared" si="106"/>
      </c>
      <c r="AB443">
        <f t="shared" si="107"/>
      </c>
      <c r="AC443">
        <f t="shared" si="108"/>
      </c>
      <c r="AD443" s="3">
        <f t="shared" si="109"/>
        <v>-10.318965144739582</v>
      </c>
      <c r="AE443" s="3">
        <f t="shared" si="110"/>
        <v>9.061673557608433</v>
      </c>
      <c r="AF443" s="3">
        <f t="shared" si="111"/>
        <v>-0.7955721678413157</v>
      </c>
    </row>
    <row r="444" spans="1:32" ht="15.75">
      <c r="A444" s="4" t="s">
        <v>31</v>
      </c>
      <c r="B444" s="7">
        <v>0.003</v>
      </c>
      <c r="C444" s="7">
        <v>-0.007</v>
      </c>
      <c r="D444" s="7">
        <v>1.007</v>
      </c>
      <c r="E444" s="8" t="s">
        <v>35</v>
      </c>
      <c r="F444">
        <f t="shared" si="96"/>
        <v>22</v>
      </c>
      <c r="G444">
        <f t="shared" si="97"/>
        <v>1</v>
      </c>
      <c r="H444" s="8">
        <v>2</v>
      </c>
      <c r="I444" s="8">
        <v>11</v>
      </c>
      <c r="J444" s="8">
        <v>0</v>
      </c>
      <c r="K444" s="8">
        <v>1.1</v>
      </c>
      <c r="L444" s="8">
        <v>337.9053</v>
      </c>
      <c r="M444" s="8">
        <v>98.865</v>
      </c>
      <c r="N444" s="8">
        <v>17.759</v>
      </c>
      <c r="O444" s="8">
        <v>9.962</v>
      </c>
      <c r="P444" s="8">
        <v>-14.708</v>
      </c>
      <c r="Q444" s="8">
        <v>0.224</v>
      </c>
      <c r="R444" s="13">
        <v>0.171</v>
      </c>
      <c r="S444">
        <f t="shared" si="98"/>
        <v>5.307804040445276</v>
      </c>
      <c r="T444">
        <f t="shared" si="99"/>
        <v>0.01782853830912212</v>
      </c>
      <c r="U444" s="3">
        <f t="shared" si="112"/>
        <v>10.037578953462479</v>
      </c>
      <c r="V444" s="3">
        <f t="shared" si="113"/>
        <v>-14.819784489972276</v>
      </c>
      <c r="W444" s="3">
        <f t="shared" si="114"/>
        <v>0.22512449822746272</v>
      </c>
      <c r="X444" s="3">
        <f t="shared" si="103"/>
        <v>-1.0709232784521987</v>
      </c>
      <c r="Y444" s="3">
        <f t="shared" si="104"/>
        <v>-0.7231095700525731</v>
      </c>
      <c r="Z444" s="3">
        <f t="shared" si="105"/>
        <v>-0.024535636177309916</v>
      </c>
      <c r="AA444">
        <f t="shared" si="106"/>
        <v>10.573040592688578</v>
      </c>
      <c r="AB444">
        <f t="shared" si="107"/>
        <v>-14.458229704945989</v>
      </c>
      <c r="AC444">
        <f t="shared" si="108"/>
        <v>0.23739231631611768</v>
      </c>
      <c r="AD444" s="3">
        <f t="shared" si="109"/>
        <v>10.573040592688578</v>
      </c>
      <c r="AE444" s="3">
        <f t="shared" si="110"/>
        <v>-14.458229704945989</v>
      </c>
      <c r="AF444" s="3">
        <f t="shared" si="111"/>
        <v>0.23739231631611768</v>
      </c>
    </row>
    <row r="445" spans="1:32" ht="15.75">
      <c r="A445" s="4" t="s">
        <v>31</v>
      </c>
      <c r="B445" s="7">
        <v>0.003</v>
      </c>
      <c r="C445" s="7">
        <v>-0.007</v>
      </c>
      <c r="D445" s="7">
        <v>1.007</v>
      </c>
      <c r="E445" s="8" t="s">
        <v>36</v>
      </c>
      <c r="F445">
        <f>IF(ISNUMBER(E445)=TRUE,E445,VALUE(RIGHT(E445,LEN(E445)-1)))</f>
        <v>22</v>
      </c>
      <c r="G445">
        <f>IF(AND(LEFT(E445)&lt;&gt;"A",LEFT(E445)&lt;&gt;"B"),0,IF(LEFT(E445)="B",2,1))</f>
        <v>2</v>
      </c>
      <c r="H445" s="8">
        <v>2</v>
      </c>
      <c r="I445" s="8">
        <v>11</v>
      </c>
      <c r="J445" s="8">
        <v>0</v>
      </c>
      <c r="K445" s="8">
        <v>1.1</v>
      </c>
      <c r="L445" s="8">
        <v>342.4947</v>
      </c>
      <c r="M445" s="8">
        <v>98.7808</v>
      </c>
      <c r="N445" s="8">
        <v>17.808</v>
      </c>
      <c r="O445" s="8">
        <v>11.025</v>
      </c>
      <c r="P445" s="8">
        <v>-13.99</v>
      </c>
      <c r="Q445" s="8">
        <v>0.248</v>
      </c>
      <c r="R445" s="13">
        <v>0.171</v>
      </c>
      <c r="S445">
        <f>PI()/200*L445</f>
        <v>5.379894167067201</v>
      </c>
      <c r="T445">
        <f>PI()/2-PI()/200*M445</f>
        <v>0.019151148816283214</v>
      </c>
      <c r="U445" s="3">
        <f t="shared" si="112"/>
        <v>11.108502231914677</v>
      </c>
      <c r="V445" s="3">
        <f t="shared" si="113"/>
        <v>-14.096674919919703</v>
      </c>
      <c r="W445" s="3">
        <f t="shared" si="114"/>
        <v>0.24966013440477264</v>
      </c>
      <c r="X445" s="3">
        <f t="shared" si="103"/>
      </c>
      <c r="Y445" s="3">
        <f t="shared" si="104"/>
      </c>
      <c r="Z445" s="3">
        <f t="shared" si="105"/>
      </c>
      <c r="AA445">
        <f t="shared" si="106"/>
      </c>
      <c r="AB445">
        <f t="shared" si="107"/>
      </c>
      <c r="AC445">
        <f t="shared" si="108"/>
      </c>
      <c r="AD445" s="3">
        <f t="shared" si="109"/>
        <v>11.108502231914677</v>
      </c>
      <c r="AE445" s="3">
        <f t="shared" si="110"/>
        <v>-14.096674919919703</v>
      </c>
      <c r="AF445" s="3">
        <f t="shared" si="111"/>
        <v>0.24966013440477264</v>
      </c>
    </row>
    <row r="446" spans="1:32" ht="15.75">
      <c r="A446" s="4" t="s">
        <v>48</v>
      </c>
      <c r="B446" s="7">
        <v>-0.009</v>
      </c>
      <c r="C446" s="7">
        <v>-0.008</v>
      </c>
      <c r="D446" s="7">
        <v>1.005</v>
      </c>
      <c r="E446" s="8" t="s">
        <v>53</v>
      </c>
      <c r="F446">
        <f t="shared" si="96"/>
        <v>229</v>
      </c>
      <c r="G446">
        <f t="shared" si="97"/>
        <v>1</v>
      </c>
      <c r="H446" s="8">
        <v>2</v>
      </c>
      <c r="I446" s="8">
        <v>11</v>
      </c>
      <c r="J446" s="8">
        <v>0</v>
      </c>
      <c r="K446" s="8">
        <v>1.1</v>
      </c>
      <c r="L446" s="8">
        <v>127.4099</v>
      </c>
      <c r="M446" s="8">
        <v>103.7137</v>
      </c>
      <c r="N446" s="8">
        <v>23.105</v>
      </c>
      <c r="O446" s="8">
        <v>-9.637</v>
      </c>
      <c r="P446" s="8">
        <v>20.952</v>
      </c>
      <c r="Q446" s="8">
        <v>-1.441</v>
      </c>
      <c r="R446" s="13">
        <v>0.19699999999999998</v>
      </c>
      <c r="S446">
        <f t="shared" si="98"/>
        <v>2.001350029173051</v>
      </c>
      <c r="T446">
        <f t="shared" si="99"/>
        <v>-0.058334663188182256</v>
      </c>
      <c r="U446" s="3">
        <f t="shared" si="112"/>
        <v>-9.697898380373351</v>
      </c>
      <c r="V446" s="3">
        <f t="shared" si="113"/>
        <v>21.087320449530285</v>
      </c>
      <c r="W446" s="3">
        <f t="shared" si="114"/>
        <v>-1.4478008041727088</v>
      </c>
      <c r="X446" s="3">
        <f t="shared" si="103"/>
        <v>-1.8694616672348863</v>
      </c>
      <c r="Y446" s="3">
        <f t="shared" si="104"/>
        <v>-0.8493488868749601</v>
      </c>
      <c r="Z446" s="3">
        <f t="shared" si="105"/>
        <v>0.04899540648898437</v>
      </c>
      <c r="AA446">
        <f t="shared" si="106"/>
        <v>-8.763167546755907</v>
      </c>
      <c r="AB446">
        <f t="shared" si="107"/>
        <v>21.511994892967763</v>
      </c>
      <c r="AC446">
        <f t="shared" si="108"/>
        <v>-1.472298507417201</v>
      </c>
      <c r="AD446" s="3">
        <f t="shared" si="109"/>
        <v>-8.763167546755907</v>
      </c>
      <c r="AE446" s="3">
        <f t="shared" si="110"/>
        <v>21.511994892967763</v>
      </c>
      <c r="AF446" s="3">
        <f t="shared" si="111"/>
        <v>-1.472298507417201</v>
      </c>
    </row>
    <row r="447" spans="1:32" ht="15.75">
      <c r="A447" s="4" t="s">
        <v>48</v>
      </c>
      <c r="B447" s="7">
        <v>-0.009</v>
      </c>
      <c r="C447" s="7">
        <v>-0.008</v>
      </c>
      <c r="D447" s="7">
        <v>1.005</v>
      </c>
      <c r="E447" s="8" t="s">
        <v>54</v>
      </c>
      <c r="F447">
        <f>IF(ISNUMBER(E447)=TRUE,E447,VALUE(RIGHT(E447,LEN(E447)-1)))</f>
        <v>229</v>
      </c>
      <c r="G447">
        <f>IF(AND(LEFT(E447)&lt;&gt;"A",LEFT(E447)&lt;&gt;"B"),0,IF(LEFT(E447)="B",2,1))</f>
        <v>2</v>
      </c>
      <c r="H447" s="8">
        <v>2</v>
      </c>
      <c r="I447" s="8">
        <v>11</v>
      </c>
      <c r="J447" s="8">
        <v>0</v>
      </c>
      <c r="K447" s="8">
        <v>1.1</v>
      </c>
      <c r="L447" s="8">
        <v>121.7914</v>
      </c>
      <c r="M447" s="8">
        <v>103.8343</v>
      </c>
      <c r="N447" s="8">
        <v>23.19</v>
      </c>
      <c r="O447" s="8">
        <v>-7.779</v>
      </c>
      <c r="P447" s="8">
        <v>21.796</v>
      </c>
      <c r="Q447" s="8">
        <v>-1.49</v>
      </c>
      <c r="R447" s="13">
        <v>0.19699999999999998</v>
      </c>
      <c r="S447">
        <f>PI()/200*L447</f>
        <v>1.9130948375520798</v>
      </c>
      <c r="T447">
        <f>PI()/2-PI()/200*M447</f>
        <v>-0.060229043558296835</v>
      </c>
      <c r="U447" s="3">
        <f t="shared" si="112"/>
        <v>-7.828436713138465</v>
      </c>
      <c r="V447" s="3">
        <f t="shared" si="113"/>
        <v>21.936669336405245</v>
      </c>
      <c r="W447" s="3">
        <f t="shared" si="114"/>
        <v>-1.4967962106616932</v>
      </c>
      <c r="X447" s="3">
        <f t="shared" si="103"/>
      </c>
      <c r="Y447" s="3">
        <f t="shared" si="104"/>
      </c>
      <c r="Z447" s="3">
        <f t="shared" si="105"/>
      </c>
      <c r="AA447">
        <f t="shared" si="106"/>
      </c>
      <c r="AB447">
        <f t="shared" si="107"/>
      </c>
      <c r="AC447">
        <f t="shared" si="108"/>
      </c>
      <c r="AD447" s="3">
        <f t="shared" si="109"/>
        <v>-7.828436713138465</v>
      </c>
      <c r="AE447" s="3">
        <f t="shared" si="110"/>
        <v>21.936669336405245</v>
      </c>
      <c r="AF447" s="3">
        <f t="shared" si="111"/>
        <v>-1.4967962106616932</v>
      </c>
    </row>
    <row r="448" spans="1:32" ht="15.75">
      <c r="A448" s="4" t="s">
        <v>48</v>
      </c>
      <c r="B448" s="7">
        <v>-0.009</v>
      </c>
      <c r="C448" s="7">
        <v>-0.008</v>
      </c>
      <c r="D448" s="7">
        <v>1.005</v>
      </c>
      <c r="E448" s="8" t="s">
        <v>55</v>
      </c>
      <c r="F448">
        <f t="shared" si="96"/>
        <v>230</v>
      </c>
      <c r="G448">
        <f t="shared" si="97"/>
        <v>1</v>
      </c>
      <c r="H448" s="8">
        <v>2</v>
      </c>
      <c r="I448" s="8">
        <v>11</v>
      </c>
      <c r="J448" s="8">
        <v>0</v>
      </c>
      <c r="K448" s="8">
        <v>1.1</v>
      </c>
      <c r="L448" s="8">
        <v>130.7542</v>
      </c>
      <c r="M448" s="8">
        <v>103.486</v>
      </c>
      <c r="N448" s="8">
        <v>24.6</v>
      </c>
      <c r="O448" s="8">
        <v>-11.419</v>
      </c>
      <c r="P448" s="8">
        <v>21.743</v>
      </c>
      <c r="Q448" s="8">
        <v>-1.44</v>
      </c>
      <c r="R448" s="13">
        <v>0.15</v>
      </c>
      <c r="S448">
        <f t="shared" si="98"/>
        <v>2.053882170730053</v>
      </c>
      <c r="T448">
        <f t="shared" si="99"/>
        <v>-0.05475795995207022</v>
      </c>
      <c r="U448" s="3">
        <f t="shared" si="112"/>
        <v>-11.476896761270241</v>
      </c>
      <c r="V448" s="3">
        <f t="shared" si="113"/>
        <v>21.85479443610826</v>
      </c>
      <c r="W448" s="3">
        <f t="shared" si="114"/>
        <v>-1.4454775393206267</v>
      </c>
      <c r="X448" s="3">
        <f t="shared" si="103"/>
        <v>1.2444824898111175</v>
      </c>
      <c r="Y448" s="3">
        <f t="shared" si="104"/>
        <v>0.6954168829466241</v>
      </c>
      <c r="Z448" s="3">
        <f t="shared" si="105"/>
        <v>-0.08272481425524347</v>
      </c>
      <c r="AA448">
        <f t="shared" si="106"/>
        <v>-12.0991380061758</v>
      </c>
      <c r="AB448">
        <f t="shared" si="107"/>
        <v>21.50708599463495</v>
      </c>
      <c r="AC448">
        <f t="shared" si="108"/>
        <v>-1.404115132193005</v>
      </c>
      <c r="AD448" s="3">
        <f t="shared" si="109"/>
        <v>-12.0991380061758</v>
      </c>
      <c r="AE448" s="3">
        <f t="shared" si="110"/>
        <v>21.50708599463495</v>
      </c>
      <c r="AF448" s="3">
        <f t="shared" si="111"/>
        <v>-1.404115132193005</v>
      </c>
    </row>
    <row r="449" spans="1:32" ht="15.75">
      <c r="A449" s="4" t="s">
        <v>48</v>
      </c>
      <c r="B449" s="7">
        <v>-0.009</v>
      </c>
      <c r="C449" s="7">
        <v>-0.008</v>
      </c>
      <c r="D449" s="7">
        <v>1.005</v>
      </c>
      <c r="E449" s="8" t="s">
        <v>56</v>
      </c>
      <c r="F449">
        <f>IF(ISNUMBER(E449)=TRUE,E449,VALUE(RIGHT(E449,LEN(E449)-1)))</f>
        <v>230</v>
      </c>
      <c r="G449">
        <f>IF(AND(LEFT(E449)&lt;&gt;"A",LEFT(E449)&lt;&gt;"B"),0,IF(LEFT(E449)="B",2,1))</f>
        <v>2</v>
      </c>
      <c r="H449" s="8">
        <v>2</v>
      </c>
      <c r="I449" s="8">
        <v>11</v>
      </c>
      <c r="J449" s="8">
        <v>0</v>
      </c>
      <c r="K449" s="8">
        <v>1.1</v>
      </c>
      <c r="L449" s="8">
        <v>134.4306</v>
      </c>
      <c r="M449" s="8">
        <v>103.2724</v>
      </c>
      <c r="N449" s="8">
        <v>24.599</v>
      </c>
      <c r="O449" s="8">
        <v>-12.657</v>
      </c>
      <c r="P449" s="8">
        <v>21.051</v>
      </c>
      <c r="Q449" s="8">
        <v>-1.358</v>
      </c>
      <c r="R449" s="13">
        <v>0.15</v>
      </c>
      <c r="S449">
        <f>PI()/200*L449</f>
        <v>2.11163092688834</v>
      </c>
      <c r="T449">
        <f>PI()/2-PI()/200*M449</f>
        <v>-0.05140273899803649</v>
      </c>
      <c r="U449" s="3">
        <f t="shared" si="112"/>
        <v>-12.721379251081359</v>
      </c>
      <c r="V449" s="3">
        <f t="shared" si="113"/>
        <v>21.159377553161637</v>
      </c>
      <c r="W449" s="3">
        <f t="shared" si="114"/>
        <v>-1.3627527250653833</v>
      </c>
      <c r="X449" s="3">
        <f aca="true" t="shared" si="115" ref="X449:X512">IF($G449=1,U449-U450,"")</f>
      </c>
      <c r="Y449" s="3">
        <f aca="true" t="shared" si="116" ref="Y449:Y512">IF($G449=1,V449-V450,"")</f>
      </c>
      <c r="Z449" s="3">
        <f aca="true" t="shared" si="117" ref="Z449:Z512">IF($G449=1,W449-W450,"")</f>
      </c>
      <c r="AA449">
        <f aca="true" t="shared" si="118" ref="AA449:AA512">IF(G449=1,X449/2+U450,"")</f>
      </c>
      <c r="AB449">
        <f aca="true" t="shared" si="119" ref="AB449:AB512">IF(G449=1,Y449/2+V450,"")</f>
      </c>
      <c r="AC449">
        <f aca="true" t="shared" si="120" ref="AC449:AC512">IF(G449=1,Z449/2+W450,"")</f>
      </c>
      <c r="AD449" s="3">
        <f aca="true" t="shared" si="121" ref="AD449:AD512">IF(AA449&lt;&gt;"",AA449,U449)</f>
        <v>-12.721379251081359</v>
      </c>
      <c r="AE449" s="3">
        <f aca="true" t="shared" si="122" ref="AE449:AE512">IF(AB449&lt;&gt;"",AB449,V449)</f>
        <v>21.159377553161637</v>
      </c>
      <c r="AF449" s="3">
        <f aca="true" t="shared" si="123" ref="AF449:AF512">IF(AC449&lt;&gt;"",AC449,W449)</f>
        <v>-1.3627527250653833</v>
      </c>
    </row>
    <row r="450" spans="1:32" ht="15.75">
      <c r="A450" s="4" t="s">
        <v>71</v>
      </c>
      <c r="B450" s="7">
        <v>-31.319</v>
      </c>
      <c r="C450" s="7">
        <v>1.714</v>
      </c>
      <c r="D450" s="7">
        <v>0.677</v>
      </c>
      <c r="E450" s="12" t="s">
        <v>72</v>
      </c>
      <c r="F450">
        <f t="shared" si="96"/>
        <v>260</v>
      </c>
      <c r="G450">
        <f t="shared" si="97"/>
        <v>1</v>
      </c>
      <c r="H450" s="12">
        <v>2</v>
      </c>
      <c r="I450" s="12">
        <v>11</v>
      </c>
      <c r="J450" s="12">
        <v>0</v>
      </c>
      <c r="K450" s="12">
        <v>1.1</v>
      </c>
      <c r="L450" s="12">
        <v>62.826</v>
      </c>
      <c r="M450" s="12">
        <v>102.465</v>
      </c>
      <c r="N450" s="12">
        <v>27.109</v>
      </c>
      <c r="O450" s="12">
        <v>-16.384</v>
      </c>
      <c r="P450" s="12">
        <v>24.315</v>
      </c>
      <c r="Q450" s="12">
        <v>-1.472</v>
      </c>
      <c r="R450" s="13">
        <v>0.18</v>
      </c>
      <c r="S450">
        <f t="shared" si="98"/>
        <v>0.9868685002721618</v>
      </c>
      <c r="T450">
        <f t="shared" si="99"/>
        <v>-0.03872012945549441</v>
      </c>
      <c r="U450" s="3">
        <f t="shared" si="112"/>
        <v>-16.30774495357884</v>
      </c>
      <c r="V450" s="3">
        <f t="shared" si="113"/>
        <v>24.4309006511034</v>
      </c>
      <c r="W450" s="3">
        <f t="shared" si="114"/>
        <v>-1.4758856655058232</v>
      </c>
      <c r="X450" s="3">
        <f t="shared" si="115"/>
        <v>1.2304873352588857</v>
      </c>
      <c r="Y450" s="3">
        <f t="shared" si="116"/>
        <v>-0.5146729149645282</v>
      </c>
      <c r="Z450" s="3">
        <f t="shared" si="117"/>
        <v>0.07447486410565762</v>
      </c>
      <c r="AA450">
        <f t="shared" si="118"/>
        <v>-16.922988621208283</v>
      </c>
      <c r="AB450">
        <f t="shared" si="119"/>
        <v>24.688237108585664</v>
      </c>
      <c r="AC450">
        <f t="shared" si="120"/>
        <v>-1.513123097558652</v>
      </c>
      <c r="AD450" s="3">
        <f t="shared" si="121"/>
        <v>-16.922988621208283</v>
      </c>
      <c r="AE450" s="3">
        <f t="shared" si="122"/>
        <v>24.688237108585664</v>
      </c>
      <c r="AF450" s="3">
        <f t="shared" si="123"/>
        <v>-1.513123097558652</v>
      </c>
    </row>
    <row r="451" spans="1:32" ht="15.75">
      <c r="A451" s="4" t="s">
        <v>71</v>
      </c>
      <c r="B451" s="7">
        <v>-31.319</v>
      </c>
      <c r="C451" s="7">
        <v>1.714</v>
      </c>
      <c r="D451" s="7">
        <v>0.677</v>
      </c>
      <c r="E451" s="12" t="s">
        <v>73</v>
      </c>
      <c r="F451">
        <f>IF(ISNUMBER(E451)=TRUE,E451,VALUE(RIGHT(E451,LEN(E451)-1)))</f>
        <v>260</v>
      </c>
      <c r="G451">
        <f>IF(AND(LEFT(E451)&lt;&gt;"A",LEFT(E451)&lt;&gt;"B"),0,IF(LEFT(E451)="B",2,1))</f>
        <v>2</v>
      </c>
      <c r="H451" s="12">
        <v>2</v>
      </c>
      <c r="I451" s="12">
        <v>11</v>
      </c>
      <c r="J451" s="12">
        <v>0</v>
      </c>
      <c r="K451" s="12">
        <v>1.1</v>
      </c>
      <c r="L451" s="12">
        <v>65.9155</v>
      </c>
      <c r="M451" s="12">
        <v>102.6604</v>
      </c>
      <c r="N451" s="12">
        <v>26.895</v>
      </c>
      <c r="O451" s="12">
        <v>-17.61</v>
      </c>
      <c r="P451" s="12">
        <v>24.824</v>
      </c>
      <c r="Q451" s="12">
        <v>-1.564</v>
      </c>
      <c r="R451" s="13">
        <v>0.18</v>
      </c>
      <c r="S451">
        <f>PI()/200*L451</f>
        <v>1.03539825278849</v>
      </c>
      <c r="T451">
        <f>PI()/2-PI()/200*M451</f>
        <v>-0.04178946547805151</v>
      </c>
      <c r="U451" s="3">
        <f t="shared" si="112"/>
        <v>-17.538232288837726</v>
      </c>
      <c r="V451" s="3">
        <f t="shared" si="113"/>
        <v>24.945573566067928</v>
      </c>
      <c r="W451" s="3">
        <f t="shared" si="114"/>
        <v>-1.5503605296114809</v>
      </c>
      <c r="X451" s="3">
        <f t="shared" si="115"/>
      </c>
      <c r="Y451" s="3">
        <f t="shared" si="116"/>
      </c>
      <c r="Z451" s="3">
        <f t="shared" si="117"/>
      </c>
      <c r="AA451">
        <f t="shared" si="118"/>
      </c>
      <c r="AB451">
        <f t="shared" si="119"/>
      </c>
      <c r="AC451">
        <f t="shared" si="120"/>
      </c>
      <c r="AD451" s="3">
        <f t="shared" si="121"/>
        <v>-17.538232288837726</v>
      </c>
      <c r="AE451" s="3">
        <f t="shared" si="122"/>
        <v>24.945573566067928</v>
      </c>
      <c r="AF451" s="3">
        <f t="shared" si="123"/>
        <v>-1.5503605296114809</v>
      </c>
    </row>
    <row r="452" spans="1:32" ht="15.75">
      <c r="A452" s="4" t="s">
        <v>71</v>
      </c>
      <c r="B452" s="7">
        <v>-31.319</v>
      </c>
      <c r="C452" s="7">
        <v>1.714</v>
      </c>
      <c r="D452" s="7">
        <v>0.677</v>
      </c>
      <c r="E452" s="12" t="s">
        <v>74</v>
      </c>
      <c r="F452">
        <f t="shared" si="96"/>
        <v>286</v>
      </c>
      <c r="G452">
        <f t="shared" si="97"/>
        <v>1</v>
      </c>
      <c r="H452" s="12">
        <v>1</v>
      </c>
      <c r="I452" s="12">
        <v>11</v>
      </c>
      <c r="J452" s="12">
        <v>0</v>
      </c>
      <c r="K452" s="12">
        <v>1.1</v>
      </c>
      <c r="L452" s="12">
        <v>86.0209</v>
      </c>
      <c r="M452" s="12">
        <v>104.4734</v>
      </c>
      <c r="N452" s="12">
        <v>25.989</v>
      </c>
      <c r="O452" s="12">
        <v>-25.672</v>
      </c>
      <c r="P452" s="12">
        <v>27.016</v>
      </c>
      <c r="Q452" s="12">
        <v>-2.247</v>
      </c>
      <c r="R452" s="13">
        <v>0.18899999999999997</v>
      </c>
      <c r="S452">
        <f t="shared" si="98"/>
        <v>1.3512131374759113</v>
      </c>
      <c r="T452">
        <f t="shared" si="99"/>
        <v>-0.07026800288284307</v>
      </c>
      <c r="U452" s="3">
        <f t="shared" si="112"/>
        <v>-25.64057459392214</v>
      </c>
      <c r="V452" s="3">
        <f t="shared" si="113"/>
        <v>27.157047705394724</v>
      </c>
      <c r="W452" s="3">
        <f t="shared" si="114"/>
        <v>-2.2543275265039737</v>
      </c>
      <c r="X452" s="3">
        <f t="shared" si="115"/>
        <v>-4.1330014206840175</v>
      </c>
      <c r="Y452" s="3">
        <f t="shared" si="116"/>
        <v>0.08975127411090611</v>
      </c>
      <c r="Z452" s="3">
        <f t="shared" si="117"/>
        <v>-0.27010423456354404</v>
      </c>
      <c r="AA452">
        <f t="shared" si="118"/>
        <v>-23.57407388358013</v>
      </c>
      <c r="AB452">
        <f t="shared" si="119"/>
        <v>27.11217206833927</v>
      </c>
      <c r="AC452">
        <f t="shared" si="120"/>
        <v>-2.119275409222202</v>
      </c>
      <c r="AD452" s="3">
        <f t="shared" si="121"/>
        <v>-23.57407388358013</v>
      </c>
      <c r="AE452" s="3">
        <f t="shared" si="122"/>
        <v>27.11217206833927</v>
      </c>
      <c r="AF452" s="3">
        <f t="shared" si="123"/>
        <v>-2.119275409222202</v>
      </c>
    </row>
    <row r="453" spans="1:32" ht="15.75">
      <c r="A453" s="4" t="s">
        <v>71</v>
      </c>
      <c r="B453" s="7">
        <v>-31.319</v>
      </c>
      <c r="C453" s="7">
        <v>1.714</v>
      </c>
      <c r="D453" s="7">
        <v>0.677</v>
      </c>
      <c r="E453" s="12" t="s">
        <v>75</v>
      </c>
      <c r="F453">
        <f>IF(ISNUMBER(E453)=TRUE,E453,VALUE(RIGHT(E453,LEN(E453)-1)))</f>
        <v>286</v>
      </c>
      <c r="G453">
        <f>IF(AND(LEFT(E453)&lt;&gt;"A",LEFT(E453)&lt;&gt;"B"),0,IF(LEFT(E453)="B",2,1))</f>
        <v>2</v>
      </c>
      <c r="H453" s="12">
        <v>1</v>
      </c>
      <c r="I453" s="12">
        <v>11</v>
      </c>
      <c r="J453" s="12">
        <v>0</v>
      </c>
      <c r="K453" s="12">
        <v>1.1</v>
      </c>
      <c r="L453" s="12">
        <v>76.4935</v>
      </c>
      <c r="M453" s="12">
        <v>103.6587</v>
      </c>
      <c r="N453" s="12">
        <v>27.086</v>
      </c>
      <c r="O453" s="12">
        <v>-21.559</v>
      </c>
      <c r="P453" s="12">
        <v>26.933</v>
      </c>
      <c r="Q453" s="12">
        <v>-1.978</v>
      </c>
      <c r="R453" s="13">
        <v>0.18899999999999997</v>
      </c>
      <c r="S453">
        <f>PI()/200*L453</f>
        <v>1.2015570882368543</v>
      </c>
      <c r="T453">
        <f>PI()/2-PI()/200*M453</f>
        <v>-0.057470725208444984</v>
      </c>
      <c r="U453" s="3">
        <f t="shared" si="112"/>
        <v>-21.50757317323812</v>
      </c>
      <c r="V453" s="3">
        <f t="shared" si="113"/>
        <v>27.06729643128382</v>
      </c>
      <c r="W453" s="3">
        <f t="shared" si="114"/>
        <v>-1.9842232919404297</v>
      </c>
      <c r="X453" s="3">
        <f t="shared" si="115"/>
      </c>
      <c r="Y453" s="3">
        <f t="shared" si="116"/>
      </c>
      <c r="Z453" s="3">
        <f t="shared" si="117"/>
      </c>
      <c r="AA453">
        <f t="shared" si="118"/>
      </c>
      <c r="AB453">
        <f t="shared" si="119"/>
      </c>
      <c r="AC453">
        <f t="shared" si="120"/>
      </c>
      <c r="AD453" s="3">
        <f t="shared" si="121"/>
        <v>-21.50757317323812</v>
      </c>
      <c r="AE453" s="3">
        <f t="shared" si="122"/>
        <v>27.06729643128382</v>
      </c>
      <c r="AF453" s="3">
        <f t="shared" si="123"/>
        <v>-1.9842232919404297</v>
      </c>
    </row>
    <row r="454" spans="1:32" ht="15.75">
      <c r="A454" s="4" t="s">
        <v>76</v>
      </c>
      <c r="B454" s="7">
        <v>-31.326</v>
      </c>
      <c r="C454" s="7">
        <v>1.722</v>
      </c>
      <c r="D454" s="7">
        <v>0.68</v>
      </c>
      <c r="E454" s="12" t="s">
        <v>86</v>
      </c>
      <c r="F454">
        <f t="shared" si="96"/>
        <v>326</v>
      </c>
      <c r="G454">
        <f t="shared" si="97"/>
        <v>1</v>
      </c>
      <c r="H454" s="12">
        <v>2</v>
      </c>
      <c r="I454" s="12">
        <v>11</v>
      </c>
      <c r="J454" s="12">
        <v>0</v>
      </c>
      <c r="K454" s="12">
        <v>1.1</v>
      </c>
      <c r="L454" s="12">
        <v>149.5492</v>
      </c>
      <c r="M454" s="12">
        <v>108.7053</v>
      </c>
      <c r="N454" s="12">
        <v>22.451</v>
      </c>
      <c r="O454" s="12">
        <v>-46.941</v>
      </c>
      <c r="P454" s="12">
        <v>17.561</v>
      </c>
      <c r="Q454" s="12">
        <v>-3.48</v>
      </c>
      <c r="R454" s="13">
        <v>0.255</v>
      </c>
      <c r="S454">
        <f t="shared" si="98"/>
        <v>2.349113340351154</v>
      </c>
      <c r="T454">
        <f t="shared" si="99"/>
        <v>-0.13674253263647618</v>
      </c>
      <c r="U454" s="3">
        <f t="shared" si="112"/>
        <v>-47.06476079313475</v>
      </c>
      <c r="V454" s="3">
        <f t="shared" si="113"/>
        <v>17.68525124282566</v>
      </c>
      <c r="W454" s="3">
        <f t="shared" si="114"/>
        <v>-3.4978285009144225</v>
      </c>
      <c r="X454" s="3">
        <f t="shared" si="115"/>
        <v>2.25154692694953</v>
      </c>
      <c r="Y454" s="3">
        <f t="shared" si="116"/>
        <v>2.3384090387091643</v>
      </c>
      <c r="Z454" s="3">
        <f t="shared" si="117"/>
        <v>-0.1411965235245578</v>
      </c>
      <c r="AA454">
        <f t="shared" si="118"/>
        <v>-48.19053425660952</v>
      </c>
      <c r="AB454">
        <f t="shared" si="119"/>
        <v>16.516046723471078</v>
      </c>
      <c r="AC454">
        <f t="shared" si="120"/>
        <v>-3.4272302391521436</v>
      </c>
      <c r="AD454" s="3">
        <f t="shared" si="121"/>
        <v>-48.19053425660952</v>
      </c>
      <c r="AE454" s="3">
        <f t="shared" si="122"/>
        <v>16.516046723471078</v>
      </c>
      <c r="AF454" s="3">
        <f t="shared" si="123"/>
        <v>-3.4272302391521436</v>
      </c>
    </row>
    <row r="455" spans="1:32" ht="15.75">
      <c r="A455" s="4" t="s">
        <v>76</v>
      </c>
      <c r="B455" s="7">
        <v>-31.326</v>
      </c>
      <c r="C455" s="7">
        <v>1.722</v>
      </c>
      <c r="D455" s="7">
        <v>0.68</v>
      </c>
      <c r="E455" s="12" t="s">
        <v>87</v>
      </c>
      <c r="F455">
        <f>IF(ISNUMBER(E455)=TRUE,E455,VALUE(RIGHT(E455,LEN(E455)-1)))</f>
        <v>326</v>
      </c>
      <c r="G455">
        <f>IF(AND(LEFT(E455)&lt;&gt;"A",LEFT(E455)&lt;&gt;"B"),0,IF(LEFT(E455)="B",2,1))</f>
        <v>2</v>
      </c>
      <c r="H455" s="12">
        <v>2</v>
      </c>
      <c r="I455" s="12">
        <v>11</v>
      </c>
      <c r="J455" s="12">
        <v>0</v>
      </c>
      <c r="K455" s="12">
        <v>1.1</v>
      </c>
      <c r="L455" s="12">
        <v>158.7353</v>
      </c>
      <c r="M455" s="12">
        <v>108.2558</v>
      </c>
      <c r="N455" s="12">
        <v>22.581</v>
      </c>
      <c r="O455" s="12">
        <v>-49.176</v>
      </c>
      <c r="P455" s="12">
        <v>15.241</v>
      </c>
      <c r="Q455" s="12">
        <v>-3.34</v>
      </c>
      <c r="R455" s="13">
        <v>0.255</v>
      </c>
      <c r="S455">
        <f>PI()/200*L455</f>
        <v>2.4934082617268594</v>
      </c>
      <c r="T455">
        <f>PI()/2-PI()/200*M455</f>
        <v>-0.12968180314753308</v>
      </c>
      <c r="U455" s="3">
        <f t="shared" si="112"/>
        <v>-49.31630772008428</v>
      </c>
      <c r="V455" s="3">
        <f t="shared" si="113"/>
        <v>15.346842204116497</v>
      </c>
      <c r="W455" s="3">
        <f t="shared" si="114"/>
        <v>-3.3566319773898647</v>
      </c>
      <c r="X455" s="3">
        <f t="shared" si="115"/>
      </c>
      <c r="Y455" s="3">
        <f t="shared" si="116"/>
      </c>
      <c r="Z455" s="3">
        <f t="shared" si="117"/>
      </c>
      <c r="AA455">
        <f t="shared" si="118"/>
      </c>
      <c r="AB455">
        <f t="shared" si="119"/>
      </c>
      <c r="AC455">
        <f t="shared" si="120"/>
      </c>
      <c r="AD455" s="3">
        <f t="shared" si="121"/>
        <v>-49.31630772008428</v>
      </c>
      <c r="AE455" s="3">
        <f t="shared" si="122"/>
        <v>15.346842204116497</v>
      </c>
      <c r="AF455" s="3">
        <f t="shared" si="123"/>
        <v>-3.3566319773898647</v>
      </c>
    </row>
    <row r="456" spans="1:32" ht="15.75">
      <c r="A456" s="4" t="s">
        <v>76</v>
      </c>
      <c r="B456" s="7">
        <v>-31.326</v>
      </c>
      <c r="C456" s="7">
        <v>1.722</v>
      </c>
      <c r="D456" s="7">
        <v>0.68</v>
      </c>
      <c r="E456" s="12" t="s">
        <v>79</v>
      </c>
      <c r="F456">
        <f t="shared" si="96"/>
        <v>339</v>
      </c>
      <c r="G456">
        <f t="shared" si="97"/>
        <v>1</v>
      </c>
      <c r="H456" s="12">
        <v>2</v>
      </c>
      <c r="I456" s="12">
        <v>11</v>
      </c>
      <c r="J456" s="12">
        <v>0</v>
      </c>
      <c r="K456" s="12">
        <v>1.1</v>
      </c>
      <c r="L456" s="12">
        <v>183.0335</v>
      </c>
      <c r="M456" s="12">
        <v>110.3076</v>
      </c>
      <c r="N456" s="12">
        <v>16.945</v>
      </c>
      <c r="O456" s="12">
        <v>-47.458</v>
      </c>
      <c r="P456" s="12">
        <v>6.127</v>
      </c>
      <c r="Q456" s="12">
        <v>-3.151</v>
      </c>
      <c r="R456" s="13">
        <v>0.21</v>
      </c>
      <c r="S456">
        <f t="shared" si="98"/>
        <v>2.8750834948041373</v>
      </c>
      <c r="T456">
        <f t="shared" si="99"/>
        <v>-0.16191140218071087</v>
      </c>
      <c r="U456" s="3">
        <f t="shared" si="112"/>
        <v>-47.60654814636656</v>
      </c>
      <c r="V456" s="3">
        <f t="shared" si="113"/>
        <v>6.166647042598283</v>
      </c>
      <c r="W456" s="3">
        <f t="shared" si="114"/>
        <v>-3.168543593019941</v>
      </c>
      <c r="X456" s="3">
        <f t="shared" si="115"/>
        <v>0.26037685784337583</v>
      </c>
      <c r="Y456" s="3">
        <f t="shared" si="116"/>
        <v>1.3896269614009267</v>
      </c>
      <c r="Z456" s="3">
        <f t="shared" si="117"/>
        <v>0.018017822828926278</v>
      </c>
      <c r="AA456">
        <f t="shared" si="118"/>
        <v>-47.73673657528825</v>
      </c>
      <c r="AB456">
        <f t="shared" si="119"/>
        <v>5.47183356189782</v>
      </c>
      <c r="AC456">
        <f t="shared" si="120"/>
        <v>-3.177552504434404</v>
      </c>
      <c r="AD456" s="3">
        <f t="shared" si="121"/>
        <v>-47.73673657528825</v>
      </c>
      <c r="AE456" s="3">
        <f t="shared" si="122"/>
        <v>5.47183356189782</v>
      </c>
      <c r="AF456" s="3">
        <f t="shared" si="123"/>
        <v>-3.177552504434404</v>
      </c>
    </row>
    <row r="457" spans="1:32" ht="15.75">
      <c r="A457" s="4" t="s">
        <v>76</v>
      </c>
      <c r="B457" s="7">
        <v>-31.326</v>
      </c>
      <c r="C457" s="7">
        <v>1.722</v>
      </c>
      <c r="D457" s="7">
        <v>0.68</v>
      </c>
      <c r="E457" s="12" t="s">
        <v>80</v>
      </c>
      <c r="F457">
        <f>IF(ISNUMBER(E457)=TRUE,E457,VALUE(RIGHT(E457,LEN(E457)-1)))</f>
        <v>339</v>
      </c>
      <c r="G457">
        <f>IF(AND(LEFT(E457)&lt;&gt;"A",LEFT(E457)&lt;&gt;"B"),0,IF(LEFT(E457)="B",2,1))</f>
        <v>2</v>
      </c>
      <c r="H457" s="12">
        <v>2</v>
      </c>
      <c r="I457" s="12">
        <v>11</v>
      </c>
      <c r="J457" s="12">
        <v>0</v>
      </c>
      <c r="K457" s="12">
        <v>1.1</v>
      </c>
      <c r="L457" s="12">
        <v>188.373</v>
      </c>
      <c r="M457" s="12">
        <v>110.4078</v>
      </c>
      <c r="N457" s="12">
        <v>16.893</v>
      </c>
      <c r="O457" s="12">
        <v>-47.716</v>
      </c>
      <c r="P457" s="12">
        <v>4.75</v>
      </c>
      <c r="Q457" s="12">
        <v>-3.169</v>
      </c>
      <c r="R457" s="13">
        <v>0.21</v>
      </c>
      <c r="S457">
        <f>PI()/200*L457</f>
        <v>2.9589561646733507</v>
      </c>
      <c r="T457">
        <f>PI()/2-PI()/200*M457</f>
        <v>-0.16348534010015925</v>
      </c>
      <c r="U457" s="3">
        <f t="shared" si="112"/>
        <v>-47.86692500420994</v>
      </c>
      <c r="V457" s="3">
        <f t="shared" si="113"/>
        <v>4.777020081197357</v>
      </c>
      <c r="W457" s="3">
        <f t="shared" si="114"/>
        <v>-3.186561415848867</v>
      </c>
      <c r="X457" s="3">
        <f t="shared" si="115"/>
      </c>
      <c r="Y457" s="3">
        <f t="shared" si="116"/>
      </c>
      <c r="Z457" s="3">
        <f t="shared" si="117"/>
      </c>
      <c r="AA457">
        <f t="shared" si="118"/>
      </c>
      <c r="AB457">
        <f t="shared" si="119"/>
      </c>
      <c r="AC457">
        <f t="shared" si="120"/>
      </c>
      <c r="AD457" s="3">
        <f t="shared" si="121"/>
        <v>-47.86692500420994</v>
      </c>
      <c r="AE457" s="3">
        <f t="shared" si="122"/>
        <v>4.777020081197357</v>
      </c>
      <c r="AF457" s="3">
        <f t="shared" si="123"/>
        <v>-3.186561415848867</v>
      </c>
    </row>
    <row r="458" spans="1:32" ht="15.75">
      <c r="A458" s="4" t="s">
        <v>76</v>
      </c>
      <c r="B458" s="7">
        <v>-31.326</v>
      </c>
      <c r="C458" s="7">
        <v>1.722</v>
      </c>
      <c r="D458" s="7">
        <v>0.68</v>
      </c>
      <c r="E458" s="12" t="s">
        <v>84</v>
      </c>
      <c r="F458">
        <f t="shared" si="96"/>
        <v>343</v>
      </c>
      <c r="G458">
        <f t="shared" si="97"/>
        <v>1</v>
      </c>
      <c r="H458" s="12">
        <v>2</v>
      </c>
      <c r="I458" s="12">
        <v>11</v>
      </c>
      <c r="J458" s="12">
        <v>0</v>
      </c>
      <c r="K458" s="12">
        <v>1.1</v>
      </c>
      <c r="L458" s="12">
        <v>165.8812</v>
      </c>
      <c r="M458" s="12">
        <v>109.7354</v>
      </c>
      <c r="N458" s="12">
        <v>19.265</v>
      </c>
      <c r="O458" s="12">
        <v>-47.696</v>
      </c>
      <c r="P458" s="12">
        <v>11.445</v>
      </c>
      <c r="Q458" s="12">
        <v>-3.354</v>
      </c>
      <c r="R458" s="13">
        <v>0.248</v>
      </c>
      <c r="S458">
        <f t="shared" si="98"/>
        <v>2.6056557964432963</v>
      </c>
      <c r="T458">
        <f t="shared" si="99"/>
        <v>-0.15292330559879042</v>
      </c>
      <c r="U458" s="3">
        <f t="shared" si="112"/>
        <v>-47.844423359602246</v>
      </c>
      <c r="V458" s="3">
        <f t="shared" si="113"/>
        <v>11.53262063946949</v>
      </c>
      <c r="W458" s="3">
        <f t="shared" si="114"/>
        <v>-3.3734870075640884</v>
      </c>
      <c r="X458" s="3">
        <f t="shared" si="115"/>
        <v>2.5345778934028544</v>
      </c>
      <c r="Y458" s="3">
        <f t="shared" si="116"/>
        <v>3.9846136107518095</v>
      </c>
      <c r="Z458" s="3">
        <f t="shared" si="117"/>
        <v>0.10253101982692137</v>
      </c>
      <c r="AA458">
        <f t="shared" si="118"/>
        <v>-49.11171230630367</v>
      </c>
      <c r="AB458">
        <f t="shared" si="119"/>
        <v>9.540313834093585</v>
      </c>
      <c r="AC458">
        <f t="shared" si="120"/>
        <v>-3.424752517477549</v>
      </c>
      <c r="AD458" s="3">
        <f t="shared" si="121"/>
        <v>-49.11171230630367</v>
      </c>
      <c r="AE458" s="3">
        <f t="shared" si="122"/>
        <v>9.540313834093585</v>
      </c>
      <c r="AF458" s="3">
        <f t="shared" si="123"/>
        <v>-3.424752517477549</v>
      </c>
    </row>
    <row r="459" spans="1:32" ht="15.75">
      <c r="A459" s="4" t="s">
        <v>76</v>
      </c>
      <c r="B459" s="7">
        <v>-31.326</v>
      </c>
      <c r="C459" s="7">
        <v>1.722</v>
      </c>
      <c r="D459" s="7">
        <v>0.68</v>
      </c>
      <c r="E459" s="12" t="s">
        <v>85</v>
      </c>
      <c r="F459">
        <f>IF(ISNUMBER(E459)=TRUE,E459,VALUE(RIGHT(E459,LEN(E459)-1)))</f>
        <v>343</v>
      </c>
      <c r="G459">
        <f>IF(AND(LEFT(E459)&lt;&gt;"A",LEFT(E459)&lt;&gt;"B"),0,IF(LEFT(E459)="B",2,1))</f>
        <v>2</v>
      </c>
      <c r="H459" s="12">
        <v>2</v>
      </c>
      <c r="I459" s="12">
        <v>11</v>
      </c>
      <c r="J459" s="12">
        <v>0</v>
      </c>
      <c r="K459" s="12">
        <v>1.1</v>
      </c>
      <c r="L459" s="12">
        <v>181.1083</v>
      </c>
      <c r="M459" s="12">
        <v>109.713</v>
      </c>
      <c r="N459" s="12">
        <v>19.984</v>
      </c>
      <c r="O459" s="12">
        <v>-50.214</v>
      </c>
      <c r="P459" s="12">
        <v>7.498</v>
      </c>
      <c r="Q459" s="12">
        <v>-3.457</v>
      </c>
      <c r="R459" s="13">
        <v>0.248</v>
      </c>
      <c r="S459">
        <f>PI()/200*L459</f>
        <v>2.8448425239206823</v>
      </c>
      <c r="T459">
        <f>PI()/2-PI()/200*M459</f>
        <v>-0.15257144722158844</v>
      </c>
      <c r="U459" s="3">
        <f t="shared" si="112"/>
        <v>-50.3790012530051</v>
      </c>
      <c r="V459" s="3">
        <f t="shared" si="113"/>
        <v>7.548007028717681</v>
      </c>
      <c r="W459" s="3">
        <f t="shared" si="114"/>
        <v>-3.4760180273910097</v>
      </c>
      <c r="X459" s="3">
        <f t="shared" si="115"/>
      </c>
      <c r="Y459" s="3">
        <f t="shared" si="116"/>
      </c>
      <c r="Z459" s="3">
        <f t="shared" si="117"/>
      </c>
      <c r="AA459">
        <f t="shared" si="118"/>
      </c>
      <c r="AB459">
        <f t="shared" si="119"/>
      </c>
      <c r="AC459">
        <f t="shared" si="120"/>
      </c>
      <c r="AD459" s="3">
        <f t="shared" si="121"/>
        <v>-50.3790012530051</v>
      </c>
      <c r="AE459" s="3">
        <f t="shared" si="122"/>
        <v>7.548007028717681</v>
      </c>
      <c r="AF459" s="3">
        <f t="shared" si="123"/>
        <v>-3.4760180273910097</v>
      </c>
    </row>
    <row r="460" spans="1:32" ht="15.75">
      <c r="A460" s="4" t="s">
        <v>76</v>
      </c>
      <c r="B460" s="7">
        <v>-31.326</v>
      </c>
      <c r="C460" s="7">
        <v>1.722</v>
      </c>
      <c r="D460" s="7">
        <v>0.68</v>
      </c>
      <c r="E460" s="12" t="s">
        <v>82</v>
      </c>
      <c r="F460">
        <f aca="true" t="shared" si="124" ref="F460:F509">IF(ISNUMBER(E460)=TRUE,E460,VALUE(RIGHT(E460,LEN(E460)-1)))</f>
        <v>413</v>
      </c>
      <c r="G460">
        <f aca="true" t="shared" si="125" ref="G460:G512">IF(AND(LEFT(E460)&lt;&gt;"A",LEFT(E460)&lt;&gt;"B"),0,IF(LEFT(E460)="B",2,1))</f>
        <v>1</v>
      </c>
      <c r="H460" s="12">
        <v>2</v>
      </c>
      <c r="I460" s="8">
        <v>11</v>
      </c>
      <c r="J460" s="12">
        <v>0</v>
      </c>
      <c r="K460" s="12">
        <v>1.1</v>
      </c>
      <c r="L460" s="12">
        <v>233.381</v>
      </c>
      <c r="M460" s="12">
        <v>103.8461</v>
      </c>
      <c r="N460" s="12">
        <v>12.197</v>
      </c>
      <c r="O460" s="12">
        <v>-41.864</v>
      </c>
      <c r="P460" s="12">
        <v>-4.372</v>
      </c>
      <c r="Q460" s="12">
        <v>-1.156</v>
      </c>
      <c r="R460" s="13">
        <v>0.13699999999999998</v>
      </c>
      <c r="S460">
        <f aca="true" t="shared" si="126" ref="S460:S512">PI()/200*L460</f>
        <v>3.665940175437198</v>
      </c>
      <c r="T460">
        <f aca="true" t="shared" si="127" ref="T460:T512">PI()/2-PI()/200*M460</f>
        <v>-0.060414397524858776</v>
      </c>
      <c r="U460" s="3">
        <f t="shared" si="112"/>
        <v>-41.96747254867237</v>
      </c>
      <c r="V460" s="3">
        <f t="shared" si="113"/>
        <v>-4.432485320564124</v>
      </c>
      <c r="W460" s="3">
        <f t="shared" si="114"/>
        <v>-1.1605621047358397</v>
      </c>
      <c r="X460" s="3">
        <f t="shared" si="115"/>
        <v>-0.46071652620573644</v>
      </c>
      <c r="Y460" s="3">
        <f t="shared" si="116"/>
        <v>1.0267903396071087</v>
      </c>
      <c r="Z460" s="3">
        <f t="shared" si="117"/>
        <v>-0.11487868286489888</v>
      </c>
      <c r="AA460">
        <f t="shared" si="118"/>
        <v>-41.737114285569504</v>
      </c>
      <c r="AB460">
        <f t="shared" si="119"/>
        <v>-4.945880490367679</v>
      </c>
      <c r="AC460">
        <f t="shared" si="120"/>
        <v>-1.1031227633033902</v>
      </c>
      <c r="AD460" s="3">
        <f t="shared" si="121"/>
        <v>-41.737114285569504</v>
      </c>
      <c r="AE460" s="3">
        <f t="shared" si="122"/>
        <v>-4.945880490367679</v>
      </c>
      <c r="AF460" s="3">
        <f t="shared" si="123"/>
        <v>-1.1031227633033902</v>
      </c>
    </row>
    <row r="461" spans="1:32" ht="15.75">
      <c r="A461" s="4" t="s">
        <v>76</v>
      </c>
      <c r="B461" s="7">
        <v>-31.326</v>
      </c>
      <c r="C461" s="7">
        <v>1.722</v>
      </c>
      <c r="D461" s="7">
        <v>0.68</v>
      </c>
      <c r="E461" s="12" t="s">
        <v>83</v>
      </c>
      <c r="F461">
        <f>IF(ISNUMBER(E461)=TRUE,E461,VALUE(RIGHT(E461,LEN(E461)-1)))</f>
        <v>413</v>
      </c>
      <c r="G461">
        <f>IF(AND(LEFT(E461)&lt;&gt;"A",LEFT(E461)&lt;&gt;"B"),0,IF(LEFT(E461)="B",2,1))</f>
        <v>2</v>
      </c>
      <c r="H461" s="12">
        <v>2</v>
      </c>
      <c r="I461" s="8">
        <v>11</v>
      </c>
      <c r="J461" s="12">
        <v>0</v>
      </c>
      <c r="K461" s="12">
        <v>1.1</v>
      </c>
      <c r="L461" s="12">
        <v>239.1092</v>
      </c>
      <c r="M461" s="12">
        <v>103.2073</v>
      </c>
      <c r="N461" s="12">
        <v>12.356</v>
      </c>
      <c r="O461" s="12">
        <v>-41.41</v>
      </c>
      <c r="P461" s="12">
        <v>-5.39</v>
      </c>
      <c r="Q461" s="12">
        <v>-1.042</v>
      </c>
      <c r="R461" s="13">
        <v>0.13699999999999998</v>
      </c>
      <c r="S461">
        <f>PI()/200*L461</f>
        <v>3.755918530628663</v>
      </c>
      <c r="T461">
        <f>PI()/2-PI()/200*M461</f>
        <v>-0.050380150589292905</v>
      </c>
      <c r="U461" s="3">
        <f t="shared" si="112"/>
        <v>-41.50675602246663</v>
      </c>
      <c r="V461" s="3">
        <f t="shared" si="113"/>
        <v>-5.459275660171233</v>
      </c>
      <c r="W461" s="3">
        <f t="shared" si="114"/>
        <v>-1.0456834218709408</v>
      </c>
      <c r="X461" s="3">
        <f t="shared" si="115"/>
      </c>
      <c r="Y461" s="3">
        <f t="shared" si="116"/>
      </c>
      <c r="Z461" s="3">
        <f t="shared" si="117"/>
      </c>
      <c r="AA461">
        <f t="shared" si="118"/>
      </c>
      <c r="AB461">
        <f t="shared" si="119"/>
      </c>
      <c r="AC461">
        <f t="shared" si="120"/>
      </c>
      <c r="AD461" s="3">
        <f t="shared" si="121"/>
        <v>-41.50675602246663</v>
      </c>
      <c r="AE461" s="3">
        <f t="shared" si="122"/>
        <v>-5.459275660171233</v>
      </c>
      <c r="AF461" s="3">
        <f t="shared" si="123"/>
        <v>-1.0456834218709408</v>
      </c>
    </row>
    <row r="462" spans="1:32" ht="15.75">
      <c r="A462" s="4" t="s">
        <v>76</v>
      </c>
      <c r="B462" s="7">
        <v>-31.326</v>
      </c>
      <c r="C462" s="7">
        <v>1.722</v>
      </c>
      <c r="D462" s="7">
        <v>0.68</v>
      </c>
      <c r="E462" s="12" t="s">
        <v>77</v>
      </c>
      <c r="F462">
        <f t="shared" si="124"/>
        <v>430</v>
      </c>
      <c r="G462">
        <f t="shared" si="125"/>
        <v>1</v>
      </c>
      <c r="H462" s="12">
        <v>2</v>
      </c>
      <c r="I462" s="8">
        <v>11</v>
      </c>
      <c r="J462" s="12">
        <v>0</v>
      </c>
      <c r="K462" s="12">
        <v>1.1</v>
      </c>
      <c r="L462" s="12">
        <v>212.1065</v>
      </c>
      <c r="M462" s="12">
        <v>106.9734</v>
      </c>
      <c r="N462" s="12">
        <v>25.666</v>
      </c>
      <c r="O462" s="12">
        <v>-56.378</v>
      </c>
      <c r="P462" s="12">
        <v>-3.099</v>
      </c>
      <c r="Q462" s="12">
        <v>-3.225</v>
      </c>
      <c r="R462" s="13">
        <v>0.24</v>
      </c>
      <c r="S462">
        <f t="shared" si="126"/>
        <v>3.331761110893218</v>
      </c>
      <c r="T462">
        <f t="shared" si="127"/>
        <v>-0.10953791105271549</v>
      </c>
      <c r="U462" s="3">
        <f t="shared" si="112"/>
        <v>-56.54418812749056</v>
      </c>
      <c r="V462" s="3">
        <f t="shared" si="113"/>
        <v>-3.132363302247056</v>
      </c>
      <c r="W462" s="3">
        <f t="shared" si="114"/>
        <v>-3.2388995536603753</v>
      </c>
      <c r="X462" s="3">
        <f t="shared" si="115"/>
        <v>0.42241527198559936</v>
      </c>
      <c r="Y462" s="3">
        <f t="shared" si="116"/>
        <v>-1.356671132975316</v>
      </c>
      <c r="Z462" s="3">
        <f t="shared" si="117"/>
        <v>0.13714023756722193</v>
      </c>
      <c r="AA462">
        <f t="shared" si="118"/>
        <v>-56.75539576348336</v>
      </c>
      <c r="AB462">
        <f t="shared" si="119"/>
        <v>-2.4540277357593983</v>
      </c>
      <c r="AC462">
        <f t="shared" si="120"/>
        <v>-3.307469672443986</v>
      </c>
      <c r="AD462" s="3">
        <f t="shared" si="121"/>
        <v>-56.75539576348336</v>
      </c>
      <c r="AE462" s="3">
        <f t="shared" si="122"/>
        <v>-2.4540277357593983</v>
      </c>
      <c r="AF462" s="3">
        <f t="shared" si="123"/>
        <v>-3.307469672443986</v>
      </c>
    </row>
    <row r="463" spans="1:32" ht="15.75">
      <c r="A463" s="4" t="s">
        <v>76</v>
      </c>
      <c r="B463" s="7">
        <v>-31.326</v>
      </c>
      <c r="C463" s="7">
        <v>1.722</v>
      </c>
      <c r="D463" s="7">
        <v>0.68</v>
      </c>
      <c r="E463" s="12" t="s">
        <v>78</v>
      </c>
      <c r="F463">
        <f>IF(ISNUMBER(E463)=TRUE,E463,VALUE(RIGHT(E463,LEN(E463)-1)))</f>
        <v>430</v>
      </c>
      <c r="G463">
        <f>IF(AND(LEFT(E463)&lt;&gt;"A",LEFT(E463)&lt;&gt;"B"),0,IF(LEFT(E463)="B",2,1))</f>
        <v>2</v>
      </c>
      <c r="H463" s="12">
        <v>2</v>
      </c>
      <c r="I463" s="8">
        <v>11</v>
      </c>
      <c r="J463" s="12">
        <v>0</v>
      </c>
      <c r="K463" s="12">
        <v>1.1</v>
      </c>
      <c r="L463" s="12">
        <v>208.631</v>
      </c>
      <c r="M463" s="12">
        <v>107.2545</v>
      </c>
      <c r="N463" s="12">
        <v>25.877</v>
      </c>
      <c r="O463" s="12">
        <v>-56.799</v>
      </c>
      <c r="P463" s="12">
        <v>-1.751</v>
      </c>
      <c r="Q463" s="12">
        <v>-3.362</v>
      </c>
      <c r="R463" s="13">
        <v>0.24</v>
      </c>
      <c r="S463">
        <f>PI()/200*L463</f>
        <v>3.277168084555461</v>
      </c>
      <c r="T463">
        <f>PI()/2-PI()/200*M463</f>
        <v>-0.11395341952733573</v>
      </c>
      <c r="U463" s="3">
        <f t="shared" si="112"/>
        <v>-56.966603399476156</v>
      </c>
      <c r="V463" s="3">
        <f t="shared" si="113"/>
        <v>-1.77569216927174</v>
      </c>
      <c r="W463" s="3">
        <f t="shared" si="114"/>
        <v>-3.3760397912275972</v>
      </c>
      <c r="X463" s="3">
        <f t="shared" si="115"/>
      </c>
      <c r="Y463" s="3">
        <f t="shared" si="116"/>
      </c>
      <c r="Z463" s="3">
        <f t="shared" si="117"/>
      </c>
      <c r="AA463">
        <f t="shared" si="118"/>
      </c>
      <c r="AB463">
        <f t="shared" si="119"/>
      </c>
      <c r="AC463">
        <f t="shared" si="120"/>
      </c>
      <c r="AD463" s="3">
        <f t="shared" si="121"/>
        <v>-56.966603399476156</v>
      </c>
      <c r="AE463" s="3">
        <f t="shared" si="122"/>
        <v>-1.77569216927174</v>
      </c>
      <c r="AF463" s="3">
        <f t="shared" si="123"/>
        <v>-3.3760397912275972</v>
      </c>
    </row>
    <row r="464" spans="1:32" ht="15.75">
      <c r="A464" s="4" t="s">
        <v>88</v>
      </c>
      <c r="B464" s="7">
        <v>-0.014</v>
      </c>
      <c r="C464" s="7">
        <v>1.313</v>
      </c>
      <c r="D464" s="7">
        <v>1.04</v>
      </c>
      <c r="E464" s="8" t="s">
        <v>90</v>
      </c>
      <c r="F464">
        <f t="shared" si="124"/>
        <v>54</v>
      </c>
      <c r="G464">
        <f t="shared" si="125"/>
        <v>1</v>
      </c>
      <c r="H464" s="8">
        <v>1</v>
      </c>
      <c r="I464" s="8">
        <v>11</v>
      </c>
      <c r="J464" s="8">
        <v>0</v>
      </c>
      <c r="K464" s="8">
        <v>1.1</v>
      </c>
      <c r="L464" s="8">
        <v>366.533</v>
      </c>
      <c r="M464" s="8">
        <v>99.2294</v>
      </c>
      <c r="N464" s="8">
        <v>26.124</v>
      </c>
      <c r="O464" s="8">
        <v>22.58</v>
      </c>
      <c r="P464" s="8">
        <v>-11.795</v>
      </c>
      <c r="Q464" s="8">
        <v>0.256</v>
      </c>
      <c r="R464" s="13">
        <v>0.218</v>
      </c>
      <c r="S464">
        <f t="shared" si="126"/>
        <v>5.757486900491139</v>
      </c>
      <c r="T464">
        <f t="shared" si="127"/>
        <v>0.012104556494281438</v>
      </c>
      <c r="U464" s="3">
        <f t="shared" si="112"/>
        <v>22.71843775062981</v>
      </c>
      <c r="V464" s="3">
        <f t="shared" si="113"/>
        <v>-11.875296031526178</v>
      </c>
      <c r="W464" s="3">
        <f t="shared" si="114"/>
        <v>0.257531076257814</v>
      </c>
      <c r="X464" s="3">
        <f t="shared" si="115"/>
        <v>0.3336360787318675</v>
      </c>
      <c r="Y464" s="3">
        <f t="shared" si="116"/>
        <v>0.6029334521974654</v>
      </c>
      <c r="Z464" s="3">
        <f t="shared" si="117"/>
        <v>-0.00015467857641882077</v>
      </c>
      <c r="AA464">
        <f t="shared" si="118"/>
        <v>22.551619711263875</v>
      </c>
      <c r="AB464">
        <f t="shared" si="119"/>
        <v>-12.17676275762491</v>
      </c>
      <c r="AC464">
        <f t="shared" si="120"/>
        <v>0.25760841554602343</v>
      </c>
      <c r="AD464" s="3">
        <f t="shared" si="121"/>
        <v>22.551619711263875</v>
      </c>
      <c r="AE464" s="3">
        <f t="shared" si="122"/>
        <v>-12.17676275762491</v>
      </c>
      <c r="AF464" s="3">
        <f t="shared" si="123"/>
        <v>0.25760841554602343</v>
      </c>
    </row>
    <row r="465" spans="1:32" ht="15.75">
      <c r="A465" s="4" t="s">
        <v>88</v>
      </c>
      <c r="B465" s="7">
        <v>-0.014</v>
      </c>
      <c r="C465" s="7">
        <v>1.313</v>
      </c>
      <c r="D465" s="7">
        <v>1.04</v>
      </c>
      <c r="E465" s="8" t="s">
        <v>89</v>
      </c>
      <c r="F465">
        <f>IF(ISNUMBER(E465)=TRUE,E465,VALUE(RIGHT(E465,LEN(E465)-1)))</f>
        <v>54</v>
      </c>
      <c r="G465">
        <f>IF(AND(LEFT(E465)&lt;&gt;"A",LEFT(E465)&lt;&gt;"B"),0,IF(LEFT(E465)="B",2,1))</f>
        <v>2</v>
      </c>
      <c r="H465" s="8">
        <v>1</v>
      </c>
      <c r="I465" s="8">
        <v>11</v>
      </c>
      <c r="J465" s="8">
        <v>0</v>
      </c>
      <c r="K465" s="8">
        <v>1.1</v>
      </c>
      <c r="L465" s="8">
        <v>364.8654</v>
      </c>
      <c r="M465" s="8">
        <v>99.2297</v>
      </c>
      <c r="N465" s="8">
        <v>26.147</v>
      </c>
      <c r="O465" s="8">
        <v>22.249</v>
      </c>
      <c r="P465" s="8">
        <v>-12.395</v>
      </c>
      <c r="Q465" s="8">
        <v>0.256</v>
      </c>
      <c r="R465" s="13">
        <v>0.218</v>
      </c>
      <c r="S465">
        <f>PI()/200*L465</f>
        <v>5.7312923009455075</v>
      </c>
      <c r="T465">
        <f>PI()/2-PI()/200*M465</f>
        <v>0.012099844105301072</v>
      </c>
      <c r="U465" s="3">
        <f t="shared" si="112"/>
        <v>22.384801671897943</v>
      </c>
      <c r="V465" s="3">
        <f t="shared" si="113"/>
        <v>-12.478229483723643</v>
      </c>
      <c r="W465" s="3">
        <f t="shared" si="114"/>
        <v>0.25768575483423284</v>
      </c>
      <c r="X465" s="3">
        <f t="shared" si="115"/>
      </c>
      <c r="Y465" s="3">
        <f t="shared" si="116"/>
      </c>
      <c r="Z465" s="3">
        <f t="shared" si="117"/>
      </c>
      <c r="AA465">
        <f t="shared" si="118"/>
      </c>
      <c r="AB465">
        <f t="shared" si="119"/>
      </c>
      <c r="AC465">
        <f t="shared" si="120"/>
      </c>
      <c r="AD465" s="3">
        <f t="shared" si="121"/>
        <v>22.384801671897943</v>
      </c>
      <c r="AE465" s="3">
        <f t="shared" si="122"/>
        <v>-12.478229483723643</v>
      </c>
      <c r="AF465" s="3">
        <f t="shared" si="123"/>
        <v>0.25768575483423284</v>
      </c>
    </row>
    <row r="466" spans="1:32" ht="15.75">
      <c r="A466" s="4" t="s">
        <v>48</v>
      </c>
      <c r="B466" s="7">
        <v>-0.009</v>
      </c>
      <c r="C466" s="7">
        <v>-0.008</v>
      </c>
      <c r="D466" s="7">
        <v>1.005</v>
      </c>
      <c r="E466" s="8" t="s">
        <v>59</v>
      </c>
      <c r="F466">
        <f aca="true" t="shared" si="128" ref="F466:F471">IF(ISNUMBER(E466)=TRUE,E466,VALUE(RIGHT(E466,LEN(E466)-1)))</f>
        <v>363</v>
      </c>
      <c r="G466">
        <f>IF(AND(LEFT(E466)&lt;&gt;"A",LEFT(E466)&lt;&gt;"B"),0,IF(LEFT(E466)="B",2,1))</f>
        <v>1</v>
      </c>
      <c r="H466" s="8">
        <v>1</v>
      </c>
      <c r="I466" s="8">
        <v>11</v>
      </c>
      <c r="J466" s="8">
        <v>0</v>
      </c>
      <c r="K466" s="8">
        <v>1.1</v>
      </c>
      <c r="L466" s="8">
        <v>258.3262</v>
      </c>
      <c r="M466" s="8">
        <v>99.5732</v>
      </c>
      <c r="N466" s="8">
        <v>18.825</v>
      </c>
      <c r="O466" s="8">
        <v>-11.471</v>
      </c>
      <c r="P466" s="8">
        <v>-14.942</v>
      </c>
      <c r="Q466" s="8">
        <v>0.031</v>
      </c>
      <c r="R466" s="13">
        <v>0.205</v>
      </c>
      <c r="S466">
        <f>PI()/200*L466</f>
        <v>4.057778460748838</v>
      </c>
      <c r="T466">
        <f>PI()/2-PI()/200*M466</f>
        <v>0.006704158722760534</v>
      </c>
      <c r="U466" s="3">
        <f t="shared" si="112"/>
        <v>-11.563197297153128</v>
      </c>
      <c r="V466" s="3">
        <f t="shared" si="113"/>
        <v>-15.062230113266462</v>
      </c>
      <c r="W466" s="3">
        <f t="shared" si="114"/>
        <v>0.03189201367740124</v>
      </c>
      <c r="X466" s="3">
        <f t="shared" si="115"/>
        <v>0.651427250998184</v>
      </c>
      <c r="Y466" s="3">
        <f t="shared" si="116"/>
        <v>-0.37928069962843125</v>
      </c>
      <c r="Z466" s="3">
        <f t="shared" si="117"/>
        <v>0.16208904290485737</v>
      </c>
      <c r="AA466">
        <f t="shared" si="118"/>
        <v>-11.888910922652219</v>
      </c>
      <c r="AB466">
        <f t="shared" si="119"/>
        <v>-14.872589763452247</v>
      </c>
      <c r="AC466">
        <f t="shared" si="120"/>
        <v>-0.04915250777502744</v>
      </c>
      <c r="AD466" s="3">
        <f t="shared" si="121"/>
        <v>-11.888910922652219</v>
      </c>
      <c r="AE466" s="3">
        <f t="shared" si="122"/>
        <v>-14.872589763452247</v>
      </c>
      <c r="AF466" s="3">
        <f t="shared" si="123"/>
        <v>-0.04915250777502744</v>
      </c>
    </row>
    <row r="467" spans="1:32" ht="15.75">
      <c r="A467" s="4" t="s">
        <v>48</v>
      </c>
      <c r="B467" s="7">
        <v>-0.009</v>
      </c>
      <c r="C467" s="7">
        <v>-0.008</v>
      </c>
      <c r="D467" s="7">
        <v>1.005</v>
      </c>
      <c r="E467" s="8" t="s">
        <v>60</v>
      </c>
      <c r="F467">
        <f t="shared" si="128"/>
        <v>363</v>
      </c>
      <c r="G467">
        <f>IF(AND(LEFT(E467)&lt;&gt;"A",LEFT(E467)&lt;&gt;"B"),0,IF(LEFT(E467)="B",2,1))</f>
        <v>2</v>
      </c>
      <c r="H467" s="8">
        <v>1</v>
      </c>
      <c r="I467" s="8">
        <v>11</v>
      </c>
      <c r="J467" s="8">
        <v>0</v>
      </c>
      <c r="K467" s="8">
        <v>1.1</v>
      </c>
      <c r="L467" s="8">
        <v>255.8318</v>
      </c>
      <c r="M467" s="8">
        <v>100.1177</v>
      </c>
      <c r="N467" s="8">
        <v>18.935</v>
      </c>
      <c r="O467" s="8">
        <v>-12.117</v>
      </c>
      <c r="P467" s="8">
        <v>-14.566</v>
      </c>
      <c r="Q467" s="8">
        <v>-0.129</v>
      </c>
      <c r="R467" s="13">
        <v>0.205</v>
      </c>
      <c r="S467">
        <f t="shared" si="126"/>
        <v>4.0185965171732665</v>
      </c>
      <c r="T467">
        <f t="shared" si="127"/>
        <v>-0.00184882727663771</v>
      </c>
      <c r="U467" s="3">
        <f t="shared" si="112"/>
        <v>-12.214624548151312</v>
      </c>
      <c r="V467" s="3">
        <f t="shared" si="113"/>
        <v>-14.682949413638031</v>
      </c>
      <c r="W467" s="3">
        <f t="shared" si="114"/>
        <v>-0.13019702922745613</v>
      </c>
      <c r="X467" s="3">
        <f t="shared" si="115"/>
      </c>
      <c r="Y467" s="3">
        <f t="shared" si="116"/>
      </c>
      <c r="Z467" s="3">
        <f t="shared" si="117"/>
      </c>
      <c r="AA467">
        <f t="shared" si="118"/>
      </c>
      <c r="AB467">
        <f t="shared" si="119"/>
      </c>
      <c r="AC467">
        <f t="shared" si="120"/>
      </c>
      <c r="AD467" s="3">
        <f t="shared" si="121"/>
        <v>-12.214624548151312</v>
      </c>
      <c r="AE467" s="3">
        <f t="shared" si="122"/>
        <v>-14.682949413638031</v>
      </c>
      <c r="AF467" s="3">
        <f t="shared" si="123"/>
        <v>-0.13019702922745613</v>
      </c>
    </row>
    <row r="468" spans="1:32" ht="15.75">
      <c r="A468" s="4" t="s">
        <v>61</v>
      </c>
      <c r="B468" s="11">
        <v>28.712</v>
      </c>
      <c r="C468" s="11">
        <v>-0.276</v>
      </c>
      <c r="D468" s="11">
        <v>1.795</v>
      </c>
      <c r="E468" s="12" t="s">
        <v>63</v>
      </c>
      <c r="F468">
        <f t="shared" si="128"/>
        <v>52</v>
      </c>
      <c r="G468">
        <f>IF(AND(LEFT(E468)&lt;&gt;"A",LEFT(E468)&lt;&gt;"B"),0,IF(LEFT(E468)="B",2,1))</f>
        <v>1</v>
      </c>
      <c r="H468" s="12">
        <v>2</v>
      </c>
      <c r="I468" s="8">
        <v>11</v>
      </c>
      <c r="J468" s="12">
        <v>0</v>
      </c>
      <c r="K468" s="12">
        <v>1.1</v>
      </c>
      <c r="L468" s="12">
        <v>278.8607</v>
      </c>
      <c r="M468" s="12">
        <v>100.4456</v>
      </c>
      <c r="N468" s="12">
        <v>19.587</v>
      </c>
      <c r="O468" s="12">
        <v>22.327</v>
      </c>
      <c r="P468" s="12">
        <v>-18.792</v>
      </c>
      <c r="Q468" s="12">
        <v>0.558</v>
      </c>
      <c r="R468" s="13">
        <v>0.149</v>
      </c>
      <c r="S468">
        <f>PI()/200*L468</f>
        <v>4.380333632474537</v>
      </c>
      <c r="T468">
        <f>PI()/2-PI()/200*M468</f>
        <v>-0.006999468432198119</v>
      </c>
      <c r="U468" s="3">
        <f t="shared" si="112"/>
        <v>22.28646881882342</v>
      </c>
      <c r="V468" s="3">
        <f t="shared" si="113"/>
        <v>-18.910289518884912</v>
      </c>
      <c r="W468" s="3">
        <f t="shared" si="114"/>
        <v>0.5573810751439601</v>
      </c>
      <c r="X468" s="3">
        <f t="shared" si="115"/>
        <v>2.0022590450478326</v>
      </c>
      <c r="Y468" s="3">
        <f t="shared" si="116"/>
        <v>-0.4206170971215073</v>
      </c>
      <c r="Z468" s="3">
        <f t="shared" si="117"/>
        <v>0.0010278368802849602</v>
      </c>
      <c r="AA468">
        <f t="shared" si="118"/>
        <v>21.285339296299504</v>
      </c>
      <c r="AB468">
        <f t="shared" si="119"/>
        <v>-18.69998097032416</v>
      </c>
      <c r="AC468">
        <f t="shared" si="120"/>
        <v>0.5568671567038176</v>
      </c>
      <c r="AD468" s="3">
        <f t="shared" si="121"/>
        <v>21.285339296299504</v>
      </c>
      <c r="AE468" s="3">
        <f t="shared" si="122"/>
        <v>-18.69998097032416</v>
      </c>
      <c r="AF468" s="3">
        <f t="shared" si="123"/>
        <v>0.5568671567038176</v>
      </c>
    </row>
    <row r="469" spans="1:32" ht="15.75">
      <c r="A469" s="4" t="s">
        <v>61</v>
      </c>
      <c r="B469" s="11">
        <v>28.712</v>
      </c>
      <c r="C469" s="11">
        <v>-0.276</v>
      </c>
      <c r="D469" s="11">
        <v>1.795</v>
      </c>
      <c r="E469" s="12" t="s">
        <v>64</v>
      </c>
      <c r="F469">
        <f t="shared" si="128"/>
        <v>52</v>
      </c>
      <c r="G469">
        <f>IF(AND(LEFT(E469)&lt;&gt;"A",LEFT(E469)&lt;&gt;"B"),0,IF(LEFT(E469)="B",2,1))</f>
        <v>2</v>
      </c>
      <c r="H469" s="12">
        <v>2</v>
      </c>
      <c r="I469" s="8">
        <v>11</v>
      </c>
      <c r="J469" s="8">
        <v>0</v>
      </c>
      <c r="K469" s="8">
        <v>1.1</v>
      </c>
      <c r="L469" s="12">
        <v>272.4102</v>
      </c>
      <c r="M469" s="12">
        <v>100.4409</v>
      </c>
      <c r="N469" s="12">
        <v>19.945</v>
      </c>
      <c r="O469" s="12">
        <v>20.336</v>
      </c>
      <c r="P469" s="12">
        <v>-18.377</v>
      </c>
      <c r="Q469" s="12">
        <v>0.557</v>
      </c>
      <c r="R469" s="13">
        <v>0.149</v>
      </c>
      <c r="S469">
        <f t="shared" si="126"/>
        <v>4.279009415414631</v>
      </c>
      <c r="T469">
        <f t="shared" si="127"/>
        <v>-0.006925641004838834</v>
      </c>
      <c r="U469" s="3">
        <f t="shared" si="112"/>
        <v>20.284209773775586</v>
      </c>
      <c r="V469" s="3">
        <f t="shared" si="113"/>
        <v>-18.489672421763405</v>
      </c>
      <c r="W469" s="3">
        <f t="shared" si="114"/>
        <v>0.5563532382636751</v>
      </c>
      <c r="X469" s="3">
        <f t="shared" si="115"/>
      </c>
      <c r="Y469" s="3">
        <f t="shared" si="116"/>
      </c>
      <c r="Z469" s="3">
        <f t="shared" si="117"/>
      </c>
      <c r="AA469">
        <f t="shared" si="118"/>
      </c>
      <c r="AB469">
        <f t="shared" si="119"/>
      </c>
      <c r="AC469">
        <f t="shared" si="120"/>
      </c>
      <c r="AD469" s="3">
        <f t="shared" si="121"/>
        <v>20.284209773775586</v>
      </c>
      <c r="AE469" s="3">
        <f t="shared" si="122"/>
        <v>-18.489672421763405</v>
      </c>
      <c r="AF469" s="3">
        <f t="shared" si="123"/>
        <v>0.5563532382636751</v>
      </c>
    </row>
    <row r="470" spans="1:32" ht="15.75">
      <c r="A470" s="4" t="s">
        <v>61</v>
      </c>
      <c r="B470" s="11">
        <v>28.712</v>
      </c>
      <c r="C470" s="11">
        <v>-0.276</v>
      </c>
      <c r="D470" s="11">
        <v>1.795</v>
      </c>
      <c r="E470" s="12" t="s">
        <v>65</v>
      </c>
      <c r="F470">
        <f t="shared" si="128"/>
        <v>92</v>
      </c>
      <c r="G470">
        <f>IF(AND(LEFT(E470)&lt;&gt;"A",LEFT(E470)&lt;&gt;"B"),0,IF(LEFT(E470)="B",2,1))</f>
        <v>1</v>
      </c>
      <c r="H470" s="12">
        <v>2</v>
      </c>
      <c r="I470" s="8">
        <v>11</v>
      </c>
      <c r="J470" s="12">
        <v>0</v>
      </c>
      <c r="K470" s="12">
        <v>1.1</v>
      </c>
      <c r="L470" s="12">
        <v>356.9488</v>
      </c>
      <c r="M470" s="12">
        <v>102.7869</v>
      </c>
      <c r="N470" s="12">
        <v>16.181</v>
      </c>
      <c r="O470" s="12">
        <v>41.32</v>
      </c>
      <c r="P470" s="12">
        <v>-10.393</v>
      </c>
      <c r="Q470" s="12">
        <v>-0.012</v>
      </c>
      <c r="R470" s="13">
        <v>0.166</v>
      </c>
      <c r="S470">
        <f>PI()/200*L470</f>
        <v>5.606938638938463</v>
      </c>
      <c r="T470">
        <f>PI()/2-PI()/200*M470</f>
        <v>-0.04377652283144706</v>
      </c>
      <c r="U470" s="3">
        <f t="shared" si="112"/>
        <v>41.42354422103689</v>
      </c>
      <c r="V470" s="3">
        <f t="shared" si="113"/>
        <v>-10.476663026409947</v>
      </c>
      <c r="W470" s="3">
        <f t="shared" si="114"/>
        <v>-0.01675398417510099</v>
      </c>
      <c r="X470" s="3">
        <f t="shared" si="115"/>
        <v>-1.185830188327195</v>
      </c>
      <c r="Y470" s="3">
        <f t="shared" si="116"/>
        <v>-1.2489712135551354</v>
      </c>
      <c r="Z470" s="3">
        <f t="shared" si="117"/>
        <v>-0.22779167739879025</v>
      </c>
      <c r="AA470">
        <f t="shared" si="118"/>
        <v>42.01645931520049</v>
      </c>
      <c r="AB470">
        <f t="shared" si="119"/>
        <v>-9.85217741963238</v>
      </c>
      <c r="AC470">
        <f t="shared" si="120"/>
        <v>0.09714185452429414</v>
      </c>
      <c r="AD470" s="3">
        <f t="shared" si="121"/>
        <v>42.01645931520049</v>
      </c>
      <c r="AE470" s="3">
        <f t="shared" si="122"/>
        <v>-9.85217741963238</v>
      </c>
      <c r="AF470" s="3">
        <f t="shared" si="123"/>
        <v>0.09714185452429414</v>
      </c>
    </row>
    <row r="471" spans="1:32" ht="15.75">
      <c r="A471" s="4" t="s">
        <v>61</v>
      </c>
      <c r="B471" s="11">
        <v>28.712</v>
      </c>
      <c r="C471" s="11">
        <v>-0.276</v>
      </c>
      <c r="D471" s="11">
        <v>1.795</v>
      </c>
      <c r="E471" s="12" t="s">
        <v>66</v>
      </c>
      <c r="F471">
        <f t="shared" si="128"/>
        <v>92</v>
      </c>
      <c r="G471">
        <f t="shared" si="125"/>
        <v>2</v>
      </c>
      <c r="H471" s="12">
        <v>2</v>
      </c>
      <c r="I471" s="8">
        <v>11</v>
      </c>
      <c r="J471" s="12">
        <v>0</v>
      </c>
      <c r="K471" s="12">
        <v>1.1</v>
      </c>
      <c r="L471" s="12">
        <v>363.5703</v>
      </c>
      <c r="M471" s="12">
        <v>101.8689</v>
      </c>
      <c r="N471" s="12">
        <v>16.405</v>
      </c>
      <c r="O471" s="12">
        <v>42.498</v>
      </c>
      <c r="P471" s="12">
        <v>-9.155</v>
      </c>
      <c r="Q471" s="12">
        <v>0.213</v>
      </c>
      <c r="R471" s="13">
        <v>0.166</v>
      </c>
      <c r="S471">
        <f t="shared" si="126"/>
        <v>5.710948917717186</v>
      </c>
      <c r="T471">
        <f t="shared" si="127"/>
        <v>-0.02935661255146993</v>
      </c>
      <c r="U471" s="3">
        <f t="shared" si="112"/>
        <v>42.60937440936409</v>
      </c>
      <c r="V471" s="3">
        <f t="shared" si="113"/>
        <v>-9.227691812854811</v>
      </c>
      <c r="W471" s="3">
        <f t="shared" si="114"/>
        <v>0.21103769322368926</v>
      </c>
      <c r="X471" s="3">
        <f t="shared" si="115"/>
      </c>
      <c r="Y471" s="3">
        <f t="shared" si="116"/>
      </c>
      <c r="Z471" s="3">
        <f t="shared" si="117"/>
      </c>
      <c r="AA471">
        <f t="shared" si="118"/>
      </c>
      <c r="AB471">
        <f t="shared" si="119"/>
      </c>
      <c r="AC471">
        <f t="shared" si="120"/>
      </c>
      <c r="AD471" s="3">
        <f t="shared" si="121"/>
        <v>42.60937440936409</v>
      </c>
      <c r="AE471" s="3">
        <f t="shared" si="122"/>
        <v>-9.227691812854811</v>
      </c>
      <c r="AF471" s="3">
        <f t="shared" si="123"/>
        <v>0.21103769322368926</v>
      </c>
    </row>
    <row r="472" spans="1:32" ht="15.75">
      <c r="A472" s="4" t="s">
        <v>31</v>
      </c>
      <c r="B472" s="7">
        <v>0.003</v>
      </c>
      <c r="C472" s="7">
        <v>-0.007</v>
      </c>
      <c r="D472" s="7">
        <v>1.007</v>
      </c>
      <c r="E472" s="8" t="s">
        <v>34</v>
      </c>
      <c r="F472">
        <f t="shared" si="124"/>
        <v>1</v>
      </c>
      <c r="G472">
        <f t="shared" si="125"/>
        <v>0</v>
      </c>
      <c r="H472" s="8">
        <v>6</v>
      </c>
      <c r="I472" s="8">
        <v>1</v>
      </c>
      <c r="J472" s="8">
        <v>0</v>
      </c>
      <c r="K472" s="8">
        <v>1.1</v>
      </c>
      <c r="L472" s="8">
        <v>0.0519</v>
      </c>
      <c r="M472" s="8">
        <v>98.8853</v>
      </c>
      <c r="N472" s="8">
        <v>25.432</v>
      </c>
      <c r="O472" s="8">
        <v>25.431</v>
      </c>
      <c r="P472" s="8">
        <v>0.013</v>
      </c>
      <c r="Q472" s="8">
        <v>0.352</v>
      </c>
      <c r="R472" s="14">
        <v>0</v>
      </c>
      <c r="S472">
        <f t="shared" si="126"/>
        <v>0.0008152432936065514</v>
      </c>
      <c r="T472">
        <f t="shared" si="127"/>
        <v>0.017509666654782485</v>
      </c>
      <c r="U472" s="3">
        <f t="shared" si="112"/>
        <v>25.481085390013817</v>
      </c>
      <c r="V472" s="3">
        <f t="shared" si="113"/>
        <v>0.013770842849727821</v>
      </c>
      <c r="W472" s="3">
        <f t="shared" si="114"/>
        <v>0.3522830884436585</v>
      </c>
      <c r="X472" s="3">
        <f t="shared" si="115"/>
      </c>
      <c r="Y472" s="3">
        <f t="shared" si="116"/>
      </c>
      <c r="Z472" s="3">
        <f t="shared" si="117"/>
      </c>
      <c r="AA472">
        <f t="shared" si="118"/>
      </c>
      <c r="AB472">
        <f t="shared" si="119"/>
      </c>
      <c r="AC472">
        <f t="shared" si="120"/>
      </c>
      <c r="AD472" s="3">
        <f t="shared" si="121"/>
        <v>25.481085390013817</v>
      </c>
      <c r="AE472" s="3">
        <f t="shared" si="122"/>
        <v>0.013770842849727821</v>
      </c>
      <c r="AF472" s="3">
        <f t="shared" si="123"/>
        <v>0.3522830884436585</v>
      </c>
    </row>
    <row r="473" spans="1:32" ht="15.75">
      <c r="A473" s="4" t="s">
        <v>31</v>
      </c>
      <c r="B473" s="7">
        <v>0.003</v>
      </c>
      <c r="C473" s="7">
        <v>-0.007</v>
      </c>
      <c r="D473" s="7">
        <v>1.007</v>
      </c>
      <c r="E473" s="8" t="s">
        <v>34</v>
      </c>
      <c r="F473">
        <f t="shared" si="124"/>
        <v>1</v>
      </c>
      <c r="G473">
        <f t="shared" si="125"/>
        <v>0</v>
      </c>
      <c r="H473" s="8">
        <v>6</v>
      </c>
      <c r="I473" s="8">
        <v>1</v>
      </c>
      <c r="J473" s="8">
        <v>0</v>
      </c>
      <c r="K473" s="8">
        <v>1.1</v>
      </c>
      <c r="L473" s="8">
        <v>0.0151</v>
      </c>
      <c r="M473" s="8">
        <v>98.8933</v>
      </c>
      <c r="N473" s="8">
        <v>25.443</v>
      </c>
      <c r="O473" s="8">
        <v>25.443</v>
      </c>
      <c r="P473" s="8">
        <v>-0.001</v>
      </c>
      <c r="Q473" s="8">
        <v>0.349</v>
      </c>
      <c r="R473" s="14">
        <v>0</v>
      </c>
      <c r="S473">
        <f t="shared" si="126"/>
        <v>0.0002371902453460294</v>
      </c>
      <c r="T473">
        <f t="shared" si="127"/>
        <v>0.017384002948638955</v>
      </c>
      <c r="U473" s="3">
        <f t="shared" si="112"/>
        <v>25.49214734234897</v>
      </c>
      <c r="V473" s="3">
        <f t="shared" si="113"/>
        <v>-0.0009542227748302662</v>
      </c>
      <c r="W473" s="3">
        <f t="shared" si="114"/>
        <v>0.3492789098600595</v>
      </c>
      <c r="X473" s="3">
        <f t="shared" si="115"/>
      </c>
      <c r="Y473" s="3">
        <f t="shared" si="116"/>
      </c>
      <c r="Z473" s="3">
        <f t="shared" si="117"/>
      </c>
      <c r="AA473">
        <f t="shared" si="118"/>
      </c>
      <c r="AB473">
        <f t="shared" si="119"/>
      </c>
      <c r="AC473">
        <f t="shared" si="120"/>
      </c>
      <c r="AD473" s="3">
        <f t="shared" si="121"/>
        <v>25.49214734234897</v>
      </c>
      <c r="AE473" s="3">
        <f t="shared" si="122"/>
        <v>-0.0009542227748302662</v>
      </c>
      <c r="AF473" s="3">
        <f t="shared" si="123"/>
        <v>0.3492789098600595</v>
      </c>
    </row>
    <row r="474" spans="1:32" ht="15.75">
      <c r="A474" s="4" t="s">
        <v>37</v>
      </c>
      <c r="B474" s="10">
        <v>-0.004</v>
      </c>
      <c r="C474" s="10">
        <v>-0.006</v>
      </c>
      <c r="D474" s="10">
        <v>1.008</v>
      </c>
      <c r="E474" s="9" t="s">
        <v>34</v>
      </c>
      <c r="F474">
        <f t="shared" si="124"/>
        <v>1</v>
      </c>
      <c r="G474">
        <f t="shared" si="125"/>
        <v>0</v>
      </c>
      <c r="H474" s="9">
        <v>6</v>
      </c>
      <c r="I474" s="8">
        <v>1</v>
      </c>
      <c r="J474" s="8">
        <v>0</v>
      </c>
      <c r="K474" s="8">
        <v>1.1</v>
      </c>
      <c r="L474" s="9">
        <v>0.0487</v>
      </c>
      <c r="M474" s="9">
        <v>98.8788</v>
      </c>
      <c r="N474" s="9">
        <v>25.434</v>
      </c>
      <c r="O474" s="9">
        <v>25.425</v>
      </c>
      <c r="P474" s="9">
        <v>0.012</v>
      </c>
      <c r="Q474" s="9">
        <v>0.356</v>
      </c>
      <c r="R474" s="14">
        <v>0</v>
      </c>
      <c r="S474">
        <f t="shared" si="126"/>
        <v>0.0007649778111491147</v>
      </c>
      <c r="T474">
        <f t="shared" si="127"/>
        <v>0.017611768416024187</v>
      </c>
      <c r="U474" s="3">
        <f t="shared" si="112"/>
        <v>25.47604040477249</v>
      </c>
      <c r="V474" s="3">
        <f t="shared" si="113"/>
        <v>0.013491669338950836</v>
      </c>
      <c r="W474" s="3">
        <f t="shared" si="114"/>
        <v>0.35591456178445946</v>
      </c>
      <c r="X474" s="3">
        <f t="shared" si="115"/>
      </c>
      <c r="Y474" s="3">
        <f t="shared" si="116"/>
      </c>
      <c r="Z474" s="3">
        <f t="shared" si="117"/>
      </c>
      <c r="AA474">
        <f t="shared" si="118"/>
      </c>
      <c r="AB474">
        <f t="shared" si="119"/>
      </c>
      <c r="AC474">
        <f t="shared" si="120"/>
      </c>
      <c r="AD474" s="3">
        <f t="shared" si="121"/>
        <v>25.47604040477249</v>
      </c>
      <c r="AE474" s="3">
        <f t="shared" si="122"/>
        <v>0.013491669338950836</v>
      </c>
      <c r="AF474" s="3">
        <f t="shared" si="123"/>
        <v>0.35591456178445946</v>
      </c>
    </row>
    <row r="475" spans="1:32" ht="15.75">
      <c r="A475" s="4" t="s">
        <v>37</v>
      </c>
      <c r="B475" s="10">
        <v>-0.004</v>
      </c>
      <c r="C475" s="10">
        <v>-0.006</v>
      </c>
      <c r="D475" s="10">
        <v>1.008</v>
      </c>
      <c r="E475" s="9" t="s">
        <v>34</v>
      </c>
      <c r="F475">
        <f t="shared" si="124"/>
        <v>1</v>
      </c>
      <c r="G475">
        <f t="shared" si="125"/>
        <v>0</v>
      </c>
      <c r="H475" s="9">
        <v>6</v>
      </c>
      <c r="I475" s="8">
        <v>1</v>
      </c>
      <c r="J475" s="8">
        <v>0</v>
      </c>
      <c r="K475" s="8">
        <v>1.1</v>
      </c>
      <c r="L475" s="9">
        <v>0.0088</v>
      </c>
      <c r="M475" s="9">
        <v>98.8758</v>
      </c>
      <c r="N475" s="9">
        <v>25.431</v>
      </c>
      <c r="O475" s="9">
        <v>25.422</v>
      </c>
      <c r="P475" s="9">
        <v>-0.003</v>
      </c>
      <c r="Q475" s="9">
        <v>0.357</v>
      </c>
      <c r="R475" s="14">
        <v>0</v>
      </c>
      <c r="S475">
        <f t="shared" si="126"/>
        <v>0.00013823007675795092</v>
      </c>
      <c r="T475">
        <f t="shared" si="127"/>
        <v>0.017658892305828067</v>
      </c>
      <c r="U475" s="3">
        <f t="shared" si="112"/>
        <v>25.47302690719853</v>
      </c>
      <c r="V475" s="3">
        <f t="shared" si="113"/>
        <v>-0.002478308592623263</v>
      </c>
      <c r="W475" s="3">
        <f t="shared" si="114"/>
        <v>0.3570599505015395</v>
      </c>
      <c r="X475" s="3">
        <f t="shared" si="115"/>
      </c>
      <c r="Y475" s="3">
        <f t="shared" si="116"/>
      </c>
      <c r="Z475" s="3">
        <f t="shared" si="117"/>
      </c>
      <c r="AA475">
        <f t="shared" si="118"/>
      </c>
      <c r="AB475">
        <f t="shared" si="119"/>
      </c>
      <c r="AC475">
        <f t="shared" si="120"/>
      </c>
      <c r="AD475" s="3">
        <f t="shared" si="121"/>
        <v>25.47302690719853</v>
      </c>
      <c r="AE475" s="3">
        <f t="shared" si="122"/>
        <v>-0.002478308592623263</v>
      </c>
      <c r="AF475" s="3">
        <f t="shared" si="123"/>
        <v>0.3570599505015395</v>
      </c>
    </row>
    <row r="476" spans="1:32" ht="15.75">
      <c r="A476" s="4" t="s">
        <v>37</v>
      </c>
      <c r="B476" s="10">
        <v>-0.004</v>
      </c>
      <c r="C476" s="10">
        <v>-0.006</v>
      </c>
      <c r="D476" s="10">
        <v>1.008</v>
      </c>
      <c r="E476" s="9" t="s">
        <v>34</v>
      </c>
      <c r="F476">
        <f t="shared" si="124"/>
        <v>1</v>
      </c>
      <c r="G476">
        <f t="shared" si="125"/>
        <v>0</v>
      </c>
      <c r="H476" s="9">
        <v>6</v>
      </c>
      <c r="I476" s="8">
        <v>1</v>
      </c>
      <c r="J476" s="8">
        <v>0</v>
      </c>
      <c r="K476" s="8">
        <v>1.1</v>
      </c>
      <c r="L476" s="9">
        <v>0.0361</v>
      </c>
      <c r="M476" s="9">
        <v>98.8845</v>
      </c>
      <c r="N476" s="9">
        <v>25.438</v>
      </c>
      <c r="O476" s="9">
        <v>25.429</v>
      </c>
      <c r="P476" s="9">
        <v>0.007</v>
      </c>
      <c r="Q476" s="9">
        <v>0.354</v>
      </c>
      <c r="R476" s="14">
        <v>0</v>
      </c>
      <c r="S476">
        <f t="shared" si="126"/>
        <v>0.0005670574739729577</v>
      </c>
      <c r="T476">
        <f t="shared" si="127"/>
        <v>0.017522233025396794</v>
      </c>
      <c r="U476" s="3">
        <f t="shared" si="112"/>
        <v>25.480083229734717</v>
      </c>
      <c r="V476" s="3">
        <f t="shared" si="113"/>
        <v>0.008450941411690217</v>
      </c>
      <c r="W476" s="3">
        <f t="shared" si="114"/>
        <v>0.35370775537463284</v>
      </c>
      <c r="X476" s="3">
        <f t="shared" si="115"/>
      </c>
      <c r="Y476" s="3">
        <f t="shared" si="116"/>
      </c>
      <c r="Z476" s="3">
        <f t="shared" si="117"/>
      </c>
      <c r="AA476">
        <f t="shared" si="118"/>
      </c>
      <c r="AB476">
        <f t="shared" si="119"/>
      </c>
      <c r="AC476">
        <f t="shared" si="120"/>
      </c>
      <c r="AD476" s="3">
        <f t="shared" si="121"/>
        <v>25.480083229734717</v>
      </c>
      <c r="AE476" s="3">
        <f t="shared" si="122"/>
        <v>0.008450941411690217</v>
      </c>
      <c r="AF476" s="3">
        <f t="shared" si="123"/>
        <v>0.35370775537463284</v>
      </c>
    </row>
    <row r="477" spans="1:32" ht="15.75">
      <c r="A477" s="4" t="s">
        <v>37</v>
      </c>
      <c r="B477" s="10">
        <v>-0.004</v>
      </c>
      <c r="C477" s="10">
        <v>-0.006</v>
      </c>
      <c r="D477" s="10">
        <v>1.008</v>
      </c>
      <c r="E477" s="9" t="s">
        <v>34</v>
      </c>
      <c r="F477">
        <f t="shared" si="124"/>
        <v>1</v>
      </c>
      <c r="G477">
        <f t="shared" si="125"/>
        <v>0</v>
      </c>
      <c r="H477" s="9">
        <v>6</v>
      </c>
      <c r="I477" s="8">
        <v>1</v>
      </c>
      <c r="J477" s="8">
        <v>0</v>
      </c>
      <c r="K477" s="8">
        <v>1.1</v>
      </c>
      <c r="L477" s="9">
        <v>0.0259</v>
      </c>
      <c r="M477" s="9">
        <v>98.8866</v>
      </c>
      <c r="N477" s="9">
        <v>25.437</v>
      </c>
      <c r="O477" s="9">
        <v>25.428</v>
      </c>
      <c r="P477" s="9">
        <v>0.003</v>
      </c>
      <c r="Q477" s="9">
        <v>0.353</v>
      </c>
      <c r="R477" s="14">
        <v>0</v>
      </c>
      <c r="S477">
        <f t="shared" si="126"/>
        <v>0.0004068362486398782</v>
      </c>
      <c r="T477">
        <f t="shared" si="127"/>
        <v>0.017489246302534234</v>
      </c>
      <c r="U477" s="3">
        <f t="shared" si="112"/>
        <v>25.479100088469675</v>
      </c>
      <c r="V477" s="3">
        <f t="shared" si="113"/>
        <v>0.004367449415699554</v>
      </c>
      <c r="W477" s="3">
        <f t="shared" si="114"/>
        <v>0.3528512793344518</v>
      </c>
      <c r="X477" s="3">
        <f t="shared" si="115"/>
      </c>
      <c r="Y477" s="3">
        <f t="shared" si="116"/>
      </c>
      <c r="Z477" s="3">
        <f t="shared" si="117"/>
      </c>
      <c r="AA477">
        <f t="shared" si="118"/>
      </c>
      <c r="AB477">
        <f t="shared" si="119"/>
      </c>
      <c r="AC477">
        <f t="shared" si="120"/>
      </c>
      <c r="AD477" s="3">
        <f t="shared" si="121"/>
        <v>25.479100088469675</v>
      </c>
      <c r="AE477" s="3">
        <f t="shared" si="122"/>
        <v>0.004367449415699554</v>
      </c>
      <c r="AF477" s="3">
        <f t="shared" si="123"/>
        <v>0.3528512793344518</v>
      </c>
    </row>
    <row r="478" spans="1:32" ht="15.75">
      <c r="A478" s="4" t="s">
        <v>38</v>
      </c>
      <c r="B478" s="7">
        <v>-0.001</v>
      </c>
      <c r="C478" s="7">
        <v>-0.004</v>
      </c>
      <c r="D478" s="7">
        <v>1.005</v>
      </c>
      <c r="E478" s="8" t="s">
        <v>34</v>
      </c>
      <c r="F478">
        <f t="shared" si="124"/>
        <v>1</v>
      </c>
      <c r="G478">
        <f t="shared" si="125"/>
        <v>0</v>
      </c>
      <c r="H478" s="8">
        <v>6</v>
      </c>
      <c r="I478" s="8">
        <v>1</v>
      </c>
      <c r="J478" s="8">
        <v>0</v>
      </c>
      <c r="K478" s="8">
        <v>1.1</v>
      </c>
      <c r="L478" s="8">
        <v>0.0118</v>
      </c>
      <c r="M478" s="8">
        <v>98.8849</v>
      </c>
      <c r="N478" s="8">
        <v>25.435</v>
      </c>
      <c r="O478" s="8">
        <v>25.429</v>
      </c>
      <c r="P478" s="8">
        <v>0</v>
      </c>
      <c r="Q478" s="8">
        <v>0.351</v>
      </c>
      <c r="R478" s="14">
        <v>0</v>
      </c>
      <c r="S478">
        <f t="shared" si="126"/>
        <v>0.0001853539665617978</v>
      </c>
      <c r="T478">
        <f t="shared" si="127"/>
        <v>0.01751594984008964</v>
      </c>
      <c r="U478" s="3">
        <f t="shared" si="112"/>
        <v>25.480090154943493</v>
      </c>
      <c r="V478" s="3">
        <f t="shared" si="113"/>
        <v>0.0007230211866257365</v>
      </c>
      <c r="W478" s="3">
        <f t="shared" si="114"/>
        <v>0.350495403071275</v>
      </c>
      <c r="X478" s="3">
        <f t="shared" si="115"/>
      </c>
      <c r="Y478" s="3">
        <f t="shared" si="116"/>
      </c>
      <c r="Z478" s="3">
        <f t="shared" si="117"/>
      </c>
      <c r="AA478">
        <f t="shared" si="118"/>
      </c>
      <c r="AB478">
        <f t="shared" si="119"/>
      </c>
      <c r="AC478">
        <f t="shared" si="120"/>
      </c>
      <c r="AD478" s="3">
        <f t="shared" si="121"/>
        <v>25.480090154943493</v>
      </c>
      <c r="AE478" s="3">
        <f t="shared" si="122"/>
        <v>0.0007230211866257365</v>
      </c>
      <c r="AF478" s="3">
        <f t="shared" si="123"/>
        <v>0.350495403071275</v>
      </c>
    </row>
    <row r="479" spans="1:32" ht="15.75">
      <c r="A479" s="4" t="s">
        <v>88</v>
      </c>
      <c r="B479" s="7">
        <v>-0.014</v>
      </c>
      <c r="C479" s="7">
        <v>1.313</v>
      </c>
      <c r="D479" s="7">
        <v>1.04</v>
      </c>
      <c r="E479" s="8" t="s">
        <v>34</v>
      </c>
      <c r="F479">
        <f t="shared" si="124"/>
        <v>1</v>
      </c>
      <c r="G479">
        <f t="shared" si="125"/>
        <v>0</v>
      </c>
      <c r="H479" s="8">
        <v>6</v>
      </c>
      <c r="I479" s="8">
        <v>1</v>
      </c>
      <c r="J479" s="8">
        <v>0</v>
      </c>
      <c r="K479" s="8">
        <v>1.1</v>
      </c>
      <c r="L479" s="8">
        <v>396.7213</v>
      </c>
      <c r="M479" s="8">
        <v>98.9737</v>
      </c>
      <c r="N479" s="8">
        <v>25.483</v>
      </c>
      <c r="O479" s="8">
        <v>25.431</v>
      </c>
      <c r="P479" s="8">
        <v>0.001</v>
      </c>
      <c r="Q479" s="8">
        <v>0.351</v>
      </c>
      <c r="R479" s="14">
        <v>0</v>
      </c>
      <c r="S479">
        <f t="shared" si="126"/>
        <v>6.231683608012962</v>
      </c>
      <c r="T479">
        <f t="shared" si="127"/>
        <v>0.01612108270189605</v>
      </c>
      <c r="U479" s="3">
        <f t="shared" si="112"/>
        <v>25.481831894254228</v>
      </c>
      <c r="V479" s="3">
        <f t="shared" si="113"/>
        <v>-0.0012408448411769246</v>
      </c>
      <c r="W479" s="3">
        <f t="shared" si="114"/>
        <v>0.35079575638212</v>
      </c>
      <c r="X479" s="3">
        <f t="shared" si="115"/>
      </c>
      <c r="Y479" s="3">
        <f t="shared" si="116"/>
      </c>
      <c r="Z479" s="3">
        <f t="shared" si="117"/>
      </c>
      <c r="AA479">
        <f t="shared" si="118"/>
      </c>
      <c r="AB479">
        <f t="shared" si="119"/>
      </c>
      <c r="AC479">
        <f t="shared" si="120"/>
      </c>
      <c r="AD479" s="3">
        <f t="shared" si="121"/>
        <v>25.481831894254228</v>
      </c>
      <c r="AE479" s="3">
        <f t="shared" si="122"/>
        <v>-0.0012408448411769246</v>
      </c>
      <c r="AF479" s="3">
        <f t="shared" si="123"/>
        <v>0.35079575638212</v>
      </c>
    </row>
    <row r="480" spans="1:32" ht="15.75">
      <c r="A480" s="4" t="s">
        <v>31</v>
      </c>
      <c r="B480" s="7">
        <v>0.003</v>
      </c>
      <c r="C480" s="7">
        <v>-0.007</v>
      </c>
      <c r="D480" s="7">
        <v>1.007</v>
      </c>
      <c r="E480" s="8" t="s">
        <v>33</v>
      </c>
      <c r="F480">
        <f t="shared" si="124"/>
        <v>11</v>
      </c>
      <c r="G480">
        <f t="shared" si="125"/>
        <v>0</v>
      </c>
      <c r="H480" s="8">
        <v>6</v>
      </c>
      <c r="I480" s="8">
        <v>1</v>
      </c>
      <c r="J480" s="8">
        <v>0</v>
      </c>
      <c r="K480" s="8">
        <v>1.1</v>
      </c>
      <c r="L480" s="8">
        <v>293.1761</v>
      </c>
      <c r="M480" s="8">
        <v>93.2214</v>
      </c>
      <c r="N480" s="8">
        <v>14.918</v>
      </c>
      <c r="O480" s="8">
        <v>-1.583</v>
      </c>
      <c r="P480" s="8">
        <v>-14.756</v>
      </c>
      <c r="Q480" s="8">
        <v>1.493</v>
      </c>
      <c r="R480" s="14">
        <v>0</v>
      </c>
      <c r="S480">
        <f t="shared" si="126"/>
        <v>4.605199409840534</v>
      </c>
      <c r="T480">
        <f t="shared" si="127"/>
        <v>0.10647799980811867</v>
      </c>
      <c r="U480" s="3">
        <f t="shared" si="112"/>
        <v>-1.5892738195576124</v>
      </c>
      <c r="V480" s="3">
        <f t="shared" si="113"/>
        <v>-14.804810428407201</v>
      </c>
      <c r="W480" s="3">
        <f t="shared" si="114"/>
        <v>1.492438997620531</v>
      </c>
      <c r="X480" s="3">
        <f t="shared" si="115"/>
      </c>
      <c r="Y480" s="3">
        <f t="shared" si="116"/>
      </c>
      <c r="Z480" s="3">
        <f t="shared" si="117"/>
      </c>
      <c r="AA480">
        <f t="shared" si="118"/>
      </c>
      <c r="AB480">
        <f t="shared" si="119"/>
      </c>
      <c r="AC480">
        <f t="shared" si="120"/>
      </c>
      <c r="AD480" s="3">
        <f t="shared" si="121"/>
        <v>-1.5892738195576124</v>
      </c>
      <c r="AE480" s="3">
        <f t="shared" si="122"/>
        <v>-14.804810428407201</v>
      </c>
      <c r="AF480" s="3">
        <f t="shared" si="123"/>
        <v>1.492438997620531</v>
      </c>
    </row>
    <row r="481" spans="1:32" ht="15.75">
      <c r="A481" s="4" t="s">
        <v>31</v>
      </c>
      <c r="B481" s="7">
        <v>0.003</v>
      </c>
      <c r="C481" s="7">
        <v>-0.007</v>
      </c>
      <c r="D481" s="7">
        <v>1.007</v>
      </c>
      <c r="E481" s="8" t="s">
        <v>33</v>
      </c>
      <c r="F481">
        <f t="shared" si="124"/>
        <v>11</v>
      </c>
      <c r="G481">
        <f t="shared" si="125"/>
        <v>0</v>
      </c>
      <c r="H481" s="8">
        <v>6</v>
      </c>
      <c r="I481" s="8">
        <v>1</v>
      </c>
      <c r="J481" s="8">
        <v>0</v>
      </c>
      <c r="K481" s="8">
        <v>1.1</v>
      </c>
      <c r="L481" s="8">
        <v>293.1474</v>
      </c>
      <c r="M481" s="8">
        <v>93.2121</v>
      </c>
      <c r="N481" s="8">
        <v>14.907</v>
      </c>
      <c r="O481" s="8">
        <v>-1.588</v>
      </c>
      <c r="P481" s="8">
        <v>-14.744</v>
      </c>
      <c r="Q481" s="8">
        <v>1.494</v>
      </c>
      <c r="R481" s="14">
        <v>0</v>
      </c>
      <c r="S481">
        <f t="shared" si="126"/>
        <v>4.604748591294743</v>
      </c>
      <c r="T481">
        <f t="shared" si="127"/>
        <v>0.10662408386651046</v>
      </c>
      <c r="U481" s="3">
        <f t="shared" si="112"/>
        <v>-1.5947447542979172</v>
      </c>
      <c r="V481" s="3">
        <f t="shared" si="113"/>
        <v>-14.792985672612392</v>
      </c>
      <c r="W481" s="3">
        <f t="shared" si="114"/>
        <v>1.4934352766099186</v>
      </c>
      <c r="X481" s="3">
        <f t="shared" si="115"/>
      </c>
      <c r="Y481" s="3">
        <f t="shared" si="116"/>
      </c>
      <c r="Z481" s="3">
        <f t="shared" si="117"/>
      </c>
      <c r="AA481">
        <f t="shared" si="118"/>
      </c>
      <c r="AB481">
        <f t="shared" si="119"/>
      </c>
      <c r="AC481">
        <f t="shared" si="120"/>
      </c>
      <c r="AD481" s="3">
        <f t="shared" si="121"/>
        <v>-1.5947447542979172</v>
      </c>
      <c r="AE481" s="3">
        <f t="shared" si="122"/>
        <v>-14.792985672612392</v>
      </c>
      <c r="AF481" s="3">
        <f t="shared" si="123"/>
        <v>1.4934352766099186</v>
      </c>
    </row>
    <row r="482" spans="1:32" ht="15.75">
      <c r="A482" s="4" t="s">
        <v>37</v>
      </c>
      <c r="B482" s="10">
        <v>-0.004</v>
      </c>
      <c r="C482" s="10">
        <v>-0.006</v>
      </c>
      <c r="D482" s="10">
        <v>1.008</v>
      </c>
      <c r="E482" s="9" t="s">
        <v>33</v>
      </c>
      <c r="F482">
        <f t="shared" si="124"/>
        <v>11</v>
      </c>
      <c r="G482">
        <f t="shared" si="125"/>
        <v>0</v>
      </c>
      <c r="H482" s="9">
        <v>6</v>
      </c>
      <c r="I482" s="8">
        <v>1</v>
      </c>
      <c r="J482" s="8">
        <v>0</v>
      </c>
      <c r="K482" s="8">
        <v>1.1</v>
      </c>
      <c r="L482" s="9">
        <v>293.1751</v>
      </c>
      <c r="M482" s="9">
        <v>93.2042</v>
      </c>
      <c r="N482" s="9">
        <v>14.905</v>
      </c>
      <c r="O482" s="9">
        <v>-1.59</v>
      </c>
      <c r="P482" s="9">
        <v>-14.742</v>
      </c>
      <c r="Q482" s="9">
        <v>1.496</v>
      </c>
      <c r="R482" s="14">
        <v>0</v>
      </c>
      <c r="S482">
        <f t="shared" si="126"/>
        <v>4.605183701877265</v>
      </c>
      <c r="T482">
        <f t="shared" si="127"/>
        <v>0.10674817677632742</v>
      </c>
      <c r="U482" s="3">
        <f t="shared" si="112"/>
        <v>-1.5950771349452149</v>
      </c>
      <c r="V482" s="3">
        <f t="shared" si="113"/>
        <v>-14.790505764018913</v>
      </c>
      <c r="W482" s="3">
        <f t="shared" si="114"/>
        <v>1.49606152103454</v>
      </c>
      <c r="X482" s="3">
        <f t="shared" si="115"/>
      </c>
      <c r="Y482" s="3">
        <f t="shared" si="116"/>
      </c>
      <c r="Z482" s="3">
        <f t="shared" si="117"/>
      </c>
      <c r="AA482">
        <f t="shared" si="118"/>
      </c>
      <c r="AB482">
        <f t="shared" si="119"/>
      </c>
      <c r="AC482">
        <f t="shared" si="120"/>
      </c>
      <c r="AD482" s="3">
        <f t="shared" si="121"/>
        <v>-1.5950771349452149</v>
      </c>
      <c r="AE482" s="3">
        <f t="shared" si="122"/>
        <v>-14.790505764018913</v>
      </c>
      <c r="AF482" s="3">
        <f t="shared" si="123"/>
        <v>1.49606152103454</v>
      </c>
    </row>
    <row r="483" spans="1:32" ht="15.75">
      <c r="A483" s="4" t="s">
        <v>38</v>
      </c>
      <c r="B483" s="7">
        <v>-0.001</v>
      </c>
      <c r="C483" s="7">
        <v>-0.004</v>
      </c>
      <c r="D483" s="7">
        <v>1.005</v>
      </c>
      <c r="E483" s="8" t="s">
        <v>33</v>
      </c>
      <c r="F483">
        <f t="shared" si="124"/>
        <v>11</v>
      </c>
      <c r="G483">
        <f t="shared" si="125"/>
        <v>0</v>
      </c>
      <c r="H483" s="8">
        <v>6</v>
      </c>
      <c r="I483" s="8">
        <v>1</v>
      </c>
      <c r="J483" s="8">
        <v>0</v>
      </c>
      <c r="K483" s="8">
        <v>1.1</v>
      </c>
      <c r="L483" s="8">
        <v>293.194</v>
      </c>
      <c r="M483" s="8">
        <v>93.2101</v>
      </c>
      <c r="N483" s="8">
        <v>14.902</v>
      </c>
      <c r="O483" s="8">
        <v>-1.582</v>
      </c>
      <c r="P483" s="8">
        <v>-14.737</v>
      </c>
      <c r="Q483" s="8">
        <v>1.492</v>
      </c>
      <c r="R483" s="14">
        <v>0</v>
      </c>
      <c r="S483">
        <f t="shared" si="126"/>
        <v>4.60548058238303</v>
      </c>
      <c r="T483">
        <f t="shared" si="127"/>
        <v>0.10665549979304667</v>
      </c>
      <c r="U483" s="3">
        <f t="shared" si="112"/>
        <v>-1.5873852880833323</v>
      </c>
      <c r="V483" s="3">
        <f t="shared" si="113"/>
        <v>-14.786158313526032</v>
      </c>
      <c r="W483" s="3">
        <f t="shared" si="114"/>
        <v>1.4913686664536183</v>
      </c>
      <c r="X483" s="3">
        <f t="shared" si="115"/>
      </c>
      <c r="Y483" s="3">
        <f t="shared" si="116"/>
      </c>
      <c r="Z483" s="3">
        <f t="shared" si="117"/>
      </c>
      <c r="AA483">
        <f t="shared" si="118"/>
      </c>
      <c r="AB483">
        <f t="shared" si="119"/>
      </c>
      <c r="AC483">
        <f t="shared" si="120"/>
      </c>
      <c r="AD483" s="3">
        <f t="shared" si="121"/>
        <v>-1.5873852880833323</v>
      </c>
      <c r="AE483" s="3">
        <f t="shared" si="122"/>
        <v>-14.786158313526032</v>
      </c>
      <c r="AF483" s="3">
        <f t="shared" si="123"/>
        <v>1.4913686664536183</v>
      </c>
    </row>
    <row r="484" spans="1:32" ht="15.75">
      <c r="A484" s="4" t="s">
        <v>61</v>
      </c>
      <c r="B484" s="11">
        <v>28.712</v>
      </c>
      <c r="C484" s="11">
        <v>-0.276</v>
      </c>
      <c r="D484" s="11">
        <v>1.795</v>
      </c>
      <c r="E484" s="12" t="s">
        <v>62</v>
      </c>
      <c r="F484">
        <f t="shared" si="124"/>
        <v>2</v>
      </c>
      <c r="G484">
        <f t="shared" si="125"/>
        <v>0</v>
      </c>
      <c r="H484" s="12">
        <v>6</v>
      </c>
      <c r="I484" s="8">
        <v>1</v>
      </c>
      <c r="J484" s="12">
        <v>0</v>
      </c>
      <c r="K484" s="12">
        <v>1.1</v>
      </c>
      <c r="L484" s="12">
        <v>280.7087</v>
      </c>
      <c r="M484" s="12">
        <v>100.7839</v>
      </c>
      <c r="N484" s="12">
        <v>16.77</v>
      </c>
      <c r="O484" s="12">
        <v>23.708</v>
      </c>
      <c r="P484" s="12">
        <v>-16.281</v>
      </c>
      <c r="Q484" s="12">
        <v>0.488</v>
      </c>
      <c r="R484" s="14">
        <v>0</v>
      </c>
      <c r="S484">
        <f t="shared" si="126"/>
        <v>4.409361948593706</v>
      </c>
      <c r="T484">
        <f t="shared" si="127"/>
        <v>-0.01231347240574543</v>
      </c>
      <c r="U484" s="3">
        <f t="shared" si="112"/>
        <v>23.693112834358487</v>
      </c>
      <c r="V484" s="3">
        <f t="shared" si="113"/>
        <v>-16.328422812615397</v>
      </c>
      <c r="W484" s="3">
        <f t="shared" si="114"/>
        <v>0.48850828594872553</v>
      </c>
      <c r="X484" s="3">
        <f t="shared" si="115"/>
      </c>
      <c r="Y484" s="3">
        <f t="shared" si="116"/>
      </c>
      <c r="Z484" s="3">
        <f t="shared" si="117"/>
      </c>
      <c r="AA484">
        <f t="shared" si="118"/>
      </c>
      <c r="AB484">
        <f t="shared" si="119"/>
      </c>
      <c r="AC484">
        <f t="shared" si="120"/>
      </c>
      <c r="AD484" s="3">
        <f t="shared" si="121"/>
        <v>23.693112834358487</v>
      </c>
      <c r="AE484" s="3">
        <f t="shared" si="122"/>
        <v>-16.328422812615397</v>
      </c>
      <c r="AF484" s="3">
        <f t="shared" si="123"/>
        <v>0.48850828594872553</v>
      </c>
    </row>
    <row r="485" spans="1:32" ht="15.75">
      <c r="A485" s="4" t="s">
        <v>61</v>
      </c>
      <c r="B485" s="11">
        <v>28.712</v>
      </c>
      <c r="C485" s="11">
        <v>-0.276</v>
      </c>
      <c r="D485" s="11">
        <v>1.795</v>
      </c>
      <c r="E485" s="12" t="s">
        <v>62</v>
      </c>
      <c r="F485">
        <f t="shared" si="124"/>
        <v>2</v>
      </c>
      <c r="G485">
        <f t="shared" si="125"/>
        <v>0</v>
      </c>
      <c r="H485" s="12">
        <v>6</v>
      </c>
      <c r="I485" s="8">
        <v>1</v>
      </c>
      <c r="J485" s="12">
        <v>0</v>
      </c>
      <c r="K485" s="12">
        <v>1.1</v>
      </c>
      <c r="L485" s="12">
        <v>280.7077</v>
      </c>
      <c r="M485" s="12">
        <v>100.7865</v>
      </c>
      <c r="N485" s="12">
        <v>16.768</v>
      </c>
      <c r="O485" s="12">
        <v>23.708</v>
      </c>
      <c r="P485" s="12">
        <v>-16.279</v>
      </c>
      <c r="Q485" s="12">
        <v>0.488</v>
      </c>
      <c r="R485" s="14">
        <v>0</v>
      </c>
      <c r="S485">
        <f t="shared" si="126"/>
        <v>4.4093462406304385</v>
      </c>
      <c r="T485">
        <f t="shared" si="127"/>
        <v>-0.012354313110242154</v>
      </c>
      <c r="U485" s="3">
        <f t="shared" si="112"/>
        <v>23.693460018303774</v>
      </c>
      <c r="V485" s="3">
        <f t="shared" si="113"/>
        <v>-16.3264271676851</v>
      </c>
      <c r="W485" s="3">
        <f t="shared" si="114"/>
        <v>0.48784814742645577</v>
      </c>
      <c r="X485" s="3">
        <f t="shared" si="115"/>
      </c>
      <c r="Y485" s="3">
        <f t="shared" si="116"/>
      </c>
      <c r="Z485" s="3">
        <f t="shared" si="117"/>
      </c>
      <c r="AA485">
        <f t="shared" si="118"/>
      </c>
      <c r="AB485">
        <f t="shared" si="119"/>
      </c>
      <c r="AC485">
        <f t="shared" si="120"/>
      </c>
      <c r="AD485" s="3">
        <f t="shared" si="121"/>
        <v>23.693460018303774</v>
      </c>
      <c r="AE485" s="3">
        <f t="shared" si="122"/>
        <v>-16.3264271676851</v>
      </c>
      <c r="AF485" s="3">
        <f t="shared" si="123"/>
        <v>0.48784814742645577</v>
      </c>
    </row>
    <row r="486" spans="1:32" ht="15.75">
      <c r="A486" s="4" t="s">
        <v>61</v>
      </c>
      <c r="B486" s="11">
        <v>28.712</v>
      </c>
      <c r="C486" s="11">
        <v>-0.276</v>
      </c>
      <c r="D486" s="11">
        <v>1.795</v>
      </c>
      <c r="E486" s="12" t="s">
        <v>67</v>
      </c>
      <c r="F486">
        <f t="shared" si="124"/>
        <v>3</v>
      </c>
      <c r="G486">
        <f t="shared" si="125"/>
        <v>0</v>
      </c>
      <c r="H486" s="12">
        <v>6</v>
      </c>
      <c r="I486" s="8">
        <v>1</v>
      </c>
      <c r="J486" s="12">
        <v>0</v>
      </c>
      <c r="K486" s="12">
        <v>1.1</v>
      </c>
      <c r="L486" s="12">
        <v>394.6986</v>
      </c>
      <c r="M486" s="12">
        <v>98.1767</v>
      </c>
      <c r="N486" s="12">
        <v>14.541</v>
      </c>
      <c r="O486" s="12">
        <v>43.197</v>
      </c>
      <c r="P486" s="12">
        <v>-1.485</v>
      </c>
      <c r="Q486" s="12">
        <v>1.111</v>
      </c>
      <c r="R486" s="14">
        <v>0</v>
      </c>
      <c r="S486">
        <f t="shared" si="126"/>
        <v>6.199911110710882</v>
      </c>
      <c r="T486">
        <f t="shared" si="127"/>
        <v>0.028640329426451228</v>
      </c>
      <c r="U486" s="3">
        <f t="shared" si="112"/>
        <v>43.24647479087909</v>
      </c>
      <c r="V486" s="3">
        <f t="shared" si="113"/>
        <v>-1.489152245114558</v>
      </c>
      <c r="W486" s="3">
        <f t="shared" si="114"/>
        <v>1.1114020978231738</v>
      </c>
      <c r="X486" s="3">
        <f t="shared" si="115"/>
      </c>
      <c r="Y486" s="3">
        <f t="shared" si="116"/>
      </c>
      <c r="Z486" s="3">
        <f t="shared" si="117"/>
      </c>
      <c r="AA486">
        <f t="shared" si="118"/>
      </c>
      <c r="AB486">
        <f t="shared" si="119"/>
      </c>
      <c r="AC486">
        <f t="shared" si="120"/>
      </c>
      <c r="AD486" s="3">
        <f t="shared" si="121"/>
        <v>43.24647479087909</v>
      </c>
      <c r="AE486" s="3">
        <f t="shared" si="122"/>
        <v>-1.489152245114558</v>
      </c>
      <c r="AF486" s="3">
        <f t="shared" si="123"/>
        <v>1.1114020978231738</v>
      </c>
    </row>
    <row r="487" spans="1:32" ht="15.75">
      <c r="A487" s="4" t="s">
        <v>38</v>
      </c>
      <c r="B487" s="7">
        <v>-0.001</v>
      </c>
      <c r="C487" s="7">
        <v>-0.004</v>
      </c>
      <c r="D487" s="7">
        <v>1.005</v>
      </c>
      <c r="E487" s="8" t="s">
        <v>39</v>
      </c>
      <c r="F487">
        <f t="shared" si="124"/>
        <v>5</v>
      </c>
      <c r="G487">
        <f t="shared" si="125"/>
        <v>0</v>
      </c>
      <c r="H487" s="8">
        <v>6</v>
      </c>
      <c r="I487" s="8">
        <v>1</v>
      </c>
      <c r="J487" s="8">
        <v>0</v>
      </c>
      <c r="K487" s="8">
        <v>1.1</v>
      </c>
      <c r="L487" s="8">
        <v>25.9883</v>
      </c>
      <c r="M487" s="8">
        <v>103.6453</v>
      </c>
      <c r="N487" s="8">
        <v>20.427</v>
      </c>
      <c r="O487" s="8">
        <v>18.716</v>
      </c>
      <c r="P487" s="8">
        <v>8.091</v>
      </c>
      <c r="Q487" s="8">
        <v>-1.263</v>
      </c>
      <c r="R487" s="14">
        <v>0</v>
      </c>
      <c r="S487">
        <f t="shared" si="126"/>
        <v>0.40822326179643814</v>
      </c>
      <c r="T487">
        <f t="shared" si="127"/>
        <v>-0.05726023850065465</v>
      </c>
      <c r="U487" s="3">
        <f t="shared" si="112"/>
        <v>18.76255331279488</v>
      </c>
      <c r="V487" s="3">
        <f t="shared" si="113"/>
        <v>8.111620722995516</v>
      </c>
      <c r="W487" s="3">
        <f t="shared" si="114"/>
        <v>-1.264015831905568</v>
      </c>
      <c r="X487" s="3">
        <f t="shared" si="115"/>
      </c>
      <c r="Y487" s="3">
        <f t="shared" si="116"/>
      </c>
      <c r="Z487" s="3">
        <f t="shared" si="117"/>
      </c>
      <c r="AA487">
        <f t="shared" si="118"/>
      </c>
      <c r="AB487">
        <f t="shared" si="119"/>
      </c>
      <c r="AC487">
        <f t="shared" si="120"/>
      </c>
      <c r="AD487" s="3">
        <f t="shared" si="121"/>
        <v>18.76255331279488</v>
      </c>
      <c r="AE487" s="3">
        <f t="shared" si="122"/>
        <v>8.111620722995516</v>
      </c>
      <c r="AF487" s="3">
        <f t="shared" si="123"/>
        <v>-1.264015831905568</v>
      </c>
    </row>
    <row r="488" spans="1:32" ht="15.75">
      <c r="A488" s="4" t="s">
        <v>48</v>
      </c>
      <c r="B488" s="7">
        <v>-0.009</v>
      </c>
      <c r="C488" s="7">
        <v>-0.008</v>
      </c>
      <c r="D488" s="7">
        <v>1.005</v>
      </c>
      <c r="E488" s="8" t="s">
        <v>39</v>
      </c>
      <c r="F488">
        <f t="shared" si="124"/>
        <v>5</v>
      </c>
      <c r="G488">
        <f t="shared" si="125"/>
        <v>0</v>
      </c>
      <c r="H488" s="8">
        <v>6</v>
      </c>
      <c r="I488" s="8">
        <v>1</v>
      </c>
      <c r="J488" s="8">
        <v>0</v>
      </c>
      <c r="K488" s="8">
        <v>1.1</v>
      </c>
      <c r="L488" s="8">
        <v>26.0025</v>
      </c>
      <c r="M488" s="8">
        <v>103.6501</v>
      </c>
      <c r="N488" s="8">
        <v>20.434</v>
      </c>
      <c r="O488" s="8">
        <v>18.713</v>
      </c>
      <c r="P488" s="8">
        <v>8.094</v>
      </c>
      <c r="Q488" s="8">
        <v>-1.265</v>
      </c>
      <c r="R488" s="14">
        <v>0</v>
      </c>
      <c r="S488">
        <f t="shared" si="126"/>
        <v>0.408446314874843</v>
      </c>
      <c r="T488">
        <f t="shared" si="127"/>
        <v>-0.0573356367243405</v>
      </c>
      <c r="U488" s="3">
        <f t="shared" si="112"/>
        <v>18.759075106193972</v>
      </c>
      <c r="V488" s="3">
        <f t="shared" si="113"/>
        <v>8.114546390997608</v>
      </c>
      <c r="W488" s="3">
        <f t="shared" si="114"/>
        <v>-1.2659545934943854</v>
      </c>
      <c r="X488" s="3">
        <f t="shared" si="115"/>
      </c>
      <c r="Y488" s="3">
        <f t="shared" si="116"/>
      </c>
      <c r="Z488" s="3">
        <f t="shared" si="117"/>
      </c>
      <c r="AA488">
        <f t="shared" si="118"/>
      </c>
      <c r="AB488">
        <f t="shared" si="119"/>
      </c>
      <c r="AC488">
        <f t="shared" si="120"/>
      </c>
      <c r="AD488" s="3">
        <f t="shared" si="121"/>
        <v>18.759075106193972</v>
      </c>
      <c r="AE488" s="3">
        <f t="shared" si="122"/>
        <v>8.114546390997608</v>
      </c>
      <c r="AF488" s="3">
        <f t="shared" si="123"/>
        <v>-1.2659545934943854</v>
      </c>
    </row>
    <row r="489" spans="1:32" ht="15.75">
      <c r="A489" s="4" t="s">
        <v>61</v>
      </c>
      <c r="B489" s="11">
        <v>28.712</v>
      </c>
      <c r="C489" s="11">
        <v>-0.276</v>
      </c>
      <c r="D489" s="11">
        <v>1.795</v>
      </c>
      <c r="E489" s="12" t="s">
        <v>39</v>
      </c>
      <c r="F489">
        <f t="shared" si="124"/>
        <v>5</v>
      </c>
      <c r="G489">
        <f t="shared" si="125"/>
        <v>0</v>
      </c>
      <c r="H489" s="12">
        <v>6</v>
      </c>
      <c r="I489" s="8">
        <v>1</v>
      </c>
      <c r="J489" s="12">
        <v>0</v>
      </c>
      <c r="K489" s="12">
        <v>1.1</v>
      </c>
      <c r="L489" s="12">
        <v>155.5916</v>
      </c>
      <c r="M489" s="12">
        <v>109.4923</v>
      </c>
      <c r="N489" s="12">
        <v>13.187</v>
      </c>
      <c r="O489" s="12">
        <v>18.717</v>
      </c>
      <c r="P489" s="12">
        <v>8.1</v>
      </c>
      <c r="Q489" s="12">
        <v>-1.263</v>
      </c>
      <c r="R489" s="14">
        <v>0</v>
      </c>
      <c r="S489">
        <f t="shared" si="126"/>
        <v>2.4440271376014087</v>
      </c>
      <c r="T489">
        <f t="shared" si="127"/>
        <v>-0.14910469972835205</v>
      </c>
      <c r="U489" s="3">
        <f t="shared" si="112"/>
        <v>18.67961742032214</v>
      </c>
      <c r="V489" s="3">
        <f t="shared" si="113"/>
        <v>8.13249358570247</v>
      </c>
      <c r="W489" s="3">
        <f t="shared" si="114"/>
        <v>-1.263966112310544</v>
      </c>
      <c r="X489" s="3">
        <f t="shared" si="115"/>
      </c>
      <c r="Y489" s="3">
        <f t="shared" si="116"/>
      </c>
      <c r="Z489" s="3">
        <f t="shared" si="117"/>
      </c>
      <c r="AA489">
        <f t="shared" si="118"/>
      </c>
      <c r="AB489">
        <f t="shared" si="119"/>
      </c>
      <c r="AC489">
        <f t="shared" si="120"/>
      </c>
      <c r="AD489" s="3">
        <f t="shared" si="121"/>
        <v>18.67961742032214</v>
      </c>
      <c r="AE489" s="3">
        <f t="shared" si="122"/>
        <v>8.13249358570247</v>
      </c>
      <c r="AF489" s="3">
        <f t="shared" si="123"/>
        <v>-1.263966112310544</v>
      </c>
    </row>
    <row r="490" spans="1:32" ht="15.75">
      <c r="A490" s="4" t="s">
        <v>48</v>
      </c>
      <c r="B490" s="7">
        <v>-0.009</v>
      </c>
      <c r="C490" s="7">
        <v>-0.008</v>
      </c>
      <c r="D490" s="7">
        <v>1.005</v>
      </c>
      <c r="E490" s="8" t="s">
        <v>51</v>
      </c>
      <c r="F490">
        <f t="shared" si="124"/>
        <v>6</v>
      </c>
      <c r="G490">
        <f t="shared" si="125"/>
        <v>0</v>
      </c>
      <c r="H490" s="8">
        <v>6</v>
      </c>
      <c r="I490" s="8">
        <v>1</v>
      </c>
      <c r="J490" s="8">
        <v>0</v>
      </c>
      <c r="K490" s="8">
        <v>1.1</v>
      </c>
      <c r="L490" s="8">
        <v>118.1161</v>
      </c>
      <c r="M490" s="8">
        <v>105.3826</v>
      </c>
      <c r="N490" s="8">
        <v>18.909</v>
      </c>
      <c r="O490" s="8">
        <v>-5.299</v>
      </c>
      <c r="P490" s="8">
        <v>18.075</v>
      </c>
      <c r="Q490" s="8">
        <v>-1.691</v>
      </c>
      <c r="R490" s="14">
        <v>0</v>
      </c>
      <c r="S490">
        <f t="shared" si="126"/>
        <v>1.855363360153387</v>
      </c>
      <c r="T490">
        <f t="shared" si="127"/>
        <v>-0.08454968308606214</v>
      </c>
      <c r="U490" s="3">
        <f t="shared" si="112"/>
        <v>-5.312572808038037</v>
      </c>
      <c r="V490" s="3">
        <f t="shared" si="113"/>
        <v>18.12352990962355</v>
      </c>
      <c r="W490" s="3">
        <f t="shared" si="114"/>
        <v>-1.6918458211784193</v>
      </c>
      <c r="X490" s="3">
        <f t="shared" si="115"/>
      </c>
      <c r="Y490" s="3">
        <f t="shared" si="116"/>
      </c>
      <c r="Z490" s="3">
        <f t="shared" si="117"/>
      </c>
      <c r="AA490">
        <f t="shared" si="118"/>
      </c>
      <c r="AB490">
        <f t="shared" si="119"/>
      </c>
      <c r="AC490">
        <f t="shared" si="120"/>
      </c>
      <c r="AD490" s="3">
        <f t="shared" si="121"/>
        <v>-5.312572808038037</v>
      </c>
      <c r="AE490" s="3">
        <f t="shared" si="122"/>
        <v>18.12352990962355</v>
      </c>
      <c r="AF490" s="3">
        <f t="shared" si="123"/>
        <v>-1.6918458211784193</v>
      </c>
    </row>
    <row r="491" spans="1:32" ht="15.75">
      <c r="A491" s="4" t="s">
        <v>48</v>
      </c>
      <c r="B491" s="7">
        <v>-0.009</v>
      </c>
      <c r="C491" s="7">
        <v>-0.008</v>
      </c>
      <c r="D491" s="7">
        <v>1.005</v>
      </c>
      <c r="E491" s="8" t="s">
        <v>51</v>
      </c>
      <c r="F491">
        <f t="shared" si="124"/>
        <v>6</v>
      </c>
      <c r="G491">
        <f t="shared" si="125"/>
        <v>0</v>
      </c>
      <c r="H491" s="8">
        <v>6</v>
      </c>
      <c r="I491" s="8">
        <v>1</v>
      </c>
      <c r="J491" s="8">
        <v>0</v>
      </c>
      <c r="K491" s="8">
        <v>1.1</v>
      </c>
      <c r="L491" s="8">
        <v>118.0816</v>
      </c>
      <c r="M491" s="8">
        <v>105.3847</v>
      </c>
      <c r="N491" s="8">
        <v>18.916</v>
      </c>
      <c r="O491" s="8">
        <v>-5.291</v>
      </c>
      <c r="P491" s="8">
        <v>18.084</v>
      </c>
      <c r="Q491" s="8">
        <v>-1.692</v>
      </c>
      <c r="R491" s="14">
        <v>0</v>
      </c>
      <c r="S491">
        <f t="shared" si="126"/>
        <v>1.8548214354206427</v>
      </c>
      <c r="T491">
        <f t="shared" si="127"/>
        <v>-0.08458266980892493</v>
      </c>
      <c r="U491" s="3">
        <f t="shared" si="112"/>
        <v>-5.304685842474968</v>
      </c>
      <c r="V491" s="3">
        <f t="shared" si="113"/>
        <v>18.13304620122211</v>
      </c>
      <c r="W491" s="3">
        <f t="shared" si="114"/>
        <v>-1.693058711073082</v>
      </c>
      <c r="X491" s="3">
        <f t="shared" si="115"/>
      </c>
      <c r="Y491" s="3">
        <f t="shared" si="116"/>
      </c>
      <c r="Z491" s="3">
        <f t="shared" si="117"/>
      </c>
      <c r="AA491">
        <f t="shared" si="118"/>
      </c>
      <c r="AB491">
        <f t="shared" si="119"/>
      </c>
      <c r="AC491">
        <f t="shared" si="120"/>
      </c>
      <c r="AD491" s="3">
        <f t="shared" si="121"/>
        <v>-5.304685842474968</v>
      </c>
      <c r="AE491" s="3">
        <f t="shared" si="122"/>
        <v>18.13304620122211</v>
      </c>
      <c r="AF491" s="3">
        <f t="shared" si="123"/>
        <v>-1.693058711073082</v>
      </c>
    </row>
    <row r="492" spans="1:32" ht="15.75">
      <c r="A492" s="4" t="s">
        <v>48</v>
      </c>
      <c r="B492" s="7">
        <v>-0.009</v>
      </c>
      <c r="C492" s="7">
        <v>-0.008</v>
      </c>
      <c r="D492" s="7">
        <v>1.005</v>
      </c>
      <c r="E492" s="8" t="s">
        <v>51</v>
      </c>
      <c r="F492">
        <f t="shared" si="124"/>
        <v>6</v>
      </c>
      <c r="G492">
        <f t="shared" si="125"/>
        <v>0</v>
      </c>
      <c r="H492" s="8">
        <v>6</v>
      </c>
      <c r="I492" s="8">
        <v>1</v>
      </c>
      <c r="J492" s="8">
        <v>0</v>
      </c>
      <c r="K492" s="8">
        <v>1.1</v>
      </c>
      <c r="L492" s="8">
        <v>118.0927</v>
      </c>
      <c r="M492" s="8">
        <v>105.3786</v>
      </c>
      <c r="N492" s="8">
        <v>18.919</v>
      </c>
      <c r="O492" s="8">
        <v>-5.295</v>
      </c>
      <c r="P492" s="8">
        <v>18.086</v>
      </c>
      <c r="Q492" s="8">
        <v>-1.69</v>
      </c>
      <c r="R492" s="14">
        <v>0</v>
      </c>
      <c r="S492">
        <f t="shared" si="126"/>
        <v>1.854995793812917</v>
      </c>
      <c r="T492">
        <f t="shared" si="127"/>
        <v>-0.0844868512329906</v>
      </c>
      <c r="U492" s="3">
        <f t="shared" si="112"/>
        <v>-5.30872999600471</v>
      </c>
      <c r="V492" s="3">
        <f t="shared" si="113"/>
        <v>18.135139252642613</v>
      </c>
      <c r="W492" s="3">
        <f t="shared" si="114"/>
        <v>-1.6915058383536135</v>
      </c>
      <c r="X492" s="3">
        <f t="shared" si="115"/>
      </c>
      <c r="Y492" s="3">
        <f t="shared" si="116"/>
      </c>
      <c r="Z492" s="3">
        <f t="shared" si="117"/>
      </c>
      <c r="AA492">
        <f t="shared" si="118"/>
      </c>
      <c r="AB492">
        <f t="shared" si="119"/>
      </c>
      <c r="AC492">
        <f t="shared" si="120"/>
      </c>
      <c r="AD492" s="3">
        <f t="shared" si="121"/>
        <v>-5.30872999600471</v>
      </c>
      <c r="AE492" s="3">
        <f t="shared" si="122"/>
        <v>18.135139252642613</v>
      </c>
      <c r="AF492" s="3">
        <f t="shared" si="123"/>
        <v>-1.6915058383536135</v>
      </c>
    </row>
    <row r="493" spans="1:32" ht="15.75">
      <c r="A493" s="4" t="s">
        <v>48</v>
      </c>
      <c r="B493" s="7">
        <v>-0.009</v>
      </c>
      <c r="C493" s="7">
        <v>-0.008</v>
      </c>
      <c r="D493" s="7">
        <v>1.005</v>
      </c>
      <c r="E493" s="8" t="s">
        <v>52</v>
      </c>
      <c r="F493">
        <f t="shared" si="124"/>
        <v>7</v>
      </c>
      <c r="G493">
        <f t="shared" si="125"/>
        <v>0</v>
      </c>
      <c r="H493" s="8">
        <v>6</v>
      </c>
      <c r="I493" s="8">
        <v>1</v>
      </c>
      <c r="J493" s="8">
        <v>0</v>
      </c>
      <c r="K493" s="8">
        <v>1.1</v>
      </c>
      <c r="L493" s="8">
        <v>150.7992</v>
      </c>
      <c r="M493" s="8">
        <v>102.8907</v>
      </c>
      <c r="N493" s="8">
        <v>32.902</v>
      </c>
      <c r="O493" s="8">
        <v>-23.54</v>
      </c>
      <c r="P493" s="8">
        <v>22.939</v>
      </c>
      <c r="Q493" s="8">
        <v>-1.587</v>
      </c>
      <c r="R493" s="14">
        <v>0</v>
      </c>
      <c r="S493">
        <f t="shared" si="126"/>
        <v>2.3687482944360903</v>
      </c>
      <c r="T493">
        <f t="shared" si="127"/>
        <v>-0.04540700941866005</v>
      </c>
      <c r="U493" s="3">
        <f t="shared" si="112"/>
        <v>-23.575933885462025</v>
      </c>
      <c r="V493" s="3">
        <f t="shared" si="113"/>
        <v>22.974530323530832</v>
      </c>
      <c r="W493" s="3">
        <f t="shared" si="114"/>
        <v>-1.5884680958682837</v>
      </c>
      <c r="X493" s="3">
        <f t="shared" si="115"/>
      </c>
      <c r="Y493" s="3">
        <f t="shared" si="116"/>
      </c>
      <c r="Z493" s="3">
        <f t="shared" si="117"/>
      </c>
      <c r="AA493">
        <f t="shared" si="118"/>
      </c>
      <c r="AB493">
        <f t="shared" si="119"/>
      </c>
      <c r="AC493">
        <f t="shared" si="120"/>
      </c>
      <c r="AD493" s="3">
        <f t="shared" si="121"/>
        <v>-23.575933885462025</v>
      </c>
      <c r="AE493" s="3">
        <f t="shared" si="122"/>
        <v>22.974530323530832</v>
      </c>
      <c r="AF493" s="3">
        <f t="shared" si="123"/>
        <v>-1.5884680958682837</v>
      </c>
    </row>
    <row r="494" spans="1:32" ht="15.75">
      <c r="A494" s="4" t="s">
        <v>71</v>
      </c>
      <c r="B494" s="7">
        <v>-31.319</v>
      </c>
      <c r="C494" s="7">
        <v>1.714</v>
      </c>
      <c r="D494" s="7">
        <v>0.677</v>
      </c>
      <c r="E494" s="12" t="s">
        <v>52</v>
      </c>
      <c r="F494">
        <f t="shared" si="124"/>
        <v>7</v>
      </c>
      <c r="G494">
        <f t="shared" si="125"/>
        <v>0</v>
      </c>
      <c r="H494" s="12">
        <v>6</v>
      </c>
      <c r="I494" s="8">
        <v>1</v>
      </c>
      <c r="J494" s="12">
        <v>0</v>
      </c>
      <c r="K494" s="12">
        <v>1.1</v>
      </c>
      <c r="L494" s="12">
        <v>77.6325</v>
      </c>
      <c r="M494" s="12">
        <v>103.2772</v>
      </c>
      <c r="N494" s="12">
        <v>22.643</v>
      </c>
      <c r="O494" s="12">
        <v>-23.536</v>
      </c>
      <c r="P494" s="12">
        <v>22.946</v>
      </c>
      <c r="Q494" s="12">
        <v>-1.588</v>
      </c>
      <c r="R494" s="14">
        <v>0</v>
      </c>
      <c r="S494">
        <f t="shared" si="126"/>
        <v>1.2194484583990481</v>
      </c>
      <c r="T494">
        <f t="shared" si="127"/>
        <v>-0.05147813722172234</v>
      </c>
      <c r="U494" s="3">
        <f t="shared" si="112"/>
        <v>-23.51924047207744</v>
      </c>
      <c r="V494" s="3">
        <f t="shared" si="113"/>
        <v>22.99245223691564</v>
      </c>
      <c r="W494" s="3">
        <f t="shared" si="114"/>
        <v>-1.5881047143277969</v>
      </c>
      <c r="X494" s="3">
        <f t="shared" si="115"/>
      </c>
      <c r="Y494" s="3">
        <f t="shared" si="116"/>
      </c>
      <c r="Z494" s="3">
        <f t="shared" si="117"/>
      </c>
      <c r="AA494">
        <f t="shared" si="118"/>
      </c>
      <c r="AB494">
        <f t="shared" si="119"/>
      </c>
      <c r="AC494">
        <f t="shared" si="120"/>
      </c>
      <c r="AD494" s="3">
        <f t="shared" si="121"/>
        <v>-23.51924047207744</v>
      </c>
      <c r="AE494" s="3">
        <f t="shared" si="122"/>
        <v>22.99245223691564</v>
      </c>
      <c r="AF494" s="3">
        <f t="shared" si="123"/>
        <v>-1.5881047143277969</v>
      </c>
    </row>
    <row r="495" spans="1:32" ht="15.75">
      <c r="A495" s="4" t="s">
        <v>76</v>
      </c>
      <c r="B495" s="7">
        <v>-31.326</v>
      </c>
      <c r="C495" s="7">
        <v>1.722</v>
      </c>
      <c r="D495" s="7">
        <v>0.68</v>
      </c>
      <c r="E495" s="12" t="s">
        <v>52</v>
      </c>
      <c r="F495">
        <f t="shared" si="124"/>
        <v>7</v>
      </c>
      <c r="G495">
        <f t="shared" si="125"/>
        <v>0</v>
      </c>
      <c r="H495" s="12">
        <v>6</v>
      </c>
      <c r="I495" s="8">
        <v>1</v>
      </c>
      <c r="J495" s="12">
        <v>0</v>
      </c>
      <c r="K495" s="12">
        <v>1.1</v>
      </c>
      <c r="L495" s="12">
        <v>77.6194</v>
      </c>
      <c r="M495" s="12">
        <v>103.2809</v>
      </c>
      <c r="N495" s="12">
        <v>22.642</v>
      </c>
      <c r="O495" s="12">
        <v>-23.539</v>
      </c>
      <c r="P495" s="12">
        <v>22.952</v>
      </c>
      <c r="Q495" s="12">
        <v>-1.586</v>
      </c>
      <c r="R495" s="14">
        <v>0</v>
      </c>
      <c r="S495">
        <f t="shared" si="126"/>
        <v>1.219242684080238</v>
      </c>
      <c r="T495">
        <f t="shared" si="127"/>
        <v>-0.051536256685813964</v>
      </c>
      <c r="U495" s="3">
        <f t="shared" si="112"/>
        <v>-23.522229360752565</v>
      </c>
      <c r="V495" s="3">
        <f t="shared" si="113"/>
        <v>22.99784545384696</v>
      </c>
      <c r="W495" s="3">
        <f t="shared" si="114"/>
        <v>-1.5863674546254787</v>
      </c>
      <c r="X495" s="3">
        <f t="shared" si="115"/>
      </c>
      <c r="Y495" s="3">
        <f t="shared" si="116"/>
      </c>
      <c r="Z495" s="3">
        <f t="shared" si="117"/>
      </c>
      <c r="AA495">
        <f t="shared" si="118"/>
      </c>
      <c r="AB495">
        <f t="shared" si="119"/>
      </c>
      <c r="AC495">
        <f t="shared" si="120"/>
      </c>
      <c r="AD495" s="3">
        <f t="shared" si="121"/>
        <v>-23.522229360752565</v>
      </c>
      <c r="AE495" s="3">
        <f t="shared" si="122"/>
        <v>22.99784545384696</v>
      </c>
      <c r="AF495" s="3">
        <f t="shared" si="123"/>
        <v>-1.5863674546254787</v>
      </c>
    </row>
    <row r="496" spans="1:32" ht="15.75">
      <c r="A496" s="4" t="s">
        <v>31</v>
      </c>
      <c r="B496" s="7">
        <v>0.003</v>
      </c>
      <c r="C496" s="7">
        <v>-0.007</v>
      </c>
      <c r="D496" s="7">
        <v>1.007</v>
      </c>
      <c r="E496" s="8" t="s">
        <v>32</v>
      </c>
      <c r="F496">
        <f t="shared" si="124"/>
        <v>8</v>
      </c>
      <c r="G496">
        <f t="shared" si="125"/>
        <v>0</v>
      </c>
      <c r="H496" s="8">
        <v>6</v>
      </c>
      <c r="I496" s="8">
        <v>1</v>
      </c>
      <c r="J496" s="8">
        <v>0</v>
      </c>
      <c r="K496" s="8">
        <v>1.1</v>
      </c>
      <c r="L496" s="8">
        <v>185.9803</v>
      </c>
      <c r="M496" s="8">
        <v>100.4684</v>
      </c>
      <c r="N496" s="8">
        <v>22.862</v>
      </c>
      <c r="O496" s="8">
        <v>-22.305</v>
      </c>
      <c r="P496" s="8">
        <v>4.986</v>
      </c>
      <c r="Q496" s="8">
        <v>-0.26</v>
      </c>
      <c r="R496" s="14">
        <v>0</v>
      </c>
      <c r="S496">
        <f t="shared" si="126"/>
        <v>2.9213717209621293</v>
      </c>
      <c r="T496">
        <f t="shared" si="127"/>
        <v>-0.00735760999470747</v>
      </c>
      <c r="U496" s="3">
        <f t="shared" si="112"/>
        <v>-22.355051949398707</v>
      </c>
      <c r="V496" s="3">
        <f t="shared" si="113"/>
        <v>4.997881531763441</v>
      </c>
      <c r="W496" s="3">
        <f t="shared" si="114"/>
        <v>-0.26120816204739983</v>
      </c>
      <c r="X496" s="3">
        <f t="shared" si="115"/>
      </c>
      <c r="Y496" s="3">
        <f t="shared" si="116"/>
      </c>
      <c r="Z496" s="3">
        <f t="shared" si="117"/>
      </c>
      <c r="AA496">
        <f t="shared" si="118"/>
      </c>
      <c r="AB496">
        <f t="shared" si="119"/>
      </c>
      <c r="AC496">
        <f t="shared" si="120"/>
      </c>
      <c r="AD496" s="3">
        <f t="shared" si="121"/>
        <v>-22.355051949398707</v>
      </c>
      <c r="AE496" s="3">
        <f t="shared" si="122"/>
        <v>4.997881531763441</v>
      </c>
      <c r="AF496" s="3">
        <f t="shared" si="123"/>
        <v>-0.26120816204739983</v>
      </c>
    </row>
    <row r="497" spans="1:32" ht="15.75">
      <c r="A497" s="4" t="s">
        <v>37</v>
      </c>
      <c r="B497" s="10">
        <v>-0.004</v>
      </c>
      <c r="C497" s="10">
        <v>-0.006</v>
      </c>
      <c r="D497" s="10">
        <v>1.008</v>
      </c>
      <c r="E497" s="9" t="s">
        <v>32</v>
      </c>
      <c r="F497">
        <f t="shared" si="124"/>
        <v>8</v>
      </c>
      <c r="G497">
        <f t="shared" si="125"/>
        <v>0</v>
      </c>
      <c r="H497" s="9">
        <v>6</v>
      </c>
      <c r="I497" s="8">
        <v>1</v>
      </c>
      <c r="J497" s="8">
        <v>0</v>
      </c>
      <c r="K497" s="8">
        <v>1.1</v>
      </c>
      <c r="L497" s="9">
        <v>185.9161</v>
      </c>
      <c r="M497" s="9">
        <v>100.4513</v>
      </c>
      <c r="N497" s="9">
        <v>22.862</v>
      </c>
      <c r="O497" s="9">
        <v>-22.308</v>
      </c>
      <c r="P497" s="9">
        <v>5.009</v>
      </c>
      <c r="Q497" s="9">
        <v>-0.253</v>
      </c>
      <c r="R497" s="14">
        <v>0</v>
      </c>
      <c r="S497">
        <f t="shared" si="126"/>
        <v>2.920363269720327</v>
      </c>
      <c r="T497">
        <f t="shared" si="127"/>
        <v>-0.0070890038228255126</v>
      </c>
      <c r="U497" s="3">
        <f t="shared" si="112"/>
        <v>-22.357036773110824</v>
      </c>
      <c r="V497" s="3">
        <f t="shared" si="113"/>
        <v>5.0214357427935665</v>
      </c>
      <c r="W497" s="3">
        <f t="shared" si="114"/>
        <v>-0.25406744796722647</v>
      </c>
      <c r="X497" s="3">
        <f t="shared" si="115"/>
      </c>
      <c r="Y497" s="3">
        <f t="shared" si="116"/>
      </c>
      <c r="Z497" s="3">
        <f t="shared" si="117"/>
      </c>
      <c r="AA497">
        <f t="shared" si="118"/>
      </c>
      <c r="AB497">
        <f t="shared" si="119"/>
      </c>
      <c r="AC497">
        <f t="shared" si="120"/>
      </c>
      <c r="AD497" s="3">
        <f t="shared" si="121"/>
        <v>-22.357036773110824</v>
      </c>
      <c r="AE497" s="3">
        <f t="shared" si="122"/>
        <v>5.0214357427935665</v>
      </c>
      <c r="AF497" s="3">
        <f t="shared" si="123"/>
        <v>-0.25406744796722647</v>
      </c>
    </row>
    <row r="498" spans="1:32" ht="15.75">
      <c r="A498" s="4" t="s">
        <v>38</v>
      </c>
      <c r="B498" s="7">
        <v>-0.001</v>
      </c>
      <c r="C498" s="7">
        <v>-0.004</v>
      </c>
      <c r="D498" s="7">
        <v>1.005</v>
      </c>
      <c r="E498" s="8" t="s">
        <v>32</v>
      </c>
      <c r="F498">
        <f t="shared" si="124"/>
        <v>8</v>
      </c>
      <c r="G498">
        <f t="shared" si="125"/>
        <v>0</v>
      </c>
      <c r="H498" s="8">
        <v>6</v>
      </c>
      <c r="I498" s="8">
        <v>1</v>
      </c>
      <c r="J498" s="8">
        <v>0</v>
      </c>
      <c r="K498" s="8">
        <v>1.1</v>
      </c>
      <c r="L498" s="8">
        <v>185.9718</v>
      </c>
      <c r="M498" s="8">
        <v>100.4622</v>
      </c>
      <c r="N498" s="8">
        <v>22.859</v>
      </c>
      <c r="O498" s="8">
        <v>-22.307</v>
      </c>
      <c r="P498" s="8">
        <v>4.991</v>
      </c>
      <c r="Q498" s="8">
        <v>-0.26</v>
      </c>
      <c r="R498" s="14">
        <v>0</v>
      </c>
      <c r="S498">
        <f t="shared" si="126"/>
        <v>2.921238203274352</v>
      </c>
      <c r="T498">
        <f t="shared" si="127"/>
        <v>-0.007260220622446134</v>
      </c>
      <c r="U498" s="3">
        <f t="shared" si="112"/>
        <v>-22.355472041460704</v>
      </c>
      <c r="V498" s="3">
        <f t="shared" si="113"/>
        <v>5.0032145379931166</v>
      </c>
      <c r="W498" s="3">
        <f t="shared" si="114"/>
        <v>-0.26095992521936284</v>
      </c>
      <c r="X498" s="3">
        <f t="shared" si="115"/>
      </c>
      <c r="Y498" s="3">
        <f t="shared" si="116"/>
      </c>
      <c r="Z498" s="3">
        <f t="shared" si="117"/>
      </c>
      <c r="AA498">
        <f t="shared" si="118"/>
      </c>
      <c r="AB498">
        <f t="shared" si="119"/>
      </c>
      <c r="AC498">
        <f t="shared" si="120"/>
      </c>
      <c r="AD498" s="3">
        <f t="shared" si="121"/>
        <v>-22.355472041460704</v>
      </c>
      <c r="AE498" s="3">
        <f t="shared" si="122"/>
        <v>5.0032145379931166</v>
      </c>
      <c r="AF498" s="3">
        <f t="shared" si="123"/>
        <v>-0.26095992521936284</v>
      </c>
    </row>
    <row r="499" spans="1:32" ht="15.75">
      <c r="A499" s="4" t="s">
        <v>48</v>
      </c>
      <c r="B499" s="7">
        <v>-0.009</v>
      </c>
      <c r="C499" s="7">
        <v>-0.008</v>
      </c>
      <c r="D499" s="7">
        <v>1.005</v>
      </c>
      <c r="E499" s="8" t="s">
        <v>32</v>
      </c>
      <c r="F499">
        <f t="shared" si="124"/>
        <v>8</v>
      </c>
      <c r="G499">
        <f t="shared" si="125"/>
        <v>0</v>
      </c>
      <c r="H499" s="8">
        <v>6</v>
      </c>
      <c r="I499" s="8">
        <v>1</v>
      </c>
      <c r="J499" s="8">
        <v>0</v>
      </c>
      <c r="K499" s="8">
        <v>1.1</v>
      </c>
      <c r="L499" s="8">
        <v>185.9666</v>
      </c>
      <c r="M499" s="8">
        <v>100.4605</v>
      </c>
      <c r="N499" s="8">
        <v>22.85</v>
      </c>
      <c r="O499" s="8">
        <v>-22.306</v>
      </c>
      <c r="P499" s="8">
        <v>4.987</v>
      </c>
      <c r="Q499" s="8">
        <v>-0.259</v>
      </c>
      <c r="R499" s="14">
        <v>0</v>
      </c>
      <c r="S499">
        <f t="shared" si="126"/>
        <v>2.9211565218653583</v>
      </c>
      <c r="T499">
        <f t="shared" si="127"/>
        <v>-0.007233517084890506</v>
      </c>
      <c r="U499" s="3">
        <f aca="true" t="shared" si="129" ref="U499:U512">COS(S499)*COS(T499)*(N499+(R499/2+0.05))+B499</f>
        <v>-22.354285306659307</v>
      </c>
      <c r="V499" s="3">
        <f aca="true" t="shared" si="130" ref="V499:V512">SIN(S499)*COS(T499)*(N499+(R499/2+0.05))+C499</f>
        <v>4.999073589897078</v>
      </c>
      <c r="W499" s="3">
        <f aca="true" t="shared" si="131" ref="W499:W512">SIN(T499)*(N499+R499/2)+(J499-K499)+D499</f>
        <v>-0.2602844239969344</v>
      </c>
      <c r="X499" s="3">
        <f t="shared" si="115"/>
      </c>
      <c r="Y499" s="3">
        <f t="shared" si="116"/>
      </c>
      <c r="Z499" s="3">
        <f t="shared" si="117"/>
      </c>
      <c r="AA499">
        <f t="shared" si="118"/>
      </c>
      <c r="AB499">
        <f t="shared" si="119"/>
      </c>
      <c r="AC499">
        <f t="shared" si="120"/>
      </c>
      <c r="AD499" s="3">
        <f t="shared" si="121"/>
        <v>-22.354285306659307</v>
      </c>
      <c r="AE499" s="3">
        <f t="shared" si="122"/>
        <v>4.999073589897078</v>
      </c>
      <c r="AF499" s="3">
        <f t="shared" si="123"/>
        <v>-0.2602844239969344</v>
      </c>
    </row>
    <row r="500" spans="1:32" ht="15.75">
      <c r="A500" s="4" t="s">
        <v>48</v>
      </c>
      <c r="B500" s="7">
        <v>-0.009</v>
      </c>
      <c r="C500" s="7">
        <v>-0.008</v>
      </c>
      <c r="D500" s="7">
        <v>1.005</v>
      </c>
      <c r="E500" s="8" t="s">
        <v>32</v>
      </c>
      <c r="F500">
        <f t="shared" si="124"/>
        <v>8</v>
      </c>
      <c r="G500">
        <f t="shared" si="125"/>
        <v>0</v>
      </c>
      <c r="H500" s="8">
        <v>6</v>
      </c>
      <c r="I500" s="8">
        <v>1</v>
      </c>
      <c r="J500" s="8">
        <v>0</v>
      </c>
      <c r="K500" s="8">
        <v>1.1</v>
      </c>
      <c r="L500" s="8">
        <v>185.9715</v>
      </c>
      <c r="M500" s="8">
        <v>100.4603</v>
      </c>
      <c r="N500" s="8">
        <v>22.841</v>
      </c>
      <c r="O500" s="8">
        <v>-22.298</v>
      </c>
      <c r="P500" s="8">
        <v>4.983</v>
      </c>
      <c r="Q500" s="8">
        <v>-0.259</v>
      </c>
      <c r="R500" s="14">
        <v>0</v>
      </c>
      <c r="S500">
        <f t="shared" si="126"/>
        <v>2.921233490885371</v>
      </c>
      <c r="T500">
        <f t="shared" si="127"/>
        <v>-0.007230375492237151</v>
      </c>
      <c r="U500" s="3">
        <f t="shared" si="129"/>
        <v>-22.345888996220477</v>
      </c>
      <c r="V500" s="3">
        <f t="shared" si="130"/>
        <v>4.995386624464664</v>
      </c>
      <c r="W500" s="3">
        <f t="shared" si="131"/>
        <v>-0.260147567669579</v>
      </c>
      <c r="X500" s="3">
        <f t="shared" si="115"/>
      </c>
      <c r="Y500" s="3">
        <f t="shared" si="116"/>
      </c>
      <c r="Z500" s="3">
        <f t="shared" si="117"/>
      </c>
      <c r="AA500">
        <f t="shared" si="118"/>
      </c>
      <c r="AB500">
        <f t="shared" si="119"/>
      </c>
      <c r="AC500">
        <f t="shared" si="120"/>
      </c>
      <c r="AD500" s="3">
        <f t="shared" si="121"/>
        <v>-22.345888996220477</v>
      </c>
      <c r="AE500" s="3">
        <f t="shared" si="122"/>
        <v>4.995386624464664</v>
      </c>
      <c r="AF500" s="3">
        <f t="shared" si="123"/>
        <v>-0.260147567669579</v>
      </c>
    </row>
    <row r="501" spans="1:32" ht="15.75">
      <c r="A501" s="4" t="s">
        <v>48</v>
      </c>
      <c r="B501" s="7">
        <v>-0.009</v>
      </c>
      <c r="C501" s="7">
        <v>-0.008</v>
      </c>
      <c r="D501" s="7">
        <v>1.005</v>
      </c>
      <c r="E501" s="8" t="s">
        <v>32</v>
      </c>
      <c r="F501">
        <f t="shared" si="124"/>
        <v>8</v>
      </c>
      <c r="G501">
        <f t="shared" si="125"/>
        <v>0</v>
      </c>
      <c r="H501" s="8">
        <v>6</v>
      </c>
      <c r="I501" s="8">
        <v>1</v>
      </c>
      <c r="J501" s="8">
        <v>0</v>
      </c>
      <c r="K501" s="8">
        <v>1.1</v>
      </c>
      <c r="L501" s="8">
        <v>185.9762</v>
      </c>
      <c r="M501" s="8">
        <v>100.4544</v>
      </c>
      <c r="N501" s="8">
        <v>22.839</v>
      </c>
      <c r="O501" s="8">
        <v>-22.296</v>
      </c>
      <c r="P501" s="8">
        <v>4.982</v>
      </c>
      <c r="Q501" s="8">
        <v>-0.257</v>
      </c>
      <c r="R501" s="14">
        <v>0</v>
      </c>
      <c r="S501">
        <f t="shared" si="126"/>
        <v>2.921307318312731</v>
      </c>
      <c r="T501">
        <f t="shared" si="127"/>
        <v>-0.007137698508956181</v>
      </c>
      <c r="U501" s="3">
        <f t="shared" si="129"/>
        <v>-22.344321574235618</v>
      </c>
      <c r="V501" s="3">
        <f t="shared" si="130"/>
        <v>4.993303860958425</v>
      </c>
      <c r="W501" s="3">
        <f t="shared" si="131"/>
        <v>-0.2580165120445137</v>
      </c>
      <c r="X501" s="3">
        <f t="shared" si="115"/>
      </c>
      <c r="Y501" s="3">
        <f t="shared" si="116"/>
      </c>
      <c r="Z501" s="3">
        <f t="shared" si="117"/>
      </c>
      <c r="AA501">
        <f t="shared" si="118"/>
      </c>
      <c r="AB501">
        <f t="shared" si="119"/>
      </c>
      <c r="AC501">
        <f t="shared" si="120"/>
      </c>
      <c r="AD501" s="3">
        <f t="shared" si="121"/>
        <v>-22.344321574235618</v>
      </c>
      <c r="AE501" s="3">
        <f t="shared" si="122"/>
        <v>4.993303860958425</v>
      </c>
      <c r="AF501" s="3">
        <f t="shared" si="123"/>
        <v>-0.2580165120445137</v>
      </c>
    </row>
    <row r="502" spans="1:32" ht="15.75">
      <c r="A502" s="4" t="s">
        <v>48</v>
      </c>
      <c r="B502" s="7">
        <v>-0.009</v>
      </c>
      <c r="C502" s="7">
        <v>-0.008</v>
      </c>
      <c r="D502" s="7">
        <v>1.005</v>
      </c>
      <c r="E502" s="8" t="s">
        <v>32</v>
      </c>
      <c r="F502">
        <f t="shared" si="124"/>
        <v>8</v>
      </c>
      <c r="G502">
        <f t="shared" si="125"/>
        <v>0</v>
      </c>
      <c r="H502" s="8">
        <v>6</v>
      </c>
      <c r="I502" s="8">
        <v>1</v>
      </c>
      <c r="J502" s="8">
        <v>0</v>
      </c>
      <c r="K502" s="8">
        <v>1.1</v>
      </c>
      <c r="L502" s="8">
        <v>185.9759</v>
      </c>
      <c r="M502" s="8">
        <v>100.4529</v>
      </c>
      <c r="N502" s="8">
        <v>22.845</v>
      </c>
      <c r="O502" s="8">
        <v>-22.302</v>
      </c>
      <c r="P502" s="8">
        <v>4.982</v>
      </c>
      <c r="Q502" s="8">
        <v>-0.257</v>
      </c>
      <c r="R502" s="14">
        <v>0</v>
      </c>
      <c r="S502">
        <f t="shared" si="126"/>
        <v>2.92130260592375</v>
      </c>
      <c r="T502">
        <f t="shared" si="127"/>
        <v>-0.00711413656405413</v>
      </c>
      <c r="U502" s="3">
        <f t="shared" si="129"/>
        <v>-22.350156612574096</v>
      </c>
      <c r="V502" s="3">
        <f t="shared" si="130"/>
        <v>4.994720996226214</v>
      </c>
      <c r="W502" s="3">
        <f t="shared" si="131"/>
        <v>-0.2575210789069855</v>
      </c>
      <c r="X502" s="3">
        <f t="shared" si="115"/>
      </c>
      <c r="Y502" s="3">
        <f t="shared" si="116"/>
      </c>
      <c r="Z502" s="3">
        <f t="shared" si="117"/>
      </c>
      <c r="AA502">
        <f t="shared" si="118"/>
      </c>
      <c r="AB502">
        <f t="shared" si="119"/>
      </c>
      <c r="AC502">
        <f t="shared" si="120"/>
      </c>
      <c r="AD502" s="3">
        <f t="shared" si="121"/>
        <v>-22.350156612574096</v>
      </c>
      <c r="AE502" s="3">
        <f t="shared" si="122"/>
        <v>4.994720996226214</v>
      </c>
      <c r="AF502" s="3">
        <f t="shared" si="123"/>
        <v>-0.2575210789069855</v>
      </c>
    </row>
    <row r="503" spans="1:32" ht="15.75">
      <c r="A503" s="4" t="s">
        <v>48</v>
      </c>
      <c r="B503" s="7">
        <v>-0.009</v>
      </c>
      <c r="C503" s="7">
        <v>-0.008</v>
      </c>
      <c r="D503" s="7">
        <v>1.005</v>
      </c>
      <c r="E503" s="8" t="s">
        <v>32</v>
      </c>
      <c r="F503">
        <f t="shared" si="124"/>
        <v>8</v>
      </c>
      <c r="G503">
        <f t="shared" si="125"/>
        <v>0</v>
      </c>
      <c r="H503" s="8">
        <v>6</v>
      </c>
      <c r="I503" s="8">
        <v>1</v>
      </c>
      <c r="J503" s="8">
        <v>0</v>
      </c>
      <c r="K503" s="8">
        <v>1.1</v>
      </c>
      <c r="L503" s="8">
        <v>185.9747</v>
      </c>
      <c r="M503" s="8">
        <v>100.4552</v>
      </c>
      <c r="N503" s="8">
        <v>22.849</v>
      </c>
      <c r="O503" s="8">
        <v>-22.306</v>
      </c>
      <c r="P503" s="8">
        <v>4.984</v>
      </c>
      <c r="Q503" s="8">
        <v>-0.257</v>
      </c>
      <c r="R503" s="14">
        <v>0</v>
      </c>
      <c r="S503">
        <f t="shared" si="126"/>
        <v>2.921283756367829</v>
      </c>
      <c r="T503">
        <f t="shared" si="127"/>
        <v>-0.007150264879570489</v>
      </c>
      <c r="U503" s="3">
        <f t="shared" si="129"/>
        <v>-22.353959772907594</v>
      </c>
      <c r="V503" s="3">
        <f t="shared" si="130"/>
        <v>4.996014928928457</v>
      </c>
      <c r="W503" s="3">
        <f t="shared" si="131"/>
        <v>-0.2583750100987037</v>
      </c>
      <c r="X503" s="3">
        <f t="shared" si="115"/>
      </c>
      <c r="Y503" s="3">
        <f t="shared" si="116"/>
      </c>
      <c r="Z503" s="3">
        <f t="shared" si="117"/>
      </c>
      <c r="AA503">
        <f t="shared" si="118"/>
      </c>
      <c r="AB503">
        <f t="shared" si="119"/>
      </c>
      <c r="AC503">
        <f t="shared" si="120"/>
      </c>
      <c r="AD503" s="3">
        <f t="shared" si="121"/>
        <v>-22.353959772907594</v>
      </c>
      <c r="AE503" s="3">
        <f t="shared" si="122"/>
        <v>4.996014928928457</v>
      </c>
      <c r="AF503" s="3">
        <f t="shared" si="123"/>
        <v>-0.2583750100987037</v>
      </c>
    </row>
    <row r="504" spans="1:32" ht="15.75">
      <c r="A504" s="4" t="s">
        <v>48</v>
      </c>
      <c r="B504" s="7">
        <v>-0.009</v>
      </c>
      <c r="C504" s="7">
        <v>-0.008</v>
      </c>
      <c r="D504" s="7">
        <v>1.005</v>
      </c>
      <c r="E504" s="8" t="s">
        <v>32</v>
      </c>
      <c r="F504">
        <f t="shared" si="124"/>
        <v>8</v>
      </c>
      <c r="G504">
        <f t="shared" si="125"/>
        <v>0</v>
      </c>
      <c r="H504" s="8">
        <v>6</v>
      </c>
      <c r="I504" s="8">
        <v>1</v>
      </c>
      <c r="J504" s="8">
        <v>0</v>
      </c>
      <c r="K504" s="8">
        <v>1.1</v>
      </c>
      <c r="L504" s="8">
        <v>185.9564</v>
      </c>
      <c r="M504" s="8">
        <v>100.4581</v>
      </c>
      <c r="N504" s="8">
        <v>22.846</v>
      </c>
      <c r="O504" s="8">
        <v>-22.301</v>
      </c>
      <c r="P504" s="8">
        <v>4.989</v>
      </c>
      <c r="Q504" s="8">
        <v>-0.258</v>
      </c>
      <c r="R504" s="14">
        <v>0</v>
      </c>
      <c r="S504">
        <f t="shared" si="126"/>
        <v>2.9209963006400255</v>
      </c>
      <c r="T504">
        <f t="shared" si="127"/>
        <v>-0.00719581797304758</v>
      </c>
      <c r="U504" s="3">
        <f t="shared" si="129"/>
        <v>-22.349585890404843</v>
      </c>
      <c r="V504" s="3">
        <f t="shared" si="130"/>
        <v>5.0017798538660845</v>
      </c>
      <c r="W504" s="3">
        <f t="shared" si="131"/>
        <v>-0.2593942386869761</v>
      </c>
      <c r="X504" s="3">
        <f t="shared" si="115"/>
      </c>
      <c r="Y504" s="3">
        <f t="shared" si="116"/>
      </c>
      <c r="Z504" s="3">
        <f t="shared" si="117"/>
      </c>
      <c r="AA504">
        <f t="shared" si="118"/>
      </c>
      <c r="AB504">
        <f t="shared" si="119"/>
      </c>
      <c r="AC504">
        <f t="shared" si="120"/>
      </c>
      <c r="AD504" s="3">
        <f t="shared" si="121"/>
        <v>-22.349585890404843</v>
      </c>
      <c r="AE504" s="3">
        <f t="shared" si="122"/>
        <v>5.0017798538660845</v>
      </c>
      <c r="AF504" s="3">
        <f t="shared" si="123"/>
        <v>-0.2593942386869761</v>
      </c>
    </row>
    <row r="505" spans="1:32" ht="15.75">
      <c r="A505" s="4" t="s">
        <v>48</v>
      </c>
      <c r="B505" s="7">
        <v>-0.009</v>
      </c>
      <c r="C505" s="7">
        <v>-0.008</v>
      </c>
      <c r="D505" s="7">
        <v>1.005</v>
      </c>
      <c r="E505" s="8" t="s">
        <v>32</v>
      </c>
      <c r="F505">
        <f t="shared" si="124"/>
        <v>8</v>
      </c>
      <c r="G505">
        <f t="shared" si="125"/>
        <v>0</v>
      </c>
      <c r="H505" s="8">
        <v>6</v>
      </c>
      <c r="I505" s="8">
        <v>1</v>
      </c>
      <c r="J505" s="8">
        <v>0</v>
      </c>
      <c r="K505" s="8">
        <v>1.1</v>
      </c>
      <c r="L505" s="8">
        <v>185.9586</v>
      </c>
      <c r="M505" s="8">
        <v>100.4586</v>
      </c>
      <c r="N505" s="8">
        <v>22.849</v>
      </c>
      <c r="O505" s="8">
        <v>-22.304</v>
      </c>
      <c r="P505" s="8">
        <v>4.989</v>
      </c>
      <c r="Q505" s="8">
        <v>-0.258</v>
      </c>
      <c r="R505" s="14">
        <v>0</v>
      </c>
      <c r="S505">
        <f t="shared" si="126"/>
        <v>2.921030858159215</v>
      </c>
      <c r="T505">
        <f t="shared" si="127"/>
        <v>-0.007203671954681523</v>
      </c>
      <c r="U505" s="3">
        <f t="shared" si="129"/>
        <v>-22.352684987442693</v>
      </c>
      <c r="V505" s="3">
        <f t="shared" si="130"/>
        <v>5.001663848902239</v>
      </c>
      <c r="W505" s="3">
        <f t="shared" si="131"/>
        <v>-0.25959527692981</v>
      </c>
      <c r="X505" s="3">
        <f t="shared" si="115"/>
      </c>
      <c r="Y505" s="3">
        <f t="shared" si="116"/>
      </c>
      <c r="Z505" s="3">
        <f t="shared" si="117"/>
      </c>
      <c r="AA505">
        <f t="shared" si="118"/>
      </c>
      <c r="AB505">
        <f t="shared" si="119"/>
      </c>
      <c r="AC505">
        <f t="shared" si="120"/>
      </c>
      <c r="AD505" s="3">
        <f t="shared" si="121"/>
        <v>-22.352684987442693</v>
      </c>
      <c r="AE505" s="3">
        <f t="shared" si="122"/>
        <v>5.001663848902239</v>
      </c>
      <c r="AF505" s="3">
        <f t="shared" si="123"/>
        <v>-0.25959527692981</v>
      </c>
    </row>
    <row r="506" spans="1:32" ht="15.75">
      <c r="A506" s="4" t="s">
        <v>71</v>
      </c>
      <c r="B506" s="7">
        <v>-31.319</v>
      </c>
      <c r="C506" s="7">
        <v>1.714</v>
      </c>
      <c r="D506" s="7">
        <v>0.677</v>
      </c>
      <c r="E506" s="12" t="s">
        <v>32</v>
      </c>
      <c r="F506">
        <f t="shared" si="124"/>
        <v>8</v>
      </c>
      <c r="G506">
        <f t="shared" si="125"/>
        <v>0</v>
      </c>
      <c r="H506" s="12">
        <v>6</v>
      </c>
      <c r="I506" s="8">
        <v>1</v>
      </c>
      <c r="J506" s="12">
        <v>0</v>
      </c>
      <c r="K506" s="12">
        <v>1.1</v>
      </c>
      <c r="L506" s="12">
        <v>22.1491</v>
      </c>
      <c r="M506" s="12">
        <v>98.918</v>
      </c>
      <c r="N506" s="12">
        <v>9.596</v>
      </c>
      <c r="O506" s="12">
        <v>-22.299</v>
      </c>
      <c r="P506" s="12">
        <v>4.985</v>
      </c>
      <c r="Q506" s="12">
        <v>-0.259</v>
      </c>
      <c r="R506" s="14">
        <v>0</v>
      </c>
      <c r="S506">
        <f t="shared" si="126"/>
        <v>0.3479172492181285</v>
      </c>
      <c r="T506">
        <f t="shared" si="127"/>
        <v>0.01699601625592062</v>
      </c>
      <c r="U506" s="3">
        <f t="shared" si="129"/>
        <v>-22.25225126840911</v>
      </c>
      <c r="V506" s="3">
        <f t="shared" si="130"/>
        <v>5.0022379066936065</v>
      </c>
      <c r="W506" s="3">
        <f t="shared" si="131"/>
        <v>-0.25991407989679216</v>
      </c>
      <c r="X506" s="3">
        <f t="shared" si="115"/>
      </c>
      <c r="Y506" s="3">
        <f t="shared" si="116"/>
      </c>
      <c r="Z506" s="3">
        <f t="shared" si="117"/>
      </c>
      <c r="AA506">
        <f t="shared" si="118"/>
      </c>
      <c r="AB506">
        <f t="shared" si="119"/>
      </c>
      <c r="AC506">
        <f t="shared" si="120"/>
      </c>
      <c r="AD506" s="3">
        <f t="shared" si="121"/>
        <v>-22.25225126840911</v>
      </c>
      <c r="AE506" s="3">
        <f t="shared" si="122"/>
        <v>5.0022379066936065</v>
      </c>
      <c r="AF506" s="3">
        <f t="shared" si="123"/>
        <v>-0.25991407989679216</v>
      </c>
    </row>
    <row r="507" spans="1:32" ht="15.75">
      <c r="A507" s="4" t="s">
        <v>76</v>
      </c>
      <c r="B507" s="7">
        <v>-31.326</v>
      </c>
      <c r="C507" s="7">
        <v>1.722</v>
      </c>
      <c r="D507" s="7">
        <v>0.68</v>
      </c>
      <c r="E507" s="12" t="s">
        <v>32</v>
      </c>
      <c r="F507">
        <f t="shared" si="124"/>
        <v>8</v>
      </c>
      <c r="G507">
        <f t="shared" si="125"/>
        <v>0</v>
      </c>
      <c r="H507" s="12">
        <v>6</v>
      </c>
      <c r="I507" s="8">
        <v>1</v>
      </c>
      <c r="J507" s="12">
        <v>0</v>
      </c>
      <c r="K507" s="12">
        <v>1.1</v>
      </c>
      <c r="L507" s="12">
        <v>22.1687</v>
      </c>
      <c r="M507" s="12">
        <v>98.9232</v>
      </c>
      <c r="N507" s="12">
        <v>9.597</v>
      </c>
      <c r="O507" s="12">
        <v>-22.306</v>
      </c>
      <c r="P507" s="12">
        <v>4.997</v>
      </c>
      <c r="Q507" s="12">
        <v>-0.257</v>
      </c>
      <c r="R507" s="14">
        <v>0</v>
      </c>
      <c r="S507">
        <f t="shared" si="126"/>
        <v>0.3482251252981803</v>
      </c>
      <c r="T507">
        <f t="shared" si="127"/>
        <v>0.016914334846927392</v>
      </c>
      <c r="U507" s="3">
        <f t="shared" si="129"/>
        <v>-22.25931166596819</v>
      </c>
      <c r="V507" s="3">
        <f t="shared" si="130"/>
        <v>5.013374925314826</v>
      </c>
      <c r="W507" s="3">
        <f t="shared" si="131"/>
        <v>-0.2576808685068839</v>
      </c>
      <c r="X507" s="3">
        <f t="shared" si="115"/>
      </c>
      <c r="Y507" s="3">
        <f t="shared" si="116"/>
      </c>
      <c r="Z507" s="3">
        <f t="shared" si="117"/>
      </c>
      <c r="AA507">
        <f t="shared" si="118"/>
      </c>
      <c r="AB507">
        <f t="shared" si="119"/>
      </c>
      <c r="AC507">
        <f t="shared" si="120"/>
      </c>
      <c r="AD507" s="3">
        <f t="shared" si="121"/>
        <v>-22.25931166596819</v>
      </c>
      <c r="AE507" s="3">
        <f t="shared" si="122"/>
        <v>5.013374925314826</v>
      </c>
      <c r="AF507" s="3">
        <f t="shared" si="123"/>
        <v>-0.2576808685068839</v>
      </c>
    </row>
    <row r="508" spans="1:32" ht="15.75">
      <c r="A508" s="4" t="s">
        <v>88</v>
      </c>
      <c r="B508" s="7">
        <v>-0.014</v>
      </c>
      <c r="C508" s="7">
        <v>1.313</v>
      </c>
      <c r="D508" s="7">
        <v>1.04</v>
      </c>
      <c r="E508" s="8" t="s">
        <v>32</v>
      </c>
      <c r="F508">
        <f t="shared" si="124"/>
        <v>8</v>
      </c>
      <c r="G508">
        <f t="shared" si="125"/>
        <v>0</v>
      </c>
      <c r="H508" s="8">
        <v>6</v>
      </c>
      <c r="I508" s="8">
        <v>1</v>
      </c>
      <c r="J508" s="8">
        <v>0</v>
      </c>
      <c r="K508" s="8">
        <v>1.1</v>
      </c>
      <c r="L508" s="8">
        <v>189.6037</v>
      </c>
      <c r="M508" s="8">
        <v>100.5632</v>
      </c>
      <c r="N508" s="8">
        <v>22.596</v>
      </c>
      <c r="O508" s="8">
        <v>-22.309</v>
      </c>
      <c r="P508" s="8">
        <v>4.987</v>
      </c>
      <c r="Q508" s="8">
        <v>-0.259</v>
      </c>
      <c r="R508" s="14">
        <v>0</v>
      </c>
      <c r="S508">
        <f t="shared" si="126"/>
        <v>2.9782879550672154</v>
      </c>
      <c r="T508">
        <f t="shared" si="127"/>
        <v>-0.008846724912508819</v>
      </c>
      <c r="U508" s="3">
        <f t="shared" si="129"/>
        <v>-22.357829520198393</v>
      </c>
      <c r="V508" s="3">
        <f t="shared" si="130"/>
        <v>4.9946385114319325</v>
      </c>
      <c r="W508" s="3">
        <f t="shared" si="131"/>
        <v>-0.25989798861183044</v>
      </c>
      <c r="X508" s="3">
        <f t="shared" si="115"/>
      </c>
      <c r="Y508" s="3">
        <f t="shared" si="116"/>
      </c>
      <c r="Z508" s="3">
        <f t="shared" si="117"/>
      </c>
      <c r="AA508">
        <f t="shared" si="118"/>
      </c>
      <c r="AB508">
        <f t="shared" si="119"/>
      </c>
      <c r="AC508">
        <f t="shared" si="120"/>
      </c>
      <c r="AD508" s="3">
        <f t="shared" si="121"/>
        <v>-22.357829520198393</v>
      </c>
      <c r="AE508" s="3">
        <f t="shared" si="122"/>
        <v>4.9946385114319325</v>
      </c>
      <c r="AF508" s="3">
        <f t="shared" si="123"/>
        <v>-0.25989798861183044</v>
      </c>
    </row>
    <row r="509" spans="1:32" ht="15.75">
      <c r="A509" s="4" t="s">
        <v>76</v>
      </c>
      <c r="B509" s="7">
        <v>-31.326</v>
      </c>
      <c r="C509" s="7">
        <v>1.722</v>
      </c>
      <c r="D509" s="7">
        <v>0.68</v>
      </c>
      <c r="E509" s="12" t="s">
        <v>81</v>
      </c>
      <c r="F509">
        <f t="shared" si="124"/>
        <v>9</v>
      </c>
      <c r="G509">
        <f t="shared" si="125"/>
        <v>0</v>
      </c>
      <c r="H509" s="12">
        <v>6</v>
      </c>
      <c r="I509" s="8">
        <v>1</v>
      </c>
      <c r="J509" s="12">
        <v>0</v>
      </c>
      <c r="K509" s="12">
        <v>1.1</v>
      </c>
      <c r="L509" s="12">
        <v>310.3878</v>
      </c>
      <c r="M509" s="12">
        <v>98.2409</v>
      </c>
      <c r="N509" s="12">
        <v>15.901</v>
      </c>
      <c r="O509" s="12">
        <v>-28.744</v>
      </c>
      <c r="P509" s="12">
        <v>-13.961</v>
      </c>
      <c r="Q509" s="12">
        <v>0.019</v>
      </c>
      <c r="R509" s="14">
        <v>0</v>
      </c>
      <c r="S509">
        <f t="shared" si="126"/>
        <v>4.875560161219491</v>
      </c>
      <c r="T509">
        <f t="shared" si="127"/>
        <v>0.02763187818464896</v>
      </c>
      <c r="U509" s="3">
        <f t="shared" si="129"/>
        <v>-28.735779889349498</v>
      </c>
      <c r="V509" s="3">
        <f t="shared" si="130"/>
        <v>-14.011116165764642</v>
      </c>
      <c r="W509" s="3">
        <f t="shared" si="131"/>
        <v>0.019318585228812135</v>
      </c>
      <c r="X509" s="3">
        <f t="shared" si="115"/>
      </c>
      <c r="Y509" s="3">
        <f t="shared" si="116"/>
      </c>
      <c r="Z509" s="3">
        <f t="shared" si="117"/>
      </c>
      <c r="AA509">
        <f t="shared" si="118"/>
      </c>
      <c r="AB509">
        <f t="shared" si="119"/>
      </c>
      <c r="AC509">
        <f t="shared" si="120"/>
      </c>
      <c r="AD509" s="3">
        <f t="shared" si="121"/>
        <v>-28.735779889349498</v>
      </c>
      <c r="AE509" s="3">
        <f t="shared" si="122"/>
        <v>-14.011116165764642</v>
      </c>
      <c r="AF509" s="3">
        <f t="shared" si="123"/>
        <v>0.019318585228812135</v>
      </c>
    </row>
    <row r="510" spans="1:32" ht="15.75">
      <c r="A510" s="4" t="s">
        <v>61</v>
      </c>
      <c r="B510" s="11">
        <v>28.712</v>
      </c>
      <c r="C510" s="11">
        <v>-0.276</v>
      </c>
      <c r="D510" s="11">
        <v>1.795</v>
      </c>
      <c r="E510" s="12" t="s">
        <v>68</v>
      </c>
      <c r="F510">
        <f>IF(ISNUMBER(E510)=TRUE,E510,VALUE(RIGHT(E510,LEN(E510)-1)))</f>
        <v>0</v>
      </c>
      <c r="G510">
        <f t="shared" si="125"/>
        <v>0</v>
      </c>
      <c r="H510" s="12">
        <v>6</v>
      </c>
      <c r="I510" s="8">
        <v>1</v>
      </c>
      <c r="J510" s="12">
        <v>0</v>
      </c>
      <c r="K510" s="12">
        <v>1.1</v>
      </c>
      <c r="L510" s="12">
        <v>199.3864</v>
      </c>
      <c r="M510" s="12">
        <v>101.5331</v>
      </c>
      <c r="N510" s="12">
        <v>28.732</v>
      </c>
      <c r="O510" s="12">
        <v>-0.01</v>
      </c>
      <c r="P510" s="12">
        <v>0</v>
      </c>
      <c r="Q510" s="12">
        <v>0.003</v>
      </c>
      <c r="R510" s="14">
        <v>0</v>
      </c>
      <c r="S510">
        <f t="shared" si="126"/>
        <v>3.13195424732858</v>
      </c>
      <c r="T510">
        <f t="shared" si="127"/>
        <v>-0.024081878486092778</v>
      </c>
      <c r="U510" s="3">
        <f t="shared" si="129"/>
        <v>-0.06031802209072623</v>
      </c>
      <c r="V510" s="3">
        <f t="shared" si="130"/>
        <v>0.0013278780429017978</v>
      </c>
      <c r="W510" s="3">
        <f t="shared" si="131"/>
        <v>0.00314634376984424</v>
      </c>
      <c r="X510" s="3">
        <f t="shared" si="115"/>
      </c>
      <c r="Y510" s="3">
        <f t="shared" si="116"/>
      </c>
      <c r="Z510" s="3">
        <f t="shared" si="117"/>
      </c>
      <c r="AA510">
        <f t="shared" si="118"/>
      </c>
      <c r="AB510">
        <f t="shared" si="119"/>
      </c>
      <c r="AC510">
        <f t="shared" si="120"/>
      </c>
      <c r="AD510" s="3">
        <f t="shared" si="121"/>
        <v>-0.06031802209072623</v>
      </c>
      <c r="AE510" s="3">
        <f t="shared" si="122"/>
        <v>0.0013278780429017978</v>
      </c>
      <c r="AF510" s="3">
        <f t="shared" si="123"/>
        <v>0.00314634376984424</v>
      </c>
    </row>
    <row r="511" spans="1:32" ht="15.75">
      <c r="A511" s="4" t="s">
        <v>76</v>
      </c>
      <c r="B511" s="7">
        <v>-31.326</v>
      </c>
      <c r="C511" s="7">
        <v>1.722</v>
      </c>
      <c r="D511" s="7">
        <v>0.68</v>
      </c>
      <c r="E511" s="12" t="s">
        <v>68</v>
      </c>
      <c r="F511">
        <f>IF(ISNUMBER(E511)=TRUE,E511,VALUE(RIGHT(E511,LEN(E511)-1)))</f>
        <v>0</v>
      </c>
      <c r="G511">
        <f t="shared" si="125"/>
        <v>0</v>
      </c>
      <c r="H511" s="12">
        <v>6</v>
      </c>
      <c r="I511" s="8">
        <v>1</v>
      </c>
      <c r="J511" s="12">
        <v>0</v>
      </c>
      <c r="K511" s="12">
        <v>1.1</v>
      </c>
      <c r="L511" s="12">
        <v>396.5238</v>
      </c>
      <c r="M511" s="12">
        <v>99.145</v>
      </c>
      <c r="N511" s="12">
        <v>31.377</v>
      </c>
      <c r="O511" s="12">
        <v>0.001</v>
      </c>
      <c r="P511" s="12">
        <v>0.01</v>
      </c>
      <c r="Q511" s="12">
        <v>0.001</v>
      </c>
      <c r="R511" s="14">
        <v>0</v>
      </c>
      <c r="S511">
        <f t="shared" si="126"/>
        <v>6.228581285267542</v>
      </c>
      <c r="T511">
        <f t="shared" si="127"/>
        <v>0.01343030859409633</v>
      </c>
      <c r="U511" s="3">
        <f t="shared" si="129"/>
        <v>0.051330253420172056</v>
      </c>
      <c r="V511" s="3">
        <f t="shared" si="130"/>
        <v>0.006966718434166186</v>
      </c>
      <c r="W511" s="3">
        <f t="shared" si="131"/>
        <v>0.0013901245769519788</v>
      </c>
      <c r="X511" s="3">
        <f t="shared" si="115"/>
      </c>
      <c r="Y511" s="3">
        <f t="shared" si="116"/>
      </c>
      <c r="Z511" s="3">
        <f t="shared" si="117"/>
      </c>
      <c r="AA511">
        <f t="shared" si="118"/>
      </c>
      <c r="AB511">
        <f t="shared" si="119"/>
      </c>
      <c r="AC511">
        <f t="shared" si="120"/>
      </c>
      <c r="AD511" s="3">
        <f t="shared" si="121"/>
        <v>0.051330253420172056</v>
      </c>
      <c r="AE511" s="3">
        <f t="shared" si="122"/>
        <v>0.006966718434166186</v>
      </c>
      <c r="AF511" s="3">
        <f t="shared" si="123"/>
        <v>0.0013901245769519788</v>
      </c>
    </row>
    <row r="512" spans="1:32" ht="15.75">
      <c r="A512" s="4" t="s">
        <v>76</v>
      </c>
      <c r="B512" s="7">
        <v>-31.326</v>
      </c>
      <c r="C512" s="7">
        <v>1.722</v>
      </c>
      <c r="D512" s="7">
        <v>0.68</v>
      </c>
      <c r="E512" s="12" t="s">
        <v>68</v>
      </c>
      <c r="F512">
        <f>IF(ISNUMBER(E512)=TRUE,E512,VALUE(RIGHT(E512,LEN(E512)-1)))</f>
        <v>0</v>
      </c>
      <c r="G512">
        <f t="shared" si="125"/>
        <v>0</v>
      </c>
      <c r="H512" s="12">
        <v>6</v>
      </c>
      <c r="I512" s="8">
        <v>1</v>
      </c>
      <c r="J512" s="12">
        <v>0</v>
      </c>
      <c r="K512" s="12">
        <v>1.1</v>
      </c>
      <c r="L512" s="12">
        <v>396.5193</v>
      </c>
      <c r="M512" s="12">
        <v>99.1334</v>
      </c>
      <c r="N512" s="12">
        <v>31.373</v>
      </c>
      <c r="O512" s="12">
        <v>-0.002</v>
      </c>
      <c r="P512" s="12">
        <v>0.008</v>
      </c>
      <c r="Q512" s="12">
        <v>0.007</v>
      </c>
      <c r="R512" s="14">
        <v>0</v>
      </c>
      <c r="S512">
        <f t="shared" si="126"/>
        <v>6.228510599432837</v>
      </c>
      <c r="T512">
        <f t="shared" si="127"/>
        <v>0.013612520968004471</v>
      </c>
      <c r="U512" s="3">
        <f t="shared" si="129"/>
        <v>0.04713798285911963</v>
      </c>
      <c r="V512" s="3">
        <f t="shared" si="130"/>
        <v>0.004971590738783949</v>
      </c>
      <c r="W512" s="3">
        <f t="shared" si="131"/>
        <v>0.007052431189741304</v>
      </c>
      <c r="X512" s="3">
        <f t="shared" si="115"/>
      </c>
      <c r="Y512" s="3">
        <f t="shared" si="116"/>
      </c>
      <c r="Z512" s="3">
        <f t="shared" si="117"/>
      </c>
      <c r="AA512">
        <f t="shared" si="118"/>
      </c>
      <c r="AB512">
        <f t="shared" si="119"/>
      </c>
      <c r="AC512">
        <f t="shared" si="120"/>
      </c>
      <c r="AD512" s="3">
        <f t="shared" si="121"/>
        <v>0.04713798285911963</v>
      </c>
      <c r="AE512" s="3">
        <f t="shared" si="122"/>
        <v>0.004971590738783949</v>
      </c>
      <c r="AF512" s="3">
        <f t="shared" si="123"/>
        <v>0.007052431189741304</v>
      </c>
    </row>
    <row r="513" spans="1:32" ht="15.75">
      <c r="A513" s="4" t="s">
        <v>31</v>
      </c>
      <c r="B513" s="7">
        <v>0.003</v>
      </c>
      <c r="C513" s="7">
        <v>-0.007</v>
      </c>
      <c r="D513" s="7">
        <v>1.007</v>
      </c>
      <c r="E513" s="8">
        <v>29</v>
      </c>
      <c r="F513" s="8">
        <v>29</v>
      </c>
      <c r="G513" s="8">
        <v>0</v>
      </c>
      <c r="H513" s="12">
        <v>1</v>
      </c>
      <c r="I513" s="8">
        <v>11</v>
      </c>
      <c r="J513" s="12">
        <v>0</v>
      </c>
      <c r="K513" s="8">
        <v>1.1</v>
      </c>
      <c r="L513" s="8">
        <v>358.5653</v>
      </c>
      <c r="M513" s="8">
        <v>98.6975</v>
      </c>
      <c r="N513" s="8">
        <v>16.921</v>
      </c>
      <c r="O513" s="8">
        <v>13.463</v>
      </c>
      <c r="P513" s="8">
        <v>-10.257</v>
      </c>
      <c r="Q513" s="8">
        <v>0.253</v>
      </c>
      <c r="R513" s="6">
        <v>0.214</v>
      </c>
      <c r="S513">
        <f>PI()/200*L513</f>
        <v>5.632330561561101</v>
      </c>
      <c r="T513">
        <f>PI()/2-PI()/200*M513</f>
        <v>0.02045962215650321</v>
      </c>
      <c r="U513" s="3">
        <f>COS(S513)*COS(T513)*(N513+(R513/2+0.05))+B513</f>
        <v>13.586836464454555</v>
      </c>
      <c r="V513" s="3">
        <f>SIN(S513)*COS(T513)*(N513+(R513/2+0.05))+C513</f>
        <v>-10.351824841109554</v>
      </c>
      <c r="W513" s="3">
        <f>SIN(T513)*(N513+R513/2)+(J513-K513)+D513</f>
        <v>0.25536214105278576</v>
      </c>
      <c r="X513" s="3">
        <f>IF($G513=1,U513-U514,"")</f>
      </c>
      <c r="Y513" s="3">
        <f>IF($G513=1,V513-V514,"")</f>
      </c>
      <c r="Z513" s="3">
        <f>IF($G513=1,W513-W514,"")</f>
      </c>
      <c r="AA513">
        <f>IF(G513=1,X513/2+U514,"")</f>
      </c>
      <c r="AB513">
        <f>IF(G513=1,Y513/2+V514,"")</f>
      </c>
      <c r="AC513">
        <f>IF(G513=1,Z513/2+W514,"")</f>
      </c>
      <c r="AD513" s="3">
        <f>IF(AA513&lt;&gt;"",AA513,U513)</f>
        <v>13.586836464454555</v>
      </c>
      <c r="AE513" s="3">
        <f>IF(AB513&lt;&gt;"",AB513,V513)</f>
        <v>-10.351824841109554</v>
      </c>
      <c r="AF513" s="3">
        <f>IF(AC513&lt;&gt;"",AC513,W513)</f>
        <v>0.25536214105278576</v>
      </c>
    </row>
  </sheetData>
  <printOptions/>
  <pageMargins left="0.75" right="0.75" top="1" bottom="1" header="0.5" footer="0.5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MMTDK</dc:creator>
  <cp:keywords/>
  <dc:description/>
  <cp:lastModifiedBy>mvastara</cp:lastModifiedBy>
  <dcterms:created xsi:type="dcterms:W3CDTF">2005-05-10T18:10:00Z</dcterms:created>
  <dcterms:modified xsi:type="dcterms:W3CDTF">2005-06-29T15:01:24Z</dcterms:modified>
  <cp:category/>
  <cp:version/>
  <cp:contentType/>
  <cp:contentStatus/>
</cp:coreProperties>
</file>